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2.xml" ContentType="application/vnd.openxmlformats-officedocument.spreadsheetml.pivotCacheDefinition+xml"/>
  <Override PartName="/xl/pivotCache/pivotCacheRecords2.xml" ContentType="application/vnd.openxmlformats-officedocument.spreadsheetml.pivotCacheRecords+xml"/>
  <Override PartName="/xl/pivotCache/pivotCacheDefinition3.xml" ContentType="application/vnd.openxmlformats-officedocument.spreadsheetml.pivotCacheDefinition+xml"/>
  <Override PartName="/xl/pivotCache/pivotCacheRecords3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drawings/drawing2.xml" ContentType="application/vnd.openxmlformats-officedocument.drawing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drawings/drawing4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pivotTables/pivotTable1.xml" ContentType="application/vnd.openxmlformats-officedocument.spreadsheetml.pivot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customProperty1.bin" ContentType="application/vnd.openxmlformats-officedocument.spreadsheetml.customProperty"/>
  <Override PartName="/xl/drawings/drawing5.xml" ContentType="application/vnd.openxmlformats-officedocument.drawing+xml"/>
  <Override PartName="/xl/ctrlProps/ctrlProp5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131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D:\SymbioticStudies\"/>
    </mc:Choice>
  </mc:AlternateContent>
  <xr:revisionPtr revIDLastSave="0" documentId="13_ncr:1_{15FEF248-2EAF-4237-A13D-6FA9675C8A31}" xr6:coauthVersionLast="47" xr6:coauthVersionMax="47" xr10:uidLastSave="{00000000-0000-0000-0000-000000000000}"/>
  <bookViews>
    <workbookView minimized="1" xWindow="780" yWindow="780" windowWidth="21600" windowHeight="11385" firstSheet="1" activeTab="1" xr2:uid="{00000000-000D-0000-FFFF-FFFF00000000}"/>
  </bookViews>
  <sheets>
    <sheet name="Index" sheetId="2" r:id="rId1"/>
    <sheet name="V" sheetId="1" r:id="rId2"/>
    <sheet name="B" sheetId="9" r:id="rId3"/>
    <sheet name="Vis" sheetId="6" r:id="rId4"/>
    <sheet name="B-V" sheetId="4" r:id="rId5"/>
    <sheet name="M" sheetId="3" r:id="rId6"/>
    <sheet name="Feuil3" sheetId="10" r:id="rId7"/>
    <sheet name="Feuil4" sheetId="11" r:id="rId8"/>
    <sheet name="Feuil1" sheetId="12" r:id="rId9"/>
    <sheet name="Temp1" sheetId="5" r:id="rId10"/>
    <sheet name="Feuil2" sheetId="7" r:id="rId11"/>
    <sheet name="M_Phot" sheetId="8" r:id="rId12"/>
  </sheets>
  <externalReferences>
    <externalReference r:id="rId13"/>
    <externalReference r:id="rId14"/>
    <externalReference r:id="rId15"/>
  </externalReferences>
  <calcPr calcId="191029"/>
  <pivotCaches>
    <pivotCache cacheId="3" r:id="rId16"/>
    <pivotCache cacheId="4" r:id="rId17"/>
    <pivotCache cacheId="8" r:id="rId18"/>
  </pivotCaches>
  <fileRecoveryPr autoRecover="0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E5" i="12" l="1"/>
  <c r="G5" i="12"/>
  <c r="E6" i="12"/>
  <c r="G6" i="12"/>
  <c r="E7" i="12"/>
  <c r="G7" i="12"/>
  <c r="E8" i="12"/>
  <c r="G8" i="12"/>
  <c r="E9" i="12"/>
  <c r="G9" i="12"/>
  <c r="E10" i="12"/>
  <c r="G10" i="12"/>
  <c r="E11" i="12"/>
  <c r="G11" i="12"/>
  <c r="E12" i="12"/>
  <c r="G12" i="12"/>
  <c r="E13" i="12"/>
  <c r="G13" i="12"/>
  <c r="E14" i="12"/>
  <c r="G14" i="12"/>
  <c r="E15" i="12"/>
  <c r="G15" i="12"/>
  <c r="E16" i="12"/>
  <c r="G16" i="12"/>
  <c r="E17" i="12"/>
  <c r="G17" i="12"/>
  <c r="E18" i="12"/>
  <c r="G18" i="12"/>
  <c r="E19" i="12"/>
  <c r="G19" i="12"/>
  <c r="E20" i="12"/>
  <c r="G20" i="12"/>
  <c r="E21" i="12"/>
  <c r="G21" i="12"/>
  <c r="E22" i="12"/>
  <c r="G22" i="12"/>
  <c r="E23" i="12"/>
  <c r="G23" i="12"/>
  <c r="E24" i="12"/>
  <c r="G24" i="12"/>
  <c r="E25" i="12"/>
  <c r="G25" i="12"/>
  <c r="E26" i="12"/>
  <c r="G26" i="12"/>
  <c r="E27" i="12"/>
  <c r="G27" i="12"/>
  <c r="E28" i="12"/>
  <c r="G28" i="12"/>
  <c r="E29" i="12"/>
  <c r="G29" i="12"/>
  <c r="E30" i="12"/>
  <c r="G30" i="12"/>
  <c r="E31" i="12"/>
  <c r="G31" i="12"/>
  <c r="E32" i="12"/>
  <c r="G32" i="12"/>
  <c r="E33" i="12"/>
  <c r="G33" i="12"/>
  <c r="E34" i="12"/>
  <c r="G34" i="12"/>
  <c r="E35" i="12"/>
  <c r="G35" i="12"/>
  <c r="E36" i="12"/>
  <c r="G36" i="12"/>
  <c r="E37" i="12"/>
  <c r="G37" i="12"/>
  <c r="E38" i="12"/>
  <c r="G38" i="12"/>
  <c r="E39" i="12"/>
  <c r="G39" i="12"/>
  <c r="E40" i="12"/>
  <c r="G40" i="12"/>
  <c r="E41" i="12"/>
  <c r="G41" i="12"/>
  <c r="E42" i="12"/>
  <c r="G42" i="12"/>
  <c r="E43" i="12"/>
  <c r="G43" i="12"/>
  <c r="E44" i="12"/>
  <c r="G44" i="12"/>
  <c r="E45" i="12"/>
  <c r="G45" i="12"/>
  <c r="E46" i="12"/>
  <c r="G46" i="12"/>
  <c r="E47" i="12"/>
  <c r="G47" i="12"/>
  <c r="E48" i="12"/>
  <c r="G48" i="12"/>
  <c r="E49" i="12"/>
  <c r="G49" i="12"/>
  <c r="E50" i="12"/>
  <c r="G50" i="12"/>
  <c r="E51" i="12"/>
  <c r="G51" i="12"/>
  <c r="E52" i="12"/>
  <c r="G52" i="12"/>
  <c r="E53" i="12"/>
  <c r="G53" i="12"/>
  <c r="E54" i="12"/>
  <c r="G54" i="12"/>
  <c r="E55" i="12"/>
  <c r="G55" i="12"/>
  <c r="E56" i="12"/>
  <c r="G56" i="12"/>
  <c r="E57" i="12"/>
  <c r="G57" i="12"/>
  <c r="E58" i="12"/>
  <c r="G58" i="12"/>
  <c r="E59" i="12"/>
  <c r="G59" i="12"/>
  <c r="E60" i="12"/>
  <c r="G60" i="12"/>
  <c r="E61" i="12"/>
  <c r="G61" i="12"/>
  <c r="E62" i="12"/>
  <c r="G62" i="12"/>
  <c r="E63" i="12"/>
  <c r="G63" i="12"/>
  <c r="E64" i="12"/>
  <c r="G64" i="12"/>
  <c r="E65" i="12"/>
  <c r="G65" i="12"/>
  <c r="E66" i="12"/>
  <c r="G66" i="12"/>
  <c r="E67" i="12"/>
  <c r="G67" i="12"/>
  <c r="E68" i="12"/>
  <c r="G68" i="12"/>
  <c r="E69" i="12"/>
  <c r="G69" i="12"/>
  <c r="E70" i="12"/>
  <c r="G70" i="12"/>
  <c r="E71" i="12"/>
  <c r="G71" i="12"/>
  <c r="E72" i="12"/>
  <c r="G72" i="12"/>
  <c r="E73" i="12"/>
  <c r="G73" i="12"/>
  <c r="E74" i="12"/>
  <c r="G74" i="12"/>
  <c r="E75" i="12"/>
  <c r="G75" i="12"/>
  <c r="E76" i="12"/>
  <c r="G76" i="12"/>
  <c r="E77" i="12"/>
  <c r="G77" i="12"/>
  <c r="E78" i="12"/>
  <c r="G78" i="12"/>
  <c r="E79" i="12"/>
  <c r="G79" i="12"/>
  <c r="E80" i="12"/>
  <c r="G80" i="12"/>
  <c r="E81" i="12"/>
  <c r="G81" i="12"/>
  <c r="E82" i="12"/>
  <c r="G82" i="12"/>
  <c r="E83" i="12"/>
  <c r="G83" i="12"/>
  <c r="E84" i="12"/>
  <c r="G84" i="12"/>
  <c r="E85" i="12"/>
  <c r="G85" i="12"/>
  <c r="E86" i="12"/>
  <c r="G86" i="12"/>
  <c r="E87" i="12"/>
  <c r="G87" i="12"/>
  <c r="E88" i="12"/>
  <c r="G88" i="12"/>
  <c r="E89" i="12"/>
  <c r="G89" i="12"/>
  <c r="E90" i="12"/>
  <c r="G90" i="12"/>
  <c r="E91" i="12"/>
  <c r="G91" i="12"/>
  <c r="E92" i="12"/>
  <c r="G92" i="12"/>
  <c r="E93" i="12"/>
  <c r="G93" i="12"/>
  <c r="E94" i="12"/>
  <c r="G94" i="12"/>
  <c r="E95" i="12"/>
  <c r="G95" i="12"/>
  <c r="E96" i="12"/>
  <c r="G96" i="12"/>
  <c r="E97" i="12"/>
  <c r="G97" i="12"/>
  <c r="E98" i="12"/>
  <c r="G98" i="12"/>
  <c r="E99" i="12"/>
  <c r="G99" i="12"/>
  <c r="E100" i="12"/>
  <c r="G100" i="12"/>
  <c r="E101" i="12"/>
  <c r="G101" i="12"/>
  <c r="E102" i="12"/>
  <c r="G102" i="12"/>
  <c r="E103" i="12"/>
  <c r="G103" i="12"/>
  <c r="E104" i="12"/>
  <c r="G104" i="12"/>
  <c r="E105" i="12"/>
  <c r="G105" i="12"/>
  <c r="E106" i="12"/>
  <c r="G106" i="12"/>
  <c r="E107" i="12"/>
  <c r="G107" i="12"/>
  <c r="E108" i="12"/>
  <c r="G108" i="12"/>
  <c r="E109" i="12"/>
  <c r="G109" i="12"/>
  <c r="E110" i="12"/>
  <c r="G110" i="12"/>
  <c r="E111" i="12"/>
  <c r="G111" i="12"/>
  <c r="E112" i="12"/>
  <c r="G112" i="12"/>
  <c r="E113" i="12"/>
  <c r="G113" i="12"/>
  <c r="E114" i="12"/>
  <c r="G114" i="12"/>
  <c r="E115" i="12"/>
  <c r="G115" i="12"/>
  <c r="E116" i="12"/>
  <c r="G116" i="12"/>
  <c r="E117" i="12"/>
  <c r="G117" i="12"/>
  <c r="E118" i="12"/>
  <c r="G118" i="12"/>
  <c r="E119" i="12"/>
  <c r="G119" i="12"/>
  <c r="E120" i="12"/>
  <c r="G120" i="12"/>
  <c r="E121" i="12"/>
  <c r="G121" i="12"/>
  <c r="E122" i="12"/>
  <c r="G122" i="12"/>
  <c r="E123" i="12"/>
  <c r="G123" i="12"/>
  <c r="E124" i="12"/>
  <c r="G124" i="12"/>
  <c r="E125" i="12"/>
  <c r="G125" i="12"/>
  <c r="E126" i="12"/>
  <c r="G126" i="12"/>
  <c r="E127" i="12"/>
  <c r="G127" i="12"/>
  <c r="E128" i="12"/>
  <c r="G128" i="12"/>
  <c r="E129" i="12"/>
  <c r="G129" i="12"/>
  <c r="E130" i="12"/>
  <c r="G130" i="12"/>
  <c r="E131" i="12"/>
  <c r="G131" i="12"/>
  <c r="E132" i="12"/>
  <c r="G132" i="12"/>
  <c r="E133" i="12"/>
  <c r="G133" i="12"/>
  <c r="E134" i="12"/>
  <c r="G134" i="12"/>
  <c r="E135" i="12"/>
  <c r="G135" i="12"/>
  <c r="E136" i="12"/>
  <c r="G136" i="12"/>
  <c r="E137" i="12"/>
  <c r="G137" i="12"/>
  <c r="E138" i="12"/>
  <c r="G138" i="12"/>
  <c r="E139" i="12"/>
  <c r="G139" i="12"/>
  <c r="E140" i="12"/>
  <c r="G140" i="12"/>
  <c r="E141" i="12"/>
  <c r="G141" i="12"/>
  <c r="E142" i="12"/>
  <c r="G142" i="12"/>
  <c r="E143" i="12"/>
  <c r="G143" i="12"/>
  <c r="E144" i="12"/>
  <c r="G144" i="12"/>
  <c r="E145" i="12"/>
  <c r="G145" i="12"/>
  <c r="E146" i="12"/>
  <c r="G146" i="12"/>
  <c r="E147" i="12"/>
  <c r="G147" i="12"/>
  <c r="E148" i="12"/>
  <c r="G148" i="12"/>
  <c r="E149" i="12"/>
  <c r="G149" i="12"/>
  <c r="E150" i="12"/>
  <c r="G150" i="12"/>
  <c r="E151" i="12"/>
  <c r="G151" i="12"/>
  <c r="E152" i="12"/>
  <c r="G152" i="12"/>
  <c r="E153" i="12"/>
  <c r="G153" i="12"/>
  <c r="E154" i="12"/>
  <c r="G154" i="12"/>
  <c r="E155" i="12"/>
  <c r="G155" i="12"/>
  <c r="E156" i="12"/>
  <c r="G156" i="12"/>
  <c r="E157" i="12"/>
  <c r="G157" i="12"/>
  <c r="E158" i="12"/>
  <c r="G158" i="12"/>
  <c r="E159" i="12"/>
  <c r="G159" i="12"/>
  <c r="E160" i="12"/>
  <c r="G160" i="12"/>
  <c r="E161" i="12"/>
  <c r="G161" i="12"/>
  <c r="E162" i="12"/>
  <c r="G162" i="12"/>
  <c r="E163" i="12"/>
  <c r="G163" i="12"/>
  <c r="E164" i="12"/>
  <c r="G164" i="12"/>
  <c r="E165" i="12"/>
  <c r="G165" i="12"/>
  <c r="E166" i="12"/>
  <c r="G166" i="12"/>
  <c r="E167" i="12"/>
  <c r="G167" i="12"/>
  <c r="E168" i="12"/>
  <c r="G168" i="12"/>
  <c r="E169" i="12"/>
  <c r="G169" i="12"/>
  <c r="E170" i="12"/>
  <c r="G170" i="12"/>
  <c r="E171" i="12"/>
  <c r="G171" i="12"/>
  <c r="E172" i="12"/>
  <c r="G172" i="12"/>
  <c r="E173" i="12"/>
  <c r="G173" i="12"/>
  <c r="E174" i="12"/>
  <c r="G174" i="12"/>
  <c r="E175" i="12"/>
  <c r="G175" i="12"/>
  <c r="E176" i="12"/>
  <c r="G176" i="12"/>
  <c r="E177" i="12"/>
  <c r="G177" i="12"/>
  <c r="E178" i="12"/>
  <c r="G178" i="12"/>
  <c r="E179" i="12"/>
  <c r="G179" i="12"/>
  <c r="E180" i="12"/>
  <c r="G180" i="12"/>
  <c r="E181" i="12"/>
  <c r="G181" i="12"/>
  <c r="E182" i="12"/>
  <c r="G182" i="12"/>
  <c r="E183" i="12"/>
  <c r="G183" i="12"/>
  <c r="E184" i="12"/>
  <c r="G184" i="12"/>
  <c r="E185" i="12"/>
  <c r="G185" i="12"/>
  <c r="E186" i="12"/>
  <c r="G186" i="12"/>
  <c r="E187" i="12"/>
  <c r="G187" i="12"/>
  <c r="E188" i="12"/>
  <c r="G188" i="12"/>
  <c r="E189" i="12"/>
  <c r="G189" i="12"/>
  <c r="E190" i="12"/>
  <c r="G190" i="12"/>
  <c r="E191" i="12"/>
  <c r="G191" i="12"/>
  <c r="E192" i="12"/>
  <c r="G192" i="12"/>
  <c r="E193" i="12"/>
  <c r="G193" i="12"/>
  <c r="E194" i="12"/>
  <c r="G194" i="12"/>
  <c r="E195" i="12"/>
  <c r="G195" i="12"/>
  <c r="E196" i="12"/>
  <c r="G196" i="12"/>
  <c r="E197" i="12"/>
  <c r="G197" i="12"/>
  <c r="E198" i="12"/>
  <c r="G198" i="12"/>
  <c r="E199" i="12"/>
  <c r="G199" i="12"/>
  <c r="E200" i="12"/>
  <c r="G200" i="12"/>
  <c r="E201" i="12"/>
  <c r="G201" i="12"/>
  <c r="E202" i="12"/>
  <c r="G202" i="12"/>
  <c r="E203" i="12"/>
  <c r="G203" i="12"/>
  <c r="E204" i="12"/>
  <c r="G204" i="12"/>
  <c r="E205" i="12"/>
  <c r="G205" i="12"/>
  <c r="E206" i="12"/>
  <c r="G206" i="12"/>
  <c r="E207" i="12"/>
  <c r="G207" i="12"/>
  <c r="E208" i="12"/>
  <c r="G208" i="12"/>
  <c r="E209" i="12"/>
  <c r="G209" i="12"/>
  <c r="E210" i="12"/>
  <c r="G210" i="12"/>
  <c r="E211" i="12"/>
  <c r="G211" i="12"/>
  <c r="E212" i="12"/>
  <c r="G212" i="12"/>
  <c r="E213" i="12"/>
  <c r="G213" i="12"/>
  <c r="E214" i="12"/>
  <c r="G214" i="12"/>
  <c r="E215" i="12"/>
  <c r="G215" i="12"/>
  <c r="E216" i="12"/>
  <c r="G216" i="12"/>
  <c r="E217" i="12"/>
  <c r="G217" i="12"/>
  <c r="E218" i="12"/>
  <c r="G218" i="12"/>
  <c r="E219" i="12"/>
  <c r="G219" i="12"/>
  <c r="E220" i="12"/>
  <c r="G220" i="12"/>
  <c r="E221" i="12"/>
  <c r="G221" i="12"/>
  <c r="E222" i="12"/>
  <c r="G222" i="12"/>
  <c r="E223" i="12"/>
  <c r="G223" i="12"/>
  <c r="E224" i="12"/>
  <c r="G224" i="12"/>
  <c r="E225" i="12"/>
  <c r="G225" i="12"/>
  <c r="E226" i="12"/>
  <c r="G226" i="12"/>
  <c r="E227" i="12"/>
  <c r="G227" i="12"/>
  <c r="E228" i="12"/>
  <c r="G228" i="12"/>
  <c r="E229" i="12"/>
  <c r="G229" i="12"/>
  <c r="E230" i="12"/>
  <c r="G230" i="12"/>
  <c r="E231" i="12"/>
  <c r="G231" i="12"/>
  <c r="E232" i="12"/>
  <c r="G232" i="12"/>
  <c r="E233" i="12"/>
  <c r="G233" i="12"/>
  <c r="E234" i="12"/>
  <c r="G234" i="12"/>
  <c r="E235" i="12"/>
  <c r="G235" i="12"/>
  <c r="E236" i="12"/>
  <c r="G236" i="12"/>
  <c r="E237" i="12"/>
  <c r="G237" i="12"/>
  <c r="E238" i="12"/>
  <c r="G238" i="12"/>
  <c r="E239" i="12"/>
  <c r="G239" i="12"/>
  <c r="E240" i="12"/>
  <c r="G240" i="12"/>
  <c r="E241" i="12"/>
  <c r="G241" i="12"/>
  <c r="E242" i="12"/>
  <c r="G242" i="12"/>
  <c r="E243" i="12"/>
  <c r="G243" i="12"/>
  <c r="E244" i="12"/>
  <c r="G244" i="12"/>
  <c r="E245" i="12"/>
  <c r="G245" i="12"/>
  <c r="G4" i="12"/>
  <c r="E4" i="12"/>
  <c r="C3" i="5"/>
  <c r="C4" i="5"/>
  <c r="C5" i="5"/>
  <c r="C6" i="5"/>
  <c r="C7" i="5"/>
  <c r="C8" i="5"/>
  <c r="C9" i="5"/>
  <c r="C10" i="5"/>
  <c r="C11" i="5"/>
  <c r="C12" i="5"/>
  <c r="C13" i="5"/>
  <c r="C14" i="5"/>
  <c r="C15" i="5"/>
  <c r="C16" i="5"/>
  <c r="C17" i="5"/>
  <c r="C18" i="5"/>
  <c r="C19" i="5"/>
  <c r="C20" i="5"/>
  <c r="C21" i="5"/>
  <c r="C22" i="5"/>
  <c r="C23" i="5"/>
  <c r="C24" i="5"/>
  <c r="C25" i="5"/>
  <c r="C26" i="5"/>
  <c r="C27" i="5"/>
  <c r="C28" i="5"/>
  <c r="C29" i="5"/>
  <c r="C30" i="5"/>
  <c r="C31" i="5"/>
  <c r="C32" i="5"/>
  <c r="C33" i="5"/>
  <c r="C34" i="5"/>
  <c r="C35" i="5"/>
  <c r="C36" i="5"/>
  <c r="C37" i="5"/>
  <c r="C38" i="5"/>
  <c r="C39" i="5"/>
  <c r="C40" i="5"/>
  <c r="C41" i="5"/>
  <c r="C42" i="5"/>
  <c r="C43" i="5"/>
  <c r="C44" i="5"/>
  <c r="C45" i="5"/>
  <c r="C46" i="5"/>
  <c r="C47" i="5"/>
  <c r="C48" i="5"/>
  <c r="C49" i="5"/>
  <c r="C50" i="5"/>
  <c r="C51" i="5"/>
  <c r="C52" i="5"/>
  <c r="C53" i="5"/>
  <c r="C54" i="5"/>
  <c r="C55" i="5"/>
  <c r="C56" i="5"/>
  <c r="C57" i="5"/>
  <c r="C58" i="5"/>
  <c r="C59" i="5"/>
  <c r="C60" i="5"/>
  <c r="C61" i="5"/>
  <c r="C62" i="5"/>
  <c r="C63" i="5"/>
  <c r="C64" i="5"/>
  <c r="C65" i="5"/>
  <c r="C66" i="5"/>
  <c r="C67" i="5"/>
  <c r="C68" i="5"/>
  <c r="C69" i="5"/>
  <c r="C70" i="5"/>
  <c r="C71" i="5"/>
  <c r="C72" i="5"/>
  <c r="C73" i="5"/>
  <c r="C74" i="5"/>
  <c r="C75" i="5"/>
  <c r="C76" i="5"/>
  <c r="C77" i="5"/>
  <c r="C78" i="5"/>
  <c r="C79" i="5"/>
  <c r="C80" i="5"/>
  <c r="C81" i="5"/>
  <c r="C82" i="5"/>
  <c r="C83" i="5"/>
  <c r="C84" i="5"/>
  <c r="C85" i="5"/>
  <c r="C86" i="5"/>
  <c r="C87" i="5"/>
  <c r="C88" i="5"/>
  <c r="C89" i="5"/>
  <c r="C90" i="5"/>
  <c r="C91" i="5"/>
  <c r="C92" i="5"/>
  <c r="C93" i="5"/>
  <c r="C94" i="5"/>
  <c r="C95" i="5"/>
  <c r="C96" i="5"/>
  <c r="C97" i="5"/>
  <c r="C98" i="5"/>
  <c r="C99" i="5"/>
  <c r="C100" i="5"/>
  <c r="C101" i="5"/>
  <c r="C102" i="5"/>
  <c r="C103" i="5"/>
  <c r="C104" i="5"/>
  <c r="C105" i="5"/>
  <c r="C106" i="5"/>
  <c r="C107" i="5"/>
  <c r="C108" i="5"/>
  <c r="C109" i="5"/>
  <c r="C110" i="5"/>
  <c r="C111" i="5"/>
  <c r="C112" i="5"/>
  <c r="C113" i="5"/>
  <c r="C114" i="5"/>
  <c r="C115" i="5"/>
  <c r="C116" i="5"/>
  <c r="C117" i="5"/>
  <c r="C118" i="5"/>
  <c r="C119" i="5"/>
  <c r="C120" i="5"/>
  <c r="C121" i="5"/>
  <c r="C122" i="5"/>
  <c r="C123" i="5"/>
  <c r="C124" i="5"/>
  <c r="C125" i="5"/>
  <c r="C126" i="5"/>
  <c r="C127" i="5"/>
  <c r="C128" i="5"/>
  <c r="C129" i="5"/>
  <c r="C130" i="5"/>
  <c r="C131" i="5"/>
  <c r="C132" i="5"/>
  <c r="C133" i="5"/>
  <c r="C134" i="5"/>
  <c r="C135" i="5"/>
  <c r="C136" i="5"/>
  <c r="C137" i="5"/>
  <c r="C138" i="5"/>
  <c r="C139" i="5"/>
  <c r="C140" i="5"/>
  <c r="C141" i="5"/>
  <c r="C142" i="5"/>
  <c r="C143" i="5"/>
  <c r="C144" i="5"/>
  <c r="C145" i="5"/>
  <c r="C146" i="5"/>
  <c r="C147" i="5"/>
  <c r="C148" i="5"/>
  <c r="C149" i="5"/>
  <c r="C150" i="5"/>
  <c r="C151" i="5"/>
  <c r="C152" i="5"/>
  <c r="C153" i="5"/>
  <c r="C154" i="5"/>
  <c r="C155" i="5"/>
  <c r="C156" i="5"/>
  <c r="C157" i="5"/>
  <c r="C158" i="5"/>
  <c r="C159" i="5"/>
  <c r="C160" i="5"/>
  <c r="C161" i="5"/>
  <c r="C162" i="5"/>
  <c r="C163" i="5"/>
  <c r="C164" i="5"/>
  <c r="C165" i="5"/>
  <c r="C166" i="5"/>
  <c r="C167" i="5"/>
  <c r="C168" i="5"/>
  <c r="C169" i="5"/>
  <c r="C170" i="5"/>
  <c r="C171" i="5"/>
  <c r="C172" i="5"/>
  <c r="C173" i="5"/>
  <c r="C174" i="5"/>
  <c r="C175" i="5"/>
  <c r="C176" i="5"/>
  <c r="C177" i="5"/>
  <c r="C178" i="5"/>
  <c r="C179" i="5"/>
  <c r="C180" i="5"/>
  <c r="C181" i="5"/>
  <c r="C182" i="5"/>
  <c r="C183" i="5"/>
  <c r="C184" i="5"/>
  <c r="C185" i="5"/>
  <c r="C186" i="5"/>
  <c r="C187" i="5"/>
  <c r="C188" i="5"/>
  <c r="C189" i="5"/>
  <c r="C190" i="5"/>
  <c r="C191" i="5"/>
  <c r="C192" i="5"/>
  <c r="C193" i="5"/>
  <c r="C194" i="5"/>
  <c r="C195" i="5"/>
  <c r="C196" i="5"/>
  <c r="C197" i="5"/>
  <c r="C198" i="5"/>
  <c r="C199" i="5"/>
  <c r="C200" i="5"/>
  <c r="C201" i="5"/>
  <c r="C202" i="5"/>
  <c r="C203" i="5"/>
  <c r="C204" i="5"/>
  <c r="C205" i="5"/>
  <c r="C206" i="5"/>
  <c r="C207" i="5"/>
  <c r="C208" i="5"/>
  <c r="C209" i="5"/>
  <c r="C210" i="5"/>
  <c r="C211" i="5"/>
  <c r="C212" i="5"/>
  <c r="C213" i="5"/>
  <c r="C214" i="5"/>
  <c r="C215" i="5"/>
  <c r="C216" i="5"/>
  <c r="C217" i="5"/>
  <c r="C218" i="5"/>
  <c r="C219" i="5"/>
  <c r="C220" i="5"/>
  <c r="C221" i="5"/>
  <c r="C222" i="5"/>
  <c r="C223" i="5"/>
  <c r="C224" i="5"/>
  <c r="C225" i="5"/>
  <c r="C226" i="5"/>
  <c r="C227" i="5"/>
  <c r="C228" i="5"/>
  <c r="C229" i="5"/>
  <c r="C230" i="5"/>
  <c r="C231" i="5"/>
  <c r="C232" i="5"/>
  <c r="C233" i="5"/>
  <c r="C234" i="5"/>
  <c r="C235" i="5"/>
  <c r="C236" i="5"/>
  <c r="C237" i="5"/>
  <c r="C238" i="5"/>
  <c r="C239" i="5"/>
  <c r="C240" i="5"/>
  <c r="C241" i="5"/>
  <c r="C242" i="5"/>
  <c r="C243" i="5"/>
  <c r="C244" i="5"/>
  <c r="C245" i="5"/>
  <c r="C246" i="5"/>
  <c r="C247" i="5"/>
  <c r="C248" i="5"/>
  <c r="C249" i="5"/>
  <c r="C250" i="5"/>
  <c r="C251" i="5"/>
  <c r="C252" i="5"/>
  <c r="C253" i="5"/>
  <c r="C254" i="5"/>
  <c r="C255" i="5"/>
  <c r="C256" i="5"/>
  <c r="C257" i="5"/>
  <c r="C258" i="5"/>
  <c r="C259" i="5"/>
  <c r="C260" i="5"/>
  <c r="C261" i="5"/>
  <c r="C262" i="5"/>
  <c r="C263" i="5"/>
  <c r="C264" i="5"/>
  <c r="C265" i="5"/>
  <c r="C266" i="5"/>
  <c r="C267" i="5"/>
  <c r="C268" i="5"/>
  <c r="C269" i="5"/>
  <c r="C270" i="5"/>
  <c r="C271" i="5"/>
  <c r="C272" i="5"/>
  <c r="C273" i="5"/>
  <c r="C274" i="5"/>
  <c r="C275" i="5"/>
  <c r="C276" i="5"/>
  <c r="C277" i="5"/>
  <c r="C278" i="5"/>
  <c r="C279" i="5"/>
  <c r="C280" i="5"/>
  <c r="C281" i="5"/>
  <c r="C282" i="5"/>
  <c r="C283" i="5"/>
  <c r="C284" i="5"/>
  <c r="C285" i="5"/>
  <c r="C286" i="5"/>
  <c r="C287" i="5"/>
  <c r="C288" i="5"/>
  <c r="C289" i="5"/>
  <c r="C290" i="5"/>
  <c r="C291" i="5"/>
  <c r="C292" i="5"/>
  <c r="C293" i="5"/>
  <c r="C294" i="5"/>
  <c r="C295" i="5"/>
  <c r="C296" i="5"/>
  <c r="C297" i="5"/>
  <c r="C298" i="5"/>
  <c r="C299" i="5"/>
  <c r="C300" i="5"/>
  <c r="C301" i="5"/>
  <c r="C302" i="5"/>
  <c r="C303" i="5"/>
  <c r="C304" i="5"/>
  <c r="C305" i="5"/>
  <c r="C306" i="5"/>
  <c r="C307" i="5"/>
  <c r="C308" i="5"/>
  <c r="C309" i="5"/>
  <c r="C310" i="5"/>
  <c r="C311" i="5"/>
  <c r="C312" i="5"/>
  <c r="C313" i="5"/>
  <c r="C314" i="5"/>
  <c r="C315" i="5"/>
  <c r="C316" i="5"/>
  <c r="C317" i="5"/>
  <c r="C318" i="5"/>
  <c r="C319" i="5"/>
  <c r="C320" i="5"/>
  <c r="C321" i="5"/>
  <c r="C322" i="5"/>
  <c r="C323" i="5"/>
  <c r="C324" i="5"/>
  <c r="C325" i="5"/>
  <c r="C326" i="5"/>
  <c r="C327" i="5"/>
  <c r="C328" i="5"/>
  <c r="C329" i="5"/>
  <c r="C330" i="5"/>
  <c r="C331" i="5"/>
  <c r="C332" i="5"/>
  <c r="C333" i="5"/>
  <c r="C334" i="5"/>
  <c r="C335" i="5"/>
  <c r="C336" i="5"/>
  <c r="C337" i="5"/>
  <c r="C338" i="5"/>
  <c r="C339" i="5"/>
  <c r="C340" i="5"/>
  <c r="C341" i="5"/>
  <c r="C342" i="5"/>
  <c r="C343" i="5"/>
  <c r="C344" i="5"/>
  <c r="C345" i="5"/>
  <c r="C346" i="5"/>
  <c r="C347" i="5"/>
  <c r="C348" i="5"/>
  <c r="C349" i="5"/>
  <c r="C350" i="5"/>
  <c r="C351" i="5"/>
  <c r="C352" i="5"/>
  <c r="C353" i="5"/>
  <c r="C354" i="5"/>
  <c r="C355" i="5"/>
  <c r="C356" i="5"/>
  <c r="C357" i="5"/>
  <c r="C358" i="5"/>
  <c r="C359" i="5"/>
  <c r="C360" i="5"/>
  <c r="C361" i="5"/>
  <c r="C362" i="5"/>
  <c r="C363" i="5"/>
  <c r="C364" i="5"/>
  <c r="C365" i="5"/>
  <c r="C366" i="5"/>
  <c r="C367" i="5"/>
  <c r="C368" i="5"/>
  <c r="C369" i="5"/>
  <c r="C370" i="5"/>
  <c r="C371" i="5"/>
  <c r="C372" i="5"/>
  <c r="C373" i="5"/>
  <c r="C374" i="5"/>
  <c r="C375" i="5"/>
  <c r="C376" i="5"/>
  <c r="C377" i="5"/>
  <c r="C378" i="5"/>
  <c r="C379" i="5"/>
  <c r="C380" i="5"/>
  <c r="C381" i="5"/>
  <c r="C382" i="5"/>
  <c r="C383" i="5"/>
  <c r="C384" i="5"/>
  <c r="C385" i="5"/>
  <c r="C386" i="5"/>
  <c r="C387" i="5"/>
  <c r="C388" i="5"/>
  <c r="C389" i="5"/>
  <c r="C390" i="5"/>
  <c r="C391" i="5"/>
  <c r="C392" i="5"/>
  <c r="C393" i="5"/>
  <c r="C394" i="5"/>
  <c r="C395" i="5"/>
  <c r="C396" i="5"/>
  <c r="C397" i="5"/>
  <c r="C398" i="5"/>
  <c r="C399" i="5"/>
  <c r="C400" i="5"/>
  <c r="C401" i="5"/>
  <c r="C402" i="5"/>
  <c r="C403" i="5"/>
  <c r="C404" i="5"/>
  <c r="C405" i="5"/>
  <c r="C406" i="5"/>
  <c r="C407" i="5"/>
  <c r="C408" i="5"/>
  <c r="C409" i="5"/>
  <c r="C410" i="5"/>
  <c r="C411" i="5"/>
  <c r="C412" i="5"/>
  <c r="C413" i="5"/>
  <c r="C414" i="5"/>
  <c r="C415" i="5"/>
  <c r="C416" i="5"/>
  <c r="C417" i="5"/>
  <c r="C418" i="5"/>
  <c r="C419" i="5"/>
  <c r="C420" i="5"/>
  <c r="C421" i="5"/>
  <c r="C422" i="5"/>
  <c r="C423" i="5"/>
  <c r="C424" i="5"/>
  <c r="C425" i="5"/>
  <c r="C426" i="5"/>
  <c r="C427" i="5"/>
  <c r="C428" i="5"/>
  <c r="C429" i="5"/>
  <c r="C430" i="5"/>
  <c r="C431" i="5"/>
  <c r="C432" i="5"/>
  <c r="C433" i="5"/>
  <c r="C434" i="5"/>
  <c r="C435" i="5"/>
  <c r="C436" i="5"/>
  <c r="C437" i="5"/>
  <c r="C438" i="5"/>
  <c r="C439" i="5"/>
  <c r="C440" i="5"/>
  <c r="C441" i="5"/>
  <c r="C442" i="5"/>
  <c r="C443" i="5"/>
  <c r="C444" i="5"/>
  <c r="C445" i="5"/>
  <c r="C446" i="5"/>
  <c r="C447" i="5"/>
  <c r="C448" i="5"/>
  <c r="C449" i="5"/>
  <c r="C450" i="5"/>
  <c r="C451" i="5"/>
  <c r="C452" i="5"/>
  <c r="C453" i="5"/>
  <c r="C454" i="5"/>
  <c r="C455" i="5"/>
  <c r="C456" i="5"/>
  <c r="C457" i="5"/>
  <c r="C458" i="5"/>
  <c r="C459" i="5"/>
  <c r="C460" i="5"/>
  <c r="C461" i="5"/>
  <c r="C462" i="5"/>
  <c r="C463" i="5"/>
  <c r="C464" i="5"/>
  <c r="C465" i="5"/>
  <c r="C466" i="5"/>
  <c r="C467" i="5"/>
  <c r="C468" i="5"/>
  <c r="C469" i="5"/>
  <c r="C470" i="5"/>
  <c r="C471" i="5"/>
  <c r="C472" i="5"/>
  <c r="C473" i="5"/>
  <c r="C474" i="5"/>
  <c r="C475" i="5"/>
  <c r="C476" i="5"/>
  <c r="C477" i="5"/>
  <c r="C478" i="5"/>
  <c r="C479" i="5"/>
  <c r="C480" i="5"/>
  <c r="C481" i="5"/>
  <c r="C482" i="5"/>
  <c r="C483" i="5"/>
  <c r="C484" i="5"/>
  <c r="C485" i="5"/>
  <c r="C486" i="5"/>
  <c r="C487" i="5"/>
  <c r="C488" i="5"/>
  <c r="C489" i="5"/>
  <c r="C490" i="5"/>
  <c r="C491" i="5"/>
  <c r="C492" i="5"/>
  <c r="C493" i="5"/>
  <c r="C494" i="5"/>
  <c r="C495" i="5"/>
  <c r="C496" i="5"/>
  <c r="C497" i="5"/>
  <c r="C498" i="5"/>
  <c r="C499" i="5"/>
  <c r="C500" i="5"/>
  <c r="C501" i="5"/>
  <c r="C502" i="5"/>
  <c r="C503" i="5"/>
  <c r="C504" i="5"/>
  <c r="C505" i="5"/>
  <c r="C506" i="5"/>
  <c r="C507" i="5"/>
  <c r="C508" i="5"/>
  <c r="C509" i="5"/>
  <c r="C510" i="5"/>
  <c r="C511" i="5"/>
  <c r="C512" i="5"/>
  <c r="C513" i="5"/>
  <c r="C514" i="5"/>
  <c r="C515" i="5"/>
  <c r="C516" i="5"/>
  <c r="C517" i="5"/>
  <c r="C518" i="5"/>
  <c r="C519" i="5"/>
  <c r="C520" i="5"/>
  <c r="C521" i="5"/>
  <c r="C522" i="5"/>
  <c r="C523" i="5"/>
  <c r="C524" i="5"/>
  <c r="C525" i="5"/>
  <c r="C526" i="5"/>
  <c r="C527" i="5"/>
  <c r="C528" i="5"/>
  <c r="C529" i="5"/>
  <c r="C530" i="5"/>
  <c r="C531" i="5"/>
  <c r="C532" i="5"/>
  <c r="C533" i="5"/>
  <c r="C534" i="5"/>
  <c r="C535" i="5"/>
  <c r="C536" i="5"/>
  <c r="C537" i="5"/>
  <c r="C538" i="5"/>
  <c r="C539" i="5"/>
  <c r="C540" i="5"/>
  <c r="C541" i="5"/>
  <c r="C542" i="5"/>
  <c r="C543" i="5"/>
  <c r="C544" i="5"/>
  <c r="C545" i="5"/>
  <c r="C546" i="5"/>
  <c r="C547" i="5"/>
  <c r="C548" i="5"/>
  <c r="C549" i="5"/>
  <c r="C550" i="5"/>
  <c r="C551" i="5"/>
  <c r="C552" i="5"/>
  <c r="C553" i="5"/>
  <c r="C554" i="5"/>
  <c r="C555" i="5"/>
  <c r="C556" i="5"/>
  <c r="C557" i="5"/>
  <c r="C558" i="5"/>
  <c r="C559" i="5"/>
  <c r="C560" i="5"/>
  <c r="C561" i="5"/>
  <c r="C562" i="5"/>
  <c r="C563" i="5"/>
  <c r="C564" i="5"/>
  <c r="C565" i="5"/>
  <c r="C566" i="5"/>
  <c r="C567" i="5"/>
  <c r="C568" i="5"/>
  <c r="C569" i="5"/>
  <c r="C570" i="5"/>
  <c r="C571" i="5"/>
  <c r="C572" i="5"/>
  <c r="C573" i="5"/>
  <c r="C574" i="5"/>
  <c r="C575" i="5"/>
  <c r="C576" i="5"/>
  <c r="C577" i="5"/>
  <c r="C578" i="5"/>
  <c r="C579" i="5"/>
  <c r="C580" i="5"/>
  <c r="C581" i="5"/>
  <c r="C582" i="5"/>
  <c r="C583" i="5"/>
  <c r="C584" i="5"/>
  <c r="C585" i="5"/>
  <c r="C586" i="5"/>
  <c r="C587" i="5"/>
  <c r="C588" i="5"/>
  <c r="C589" i="5"/>
  <c r="C590" i="5"/>
  <c r="C591" i="5"/>
  <c r="C592" i="5"/>
  <c r="C593" i="5"/>
  <c r="C594" i="5"/>
  <c r="C595" i="5"/>
  <c r="C596" i="5"/>
  <c r="C597" i="5"/>
  <c r="C598" i="5"/>
  <c r="C599" i="5"/>
  <c r="C600" i="5"/>
  <c r="C601" i="5"/>
  <c r="C602" i="5"/>
  <c r="C603" i="5"/>
  <c r="C604" i="5"/>
  <c r="C605" i="5"/>
  <c r="C606" i="5"/>
  <c r="C607" i="5"/>
  <c r="C608" i="5"/>
  <c r="C609" i="5"/>
  <c r="C610" i="5"/>
  <c r="C611" i="5"/>
  <c r="C612" i="5"/>
  <c r="C613" i="5"/>
  <c r="C614" i="5"/>
  <c r="C615" i="5"/>
  <c r="C616" i="5"/>
  <c r="C617" i="5"/>
  <c r="C618" i="5"/>
  <c r="C619" i="5"/>
  <c r="C620" i="5"/>
  <c r="C621" i="5"/>
  <c r="C622" i="5"/>
  <c r="C623" i="5"/>
  <c r="C624" i="5"/>
  <c r="C625" i="5"/>
  <c r="C626" i="5"/>
  <c r="C627" i="5"/>
  <c r="C628" i="5"/>
  <c r="C629" i="5"/>
  <c r="C630" i="5"/>
  <c r="C631" i="5"/>
  <c r="C632" i="5"/>
  <c r="C633" i="5"/>
  <c r="C634" i="5"/>
  <c r="C635" i="5"/>
  <c r="C636" i="5"/>
  <c r="C637" i="5"/>
  <c r="C638" i="5"/>
  <c r="C639" i="5"/>
  <c r="C640" i="5"/>
  <c r="C641" i="5"/>
  <c r="C642" i="5"/>
  <c r="C643" i="5"/>
  <c r="C644" i="5"/>
  <c r="C645" i="5"/>
  <c r="C646" i="5"/>
  <c r="C647" i="5"/>
  <c r="C648" i="5"/>
  <c r="C649" i="5"/>
  <c r="C650" i="5"/>
  <c r="C651" i="5"/>
  <c r="C652" i="5"/>
  <c r="C653" i="5"/>
  <c r="C654" i="5"/>
  <c r="C655" i="5"/>
  <c r="C656" i="5"/>
  <c r="C657" i="5"/>
  <c r="C658" i="5"/>
  <c r="C659" i="5"/>
  <c r="C660" i="5"/>
  <c r="C661" i="5"/>
  <c r="C662" i="5"/>
  <c r="C663" i="5"/>
  <c r="C664" i="5"/>
  <c r="C665" i="5"/>
  <c r="C666" i="5"/>
  <c r="C667" i="5"/>
  <c r="C668" i="5"/>
  <c r="C669" i="5"/>
  <c r="C670" i="5"/>
  <c r="C671" i="5"/>
  <c r="C672" i="5"/>
  <c r="C673" i="5"/>
  <c r="C674" i="5"/>
  <c r="C675" i="5"/>
  <c r="C676" i="5"/>
  <c r="C677" i="5"/>
  <c r="C678" i="5"/>
  <c r="C679" i="5"/>
  <c r="C680" i="5"/>
  <c r="C681" i="5"/>
  <c r="C682" i="5"/>
  <c r="C683" i="5"/>
  <c r="C684" i="5"/>
  <c r="C685" i="5"/>
  <c r="C686" i="5"/>
  <c r="C687" i="5"/>
  <c r="C688" i="5"/>
  <c r="C689" i="5"/>
  <c r="C690" i="5"/>
  <c r="C691" i="5"/>
  <c r="C692" i="5"/>
  <c r="C693" i="5"/>
  <c r="C694" i="5"/>
  <c r="C695" i="5"/>
  <c r="C696" i="5"/>
  <c r="C697" i="5"/>
  <c r="C698" i="5"/>
  <c r="C699" i="5"/>
  <c r="C700" i="5"/>
  <c r="C701" i="5"/>
  <c r="C702" i="5"/>
  <c r="C703" i="5"/>
  <c r="C704" i="5"/>
  <c r="C705" i="5"/>
  <c r="C706" i="5"/>
  <c r="C707" i="5"/>
  <c r="C708" i="5"/>
  <c r="C709" i="5"/>
  <c r="C710" i="5"/>
  <c r="C711" i="5"/>
  <c r="C712" i="5"/>
  <c r="C713" i="5"/>
  <c r="C714" i="5"/>
  <c r="C715" i="5"/>
  <c r="C716" i="5"/>
  <c r="C717" i="5"/>
  <c r="C718" i="5"/>
  <c r="C719" i="5"/>
  <c r="C720" i="5"/>
  <c r="C721" i="5"/>
  <c r="C722" i="5"/>
  <c r="C723" i="5"/>
  <c r="C724" i="5"/>
  <c r="C725" i="5"/>
  <c r="C726" i="5"/>
  <c r="C727" i="5"/>
  <c r="C728" i="5"/>
  <c r="C729" i="5"/>
  <c r="C730" i="5"/>
  <c r="C731" i="5"/>
  <c r="C732" i="5"/>
  <c r="C733" i="5"/>
  <c r="C734" i="5"/>
  <c r="C735" i="5"/>
  <c r="C736" i="5"/>
  <c r="C737" i="5"/>
  <c r="C738" i="5"/>
  <c r="C739" i="5"/>
  <c r="C740" i="5"/>
  <c r="C741" i="5"/>
  <c r="C742" i="5"/>
  <c r="C743" i="5"/>
  <c r="C744" i="5"/>
  <c r="C745" i="5"/>
  <c r="C746" i="5"/>
  <c r="C747" i="5"/>
  <c r="C748" i="5"/>
  <c r="C749" i="5"/>
  <c r="C750" i="5"/>
  <c r="C751" i="5"/>
  <c r="C752" i="5"/>
  <c r="C753" i="5"/>
  <c r="C754" i="5"/>
  <c r="C755" i="5"/>
  <c r="C756" i="5"/>
  <c r="C757" i="5"/>
  <c r="C758" i="5"/>
  <c r="C759" i="5"/>
  <c r="C760" i="5"/>
  <c r="C761" i="5"/>
  <c r="C762" i="5"/>
  <c r="C763" i="5"/>
  <c r="C764" i="5"/>
  <c r="C765" i="5"/>
  <c r="C766" i="5"/>
  <c r="C767" i="5"/>
  <c r="C768" i="5"/>
  <c r="C769" i="5"/>
  <c r="C770" i="5"/>
  <c r="C771" i="5"/>
  <c r="C772" i="5"/>
  <c r="C773" i="5"/>
  <c r="C774" i="5"/>
  <c r="C775" i="5"/>
  <c r="C776" i="5"/>
  <c r="C777" i="5"/>
  <c r="C778" i="5"/>
  <c r="C779" i="5"/>
  <c r="C780" i="5"/>
  <c r="C781" i="5"/>
  <c r="C782" i="5"/>
  <c r="C783" i="5"/>
  <c r="C784" i="5"/>
  <c r="C785" i="5"/>
  <c r="C786" i="5"/>
  <c r="C787" i="5"/>
  <c r="C788" i="5"/>
  <c r="C789" i="5"/>
  <c r="C790" i="5"/>
  <c r="C791" i="5"/>
  <c r="C792" i="5"/>
  <c r="C793" i="5"/>
  <c r="C794" i="5"/>
  <c r="C795" i="5"/>
  <c r="C796" i="5"/>
  <c r="C797" i="5"/>
  <c r="C798" i="5"/>
  <c r="C799" i="5"/>
  <c r="C800" i="5"/>
  <c r="C801" i="5"/>
  <c r="C802" i="5"/>
  <c r="C803" i="5"/>
  <c r="C804" i="5"/>
  <c r="C805" i="5"/>
  <c r="C806" i="5"/>
  <c r="C807" i="5"/>
  <c r="C808" i="5"/>
  <c r="C809" i="5"/>
  <c r="C810" i="5"/>
  <c r="C811" i="5"/>
  <c r="C812" i="5"/>
  <c r="C813" i="5"/>
  <c r="C814" i="5"/>
  <c r="C815" i="5"/>
  <c r="C816" i="5"/>
  <c r="C817" i="5"/>
  <c r="C818" i="5"/>
  <c r="C819" i="5"/>
  <c r="C820" i="5"/>
  <c r="C821" i="5"/>
  <c r="C822" i="5"/>
  <c r="C2" i="5"/>
  <c r="J1" i="5" l="1"/>
  <c r="B871" i="2"/>
  <c r="C871" i="2"/>
  <c r="D871" i="2"/>
  <c r="E871" i="2"/>
  <c r="F871" i="2"/>
  <c r="G871" i="2"/>
  <c r="H871" i="2"/>
  <c r="I871" i="2"/>
  <c r="J871" i="2"/>
  <c r="K871" i="2"/>
  <c r="L871" i="2"/>
  <c r="M871" i="2"/>
  <c r="N871" i="2"/>
  <c r="B872" i="2"/>
  <c r="C872" i="2"/>
  <c r="D872" i="2"/>
  <c r="E872" i="2"/>
  <c r="F872" i="2"/>
  <c r="G872" i="2"/>
  <c r="H872" i="2"/>
  <c r="I872" i="2"/>
  <c r="J872" i="2"/>
  <c r="K872" i="2"/>
  <c r="L872" i="2"/>
  <c r="M872" i="2"/>
  <c r="N872" i="2"/>
  <c r="B873" i="2"/>
  <c r="C873" i="2"/>
  <c r="D873" i="2"/>
  <c r="E873" i="2"/>
  <c r="F873" i="2"/>
  <c r="G873" i="2"/>
  <c r="H873" i="2"/>
  <c r="I873" i="2"/>
  <c r="J873" i="2"/>
  <c r="K873" i="2"/>
  <c r="L873" i="2"/>
  <c r="M873" i="2"/>
  <c r="N873" i="2"/>
  <c r="B874" i="2"/>
  <c r="C874" i="2"/>
  <c r="D874" i="2"/>
  <c r="E874" i="2"/>
  <c r="F874" i="2"/>
  <c r="G874" i="2"/>
  <c r="H874" i="2"/>
  <c r="I874" i="2"/>
  <c r="J874" i="2"/>
  <c r="K874" i="2"/>
  <c r="L874" i="2"/>
  <c r="M874" i="2"/>
  <c r="N874" i="2"/>
  <c r="B860" i="2"/>
  <c r="C860" i="2"/>
  <c r="D860" i="2"/>
  <c r="E860" i="2"/>
  <c r="F860" i="2"/>
  <c r="G860" i="2"/>
  <c r="H860" i="2"/>
  <c r="I860" i="2"/>
  <c r="J860" i="2"/>
  <c r="K860" i="2"/>
  <c r="L860" i="2"/>
  <c r="M860" i="2"/>
  <c r="N860" i="2"/>
  <c r="B861" i="2"/>
  <c r="C861" i="2"/>
  <c r="D861" i="2"/>
  <c r="E861" i="2"/>
  <c r="F861" i="2"/>
  <c r="G861" i="2"/>
  <c r="H861" i="2"/>
  <c r="I861" i="2"/>
  <c r="J861" i="2"/>
  <c r="K861" i="2"/>
  <c r="L861" i="2"/>
  <c r="M861" i="2"/>
  <c r="N861" i="2"/>
  <c r="B862" i="2"/>
  <c r="C862" i="2"/>
  <c r="D862" i="2"/>
  <c r="E862" i="2"/>
  <c r="F862" i="2"/>
  <c r="G862" i="2"/>
  <c r="H862" i="2"/>
  <c r="I862" i="2"/>
  <c r="J862" i="2"/>
  <c r="K862" i="2"/>
  <c r="L862" i="2"/>
  <c r="M862" i="2"/>
  <c r="N862" i="2"/>
  <c r="B863" i="2"/>
  <c r="C863" i="2"/>
  <c r="D863" i="2"/>
  <c r="E863" i="2"/>
  <c r="F863" i="2"/>
  <c r="G863" i="2"/>
  <c r="H863" i="2"/>
  <c r="I863" i="2"/>
  <c r="J863" i="2"/>
  <c r="K863" i="2"/>
  <c r="L863" i="2"/>
  <c r="M863" i="2"/>
  <c r="N863" i="2"/>
  <c r="B864" i="2"/>
  <c r="C864" i="2"/>
  <c r="D864" i="2"/>
  <c r="E864" i="2"/>
  <c r="M864" i="2" s="1"/>
  <c r="F864" i="2"/>
  <c r="G864" i="2"/>
  <c r="H864" i="2"/>
  <c r="I864" i="2"/>
  <c r="J864" i="2"/>
  <c r="K864" i="2"/>
  <c r="L864" i="2"/>
  <c r="N864" i="2"/>
  <c r="B865" i="2"/>
  <c r="C865" i="2"/>
  <c r="D865" i="2"/>
  <c r="E865" i="2"/>
  <c r="F865" i="2"/>
  <c r="G865" i="2"/>
  <c r="H865" i="2"/>
  <c r="I865" i="2"/>
  <c r="J865" i="2"/>
  <c r="K865" i="2"/>
  <c r="L865" i="2"/>
  <c r="M865" i="2"/>
  <c r="N865" i="2"/>
  <c r="B866" i="2"/>
  <c r="C866" i="2"/>
  <c r="D866" i="2"/>
  <c r="E866" i="2"/>
  <c r="F866" i="2"/>
  <c r="G866" i="2"/>
  <c r="H866" i="2"/>
  <c r="I866" i="2"/>
  <c r="J866" i="2"/>
  <c r="K866" i="2"/>
  <c r="L866" i="2"/>
  <c r="M866" i="2"/>
  <c r="N866" i="2"/>
  <c r="B867" i="2"/>
  <c r="C867" i="2"/>
  <c r="D867" i="2"/>
  <c r="E867" i="2"/>
  <c r="F867" i="2"/>
  <c r="G867" i="2"/>
  <c r="H867" i="2"/>
  <c r="I867" i="2"/>
  <c r="J867" i="2"/>
  <c r="K867" i="2"/>
  <c r="L867" i="2"/>
  <c r="M867" i="2"/>
  <c r="N867" i="2"/>
  <c r="B868" i="2"/>
  <c r="C868" i="2"/>
  <c r="D868" i="2"/>
  <c r="E868" i="2"/>
  <c r="F868" i="2"/>
  <c r="G868" i="2"/>
  <c r="H868" i="2"/>
  <c r="I868" i="2"/>
  <c r="J868" i="2"/>
  <c r="K868" i="2"/>
  <c r="L868" i="2"/>
  <c r="M868" i="2"/>
  <c r="N868" i="2"/>
  <c r="B869" i="2"/>
  <c r="C869" i="2"/>
  <c r="D869" i="2"/>
  <c r="E869" i="2"/>
  <c r="F869" i="2"/>
  <c r="G869" i="2"/>
  <c r="H869" i="2"/>
  <c r="I869" i="2"/>
  <c r="J869" i="2"/>
  <c r="K869" i="2"/>
  <c r="L869" i="2"/>
  <c r="M869" i="2"/>
  <c r="N869" i="2"/>
  <c r="B870" i="2"/>
  <c r="C870" i="2"/>
  <c r="D870" i="2"/>
  <c r="E870" i="2"/>
  <c r="M870" i="2" s="1"/>
  <c r="F870" i="2"/>
  <c r="G870" i="2"/>
  <c r="H870" i="2"/>
  <c r="I870" i="2"/>
  <c r="J870" i="2"/>
  <c r="K870" i="2"/>
  <c r="L870" i="2"/>
  <c r="N870" i="2"/>
  <c r="D5" i="11"/>
  <c r="E5" i="11"/>
  <c r="D6" i="11"/>
  <c r="E6" i="11"/>
  <c r="D7" i="11"/>
  <c r="E7" i="11"/>
  <c r="D8" i="11"/>
  <c r="E8" i="11"/>
  <c r="D9" i="11"/>
  <c r="E9" i="11"/>
  <c r="D10" i="11"/>
  <c r="E10" i="11"/>
  <c r="D11" i="11"/>
  <c r="E11" i="11"/>
  <c r="D12" i="11"/>
  <c r="E12" i="11"/>
  <c r="D13" i="11"/>
  <c r="E13" i="11"/>
  <c r="D14" i="11"/>
  <c r="E14" i="11"/>
  <c r="D15" i="11"/>
  <c r="E15" i="11"/>
  <c r="D16" i="11"/>
  <c r="E16" i="11"/>
  <c r="D17" i="11"/>
  <c r="E17" i="11"/>
  <c r="D18" i="11"/>
  <c r="E18" i="11"/>
  <c r="D19" i="11"/>
  <c r="E19" i="11"/>
  <c r="D20" i="11"/>
  <c r="E20" i="11"/>
  <c r="D21" i="11"/>
  <c r="E21" i="11"/>
  <c r="D22" i="11"/>
  <c r="E22" i="11"/>
  <c r="D23" i="11"/>
  <c r="E23" i="11"/>
  <c r="D24" i="11"/>
  <c r="E24" i="11"/>
  <c r="D25" i="11"/>
  <c r="E25" i="11"/>
  <c r="D26" i="11"/>
  <c r="E26" i="11"/>
  <c r="D27" i="11"/>
  <c r="E27" i="11"/>
  <c r="D28" i="11"/>
  <c r="E28" i="11"/>
  <c r="D29" i="11"/>
  <c r="E29" i="11"/>
  <c r="D30" i="11"/>
  <c r="E30" i="11"/>
  <c r="D31" i="11"/>
  <c r="E31" i="11"/>
  <c r="D32" i="11"/>
  <c r="E32" i="11"/>
  <c r="D33" i="11"/>
  <c r="E33" i="11"/>
  <c r="D34" i="11"/>
  <c r="E34" i="11"/>
  <c r="D35" i="11"/>
  <c r="E35" i="11"/>
  <c r="D36" i="11"/>
  <c r="E36" i="11"/>
  <c r="D37" i="11"/>
  <c r="E37" i="11"/>
  <c r="D38" i="11"/>
  <c r="E38" i="11"/>
  <c r="D39" i="11"/>
  <c r="E39" i="11"/>
  <c r="D40" i="11"/>
  <c r="E40" i="11"/>
  <c r="D41" i="11"/>
  <c r="E41" i="11"/>
  <c r="D42" i="11"/>
  <c r="E42" i="11"/>
  <c r="D43" i="11"/>
  <c r="E43" i="11"/>
  <c r="D44" i="11"/>
  <c r="E44" i="11"/>
  <c r="D45" i="11"/>
  <c r="E45" i="11"/>
  <c r="D46" i="11"/>
  <c r="E46" i="11"/>
  <c r="D47" i="11"/>
  <c r="E47" i="11"/>
  <c r="D48" i="11"/>
  <c r="E48" i="11"/>
  <c r="D49" i="11"/>
  <c r="E49" i="11"/>
  <c r="D50" i="11"/>
  <c r="E50" i="11"/>
  <c r="D51" i="11"/>
  <c r="E51" i="11"/>
  <c r="D52" i="11"/>
  <c r="E52" i="11"/>
  <c r="D53" i="11"/>
  <c r="E53" i="11"/>
  <c r="D54" i="11"/>
  <c r="E54" i="11"/>
  <c r="D55" i="11"/>
  <c r="E55" i="11"/>
  <c r="E4" i="11"/>
  <c r="D4" i="11"/>
  <c r="B853" i="2"/>
  <c r="C853" i="2"/>
  <c r="D853" i="2"/>
  <c r="E853" i="2"/>
  <c r="F853" i="2"/>
  <c r="G853" i="2"/>
  <c r="H853" i="2"/>
  <c r="I853" i="2"/>
  <c r="J853" i="2"/>
  <c r="K853" i="2"/>
  <c r="L853" i="2"/>
  <c r="M853" i="2"/>
  <c r="N853" i="2"/>
  <c r="B854" i="2"/>
  <c r="C854" i="2"/>
  <c r="D854" i="2"/>
  <c r="E854" i="2"/>
  <c r="M854" i="2" s="1"/>
  <c r="F854" i="2"/>
  <c r="G854" i="2"/>
  <c r="H854" i="2"/>
  <c r="I854" i="2"/>
  <c r="J854" i="2"/>
  <c r="K854" i="2"/>
  <c r="L854" i="2"/>
  <c r="N854" i="2"/>
  <c r="B855" i="2"/>
  <c r="C855" i="2"/>
  <c r="D855" i="2"/>
  <c r="E855" i="2"/>
  <c r="F855" i="2"/>
  <c r="G855" i="2"/>
  <c r="H855" i="2"/>
  <c r="I855" i="2"/>
  <c r="J855" i="2"/>
  <c r="K855" i="2"/>
  <c r="L855" i="2"/>
  <c r="M855" i="2"/>
  <c r="N855" i="2"/>
  <c r="B856" i="2"/>
  <c r="C856" i="2"/>
  <c r="D856" i="2"/>
  <c r="E856" i="2"/>
  <c r="F856" i="2"/>
  <c r="G856" i="2"/>
  <c r="H856" i="2"/>
  <c r="I856" i="2"/>
  <c r="J856" i="2"/>
  <c r="K856" i="2"/>
  <c r="L856" i="2"/>
  <c r="M856" i="2"/>
  <c r="N856" i="2"/>
  <c r="B857" i="2"/>
  <c r="C857" i="2"/>
  <c r="D857" i="2"/>
  <c r="E857" i="2"/>
  <c r="M857" i="2" s="1"/>
  <c r="F857" i="2"/>
  <c r="G857" i="2"/>
  <c r="H857" i="2"/>
  <c r="I857" i="2"/>
  <c r="J857" i="2"/>
  <c r="K857" i="2"/>
  <c r="L857" i="2"/>
  <c r="N857" i="2"/>
  <c r="B858" i="2"/>
  <c r="C858" i="2"/>
  <c r="D858" i="2"/>
  <c r="E858" i="2"/>
  <c r="F858" i="2"/>
  <c r="G858" i="2"/>
  <c r="H858" i="2"/>
  <c r="I858" i="2"/>
  <c r="J858" i="2"/>
  <c r="K858" i="2"/>
  <c r="L858" i="2"/>
  <c r="M858" i="2"/>
  <c r="N858" i="2"/>
  <c r="B859" i="2"/>
  <c r="C859" i="2"/>
  <c r="D859" i="2"/>
  <c r="E859" i="2"/>
  <c r="F859" i="2"/>
  <c r="G859" i="2"/>
  <c r="H859" i="2"/>
  <c r="I859" i="2"/>
  <c r="J859" i="2"/>
  <c r="K859" i="2"/>
  <c r="L859" i="2"/>
  <c r="M859" i="2"/>
  <c r="N859" i="2"/>
  <c r="B842" i="2"/>
  <c r="C842" i="2"/>
  <c r="D842" i="2"/>
  <c r="E842" i="2"/>
  <c r="F842" i="2"/>
  <c r="G842" i="2"/>
  <c r="H842" i="2"/>
  <c r="I842" i="2"/>
  <c r="J842" i="2"/>
  <c r="K842" i="2"/>
  <c r="L842" i="2"/>
  <c r="M842" i="2"/>
  <c r="N842" i="2"/>
  <c r="B843" i="2"/>
  <c r="C843" i="2"/>
  <c r="D843" i="2"/>
  <c r="E843" i="2"/>
  <c r="M843" i="2" s="1"/>
  <c r="F843" i="2"/>
  <c r="G843" i="2"/>
  <c r="H843" i="2"/>
  <c r="I843" i="2"/>
  <c r="J843" i="2"/>
  <c r="K843" i="2"/>
  <c r="L843" i="2"/>
  <c r="N843" i="2"/>
  <c r="B844" i="2"/>
  <c r="C844" i="2"/>
  <c r="D844" i="2"/>
  <c r="E844" i="2"/>
  <c r="F844" i="2"/>
  <c r="G844" i="2"/>
  <c r="H844" i="2"/>
  <c r="I844" i="2"/>
  <c r="J844" i="2"/>
  <c r="K844" i="2"/>
  <c r="L844" i="2"/>
  <c r="M844" i="2"/>
  <c r="N844" i="2"/>
  <c r="B845" i="2"/>
  <c r="C845" i="2"/>
  <c r="D845" i="2"/>
  <c r="E845" i="2"/>
  <c r="F845" i="2"/>
  <c r="G845" i="2"/>
  <c r="H845" i="2"/>
  <c r="I845" i="2"/>
  <c r="J845" i="2"/>
  <c r="K845" i="2"/>
  <c r="L845" i="2"/>
  <c r="M845" i="2"/>
  <c r="N845" i="2"/>
  <c r="B846" i="2"/>
  <c r="C846" i="2"/>
  <c r="D846" i="2"/>
  <c r="E846" i="2"/>
  <c r="F846" i="2"/>
  <c r="G846" i="2"/>
  <c r="H846" i="2"/>
  <c r="I846" i="2"/>
  <c r="J846" i="2"/>
  <c r="K846" i="2"/>
  <c r="L846" i="2"/>
  <c r="M846" i="2"/>
  <c r="N846" i="2"/>
  <c r="B847" i="2"/>
  <c r="C847" i="2"/>
  <c r="D847" i="2"/>
  <c r="E847" i="2"/>
  <c r="F847" i="2"/>
  <c r="G847" i="2"/>
  <c r="H847" i="2"/>
  <c r="I847" i="2"/>
  <c r="J847" i="2"/>
  <c r="K847" i="2"/>
  <c r="L847" i="2"/>
  <c r="M847" i="2"/>
  <c r="N847" i="2"/>
  <c r="B848" i="2"/>
  <c r="C848" i="2"/>
  <c r="D848" i="2"/>
  <c r="E848" i="2"/>
  <c r="F848" i="2"/>
  <c r="G848" i="2"/>
  <c r="H848" i="2"/>
  <c r="I848" i="2"/>
  <c r="J848" i="2"/>
  <c r="K848" i="2"/>
  <c r="L848" i="2"/>
  <c r="M848" i="2"/>
  <c r="N848" i="2"/>
  <c r="B849" i="2"/>
  <c r="C849" i="2"/>
  <c r="D849" i="2"/>
  <c r="E849" i="2"/>
  <c r="M849" i="2" s="1"/>
  <c r="F849" i="2"/>
  <c r="G849" i="2"/>
  <c r="H849" i="2"/>
  <c r="I849" i="2"/>
  <c r="J849" i="2"/>
  <c r="K849" i="2"/>
  <c r="L849" i="2"/>
  <c r="N849" i="2"/>
  <c r="B850" i="2"/>
  <c r="C850" i="2"/>
  <c r="D850" i="2"/>
  <c r="E850" i="2"/>
  <c r="M850" i="2" s="1"/>
  <c r="F850" i="2"/>
  <c r="G850" i="2"/>
  <c r="H850" i="2"/>
  <c r="I850" i="2"/>
  <c r="J850" i="2"/>
  <c r="K850" i="2"/>
  <c r="L850" i="2"/>
  <c r="N850" i="2"/>
  <c r="B851" i="2"/>
  <c r="C851" i="2"/>
  <c r="D851" i="2"/>
  <c r="E851" i="2"/>
  <c r="F851" i="2"/>
  <c r="G851" i="2"/>
  <c r="H851" i="2"/>
  <c r="I851" i="2"/>
  <c r="J851" i="2"/>
  <c r="K851" i="2"/>
  <c r="L851" i="2"/>
  <c r="M851" i="2"/>
  <c r="N851" i="2"/>
  <c r="B852" i="2"/>
  <c r="C852" i="2"/>
  <c r="D852" i="2"/>
  <c r="E852" i="2"/>
  <c r="M852" i="2" s="1"/>
  <c r="F852" i="2"/>
  <c r="G852" i="2"/>
  <c r="H852" i="2"/>
  <c r="I852" i="2"/>
  <c r="J852" i="2"/>
  <c r="K852" i="2"/>
  <c r="L852" i="2"/>
  <c r="N852" i="2"/>
  <c r="B827" i="2"/>
  <c r="C827" i="2"/>
  <c r="D827" i="2"/>
  <c r="E827" i="2"/>
  <c r="F827" i="2"/>
  <c r="G827" i="2"/>
  <c r="H827" i="2"/>
  <c r="I827" i="2"/>
  <c r="J827" i="2"/>
  <c r="K827" i="2"/>
  <c r="L827" i="2"/>
  <c r="M827" i="2"/>
  <c r="N827" i="2"/>
  <c r="B828" i="2"/>
  <c r="C828" i="2"/>
  <c r="D828" i="2"/>
  <c r="E828" i="2"/>
  <c r="M828" i="2" s="1"/>
  <c r="F828" i="2"/>
  <c r="G828" i="2"/>
  <c r="H828" i="2"/>
  <c r="I828" i="2"/>
  <c r="J828" i="2"/>
  <c r="K828" i="2"/>
  <c r="L828" i="2"/>
  <c r="N828" i="2"/>
  <c r="B829" i="2"/>
  <c r="C829" i="2"/>
  <c r="D829" i="2"/>
  <c r="E829" i="2"/>
  <c r="F829" i="2"/>
  <c r="G829" i="2"/>
  <c r="H829" i="2"/>
  <c r="I829" i="2"/>
  <c r="J829" i="2"/>
  <c r="K829" i="2"/>
  <c r="L829" i="2"/>
  <c r="M829" i="2"/>
  <c r="N829" i="2"/>
  <c r="B830" i="2"/>
  <c r="C830" i="2"/>
  <c r="D830" i="2"/>
  <c r="E830" i="2"/>
  <c r="M830" i="2" s="1"/>
  <c r="F830" i="2"/>
  <c r="G830" i="2"/>
  <c r="H830" i="2"/>
  <c r="I830" i="2"/>
  <c r="J830" i="2"/>
  <c r="K830" i="2"/>
  <c r="L830" i="2"/>
  <c r="N830" i="2"/>
  <c r="B831" i="2"/>
  <c r="C831" i="2"/>
  <c r="D831" i="2"/>
  <c r="E831" i="2"/>
  <c r="F831" i="2"/>
  <c r="G831" i="2"/>
  <c r="H831" i="2"/>
  <c r="I831" i="2"/>
  <c r="J831" i="2"/>
  <c r="K831" i="2"/>
  <c r="L831" i="2"/>
  <c r="M831" i="2"/>
  <c r="N831" i="2"/>
  <c r="B832" i="2"/>
  <c r="C832" i="2"/>
  <c r="D832" i="2"/>
  <c r="E832" i="2"/>
  <c r="F832" i="2"/>
  <c r="G832" i="2"/>
  <c r="H832" i="2"/>
  <c r="I832" i="2"/>
  <c r="J832" i="2"/>
  <c r="K832" i="2"/>
  <c r="L832" i="2"/>
  <c r="M832" i="2"/>
  <c r="N832" i="2"/>
  <c r="B833" i="2"/>
  <c r="C833" i="2"/>
  <c r="D833" i="2"/>
  <c r="F833" i="2"/>
  <c r="G833" i="2"/>
  <c r="H833" i="2"/>
  <c r="I833" i="2"/>
  <c r="J833" i="2"/>
  <c r="K833" i="2"/>
  <c r="L833" i="2"/>
  <c r="N833" i="2"/>
  <c r="B834" i="2"/>
  <c r="C834" i="2"/>
  <c r="D834" i="2"/>
  <c r="E834" i="2"/>
  <c r="F834" i="2"/>
  <c r="G834" i="2"/>
  <c r="H834" i="2"/>
  <c r="I834" i="2"/>
  <c r="J834" i="2"/>
  <c r="K834" i="2"/>
  <c r="L834" i="2"/>
  <c r="M834" i="2"/>
  <c r="N834" i="2"/>
  <c r="B835" i="2"/>
  <c r="C835" i="2"/>
  <c r="D835" i="2"/>
  <c r="E835" i="2"/>
  <c r="M835" i="2" s="1"/>
  <c r="F835" i="2"/>
  <c r="G835" i="2"/>
  <c r="H835" i="2"/>
  <c r="I835" i="2"/>
  <c r="J835" i="2"/>
  <c r="K835" i="2"/>
  <c r="L835" i="2"/>
  <c r="N835" i="2"/>
  <c r="B836" i="2"/>
  <c r="C836" i="2"/>
  <c r="D836" i="2"/>
  <c r="E836" i="2"/>
  <c r="F836" i="2"/>
  <c r="G836" i="2"/>
  <c r="H836" i="2"/>
  <c r="I836" i="2"/>
  <c r="J836" i="2"/>
  <c r="K836" i="2"/>
  <c r="L836" i="2"/>
  <c r="M836" i="2"/>
  <c r="N836" i="2"/>
  <c r="B837" i="2"/>
  <c r="C837" i="2"/>
  <c r="D837" i="2"/>
  <c r="E837" i="2"/>
  <c r="M837" i="2" s="1"/>
  <c r="F837" i="2"/>
  <c r="G837" i="2"/>
  <c r="H837" i="2"/>
  <c r="I837" i="2"/>
  <c r="J837" i="2"/>
  <c r="K837" i="2"/>
  <c r="L837" i="2"/>
  <c r="N837" i="2"/>
  <c r="B838" i="2"/>
  <c r="C838" i="2"/>
  <c r="D838" i="2"/>
  <c r="E838" i="2"/>
  <c r="F838" i="2"/>
  <c r="G838" i="2"/>
  <c r="H838" i="2"/>
  <c r="I838" i="2"/>
  <c r="J838" i="2"/>
  <c r="K838" i="2"/>
  <c r="L838" i="2"/>
  <c r="M838" i="2"/>
  <c r="N838" i="2"/>
  <c r="B839" i="2"/>
  <c r="C839" i="2"/>
  <c r="D839" i="2"/>
  <c r="E839" i="2"/>
  <c r="M839" i="2" s="1"/>
  <c r="F839" i="2"/>
  <c r="G839" i="2"/>
  <c r="H839" i="2"/>
  <c r="I839" i="2"/>
  <c r="J839" i="2"/>
  <c r="K839" i="2"/>
  <c r="L839" i="2"/>
  <c r="N839" i="2"/>
  <c r="B840" i="2"/>
  <c r="C840" i="2"/>
  <c r="D840" i="2"/>
  <c r="E840" i="2"/>
  <c r="F840" i="2"/>
  <c r="G840" i="2"/>
  <c r="H840" i="2"/>
  <c r="I840" i="2"/>
  <c r="J840" i="2"/>
  <c r="K840" i="2"/>
  <c r="L840" i="2"/>
  <c r="M840" i="2"/>
  <c r="N840" i="2"/>
  <c r="B841" i="2"/>
  <c r="C841" i="2"/>
  <c r="D841" i="2"/>
  <c r="E841" i="2"/>
  <c r="M841" i="2" s="1"/>
  <c r="F841" i="2"/>
  <c r="G841" i="2"/>
  <c r="H841" i="2"/>
  <c r="I841" i="2"/>
  <c r="J841" i="2"/>
  <c r="K841" i="2"/>
  <c r="L841" i="2"/>
  <c r="N841" i="2"/>
  <c r="B825" i="2" l="1"/>
  <c r="C825" i="2"/>
  <c r="D825" i="2"/>
  <c r="E825" i="2"/>
  <c r="F825" i="2"/>
  <c r="G825" i="2"/>
  <c r="H825" i="2"/>
  <c r="I825" i="2"/>
  <c r="J825" i="2"/>
  <c r="K825" i="2"/>
  <c r="L825" i="2"/>
  <c r="M825" i="2"/>
  <c r="N825" i="2"/>
  <c r="B826" i="2"/>
  <c r="C826" i="2"/>
  <c r="D826" i="2"/>
  <c r="E826" i="2"/>
  <c r="F826" i="2"/>
  <c r="G826" i="2"/>
  <c r="H826" i="2"/>
  <c r="I826" i="2"/>
  <c r="J826" i="2"/>
  <c r="K826" i="2"/>
  <c r="L826" i="2"/>
  <c r="M826" i="2"/>
  <c r="N826" i="2"/>
  <c r="B816" i="2" l="1"/>
  <c r="C816" i="2"/>
  <c r="D816" i="2"/>
  <c r="E816" i="2"/>
  <c r="F816" i="2"/>
  <c r="G816" i="2"/>
  <c r="H816" i="2"/>
  <c r="I816" i="2"/>
  <c r="J816" i="2"/>
  <c r="K816" i="2"/>
  <c r="L816" i="2"/>
  <c r="M816" i="2"/>
  <c r="N816" i="2"/>
  <c r="B817" i="2"/>
  <c r="C817" i="2"/>
  <c r="D817" i="2"/>
  <c r="E817" i="2"/>
  <c r="F817" i="2"/>
  <c r="G817" i="2"/>
  <c r="H817" i="2"/>
  <c r="I817" i="2"/>
  <c r="J817" i="2"/>
  <c r="K817" i="2"/>
  <c r="L817" i="2"/>
  <c r="M817" i="2"/>
  <c r="N817" i="2"/>
  <c r="B818" i="2"/>
  <c r="C818" i="2"/>
  <c r="D818" i="2"/>
  <c r="E818" i="2"/>
  <c r="M818" i="2" s="1"/>
  <c r="F818" i="2"/>
  <c r="G818" i="2"/>
  <c r="H818" i="2"/>
  <c r="I818" i="2"/>
  <c r="J818" i="2"/>
  <c r="K818" i="2"/>
  <c r="L818" i="2"/>
  <c r="N818" i="2"/>
  <c r="B819" i="2"/>
  <c r="C819" i="2"/>
  <c r="D819" i="2"/>
  <c r="E819" i="2"/>
  <c r="M819" i="2" s="1"/>
  <c r="F819" i="2"/>
  <c r="G819" i="2"/>
  <c r="H819" i="2"/>
  <c r="I819" i="2"/>
  <c r="J819" i="2"/>
  <c r="K819" i="2"/>
  <c r="L819" i="2"/>
  <c r="N819" i="2"/>
  <c r="B820" i="2"/>
  <c r="C820" i="2"/>
  <c r="D820" i="2"/>
  <c r="E820" i="2"/>
  <c r="M820" i="2" s="1"/>
  <c r="F820" i="2"/>
  <c r="G820" i="2"/>
  <c r="H820" i="2"/>
  <c r="I820" i="2"/>
  <c r="J820" i="2"/>
  <c r="K820" i="2"/>
  <c r="L820" i="2"/>
  <c r="N820" i="2"/>
  <c r="B821" i="2"/>
  <c r="C821" i="2"/>
  <c r="D821" i="2"/>
  <c r="E821" i="2"/>
  <c r="M821" i="2" s="1"/>
  <c r="F821" i="2"/>
  <c r="G821" i="2"/>
  <c r="H821" i="2"/>
  <c r="I821" i="2"/>
  <c r="J821" i="2"/>
  <c r="K821" i="2"/>
  <c r="L821" i="2"/>
  <c r="N821" i="2"/>
  <c r="B822" i="2"/>
  <c r="C822" i="2"/>
  <c r="D822" i="2"/>
  <c r="E822" i="2"/>
  <c r="F822" i="2"/>
  <c r="G822" i="2"/>
  <c r="H822" i="2"/>
  <c r="I822" i="2"/>
  <c r="J822" i="2"/>
  <c r="K822" i="2"/>
  <c r="L822" i="2"/>
  <c r="M822" i="2"/>
  <c r="N822" i="2"/>
  <c r="B823" i="2"/>
  <c r="C823" i="2"/>
  <c r="D823" i="2"/>
  <c r="E823" i="2"/>
  <c r="M823" i="2" s="1"/>
  <c r="F823" i="2"/>
  <c r="G823" i="2"/>
  <c r="H823" i="2"/>
  <c r="I823" i="2"/>
  <c r="J823" i="2"/>
  <c r="K823" i="2"/>
  <c r="L823" i="2"/>
  <c r="N823" i="2"/>
  <c r="B824" i="2"/>
  <c r="C824" i="2"/>
  <c r="D824" i="2"/>
  <c r="E824" i="2"/>
  <c r="M824" i="2" s="1"/>
  <c r="F824" i="2"/>
  <c r="G824" i="2"/>
  <c r="H824" i="2"/>
  <c r="I824" i="2"/>
  <c r="J824" i="2"/>
  <c r="K824" i="2"/>
  <c r="L824" i="2"/>
  <c r="N824" i="2"/>
  <c r="B810" i="2" l="1"/>
  <c r="C810" i="2"/>
  <c r="D810" i="2"/>
  <c r="E810" i="2"/>
  <c r="F810" i="2"/>
  <c r="G810" i="2"/>
  <c r="H810" i="2"/>
  <c r="I810" i="2"/>
  <c r="J810" i="2"/>
  <c r="K810" i="2"/>
  <c r="L810" i="2"/>
  <c r="M810" i="2"/>
  <c r="N810" i="2"/>
  <c r="B811" i="2"/>
  <c r="C811" i="2"/>
  <c r="D811" i="2"/>
  <c r="E811" i="2"/>
  <c r="M811" i="2" s="1"/>
  <c r="F811" i="2"/>
  <c r="G811" i="2"/>
  <c r="H811" i="2"/>
  <c r="I811" i="2"/>
  <c r="J811" i="2"/>
  <c r="K811" i="2"/>
  <c r="L811" i="2"/>
  <c r="N811" i="2"/>
  <c r="B812" i="2"/>
  <c r="C812" i="2"/>
  <c r="D812" i="2"/>
  <c r="E812" i="2"/>
  <c r="M812" i="2" s="1"/>
  <c r="F812" i="2"/>
  <c r="G812" i="2"/>
  <c r="H812" i="2"/>
  <c r="I812" i="2"/>
  <c r="J812" i="2"/>
  <c r="K812" i="2"/>
  <c r="L812" i="2"/>
  <c r="N812" i="2"/>
  <c r="B813" i="2"/>
  <c r="C813" i="2"/>
  <c r="D813" i="2"/>
  <c r="E813" i="2"/>
  <c r="F813" i="2"/>
  <c r="G813" i="2"/>
  <c r="H813" i="2"/>
  <c r="I813" i="2"/>
  <c r="J813" i="2"/>
  <c r="K813" i="2"/>
  <c r="L813" i="2"/>
  <c r="M813" i="2"/>
  <c r="N813" i="2"/>
  <c r="B814" i="2"/>
  <c r="C814" i="2"/>
  <c r="D814" i="2"/>
  <c r="E814" i="2"/>
  <c r="F814" i="2"/>
  <c r="G814" i="2"/>
  <c r="H814" i="2"/>
  <c r="I814" i="2"/>
  <c r="J814" i="2"/>
  <c r="K814" i="2"/>
  <c r="L814" i="2"/>
  <c r="M814" i="2"/>
  <c r="N814" i="2"/>
  <c r="B815" i="2"/>
  <c r="C815" i="2"/>
  <c r="D815" i="2"/>
  <c r="E815" i="2"/>
  <c r="F815" i="2"/>
  <c r="G815" i="2"/>
  <c r="H815" i="2"/>
  <c r="I815" i="2"/>
  <c r="J815" i="2"/>
  <c r="K815" i="2"/>
  <c r="L815" i="2"/>
  <c r="M815" i="2"/>
  <c r="N815" i="2"/>
  <c r="B801" i="2"/>
  <c r="C801" i="2"/>
  <c r="D801" i="2"/>
  <c r="E801" i="2"/>
  <c r="F801" i="2"/>
  <c r="G801" i="2"/>
  <c r="H801" i="2"/>
  <c r="I801" i="2"/>
  <c r="J801" i="2"/>
  <c r="K801" i="2"/>
  <c r="L801" i="2"/>
  <c r="B802" i="2"/>
  <c r="C802" i="2"/>
  <c r="D802" i="2"/>
  <c r="E802" i="2"/>
  <c r="F802" i="2"/>
  <c r="G802" i="2"/>
  <c r="H802" i="2"/>
  <c r="I802" i="2"/>
  <c r="J802" i="2"/>
  <c r="K802" i="2"/>
  <c r="L802" i="2"/>
  <c r="B803" i="2"/>
  <c r="C803" i="2"/>
  <c r="D803" i="2"/>
  <c r="E803" i="2"/>
  <c r="F803" i="2"/>
  <c r="G803" i="2"/>
  <c r="H803" i="2"/>
  <c r="I803" i="2"/>
  <c r="J803" i="2"/>
  <c r="K803" i="2"/>
  <c r="L803" i="2"/>
  <c r="B804" i="2"/>
  <c r="C804" i="2"/>
  <c r="D804" i="2"/>
  <c r="E804" i="2"/>
  <c r="F804" i="2"/>
  <c r="G804" i="2"/>
  <c r="H804" i="2"/>
  <c r="I804" i="2"/>
  <c r="J804" i="2"/>
  <c r="K804" i="2"/>
  <c r="L804" i="2"/>
  <c r="B805" i="2"/>
  <c r="C805" i="2"/>
  <c r="D805" i="2"/>
  <c r="E805" i="2"/>
  <c r="F805" i="2"/>
  <c r="G805" i="2"/>
  <c r="H805" i="2"/>
  <c r="I805" i="2"/>
  <c r="J805" i="2"/>
  <c r="K805" i="2"/>
  <c r="L805" i="2"/>
  <c r="B806" i="2"/>
  <c r="C806" i="2"/>
  <c r="D806" i="2"/>
  <c r="E806" i="2"/>
  <c r="F806" i="2"/>
  <c r="G806" i="2"/>
  <c r="H806" i="2"/>
  <c r="I806" i="2"/>
  <c r="J806" i="2"/>
  <c r="K806" i="2"/>
  <c r="L806" i="2"/>
  <c r="B807" i="2"/>
  <c r="C807" i="2"/>
  <c r="D807" i="2"/>
  <c r="E807" i="2"/>
  <c r="F807" i="2"/>
  <c r="G807" i="2"/>
  <c r="H807" i="2"/>
  <c r="I807" i="2"/>
  <c r="J807" i="2"/>
  <c r="K807" i="2"/>
  <c r="L807" i="2"/>
  <c r="B808" i="2"/>
  <c r="C808" i="2"/>
  <c r="D808" i="2"/>
  <c r="E808" i="2"/>
  <c r="F808" i="2"/>
  <c r="G808" i="2"/>
  <c r="H808" i="2"/>
  <c r="I808" i="2"/>
  <c r="J808" i="2"/>
  <c r="K808" i="2"/>
  <c r="L808" i="2"/>
  <c r="B809" i="2"/>
  <c r="C809" i="2"/>
  <c r="D809" i="2"/>
  <c r="E809" i="2"/>
  <c r="F809" i="2"/>
  <c r="G809" i="2"/>
  <c r="H809" i="2"/>
  <c r="I809" i="2"/>
  <c r="J809" i="2"/>
  <c r="K809" i="2"/>
  <c r="L809" i="2"/>
  <c r="B796" i="2" l="1"/>
  <c r="C796" i="2"/>
  <c r="D796" i="2"/>
  <c r="E796" i="2"/>
  <c r="F796" i="2"/>
  <c r="G796" i="2"/>
  <c r="H796" i="2"/>
  <c r="I796" i="2"/>
  <c r="J796" i="2"/>
  <c r="K796" i="2"/>
  <c r="L796" i="2"/>
  <c r="B797" i="2"/>
  <c r="C797" i="2"/>
  <c r="D797" i="2"/>
  <c r="E797" i="2"/>
  <c r="F797" i="2"/>
  <c r="G797" i="2"/>
  <c r="H797" i="2"/>
  <c r="I797" i="2"/>
  <c r="J797" i="2"/>
  <c r="K797" i="2"/>
  <c r="L797" i="2"/>
  <c r="B798" i="2"/>
  <c r="C798" i="2"/>
  <c r="D798" i="2"/>
  <c r="E798" i="2"/>
  <c r="F798" i="2"/>
  <c r="G798" i="2"/>
  <c r="H798" i="2"/>
  <c r="I798" i="2"/>
  <c r="J798" i="2"/>
  <c r="K798" i="2"/>
  <c r="L798" i="2"/>
  <c r="B799" i="2"/>
  <c r="C799" i="2"/>
  <c r="D799" i="2"/>
  <c r="E799" i="2"/>
  <c r="F799" i="2"/>
  <c r="G799" i="2"/>
  <c r="H799" i="2"/>
  <c r="I799" i="2"/>
  <c r="J799" i="2"/>
  <c r="K799" i="2"/>
  <c r="L799" i="2"/>
  <c r="B800" i="2"/>
  <c r="C800" i="2"/>
  <c r="D800" i="2"/>
  <c r="E800" i="2"/>
  <c r="F800" i="2"/>
  <c r="G800" i="2"/>
  <c r="H800" i="2"/>
  <c r="I800" i="2"/>
  <c r="J800" i="2"/>
  <c r="K800" i="2"/>
  <c r="L800" i="2"/>
  <c r="B792" i="2" l="1"/>
  <c r="C792" i="2"/>
  <c r="D792" i="2"/>
  <c r="E792" i="2"/>
  <c r="F792" i="2"/>
  <c r="G792" i="2"/>
  <c r="H792" i="2"/>
  <c r="I792" i="2"/>
  <c r="J792" i="2"/>
  <c r="K792" i="2"/>
  <c r="L792" i="2"/>
  <c r="B793" i="2"/>
  <c r="C793" i="2"/>
  <c r="D793" i="2"/>
  <c r="E793" i="2"/>
  <c r="F793" i="2"/>
  <c r="G793" i="2"/>
  <c r="H793" i="2"/>
  <c r="I793" i="2"/>
  <c r="J793" i="2"/>
  <c r="K793" i="2"/>
  <c r="L793" i="2"/>
  <c r="B794" i="2"/>
  <c r="C794" i="2"/>
  <c r="D794" i="2"/>
  <c r="E794" i="2"/>
  <c r="F794" i="2"/>
  <c r="G794" i="2"/>
  <c r="H794" i="2"/>
  <c r="I794" i="2"/>
  <c r="J794" i="2"/>
  <c r="K794" i="2"/>
  <c r="L794" i="2"/>
  <c r="B795" i="2"/>
  <c r="C795" i="2"/>
  <c r="D795" i="2"/>
  <c r="E795" i="2"/>
  <c r="F795" i="2"/>
  <c r="G795" i="2"/>
  <c r="H795" i="2"/>
  <c r="I795" i="2"/>
  <c r="J795" i="2"/>
  <c r="K795" i="2"/>
  <c r="L795" i="2"/>
  <c r="N2026" i="1" l="1"/>
  <c r="B788" i="2" l="1"/>
  <c r="C788" i="2"/>
  <c r="D788" i="2"/>
  <c r="E788" i="2"/>
  <c r="F788" i="2"/>
  <c r="G788" i="2"/>
  <c r="H788" i="2"/>
  <c r="I788" i="2"/>
  <c r="J788" i="2"/>
  <c r="K788" i="2"/>
  <c r="L788" i="2"/>
  <c r="B789" i="2"/>
  <c r="C789" i="2"/>
  <c r="D789" i="2"/>
  <c r="E789" i="2"/>
  <c r="F789" i="2"/>
  <c r="G789" i="2"/>
  <c r="H789" i="2"/>
  <c r="I789" i="2"/>
  <c r="J789" i="2"/>
  <c r="K789" i="2"/>
  <c r="L789" i="2"/>
  <c r="B790" i="2"/>
  <c r="C790" i="2"/>
  <c r="D790" i="2"/>
  <c r="E790" i="2"/>
  <c r="F790" i="2"/>
  <c r="G790" i="2"/>
  <c r="H790" i="2"/>
  <c r="I790" i="2"/>
  <c r="J790" i="2"/>
  <c r="K790" i="2"/>
  <c r="L790" i="2"/>
  <c r="B791" i="2"/>
  <c r="C791" i="2"/>
  <c r="D791" i="2"/>
  <c r="E791" i="2"/>
  <c r="F791" i="2"/>
  <c r="G791" i="2"/>
  <c r="H791" i="2"/>
  <c r="I791" i="2"/>
  <c r="J791" i="2"/>
  <c r="K791" i="2"/>
  <c r="L791" i="2"/>
  <c r="B777" i="2" l="1"/>
  <c r="C777" i="2"/>
  <c r="D777" i="2"/>
  <c r="E777" i="2"/>
  <c r="F777" i="2"/>
  <c r="G777" i="2"/>
  <c r="H777" i="2"/>
  <c r="I777" i="2"/>
  <c r="J777" i="2"/>
  <c r="K777" i="2"/>
  <c r="L777" i="2"/>
  <c r="B778" i="2"/>
  <c r="C778" i="2"/>
  <c r="D778" i="2"/>
  <c r="E778" i="2"/>
  <c r="F778" i="2"/>
  <c r="G778" i="2"/>
  <c r="H778" i="2"/>
  <c r="I778" i="2"/>
  <c r="J778" i="2"/>
  <c r="K778" i="2"/>
  <c r="L778" i="2"/>
  <c r="B779" i="2"/>
  <c r="C779" i="2"/>
  <c r="D779" i="2"/>
  <c r="E779" i="2"/>
  <c r="F779" i="2"/>
  <c r="G779" i="2"/>
  <c r="H779" i="2"/>
  <c r="I779" i="2"/>
  <c r="J779" i="2"/>
  <c r="K779" i="2"/>
  <c r="L779" i="2"/>
  <c r="B780" i="2"/>
  <c r="C780" i="2"/>
  <c r="D780" i="2"/>
  <c r="E780" i="2"/>
  <c r="F780" i="2"/>
  <c r="G780" i="2"/>
  <c r="H780" i="2"/>
  <c r="I780" i="2"/>
  <c r="J780" i="2"/>
  <c r="K780" i="2"/>
  <c r="L780" i="2"/>
  <c r="B781" i="2"/>
  <c r="C781" i="2"/>
  <c r="D781" i="2"/>
  <c r="E781" i="2"/>
  <c r="F781" i="2"/>
  <c r="G781" i="2"/>
  <c r="H781" i="2"/>
  <c r="I781" i="2"/>
  <c r="J781" i="2"/>
  <c r="K781" i="2"/>
  <c r="L781" i="2"/>
  <c r="B782" i="2"/>
  <c r="C782" i="2"/>
  <c r="D782" i="2"/>
  <c r="E782" i="2"/>
  <c r="F782" i="2"/>
  <c r="G782" i="2"/>
  <c r="H782" i="2"/>
  <c r="I782" i="2"/>
  <c r="J782" i="2"/>
  <c r="K782" i="2"/>
  <c r="L782" i="2"/>
  <c r="B783" i="2"/>
  <c r="C783" i="2"/>
  <c r="D783" i="2"/>
  <c r="E783" i="2"/>
  <c r="F783" i="2"/>
  <c r="G783" i="2"/>
  <c r="H783" i="2"/>
  <c r="I783" i="2"/>
  <c r="J783" i="2"/>
  <c r="K783" i="2"/>
  <c r="L783" i="2"/>
  <c r="B784" i="2"/>
  <c r="C784" i="2"/>
  <c r="D784" i="2"/>
  <c r="E784" i="2"/>
  <c r="F784" i="2"/>
  <c r="G784" i="2"/>
  <c r="H784" i="2"/>
  <c r="I784" i="2"/>
  <c r="J784" i="2"/>
  <c r="K784" i="2"/>
  <c r="L784" i="2"/>
  <c r="B785" i="2"/>
  <c r="C785" i="2"/>
  <c r="D785" i="2"/>
  <c r="E785" i="2"/>
  <c r="F785" i="2"/>
  <c r="G785" i="2"/>
  <c r="H785" i="2"/>
  <c r="I785" i="2"/>
  <c r="J785" i="2"/>
  <c r="K785" i="2"/>
  <c r="L785" i="2"/>
  <c r="B786" i="2"/>
  <c r="C786" i="2"/>
  <c r="D786" i="2"/>
  <c r="E786" i="2"/>
  <c r="F786" i="2"/>
  <c r="G786" i="2"/>
  <c r="H786" i="2"/>
  <c r="I786" i="2"/>
  <c r="J786" i="2"/>
  <c r="K786" i="2"/>
  <c r="L786" i="2"/>
  <c r="B787" i="2"/>
  <c r="C787" i="2"/>
  <c r="D787" i="2"/>
  <c r="E787" i="2"/>
  <c r="F787" i="2"/>
  <c r="G787" i="2"/>
  <c r="H787" i="2"/>
  <c r="I787" i="2"/>
  <c r="J787" i="2"/>
  <c r="K787" i="2"/>
  <c r="L787" i="2"/>
  <c r="B776" i="2" l="1"/>
  <c r="C776" i="2"/>
  <c r="D776" i="2"/>
  <c r="E776" i="2"/>
  <c r="F776" i="2"/>
  <c r="G776" i="2"/>
  <c r="H776" i="2"/>
  <c r="I776" i="2"/>
  <c r="J776" i="2"/>
  <c r="K776" i="2"/>
  <c r="L776" i="2"/>
  <c r="B769" i="2" l="1"/>
  <c r="C769" i="2"/>
  <c r="D769" i="2"/>
  <c r="E769" i="2"/>
  <c r="F769" i="2"/>
  <c r="G769" i="2"/>
  <c r="H769" i="2"/>
  <c r="I769" i="2"/>
  <c r="J769" i="2"/>
  <c r="K769" i="2"/>
  <c r="L769" i="2"/>
  <c r="B770" i="2"/>
  <c r="C770" i="2"/>
  <c r="D770" i="2"/>
  <c r="E770" i="2"/>
  <c r="F770" i="2"/>
  <c r="G770" i="2"/>
  <c r="H770" i="2"/>
  <c r="I770" i="2"/>
  <c r="J770" i="2"/>
  <c r="K770" i="2"/>
  <c r="L770" i="2"/>
  <c r="B771" i="2"/>
  <c r="C771" i="2"/>
  <c r="D771" i="2"/>
  <c r="E771" i="2"/>
  <c r="F771" i="2"/>
  <c r="G771" i="2"/>
  <c r="H771" i="2"/>
  <c r="I771" i="2"/>
  <c r="J771" i="2"/>
  <c r="K771" i="2"/>
  <c r="L771" i="2"/>
  <c r="B772" i="2"/>
  <c r="C772" i="2"/>
  <c r="D772" i="2"/>
  <c r="E772" i="2"/>
  <c r="F772" i="2"/>
  <c r="G772" i="2"/>
  <c r="H772" i="2"/>
  <c r="I772" i="2"/>
  <c r="J772" i="2"/>
  <c r="K772" i="2"/>
  <c r="L772" i="2"/>
  <c r="B773" i="2"/>
  <c r="C773" i="2"/>
  <c r="D773" i="2"/>
  <c r="E773" i="2"/>
  <c r="F773" i="2"/>
  <c r="G773" i="2"/>
  <c r="H773" i="2"/>
  <c r="I773" i="2"/>
  <c r="J773" i="2"/>
  <c r="K773" i="2"/>
  <c r="L773" i="2"/>
  <c r="B774" i="2"/>
  <c r="C774" i="2"/>
  <c r="D774" i="2"/>
  <c r="E774" i="2"/>
  <c r="F774" i="2"/>
  <c r="G774" i="2"/>
  <c r="H774" i="2"/>
  <c r="I774" i="2"/>
  <c r="J774" i="2"/>
  <c r="K774" i="2"/>
  <c r="L774" i="2"/>
  <c r="B775" i="2"/>
  <c r="C775" i="2"/>
  <c r="D775" i="2"/>
  <c r="E775" i="2"/>
  <c r="F775" i="2"/>
  <c r="G775" i="2"/>
  <c r="H775" i="2"/>
  <c r="I775" i="2"/>
  <c r="J775" i="2"/>
  <c r="K775" i="2"/>
  <c r="L775" i="2"/>
  <c r="B768" i="2"/>
  <c r="C768" i="2"/>
  <c r="D768" i="2"/>
  <c r="E768" i="2"/>
  <c r="F768" i="2"/>
  <c r="G768" i="2"/>
  <c r="H768" i="2"/>
  <c r="I768" i="2"/>
  <c r="J768" i="2"/>
  <c r="K768" i="2"/>
  <c r="L768" i="2"/>
  <c r="B756" i="2"/>
  <c r="C756" i="2"/>
  <c r="D756" i="2"/>
  <c r="E756" i="2"/>
  <c r="F756" i="2"/>
  <c r="G756" i="2"/>
  <c r="H756" i="2"/>
  <c r="I756" i="2"/>
  <c r="J756" i="2"/>
  <c r="K756" i="2"/>
  <c r="L756" i="2"/>
  <c r="B757" i="2"/>
  <c r="C757" i="2"/>
  <c r="D757" i="2"/>
  <c r="E757" i="2"/>
  <c r="F757" i="2"/>
  <c r="G757" i="2"/>
  <c r="H757" i="2"/>
  <c r="I757" i="2"/>
  <c r="J757" i="2"/>
  <c r="K757" i="2"/>
  <c r="L757" i="2"/>
  <c r="B758" i="2"/>
  <c r="C758" i="2"/>
  <c r="D758" i="2"/>
  <c r="E758" i="2"/>
  <c r="F758" i="2"/>
  <c r="G758" i="2"/>
  <c r="H758" i="2"/>
  <c r="I758" i="2"/>
  <c r="J758" i="2"/>
  <c r="K758" i="2"/>
  <c r="L758" i="2"/>
  <c r="B759" i="2"/>
  <c r="C759" i="2"/>
  <c r="D759" i="2"/>
  <c r="E759" i="2"/>
  <c r="F759" i="2"/>
  <c r="G759" i="2"/>
  <c r="H759" i="2"/>
  <c r="I759" i="2"/>
  <c r="J759" i="2"/>
  <c r="K759" i="2"/>
  <c r="L759" i="2"/>
  <c r="B760" i="2"/>
  <c r="C760" i="2"/>
  <c r="D760" i="2"/>
  <c r="E760" i="2"/>
  <c r="F760" i="2"/>
  <c r="G760" i="2"/>
  <c r="H760" i="2"/>
  <c r="I760" i="2"/>
  <c r="J760" i="2"/>
  <c r="K760" i="2"/>
  <c r="L760" i="2"/>
  <c r="B761" i="2"/>
  <c r="C761" i="2"/>
  <c r="D761" i="2"/>
  <c r="E761" i="2"/>
  <c r="F761" i="2"/>
  <c r="G761" i="2"/>
  <c r="H761" i="2"/>
  <c r="I761" i="2"/>
  <c r="J761" i="2"/>
  <c r="K761" i="2"/>
  <c r="L761" i="2"/>
  <c r="B762" i="2"/>
  <c r="C762" i="2"/>
  <c r="D762" i="2"/>
  <c r="E762" i="2"/>
  <c r="F762" i="2"/>
  <c r="G762" i="2"/>
  <c r="H762" i="2"/>
  <c r="I762" i="2"/>
  <c r="J762" i="2"/>
  <c r="K762" i="2"/>
  <c r="L762" i="2"/>
  <c r="B763" i="2"/>
  <c r="C763" i="2"/>
  <c r="D763" i="2"/>
  <c r="E763" i="2"/>
  <c r="F763" i="2"/>
  <c r="G763" i="2"/>
  <c r="H763" i="2"/>
  <c r="I763" i="2"/>
  <c r="J763" i="2"/>
  <c r="K763" i="2"/>
  <c r="L763" i="2"/>
  <c r="B764" i="2"/>
  <c r="C764" i="2"/>
  <c r="D764" i="2"/>
  <c r="E764" i="2"/>
  <c r="F764" i="2"/>
  <c r="G764" i="2"/>
  <c r="H764" i="2"/>
  <c r="I764" i="2"/>
  <c r="J764" i="2"/>
  <c r="K764" i="2"/>
  <c r="L764" i="2"/>
  <c r="B765" i="2"/>
  <c r="C765" i="2"/>
  <c r="D765" i="2"/>
  <c r="E765" i="2"/>
  <c r="F765" i="2"/>
  <c r="G765" i="2"/>
  <c r="H765" i="2"/>
  <c r="I765" i="2"/>
  <c r="J765" i="2"/>
  <c r="K765" i="2"/>
  <c r="L765" i="2"/>
  <c r="B766" i="2"/>
  <c r="C766" i="2"/>
  <c r="D766" i="2"/>
  <c r="E766" i="2"/>
  <c r="F766" i="2"/>
  <c r="G766" i="2"/>
  <c r="H766" i="2"/>
  <c r="I766" i="2"/>
  <c r="J766" i="2"/>
  <c r="K766" i="2"/>
  <c r="L766" i="2"/>
  <c r="B767" i="2"/>
  <c r="C767" i="2"/>
  <c r="D767" i="2"/>
  <c r="E767" i="2"/>
  <c r="F767" i="2"/>
  <c r="G767" i="2"/>
  <c r="H767" i="2"/>
  <c r="I767" i="2"/>
  <c r="J767" i="2"/>
  <c r="K767" i="2"/>
  <c r="L767" i="2"/>
  <c r="C1074" i="4" l="1"/>
  <c r="A1077" i="4"/>
  <c r="I985" i="4"/>
  <c r="J985" i="4"/>
  <c r="K985" i="4"/>
  <c r="F1039" i="4"/>
  <c r="A1039" i="4" s="1"/>
  <c r="G1039" i="4"/>
  <c r="B1039" i="4" s="1"/>
  <c r="H1039" i="4"/>
  <c r="I1041" i="4"/>
  <c r="J1041" i="4"/>
  <c r="K1041" i="4"/>
  <c r="F1040" i="4"/>
  <c r="A1040" i="4" s="1"/>
  <c r="G1040" i="4"/>
  <c r="B1040" i="4" s="1"/>
  <c r="H1040" i="4"/>
  <c r="I1042" i="4"/>
  <c r="J1042" i="4"/>
  <c r="K1042" i="4"/>
  <c r="F1041" i="4"/>
  <c r="A1041" i="4" s="1"/>
  <c r="G1041" i="4"/>
  <c r="B1041" i="4" s="1"/>
  <c r="H1041" i="4"/>
  <c r="I1043" i="4"/>
  <c r="J1043" i="4"/>
  <c r="K1043" i="4"/>
  <c r="C1043" i="4" s="1"/>
  <c r="I1044" i="4"/>
  <c r="J1044" i="4"/>
  <c r="K1044" i="4"/>
  <c r="F1042" i="4"/>
  <c r="A1042" i="4" s="1"/>
  <c r="G1042" i="4"/>
  <c r="B1042" i="4" s="1"/>
  <c r="H1042" i="4"/>
  <c r="I1045" i="4"/>
  <c r="J1045" i="4"/>
  <c r="K1045" i="4"/>
  <c r="F1043" i="4"/>
  <c r="A1043" i="4" s="1"/>
  <c r="G1043" i="4"/>
  <c r="B1043" i="4" s="1"/>
  <c r="H1043" i="4"/>
  <c r="I1046" i="4"/>
  <c r="J1046" i="4"/>
  <c r="K1046" i="4"/>
  <c r="C1046" i="4" s="1"/>
  <c r="F1044" i="4"/>
  <c r="A1044" i="4" s="1"/>
  <c r="G1044" i="4"/>
  <c r="B1044" i="4" s="1"/>
  <c r="H1044" i="4"/>
  <c r="C1044" i="4" s="1"/>
  <c r="I1047" i="4"/>
  <c r="J1047" i="4"/>
  <c r="K1047" i="4"/>
  <c r="F1045" i="4"/>
  <c r="A1045" i="4" s="1"/>
  <c r="G1045" i="4"/>
  <c r="B1045" i="4" s="1"/>
  <c r="H1045" i="4"/>
  <c r="I1048" i="4"/>
  <c r="J1048" i="4"/>
  <c r="K1048" i="4"/>
  <c r="F1046" i="4"/>
  <c r="A1046" i="4" s="1"/>
  <c r="G1046" i="4"/>
  <c r="B1046" i="4" s="1"/>
  <c r="H1046" i="4"/>
  <c r="I1049" i="4"/>
  <c r="J1049" i="4"/>
  <c r="K1049" i="4"/>
  <c r="I1050" i="4"/>
  <c r="J1050" i="4"/>
  <c r="K1050" i="4"/>
  <c r="F1047" i="4"/>
  <c r="A1047" i="4" s="1"/>
  <c r="G1047" i="4"/>
  <c r="B1047" i="4" s="1"/>
  <c r="H1047" i="4"/>
  <c r="C1047" i="4" s="1"/>
  <c r="I1051" i="4"/>
  <c r="J1051" i="4"/>
  <c r="K1051" i="4"/>
  <c r="I1052" i="4"/>
  <c r="J1052" i="4"/>
  <c r="K1052" i="4"/>
  <c r="F1048" i="4"/>
  <c r="A1048" i="4" s="1"/>
  <c r="G1048" i="4"/>
  <c r="B1048" i="4" s="1"/>
  <c r="H1048" i="4"/>
  <c r="I1053" i="4"/>
  <c r="J1053" i="4"/>
  <c r="K1053" i="4"/>
  <c r="F1049" i="4"/>
  <c r="A1049" i="4" s="1"/>
  <c r="G1049" i="4"/>
  <c r="B1049" i="4" s="1"/>
  <c r="H1049" i="4"/>
  <c r="I1054" i="4"/>
  <c r="J1054" i="4"/>
  <c r="K1054" i="4"/>
  <c r="I1055" i="4"/>
  <c r="J1055" i="4"/>
  <c r="K1055" i="4"/>
  <c r="I1056" i="4"/>
  <c r="J1056" i="4"/>
  <c r="K1056" i="4"/>
  <c r="C1056" i="4" s="1"/>
  <c r="F1050" i="4"/>
  <c r="A1050" i="4" s="1"/>
  <c r="G1050" i="4"/>
  <c r="B1050" i="4" s="1"/>
  <c r="H1050" i="4"/>
  <c r="C1050" i="4" s="1"/>
  <c r="I1057" i="4"/>
  <c r="J1057" i="4"/>
  <c r="K1057" i="4"/>
  <c r="F1051" i="4"/>
  <c r="A1051" i="4" s="1"/>
  <c r="G1051" i="4"/>
  <c r="B1051" i="4" s="1"/>
  <c r="H1051" i="4"/>
  <c r="I1058" i="4"/>
  <c r="J1058" i="4"/>
  <c r="K1058" i="4"/>
  <c r="F1052" i="4"/>
  <c r="A1052" i="4" s="1"/>
  <c r="G1052" i="4"/>
  <c r="B1052" i="4" s="1"/>
  <c r="H1052" i="4"/>
  <c r="C1052" i="4" s="1"/>
  <c r="I1059" i="4"/>
  <c r="J1059" i="4"/>
  <c r="K1059" i="4"/>
  <c r="F1053" i="4"/>
  <c r="A1053" i="4" s="1"/>
  <c r="G1053" i="4"/>
  <c r="B1053" i="4" s="1"/>
  <c r="H1053" i="4"/>
  <c r="I1060" i="4"/>
  <c r="J1060" i="4"/>
  <c r="K1060" i="4"/>
  <c r="I1061" i="4"/>
  <c r="J1061" i="4"/>
  <c r="K1061" i="4"/>
  <c r="F1054" i="4"/>
  <c r="A1054" i="4" s="1"/>
  <c r="G1054" i="4"/>
  <c r="B1054" i="4" s="1"/>
  <c r="H1054" i="4"/>
  <c r="I1062" i="4"/>
  <c r="J1062" i="4"/>
  <c r="K1062" i="4"/>
  <c r="C1062" i="4" s="1"/>
  <c r="F1055" i="4"/>
  <c r="A1055" i="4" s="1"/>
  <c r="G1055" i="4"/>
  <c r="B1055" i="4" s="1"/>
  <c r="H1055" i="4"/>
  <c r="C1055" i="4" s="1"/>
  <c r="I1063" i="4"/>
  <c r="J1063" i="4"/>
  <c r="K1063" i="4"/>
  <c r="F1056" i="4"/>
  <c r="A1056" i="4" s="1"/>
  <c r="G1056" i="4"/>
  <c r="B1056" i="4" s="1"/>
  <c r="H1056" i="4"/>
  <c r="I1064" i="4"/>
  <c r="J1064" i="4"/>
  <c r="K1064" i="4"/>
  <c r="F1057" i="4"/>
  <c r="A1057" i="4" s="1"/>
  <c r="G1057" i="4"/>
  <c r="B1057" i="4" s="1"/>
  <c r="H1057" i="4"/>
  <c r="I1065" i="4"/>
  <c r="J1065" i="4"/>
  <c r="K1065" i="4"/>
  <c r="F1058" i="4"/>
  <c r="A1058" i="4" s="1"/>
  <c r="G1058" i="4"/>
  <c r="B1058" i="4" s="1"/>
  <c r="H1058" i="4"/>
  <c r="I1066" i="4"/>
  <c r="J1066" i="4"/>
  <c r="K1066" i="4"/>
  <c r="F1059" i="4"/>
  <c r="A1059" i="4" s="1"/>
  <c r="G1059" i="4"/>
  <c r="B1059" i="4" s="1"/>
  <c r="H1059" i="4"/>
  <c r="I1067" i="4"/>
  <c r="J1067" i="4"/>
  <c r="K1067" i="4"/>
  <c r="F1060" i="4"/>
  <c r="A1060" i="4" s="1"/>
  <c r="G1060" i="4"/>
  <c r="B1060" i="4" s="1"/>
  <c r="H1060" i="4"/>
  <c r="C1060" i="4" s="1"/>
  <c r="I1068" i="4"/>
  <c r="J1068" i="4"/>
  <c r="K1068" i="4"/>
  <c r="F1061" i="4"/>
  <c r="A1061" i="4" s="1"/>
  <c r="G1061" i="4"/>
  <c r="B1061" i="4" s="1"/>
  <c r="H1061" i="4"/>
  <c r="I1069" i="4"/>
  <c r="J1069" i="4"/>
  <c r="K1069" i="4"/>
  <c r="F1062" i="4"/>
  <c r="A1062" i="4" s="1"/>
  <c r="G1062" i="4"/>
  <c r="B1062" i="4" s="1"/>
  <c r="H1062" i="4"/>
  <c r="F1063" i="4"/>
  <c r="A1063" i="4" s="1"/>
  <c r="G1063" i="4"/>
  <c r="B1063" i="4" s="1"/>
  <c r="H1063" i="4"/>
  <c r="C1063" i="4" s="1"/>
  <c r="I1070" i="4"/>
  <c r="J1070" i="4"/>
  <c r="K1070" i="4"/>
  <c r="C1070" i="4" s="1"/>
  <c r="I1071" i="4"/>
  <c r="J1071" i="4"/>
  <c r="K1071" i="4"/>
  <c r="F1064" i="4"/>
  <c r="A1064" i="4" s="1"/>
  <c r="G1064" i="4"/>
  <c r="B1064" i="4" s="1"/>
  <c r="H1064" i="4"/>
  <c r="I1072" i="4"/>
  <c r="J1072" i="4"/>
  <c r="K1072" i="4"/>
  <c r="F1065" i="4"/>
  <c r="A1065" i="4" s="1"/>
  <c r="G1065" i="4"/>
  <c r="B1065" i="4" s="1"/>
  <c r="H1065" i="4"/>
  <c r="I1073" i="4"/>
  <c r="J1073" i="4"/>
  <c r="K1073" i="4"/>
  <c r="F1066" i="4"/>
  <c r="A1066" i="4" s="1"/>
  <c r="G1066" i="4"/>
  <c r="B1066" i="4" s="1"/>
  <c r="H1066" i="4"/>
  <c r="C1066" i="4" s="1"/>
  <c r="I1074" i="4"/>
  <c r="J1074" i="4"/>
  <c r="K1074" i="4"/>
  <c r="F1067" i="4"/>
  <c r="A1067" i="4" s="1"/>
  <c r="G1067" i="4"/>
  <c r="B1067" i="4" s="1"/>
  <c r="H1067" i="4"/>
  <c r="I1075" i="4"/>
  <c r="J1075" i="4"/>
  <c r="K1075" i="4"/>
  <c r="F1068" i="4"/>
  <c r="A1068" i="4" s="1"/>
  <c r="G1068" i="4"/>
  <c r="B1068" i="4" s="1"/>
  <c r="H1068" i="4"/>
  <c r="C1068" i="4" s="1"/>
  <c r="I1076" i="4"/>
  <c r="J1076" i="4"/>
  <c r="K1076" i="4"/>
  <c r="F1069" i="4"/>
  <c r="A1069" i="4" s="1"/>
  <c r="G1069" i="4"/>
  <c r="B1069" i="4" s="1"/>
  <c r="H1069" i="4"/>
  <c r="I1077" i="4"/>
  <c r="J1077" i="4"/>
  <c r="K1077" i="4"/>
  <c r="F1070" i="4"/>
  <c r="A1070" i="4" s="1"/>
  <c r="G1070" i="4"/>
  <c r="B1070" i="4" s="1"/>
  <c r="H1070" i="4"/>
  <c r="I1078" i="4"/>
  <c r="J1078" i="4"/>
  <c r="K1078" i="4"/>
  <c r="C1078" i="4" s="1"/>
  <c r="F1071" i="4"/>
  <c r="A1071" i="4" s="1"/>
  <c r="G1071" i="4"/>
  <c r="B1071" i="4" s="1"/>
  <c r="H1071" i="4"/>
  <c r="C1071" i="4" s="1"/>
  <c r="I1079" i="4"/>
  <c r="J1079" i="4"/>
  <c r="K1079" i="4"/>
  <c r="F1072" i="4"/>
  <c r="A1072" i="4" s="1"/>
  <c r="G1072" i="4"/>
  <c r="B1072" i="4" s="1"/>
  <c r="H1072" i="4"/>
  <c r="I1080" i="4"/>
  <c r="J1080" i="4"/>
  <c r="K1080" i="4"/>
  <c r="F1073" i="4"/>
  <c r="A1073" i="4" s="1"/>
  <c r="G1073" i="4"/>
  <c r="B1073" i="4" s="1"/>
  <c r="H1073" i="4"/>
  <c r="I1081" i="4"/>
  <c r="J1081" i="4"/>
  <c r="K1081" i="4"/>
  <c r="F1074" i="4"/>
  <c r="A1074" i="4" s="1"/>
  <c r="G1074" i="4"/>
  <c r="B1074" i="4" s="1"/>
  <c r="H1074" i="4"/>
  <c r="I1082" i="4"/>
  <c r="J1082" i="4"/>
  <c r="K1082" i="4"/>
  <c r="F1075" i="4"/>
  <c r="A1075" i="4" s="1"/>
  <c r="G1075" i="4"/>
  <c r="B1075" i="4" s="1"/>
  <c r="H1075" i="4"/>
  <c r="I1083" i="4"/>
  <c r="J1083" i="4"/>
  <c r="K1083" i="4"/>
  <c r="F1076" i="4"/>
  <c r="A1076" i="4" s="1"/>
  <c r="G1076" i="4"/>
  <c r="B1076" i="4" s="1"/>
  <c r="H1076" i="4"/>
  <c r="C1076" i="4" s="1"/>
  <c r="I1084" i="4"/>
  <c r="J1084" i="4"/>
  <c r="K1084" i="4"/>
  <c r="F1077" i="4"/>
  <c r="G1077" i="4"/>
  <c r="B1077" i="4" s="1"/>
  <c r="H1077" i="4"/>
  <c r="I1085" i="4"/>
  <c r="J1085" i="4"/>
  <c r="K1085" i="4"/>
  <c r="F1078" i="4"/>
  <c r="A1078" i="4" s="1"/>
  <c r="G1078" i="4"/>
  <c r="B1078" i="4" s="1"/>
  <c r="H1078" i="4"/>
  <c r="I1086" i="4"/>
  <c r="J1086" i="4"/>
  <c r="K1086" i="4"/>
  <c r="C1086" i="4" s="1"/>
  <c r="I1087" i="4"/>
  <c r="J1087" i="4"/>
  <c r="K1087" i="4"/>
  <c r="I1088" i="4"/>
  <c r="J1088" i="4"/>
  <c r="K1088" i="4"/>
  <c r="F1079" i="4"/>
  <c r="A1079" i="4" s="1"/>
  <c r="G1079" i="4"/>
  <c r="B1079" i="4" s="1"/>
  <c r="H1079" i="4"/>
  <c r="C1079" i="4" s="1"/>
  <c r="I1089" i="4"/>
  <c r="J1089" i="4"/>
  <c r="K1089" i="4"/>
  <c r="C1089" i="4" s="1"/>
  <c r="F1080" i="4"/>
  <c r="A1080" i="4" s="1"/>
  <c r="G1080" i="4"/>
  <c r="B1080" i="4" s="1"/>
  <c r="H1080" i="4"/>
  <c r="I1090" i="4"/>
  <c r="J1090" i="4"/>
  <c r="K1090" i="4"/>
  <c r="F1081" i="4"/>
  <c r="A1081" i="4" s="1"/>
  <c r="G1081" i="4"/>
  <c r="B1081" i="4" s="1"/>
  <c r="H1081" i="4"/>
  <c r="F1082" i="4"/>
  <c r="A1082" i="4" s="1"/>
  <c r="G1082" i="4"/>
  <c r="B1082" i="4" s="1"/>
  <c r="H1082" i="4"/>
  <c r="F1083" i="4"/>
  <c r="A1083" i="4" s="1"/>
  <c r="G1083" i="4"/>
  <c r="B1083" i="4" s="1"/>
  <c r="H1083" i="4"/>
  <c r="F1084" i="4"/>
  <c r="A1084" i="4" s="1"/>
  <c r="G1084" i="4"/>
  <c r="B1084" i="4" s="1"/>
  <c r="H1084" i="4"/>
  <c r="C1084" i="4" s="1"/>
  <c r="F1085" i="4"/>
  <c r="A1085" i="4" s="1"/>
  <c r="G1085" i="4"/>
  <c r="B1085" i="4" s="1"/>
  <c r="H1085" i="4"/>
  <c r="F1086" i="4"/>
  <c r="A1086" i="4" s="1"/>
  <c r="G1086" i="4"/>
  <c r="B1086" i="4" s="1"/>
  <c r="H1086" i="4"/>
  <c r="F1087" i="4"/>
  <c r="A1087" i="4" s="1"/>
  <c r="G1087" i="4"/>
  <c r="B1087" i="4" s="1"/>
  <c r="H1087" i="4"/>
  <c r="F1088" i="4"/>
  <c r="A1088" i="4" s="1"/>
  <c r="G1088" i="4"/>
  <c r="B1088" i="4" s="1"/>
  <c r="H1088" i="4"/>
  <c r="F1089" i="4"/>
  <c r="A1089" i="4" s="1"/>
  <c r="G1089" i="4"/>
  <c r="B1089" i="4" s="1"/>
  <c r="H1089" i="4"/>
  <c r="F1090" i="4"/>
  <c r="A1090" i="4" s="1"/>
  <c r="G1090" i="4"/>
  <c r="B1090" i="4" s="1"/>
  <c r="H1090" i="4"/>
  <c r="F1025" i="4"/>
  <c r="A1025" i="4" s="1"/>
  <c r="G1025" i="4"/>
  <c r="B1025" i="4" s="1"/>
  <c r="H1025" i="4"/>
  <c r="I1024" i="4"/>
  <c r="J1024" i="4"/>
  <c r="K1024" i="4"/>
  <c r="F1026" i="4"/>
  <c r="A1026" i="4" s="1"/>
  <c r="G1026" i="4"/>
  <c r="B1026" i="4" s="1"/>
  <c r="H1026" i="4"/>
  <c r="I1025" i="4"/>
  <c r="J1025" i="4"/>
  <c r="K1025" i="4"/>
  <c r="F1027" i="4"/>
  <c r="A1027" i="4" s="1"/>
  <c r="G1027" i="4"/>
  <c r="B1027" i="4" s="1"/>
  <c r="H1027" i="4"/>
  <c r="I1026" i="4"/>
  <c r="J1026" i="4"/>
  <c r="K1026" i="4"/>
  <c r="F1028" i="4"/>
  <c r="A1028" i="4" s="1"/>
  <c r="G1028" i="4"/>
  <c r="B1028" i="4" s="1"/>
  <c r="H1028" i="4"/>
  <c r="C1028" i="4" s="1"/>
  <c r="I1027" i="4"/>
  <c r="J1027" i="4"/>
  <c r="K1027" i="4"/>
  <c r="F1029" i="4"/>
  <c r="A1029" i="4" s="1"/>
  <c r="G1029" i="4"/>
  <c r="B1029" i="4" s="1"/>
  <c r="H1029" i="4"/>
  <c r="I1028" i="4"/>
  <c r="J1028" i="4"/>
  <c r="K1028" i="4"/>
  <c r="I1029" i="4"/>
  <c r="J1029" i="4"/>
  <c r="K1029" i="4"/>
  <c r="I1030" i="4"/>
  <c r="J1030" i="4"/>
  <c r="K1030" i="4"/>
  <c r="F1030" i="4"/>
  <c r="A1030" i="4" s="1"/>
  <c r="G1030" i="4"/>
  <c r="B1030" i="4" s="1"/>
  <c r="H1030" i="4"/>
  <c r="I1031" i="4"/>
  <c r="J1031" i="4"/>
  <c r="K1031" i="4"/>
  <c r="C1031" i="4" s="1"/>
  <c r="F1031" i="4"/>
  <c r="A1031" i="4" s="1"/>
  <c r="G1031" i="4"/>
  <c r="B1031" i="4" s="1"/>
  <c r="H1031" i="4"/>
  <c r="I1032" i="4"/>
  <c r="J1032" i="4"/>
  <c r="K1032" i="4"/>
  <c r="F1032" i="4"/>
  <c r="A1032" i="4" s="1"/>
  <c r="G1032" i="4"/>
  <c r="B1032" i="4" s="1"/>
  <c r="H1032" i="4"/>
  <c r="I1033" i="4"/>
  <c r="J1033" i="4"/>
  <c r="K1033" i="4"/>
  <c r="F1033" i="4"/>
  <c r="A1033" i="4" s="1"/>
  <c r="G1033" i="4"/>
  <c r="B1033" i="4" s="1"/>
  <c r="H1033" i="4"/>
  <c r="I1034" i="4"/>
  <c r="J1034" i="4"/>
  <c r="K1034" i="4"/>
  <c r="F1034" i="4"/>
  <c r="A1034" i="4" s="1"/>
  <c r="G1034" i="4"/>
  <c r="B1034" i="4" s="1"/>
  <c r="H1034" i="4"/>
  <c r="I1035" i="4"/>
  <c r="J1035" i="4"/>
  <c r="K1035" i="4"/>
  <c r="C1035" i="4" s="1"/>
  <c r="F1035" i="4"/>
  <c r="A1035" i="4" s="1"/>
  <c r="G1035" i="4"/>
  <c r="B1035" i="4" s="1"/>
  <c r="H1035" i="4"/>
  <c r="I1036" i="4"/>
  <c r="J1036" i="4"/>
  <c r="K1036" i="4"/>
  <c r="F1036" i="4"/>
  <c r="A1036" i="4" s="1"/>
  <c r="G1036" i="4"/>
  <c r="B1036" i="4" s="1"/>
  <c r="H1036" i="4"/>
  <c r="C1036" i="4" s="1"/>
  <c r="I1037" i="4"/>
  <c r="J1037" i="4"/>
  <c r="K1037" i="4"/>
  <c r="I1038" i="4"/>
  <c r="J1038" i="4"/>
  <c r="K1038" i="4"/>
  <c r="F1037" i="4"/>
  <c r="A1037" i="4" s="1"/>
  <c r="G1037" i="4"/>
  <c r="B1037" i="4" s="1"/>
  <c r="H1037" i="4"/>
  <c r="I1039" i="4"/>
  <c r="J1039" i="4"/>
  <c r="K1039" i="4"/>
  <c r="C1039" i="4" s="1"/>
  <c r="F1038" i="4"/>
  <c r="A1038" i="4" s="1"/>
  <c r="G1038" i="4"/>
  <c r="B1038" i="4" s="1"/>
  <c r="H1038" i="4"/>
  <c r="I1040" i="4"/>
  <c r="J1040" i="4"/>
  <c r="K1040" i="4"/>
  <c r="F1010" i="4"/>
  <c r="A1010" i="4" s="1"/>
  <c r="G1010" i="4"/>
  <c r="B1010" i="4" s="1"/>
  <c r="H1010" i="4"/>
  <c r="I1007" i="4"/>
  <c r="J1007" i="4"/>
  <c r="K1007" i="4"/>
  <c r="F1011" i="4"/>
  <c r="A1011" i="4" s="1"/>
  <c r="G1011" i="4"/>
  <c r="B1011" i="4" s="1"/>
  <c r="H1011" i="4"/>
  <c r="I1008" i="4"/>
  <c r="J1008" i="4"/>
  <c r="K1008" i="4"/>
  <c r="F1012" i="4"/>
  <c r="A1012" i="4" s="1"/>
  <c r="G1012" i="4"/>
  <c r="B1012" i="4" s="1"/>
  <c r="H1012" i="4"/>
  <c r="I1009" i="4"/>
  <c r="J1009" i="4"/>
  <c r="K1009" i="4"/>
  <c r="C1009" i="4" s="1"/>
  <c r="F1013" i="4"/>
  <c r="A1013" i="4" s="1"/>
  <c r="G1013" i="4"/>
  <c r="B1013" i="4" s="1"/>
  <c r="H1013" i="4"/>
  <c r="I1010" i="4"/>
  <c r="J1010" i="4"/>
  <c r="K1010" i="4"/>
  <c r="F1014" i="4"/>
  <c r="A1014" i="4" s="1"/>
  <c r="G1014" i="4"/>
  <c r="B1014" i="4" s="1"/>
  <c r="H1014" i="4"/>
  <c r="I1011" i="4"/>
  <c r="J1011" i="4"/>
  <c r="K1011" i="4"/>
  <c r="F1015" i="4"/>
  <c r="A1015" i="4" s="1"/>
  <c r="G1015" i="4"/>
  <c r="B1015" i="4" s="1"/>
  <c r="H1015" i="4"/>
  <c r="I1012" i="4"/>
  <c r="J1012" i="4"/>
  <c r="K1012" i="4"/>
  <c r="F1016" i="4"/>
  <c r="A1016" i="4" s="1"/>
  <c r="G1016" i="4"/>
  <c r="B1016" i="4" s="1"/>
  <c r="H1016" i="4"/>
  <c r="I1013" i="4"/>
  <c r="J1013" i="4"/>
  <c r="K1013" i="4"/>
  <c r="C1013" i="4" s="1"/>
  <c r="F1017" i="4"/>
  <c r="A1017" i="4" s="1"/>
  <c r="G1017" i="4"/>
  <c r="B1017" i="4" s="1"/>
  <c r="H1017" i="4"/>
  <c r="I1014" i="4"/>
  <c r="J1014" i="4"/>
  <c r="K1014" i="4"/>
  <c r="I1015" i="4"/>
  <c r="J1015" i="4"/>
  <c r="K1015" i="4"/>
  <c r="C1015" i="4" s="1"/>
  <c r="F1018" i="4"/>
  <c r="A1018" i="4" s="1"/>
  <c r="G1018" i="4"/>
  <c r="B1018" i="4" s="1"/>
  <c r="H1018" i="4"/>
  <c r="I1016" i="4"/>
  <c r="J1016" i="4"/>
  <c r="K1016" i="4"/>
  <c r="F1019" i="4"/>
  <c r="A1019" i="4" s="1"/>
  <c r="G1019" i="4"/>
  <c r="B1019" i="4" s="1"/>
  <c r="H1019" i="4"/>
  <c r="I1017" i="4"/>
  <c r="J1017" i="4"/>
  <c r="K1017" i="4"/>
  <c r="F1020" i="4"/>
  <c r="A1020" i="4" s="1"/>
  <c r="G1020" i="4"/>
  <c r="B1020" i="4" s="1"/>
  <c r="H1020" i="4"/>
  <c r="C1020" i="4" s="1"/>
  <c r="I1018" i="4"/>
  <c r="J1018" i="4"/>
  <c r="K1018" i="4"/>
  <c r="F1021" i="4"/>
  <c r="A1021" i="4" s="1"/>
  <c r="G1021" i="4"/>
  <c r="B1021" i="4" s="1"/>
  <c r="H1021" i="4"/>
  <c r="I1019" i="4"/>
  <c r="J1019" i="4"/>
  <c r="K1019" i="4"/>
  <c r="C1019" i="4" s="1"/>
  <c r="F1022" i="4"/>
  <c r="A1022" i="4" s="1"/>
  <c r="G1022" i="4"/>
  <c r="B1022" i="4" s="1"/>
  <c r="H1022" i="4"/>
  <c r="I1020" i="4"/>
  <c r="J1020" i="4"/>
  <c r="K1020" i="4"/>
  <c r="F1023" i="4"/>
  <c r="A1023" i="4" s="1"/>
  <c r="G1023" i="4"/>
  <c r="B1023" i="4" s="1"/>
  <c r="H1023" i="4"/>
  <c r="I1021" i="4"/>
  <c r="J1021" i="4"/>
  <c r="K1021" i="4"/>
  <c r="C1021" i="4" s="1"/>
  <c r="F1024" i="4"/>
  <c r="A1024" i="4" s="1"/>
  <c r="G1024" i="4"/>
  <c r="B1024" i="4" s="1"/>
  <c r="H1024" i="4"/>
  <c r="I1022" i="4"/>
  <c r="J1022" i="4"/>
  <c r="K1022" i="4"/>
  <c r="I1023" i="4"/>
  <c r="J1023" i="4"/>
  <c r="K1023" i="4"/>
  <c r="F966" i="4"/>
  <c r="A966" i="4" s="1"/>
  <c r="G966" i="4"/>
  <c r="B966" i="4" s="1"/>
  <c r="H966" i="4"/>
  <c r="I966" i="4"/>
  <c r="J966" i="4"/>
  <c r="K966" i="4"/>
  <c r="F967" i="4"/>
  <c r="A967" i="4" s="1"/>
  <c r="G967" i="4"/>
  <c r="B967" i="4" s="1"/>
  <c r="H967" i="4"/>
  <c r="F968" i="4"/>
  <c r="A968" i="4" s="1"/>
  <c r="G968" i="4"/>
  <c r="B968" i="4" s="1"/>
  <c r="H968" i="4"/>
  <c r="I967" i="4"/>
  <c r="J967" i="4"/>
  <c r="K967" i="4"/>
  <c r="F969" i="4"/>
  <c r="A969" i="4" s="1"/>
  <c r="G969" i="4"/>
  <c r="B969" i="4" s="1"/>
  <c r="H969" i="4"/>
  <c r="I968" i="4"/>
  <c r="J968" i="4"/>
  <c r="K968" i="4"/>
  <c r="I969" i="4"/>
  <c r="J969" i="4"/>
  <c r="K969" i="4"/>
  <c r="F970" i="4"/>
  <c r="A970" i="4" s="1"/>
  <c r="G970" i="4"/>
  <c r="B970" i="4" s="1"/>
  <c r="F971" i="4"/>
  <c r="A971" i="4" s="1"/>
  <c r="G971" i="4"/>
  <c r="B971" i="4" s="1"/>
  <c r="H970" i="4"/>
  <c r="I970" i="4"/>
  <c r="J970" i="4"/>
  <c r="K970" i="4"/>
  <c r="F972" i="4"/>
  <c r="A972" i="4" s="1"/>
  <c r="G972" i="4"/>
  <c r="B972" i="4" s="1"/>
  <c r="H971" i="4"/>
  <c r="I971" i="4"/>
  <c r="J971" i="4"/>
  <c r="K971" i="4"/>
  <c r="F973" i="4"/>
  <c r="A973" i="4" s="1"/>
  <c r="G973" i="4"/>
  <c r="B973" i="4" s="1"/>
  <c r="H972" i="4"/>
  <c r="I972" i="4"/>
  <c r="J972" i="4"/>
  <c r="K972" i="4"/>
  <c r="F974" i="4"/>
  <c r="A974" i="4" s="1"/>
  <c r="G974" i="4"/>
  <c r="B974" i="4" s="1"/>
  <c r="H973" i="4"/>
  <c r="I973" i="4"/>
  <c r="J973" i="4"/>
  <c r="K973" i="4"/>
  <c r="F975" i="4"/>
  <c r="A975" i="4" s="1"/>
  <c r="G975" i="4"/>
  <c r="B975" i="4" s="1"/>
  <c r="H974" i="4"/>
  <c r="I974" i="4"/>
  <c r="J974" i="4"/>
  <c r="K974" i="4"/>
  <c r="F976" i="4"/>
  <c r="A976" i="4" s="1"/>
  <c r="G976" i="4"/>
  <c r="B976" i="4" s="1"/>
  <c r="H975" i="4"/>
  <c r="I975" i="4"/>
  <c r="J975" i="4"/>
  <c r="K975" i="4"/>
  <c r="F977" i="4"/>
  <c r="A977" i="4" s="1"/>
  <c r="G977" i="4"/>
  <c r="B977" i="4" s="1"/>
  <c r="H976" i="4"/>
  <c r="I976" i="4"/>
  <c r="J976" i="4"/>
  <c r="K976" i="4"/>
  <c r="C976" i="4" s="1"/>
  <c r="F978" i="4"/>
  <c r="A978" i="4" s="1"/>
  <c r="G978" i="4"/>
  <c r="B978" i="4" s="1"/>
  <c r="H977" i="4"/>
  <c r="I977" i="4"/>
  <c r="J977" i="4"/>
  <c r="K977" i="4"/>
  <c r="F979" i="4"/>
  <c r="A979" i="4" s="1"/>
  <c r="G979" i="4"/>
  <c r="B979" i="4" s="1"/>
  <c r="H978" i="4"/>
  <c r="I978" i="4"/>
  <c r="J978" i="4"/>
  <c r="K978" i="4"/>
  <c r="F980" i="4"/>
  <c r="A980" i="4" s="1"/>
  <c r="G980" i="4"/>
  <c r="B980" i="4" s="1"/>
  <c r="H979" i="4"/>
  <c r="I979" i="4"/>
  <c r="J979" i="4"/>
  <c r="K979" i="4"/>
  <c r="F981" i="4"/>
  <c r="A981" i="4" s="1"/>
  <c r="G981" i="4"/>
  <c r="B981" i="4" s="1"/>
  <c r="H980" i="4"/>
  <c r="I980" i="4"/>
  <c r="J980" i="4"/>
  <c r="K980" i="4"/>
  <c r="C980" i="4" s="1"/>
  <c r="F982" i="4"/>
  <c r="A982" i="4" s="1"/>
  <c r="G982" i="4"/>
  <c r="B982" i="4" s="1"/>
  <c r="H981" i="4"/>
  <c r="I981" i="4"/>
  <c r="J981" i="4"/>
  <c r="K981" i="4"/>
  <c r="I982" i="4"/>
  <c r="J982" i="4"/>
  <c r="K982" i="4"/>
  <c r="C982" i="4" s="1"/>
  <c r="F983" i="4"/>
  <c r="A983" i="4" s="1"/>
  <c r="G983" i="4"/>
  <c r="B983" i="4" s="1"/>
  <c r="H983" i="4"/>
  <c r="F984" i="4"/>
  <c r="A984" i="4" s="1"/>
  <c r="G984" i="4"/>
  <c r="B984" i="4" s="1"/>
  <c r="H984" i="4"/>
  <c r="I983" i="4"/>
  <c r="J983" i="4"/>
  <c r="K983" i="4"/>
  <c r="C983" i="4" s="1"/>
  <c r="F985" i="4"/>
  <c r="A985" i="4" s="1"/>
  <c r="G985" i="4"/>
  <c r="B985" i="4" s="1"/>
  <c r="H985" i="4"/>
  <c r="F986" i="4"/>
  <c r="A986" i="4" s="1"/>
  <c r="G986" i="4"/>
  <c r="B986" i="4" s="1"/>
  <c r="H986" i="4"/>
  <c r="I984" i="4"/>
  <c r="J984" i="4"/>
  <c r="K984" i="4"/>
  <c r="F987" i="4"/>
  <c r="A987" i="4" s="1"/>
  <c r="G987" i="4"/>
  <c r="B987" i="4" s="1"/>
  <c r="H987" i="4"/>
  <c r="F988" i="4"/>
  <c r="A988" i="4" s="1"/>
  <c r="G988" i="4"/>
  <c r="B988" i="4" s="1"/>
  <c r="H988" i="4"/>
  <c r="C988" i="4" s="1"/>
  <c r="F989" i="4"/>
  <c r="A989" i="4" s="1"/>
  <c r="G989" i="4"/>
  <c r="B989" i="4" s="1"/>
  <c r="H989" i="4"/>
  <c r="I986" i="4"/>
  <c r="J986" i="4"/>
  <c r="K986" i="4"/>
  <c r="C986" i="4" s="1"/>
  <c r="F990" i="4"/>
  <c r="A990" i="4" s="1"/>
  <c r="G990" i="4"/>
  <c r="B990" i="4" s="1"/>
  <c r="H990" i="4"/>
  <c r="I987" i="4"/>
  <c r="J987" i="4"/>
  <c r="K987" i="4"/>
  <c r="F991" i="4"/>
  <c r="A991" i="4" s="1"/>
  <c r="G991" i="4"/>
  <c r="B991" i="4" s="1"/>
  <c r="H991" i="4"/>
  <c r="I988" i="4"/>
  <c r="J988" i="4"/>
  <c r="K988" i="4"/>
  <c r="F992" i="4"/>
  <c r="A992" i="4" s="1"/>
  <c r="G992" i="4"/>
  <c r="B992" i="4" s="1"/>
  <c r="H992" i="4"/>
  <c r="I989" i="4"/>
  <c r="J989" i="4"/>
  <c r="K989" i="4"/>
  <c r="C989" i="4" s="1"/>
  <c r="F993" i="4"/>
  <c r="A993" i="4" s="1"/>
  <c r="G993" i="4"/>
  <c r="B993" i="4" s="1"/>
  <c r="H993" i="4"/>
  <c r="I990" i="4"/>
  <c r="J990" i="4"/>
  <c r="K990" i="4"/>
  <c r="F994" i="4"/>
  <c r="A994" i="4" s="1"/>
  <c r="G994" i="4"/>
  <c r="B994" i="4" s="1"/>
  <c r="H994" i="4"/>
  <c r="I991" i="4"/>
  <c r="J991" i="4"/>
  <c r="K991" i="4"/>
  <c r="F995" i="4"/>
  <c r="A995" i="4" s="1"/>
  <c r="G995" i="4"/>
  <c r="B995" i="4" s="1"/>
  <c r="H995" i="4"/>
  <c r="I992" i="4"/>
  <c r="J992" i="4"/>
  <c r="K992" i="4"/>
  <c r="F996" i="4"/>
  <c r="A996" i="4" s="1"/>
  <c r="G996" i="4"/>
  <c r="B996" i="4" s="1"/>
  <c r="H996" i="4"/>
  <c r="C996" i="4" s="1"/>
  <c r="I993" i="4"/>
  <c r="J993" i="4"/>
  <c r="K993" i="4"/>
  <c r="C993" i="4" s="1"/>
  <c r="F997" i="4"/>
  <c r="A997" i="4" s="1"/>
  <c r="G997" i="4"/>
  <c r="B997" i="4" s="1"/>
  <c r="H997" i="4"/>
  <c r="I994" i="4"/>
  <c r="J994" i="4"/>
  <c r="K994" i="4"/>
  <c r="F998" i="4"/>
  <c r="A998" i="4" s="1"/>
  <c r="G998" i="4"/>
  <c r="B998" i="4" s="1"/>
  <c r="H998" i="4"/>
  <c r="I995" i="4"/>
  <c r="J995" i="4"/>
  <c r="K995" i="4"/>
  <c r="F999" i="4"/>
  <c r="A999" i="4" s="1"/>
  <c r="G999" i="4"/>
  <c r="B999" i="4" s="1"/>
  <c r="H999" i="4"/>
  <c r="I996" i="4"/>
  <c r="J996" i="4"/>
  <c r="K996" i="4"/>
  <c r="F1000" i="4"/>
  <c r="A1000" i="4" s="1"/>
  <c r="G1000" i="4"/>
  <c r="B1000" i="4" s="1"/>
  <c r="H1000" i="4"/>
  <c r="I997" i="4"/>
  <c r="J997" i="4"/>
  <c r="K997" i="4"/>
  <c r="C997" i="4" s="1"/>
  <c r="F1001" i="4"/>
  <c r="A1001" i="4" s="1"/>
  <c r="G1001" i="4"/>
  <c r="B1001" i="4" s="1"/>
  <c r="H1001" i="4"/>
  <c r="I998" i="4"/>
  <c r="J998" i="4"/>
  <c r="K998" i="4"/>
  <c r="F1002" i="4"/>
  <c r="A1002" i="4" s="1"/>
  <c r="G1002" i="4"/>
  <c r="B1002" i="4" s="1"/>
  <c r="H1002" i="4"/>
  <c r="I999" i="4"/>
  <c r="J999" i="4"/>
  <c r="K999" i="4"/>
  <c r="F1003" i="4"/>
  <c r="A1003" i="4" s="1"/>
  <c r="G1003" i="4"/>
  <c r="B1003" i="4" s="1"/>
  <c r="H1003" i="4"/>
  <c r="I1000" i="4"/>
  <c r="J1000" i="4"/>
  <c r="K1000" i="4"/>
  <c r="F1004" i="4"/>
  <c r="A1004" i="4" s="1"/>
  <c r="G1004" i="4"/>
  <c r="B1004" i="4" s="1"/>
  <c r="H1004" i="4"/>
  <c r="C1004" i="4" s="1"/>
  <c r="I1001" i="4"/>
  <c r="J1001" i="4"/>
  <c r="K1001" i="4"/>
  <c r="C1001" i="4" s="1"/>
  <c r="F1005" i="4"/>
  <c r="A1005" i="4" s="1"/>
  <c r="G1005" i="4"/>
  <c r="B1005" i="4" s="1"/>
  <c r="H1005" i="4"/>
  <c r="I1002" i="4"/>
  <c r="J1002" i="4"/>
  <c r="K1002" i="4"/>
  <c r="F1006" i="4"/>
  <c r="A1006" i="4" s="1"/>
  <c r="G1006" i="4"/>
  <c r="B1006" i="4" s="1"/>
  <c r="H1006" i="4"/>
  <c r="I1003" i="4"/>
  <c r="J1003" i="4"/>
  <c r="K1003" i="4"/>
  <c r="F1007" i="4"/>
  <c r="A1007" i="4" s="1"/>
  <c r="G1007" i="4"/>
  <c r="B1007" i="4" s="1"/>
  <c r="H1007" i="4"/>
  <c r="I1004" i="4"/>
  <c r="J1004" i="4"/>
  <c r="K1004" i="4"/>
  <c r="F1008" i="4"/>
  <c r="A1008" i="4" s="1"/>
  <c r="G1008" i="4"/>
  <c r="B1008" i="4" s="1"/>
  <c r="H1008" i="4"/>
  <c r="I1005" i="4"/>
  <c r="J1005" i="4"/>
  <c r="K1005" i="4"/>
  <c r="C1005" i="4" s="1"/>
  <c r="F1009" i="4"/>
  <c r="A1009" i="4" s="1"/>
  <c r="G1009" i="4"/>
  <c r="B1009" i="4" s="1"/>
  <c r="H1009" i="4"/>
  <c r="I1006" i="4"/>
  <c r="J1006" i="4"/>
  <c r="K1006" i="4"/>
  <c r="J965" i="4"/>
  <c r="K965" i="4"/>
  <c r="C965" i="4" s="1"/>
  <c r="I965" i="4"/>
  <c r="G965" i="4"/>
  <c r="B965" i="4" s="1"/>
  <c r="H965" i="4"/>
  <c r="F965" i="4"/>
  <c r="A965" i="4" s="1"/>
  <c r="B754" i="2"/>
  <c r="C754" i="2"/>
  <c r="D754" i="2"/>
  <c r="E754" i="2"/>
  <c r="F754" i="2"/>
  <c r="G754" i="2"/>
  <c r="H754" i="2"/>
  <c r="I754" i="2"/>
  <c r="J754" i="2"/>
  <c r="K754" i="2"/>
  <c r="L754" i="2"/>
  <c r="B755" i="2"/>
  <c r="C755" i="2"/>
  <c r="D755" i="2"/>
  <c r="E755" i="2"/>
  <c r="F755" i="2"/>
  <c r="G755" i="2"/>
  <c r="H755" i="2"/>
  <c r="I755" i="2"/>
  <c r="J755" i="2"/>
  <c r="K755" i="2"/>
  <c r="L755" i="2"/>
  <c r="B745" i="2"/>
  <c r="C745" i="2"/>
  <c r="D745" i="2"/>
  <c r="E745" i="2"/>
  <c r="F745" i="2"/>
  <c r="G745" i="2"/>
  <c r="H745" i="2"/>
  <c r="I745" i="2"/>
  <c r="J745" i="2"/>
  <c r="K745" i="2"/>
  <c r="L745" i="2"/>
  <c r="B746" i="2"/>
  <c r="C746" i="2"/>
  <c r="D746" i="2"/>
  <c r="E746" i="2"/>
  <c r="F746" i="2"/>
  <c r="G746" i="2"/>
  <c r="H746" i="2"/>
  <c r="I746" i="2"/>
  <c r="J746" i="2"/>
  <c r="K746" i="2"/>
  <c r="L746" i="2"/>
  <c r="B747" i="2"/>
  <c r="C747" i="2"/>
  <c r="D747" i="2"/>
  <c r="E747" i="2"/>
  <c r="F747" i="2"/>
  <c r="G747" i="2"/>
  <c r="H747" i="2"/>
  <c r="I747" i="2"/>
  <c r="J747" i="2"/>
  <c r="K747" i="2"/>
  <c r="L747" i="2"/>
  <c r="B748" i="2"/>
  <c r="C748" i="2"/>
  <c r="D748" i="2"/>
  <c r="E748" i="2"/>
  <c r="F748" i="2"/>
  <c r="G748" i="2"/>
  <c r="H748" i="2"/>
  <c r="I748" i="2"/>
  <c r="J748" i="2"/>
  <c r="K748" i="2"/>
  <c r="L748" i="2"/>
  <c r="B749" i="2"/>
  <c r="C749" i="2"/>
  <c r="D749" i="2"/>
  <c r="E749" i="2"/>
  <c r="F749" i="2"/>
  <c r="G749" i="2"/>
  <c r="H749" i="2"/>
  <c r="I749" i="2"/>
  <c r="J749" i="2"/>
  <c r="K749" i="2"/>
  <c r="L749" i="2"/>
  <c r="B750" i="2"/>
  <c r="C750" i="2"/>
  <c r="D750" i="2"/>
  <c r="E750" i="2"/>
  <c r="F750" i="2"/>
  <c r="G750" i="2"/>
  <c r="H750" i="2"/>
  <c r="I750" i="2"/>
  <c r="J750" i="2"/>
  <c r="K750" i="2"/>
  <c r="L750" i="2"/>
  <c r="B751" i="2"/>
  <c r="C751" i="2"/>
  <c r="D751" i="2"/>
  <c r="E751" i="2"/>
  <c r="F751" i="2"/>
  <c r="G751" i="2"/>
  <c r="H751" i="2"/>
  <c r="I751" i="2"/>
  <c r="J751" i="2"/>
  <c r="K751" i="2"/>
  <c r="L751" i="2"/>
  <c r="B752" i="2"/>
  <c r="C752" i="2"/>
  <c r="D752" i="2"/>
  <c r="E752" i="2"/>
  <c r="F752" i="2"/>
  <c r="G752" i="2"/>
  <c r="H752" i="2"/>
  <c r="I752" i="2"/>
  <c r="J752" i="2"/>
  <c r="K752" i="2"/>
  <c r="L752" i="2"/>
  <c r="B753" i="2"/>
  <c r="C753" i="2"/>
  <c r="D753" i="2"/>
  <c r="E753" i="2"/>
  <c r="F753" i="2"/>
  <c r="G753" i="2"/>
  <c r="H753" i="2"/>
  <c r="I753" i="2"/>
  <c r="J753" i="2"/>
  <c r="K753" i="2"/>
  <c r="L753" i="2"/>
  <c r="C1000" i="4" l="1"/>
  <c r="C992" i="4"/>
  <c r="C967" i="4"/>
  <c r="C1017" i="4"/>
  <c r="C1034" i="4"/>
  <c r="C1030" i="4"/>
  <c r="C1072" i="4"/>
  <c r="C1064" i="4"/>
  <c r="C1041" i="4"/>
  <c r="C979" i="4"/>
  <c r="C975" i="4"/>
  <c r="C971" i="4"/>
  <c r="C966" i="4"/>
  <c r="C1011" i="4"/>
  <c r="C1007" i="4"/>
  <c r="C1087" i="4"/>
  <c r="C1058" i="4"/>
  <c r="C1053" i="4"/>
  <c r="C968" i="4"/>
  <c r="C972" i="4"/>
  <c r="C1027" i="4"/>
  <c r="C1006" i="4"/>
  <c r="C994" i="4"/>
  <c r="C1032" i="4"/>
  <c r="C981" i="4"/>
  <c r="C977" i="4"/>
  <c r="C973" i="4"/>
  <c r="C1003" i="4"/>
  <c r="C999" i="4"/>
  <c r="C995" i="4"/>
  <c r="C991" i="4"/>
  <c r="C987" i="4"/>
  <c r="C1016" i="4"/>
  <c r="C1037" i="4"/>
  <c r="C1033" i="4"/>
  <c r="C1024" i="4"/>
  <c r="C1088" i="4"/>
  <c r="C1083" i="4"/>
  <c r="C1075" i="4"/>
  <c r="C1067" i="4"/>
  <c r="C985" i="4"/>
  <c r="C1002" i="4"/>
  <c r="C1082" i="4"/>
  <c r="C978" i="4"/>
  <c r="C974" i="4"/>
  <c r="C970" i="4"/>
  <c r="C969" i="4"/>
  <c r="C1023" i="4"/>
  <c r="C1014" i="4"/>
  <c r="C1010" i="4"/>
  <c r="C1040" i="4"/>
  <c r="C1057" i="4"/>
  <c r="C998" i="4"/>
  <c r="C990" i="4"/>
  <c r="C984" i="4"/>
  <c r="C1025" i="4"/>
  <c r="C1080" i="4"/>
  <c r="C1048" i="4"/>
  <c r="C1022" i="4"/>
  <c r="C1018" i="4"/>
  <c r="C1026" i="4"/>
  <c r="C1090" i="4"/>
  <c r="C1085" i="4"/>
  <c r="C1081" i="4"/>
  <c r="C1077" i="4"/>
  <c r="C1073" i="4"/>
  <c r="C1069" i="4"/>
  <c r="C1065" i="4"/>
  <c r="C1061" i="4"/>
  <c r="C1051" i="4"/>
  <c r="C1042" i="4"/>
  <c r="C1012" i="4"/>
  <c r="C1008" i="4"/>
  <c r="C1038" i="4"/>
  <c r="C1029" i="4"/>
  <c r="C1059" i="4"/>
  <c r="C1054" i="4"/>
  <c r="C1049" i="4"/>
  <c r="C1045" i="4"/>
  <c r="L25" i="2"/>
  <c r="L26" i="2"/>
  <c r="L27" i="2"/>
  <c r="L28" i="2"/>
  <c r="L29" i="2"/>
  <c r="L30" i="2"/>
  <c r="L31" i="2"/>
  <c r="L32" i="2"/>
  <c r="L33" i="2"/>
  <c r="L34" i="2"/>
  <c r="L35" i="2"/>
  <c r="L36" i="2"/>
  <c r="L37" i="2"/>
  <c r="L38" i="2"/>
  <c r="L39" i="2"/>
  <c r="L40" i="2"/>
  <c r="L41" i="2"/>
  <c r="L42" i="2"/>
  <c r="L43" i="2"/>
  <c r="L44" i="2"/>
  <c r="L45" i="2"/>
  <c r="L46" i="2"/>
  <c r="L47" i="2"/>
  <c r="L48" i="2"/>
  <c r="L49" i="2"/>
  <c r="L50" i="2"/>
  <c r="L51" i="2"/>
  <c r="L52" i="2"/>
  <c r="L53" i="2"/>
  <c r="L54" i="2"/>
  <c r="L55" i="2"/>
  <c r="L56" i="2"/>
  <c r="L57" i="2"/>
  <c r="L58" i="2"/>
  <c r="L59" i="2"/>
  <c r="L60" i="2"/>
  <c r="L61" i="2"/>
  <c r="L62" i="2"/>
  <c r="L63" i="2"/>
  <c r="L64" i="2"/>
  <c r="L65" i="2"/>
  <c r="L66" i="2"/>
  <c r="L67" i="2"/>
  <c r="L68" i="2"/>
  <c r="L69" i="2"/>
  <c r="L70" i="2"/>
  <c r="L71" i="2"/>
  <c r="L72" i="2"/>
  <c r="L73" i="2"/>
  <c r="L74" i="2"/>
  <c r="L75" i="2"/>
  <c r="L76" i="2"/>
  <c r="L77" i="2"/>
  <c r="L78" i="2"/>
  <c r="L79" i="2"/>
  <c r="L80" i="2"/>
  <c r="L81" i="2"/>
  <c r="L82" i="2"/>
  <c r="L83" i="2"/>
  <c r="L84" i="2"/>
  <c r="L85" i="2"/>
  <c r="L86" i="2"/>
  <c r="L87" i="2"/>
  <c r="L88" i="2"/>
  <c r="L89" i="2"/>
  <c r="L90" i="2"/>
  <c r="L91" i="2"/>
  <c r="L92" i="2"/>
  <c r="L93" i="2"/>
  <c r="L94" i="2"/>
  <c r="L95" i="2"/>
  <c r="L96" i="2"/>
  <c r="L97" i="2"/>
  <c r="L98" i="2"/>
  <c r="L99" i="2"/>
  <c r="L100" i="2"/>
  <c r="L101" i="2"/>
  <c r="L102" i="2"/>
  <c r="L103" i="2"/>
  <c r="L104" i="2"/>
  <c r="L105" i="2"/>
  <c r="L106" i="2"/>
  <c r="L107" i="2"/>
  <c r="L108" i="2"/>
  <c r="L109" i="2"/>
  <c r="L110" i="2"/>
  <c r="L111" i="2"/>
  <c r="L112" i="2"/>
  <c r="L113" i="2"/>
  <c r="L114" i="2"/>
  <c r="L115" i="2"/>
  <c r="L116" i="2"/>
  <c r="L117" i="2"/>
  <c r="L118" i="2"/>
  <c r="L119" i="2"/>
  <c r="L120" i="2"/>
  <c r="L121" i="2"/>
  <c r="L122" i="2"/>
  <c r="L123" i="2"/>
  <c r="L124" i="2"/>
  <c r="L125" i="2"/>
  <c r="L126" i="2"/>
  <c r="L127" i="2"/>
  <c r="L128" i="2"/>
  <c r="L129" i="2"/>
  <c r="L130" i="2"/>
  <c r="L131" i="2"/>
  <c r="L132" i="2"/>
  <c r="L133" i="2"/>
  <c r="L134" i="2"/>
  <c r="L135" i="2"/>
  <c r="L136" i="2"/>
  <c r="L137" i="2"/>
  <c r="L138" i="2"/>
  <c r="L139" i="2"/>
  <c r="L140" i="2"/>
  <c r="L141" i="2"/>
  <c r="L142" i="2"/>
  <c r="L143" i="2"/>
  <c r="L144" i="2"/>
  <c r="L145" i="2"/>
  <c r="L146" i="2"/>
  <c r="L147" i="2"/>
  <c r="L148" i="2"/>
  <c r="L149" i="2"/>
  <c r="L150" i="2"/>
  <c r="L151" i="2"/>
  <c r="L152" i="2"/>
  <c r="L153" i="2"/>
  <c r="L154" i="2"/>
  <c r="L155" i="2"/>
  <c r="L156" i="2"/>
  <c r="L157" i="2"/>
  <c r="L158" i="2"/>
  <c r="L159" i="2"/>
  <c r="L160" i="2"/>
  <c r="L161" i="2"/>
  <c r="L162" i="2"/>
  <c r="L163" i="2"/>
  <c r="L164" i="2"/>
  <c r="L165" i="2"/>
  <c r="L166" i="2"/>
  <c r="L167" i="2"/>
  <c r="L168" i="2"/>
  <c r="L169" i="2"/>
  <c r="L170" i="2"/>
  <c r="L171" i="2"/>
  <c r="L172" i="2"/>
  <c r="L173" i="2"/>
  <c r="L174" i="2"/>
  <c r="L175" i="2"/>
  <c r="L176" i="2"/>
  <c r="L177" i="2"/>
  <c r="L178" i="2"/>
  <c r="L179" i="2"/>
  <c r="L180" i="2"/>
  <c r="L181" i="2"/>
  <c r="L182" i="2"/>
  <c r="L183" i="2"/>
  <c r="L184" i="2"/>
  <c r="L185" i="2"/>
  <c r="L186" i="2"/>
  <c r="L187" i="2"/>
  <c r="L188" i="2"/>
  <c r="L189" i="2"/>
  <c r="L190" i="2"/>
  <c r="L191" i="2"/>
  <c r="L192" i="2"/>
  <c r="L193" i="2"/>
  <c r="L194" i="2"/>
  <c r="L195" i="2"/>
  <c r="L196" i="2"/>
  <c r="L197" i="2"/>
  <c r="L198" i="2"/>
  <c r="L199" i="2"/>
  <c r="L200" i="2"/>
  <c r="L201" i="2"/>
  <c r="L202" i="2"/>
  <c r="L203" i="2"/>
  <c r="L204" i="2"/>
  <c r="L205" i="2"/>
  <c r="L206" i="2"/>
  <c r="L207" i="2"/>
  <c r="L208" i="2"/>
  <c r="L209" i="2"/>
  <c r="L210" i="2"/>
  <c r="L211" i="2"/>
  <c r="L212" i="2"/>
  <c r="L213" i="2"/>
  <c r="L214" i="2"/>
  <c r="L215" i="2"/>
  <c r="L216" i="2"/>
  <c r="L217" i="2"/>
  <c r="L218" i="2"/>
  <c r="L219" i="2"/>
  <c r="L220" i="2"/>
  <c r="L221" i="2"/>
  <c r="L222" i="2"/>
  <c r="L223" i="2"/>
  <c r="L224" i="2"/>
  <c r="L225" i="2"/>
  <c r="L226" i="2"/>
  <c r="L227" i="2"/>
  <c r="L228" i="2"/>
  <c r="L229" i="2"/>
  <c r="L230" i="2"/>
  <c r="L231" i="2"/>
  <c r="L232" i="2"/>
  <c r="L233" i="2"/>
  <c r="L234" i="2"/>
  <c r="L235" i="2"/>
  <c r="L236" i="2"/>
  <c r="L237" i="2"/>
  <c r="L238" i="2"/>
  <c r="L239" i="2"/>
  <c r="L240" i="2"/>
  <c r="L241" i="2"/>
  <c r="L242" i="2"/>
  <c r="L243" i="2"/>
  <c r="L244" i="2"/>
  <c r="L245" i="2"/>
  <c r="L246" i="2"/>
  <c r="L247" i="2"/>
  <c r="L248" i="2"/>
  <c r="L249" i="2"/>
  <c r="L250" i="2"/>
  <c r="L251" i="2"/>
  <c r="L252" i="2"/>
  <c r="L253" i="2"/>
  <c r="L254" i="2"/>
  <c r="L255" i="2"/>
  <c r="L256" i="2"/>
  <c r="L257" i="2"/>
  <c r="L258" i="2"/>
  <c r="L259" i="2"/>
  <c r="L260" i="2"/>
  <c r="L261" i="2"/>
  <c r="L262" i="2"/>
  <c r="L263" i="2"/>
  <c r="L264" i="2"/>
  <c r="L265" i="2"/>
  <c r="L266" i="2"/>
  <c r="L267" i="2"/>
  <c r="L268" i="2"/>
  <c r="L269" i="2"/>
  <c r="L270" i="2"/>
  <c r="L271" i="2"/>
  <c r="L272" i="2"/>
  <c r="L273" i="2"/>
  <c r="L274" i="2"/>
  <c r="L275" i="2"/>
  <c r="L276" i="2"/>
  <c r="L277" i="2"/>
  <c r="L278" i="2"/>
  <c r="L279" i="2"/>
  <c r="L280" i="2"/>
  <c r="L281" i="2"/>
  <c r="L282" i="2"/>
  <c r="L283" i="2"/>
  <c r="L284" i="2"/>
  <c r="L285" i="2"/>
  <c r="L286" i="2"/>
  <c r="L287" i="2"/>
  <c r="L288" i="2"/>
  <c r="L289" i="2"/>
  <c r="L290" i="2"/>
  <c r="L291" i="2"/>
  <c r="L292" i="2"/>
  <c r="L293" i="2"/>
  <c r="L294" i="2"/>
  <c r="L295" i="2"/>
  <c r="L296" i="2"/>
  <c r="L297" i="2"/>
  <c r="L298" i="2"/>
  <c r="L299" i="2"/>
  <c r="L300" i="2"/>
  <c r="L301" i="2"/>
  <c r="L302" i="2"/>
  <c r="L303" i="2"/>
  <c r="L304" i="2"/>
  <c r="L305" i="2"/>
  <c r="L306" i="2"/>
  <c r="L307" i="2"/>
  <c r="L308" i="2"/>
  <c r="L309" i="2"/>
  <c r="L310" i="2"/>
  <c r="L311" i="2"/>
  <c r="L312" i="2"/>
  <c r="L313" i="2"/>
  <c r="L314" i="2"/>
  <c r="L315" i="2"/>
  <c r="L316" i="2"/>
  <c r="L317" i="2"/>
  <c r="L318" i="2"/>
  <c r="L319" i="2"/>
  <c r="L320" i="2"/>
  <c r="L321" i="2"/>
  <c r="L322" i="2"/>
  <c r="L323" i="2"/>
  <c r="L324" i="2"/>
  <c r="L325" i="2"/>
  <c r="L326" i="2"/>
  <c r="L327" i="2"/>
  <c r="L328" i="2"/>
  <c r="L329" i="2"/>
  <c r="L330" i="2"/>
  <c r="L331" i="2"/>
  <c r="L332" i="2"/>
  <c r="L333" i="2"/>
  <c r="L334" i="2"/>
  <c r="L335" i="2"/>
  <c r="L336" i="2"/>
  <c r="L337" i="2"/>
  <c r="L338" i="2"/>
  <c r="L339" i="2"/>
  <c r="L340" i="2"/>
  <c r="L341" i="2"/>
  <c r="L342" i="2"/>
  <c r="L343" i="2"/>
  <c r="L344" i="2"/>
  <c r="L345" i="2"/>
  <c r="L346" i="2"/>
  <c r="L347" i="2"/>
  <c r="L348" i="2"/>
  <c r="L349" i="2"/>
  <c r="L350" i="2"/>
  <c r="L351" i="2"/>
  <c r="L352" i="2"/>
  <c r="L353" i="2"/>
  <c r="L354" i="2"/>
  <c r="L355" i="2"/>
  <c r="L356" i="2"/>
  <c r="L357" i="2"/>
  <c r="L358" i="2"/>
  <c r="L359" i="2"/>
  <c r="L360" i="2"/>
  <c r="L361" i="2"/>
  <c r="L362" i="2"/>
  <c r="L363" i="2"/>
  <c r="L364" i="2"/>
  <c r="L365" i="2"/>
  <c r="L366" i="2"/>
  <c r="L367" i="2"/>
  <c r="L368" i="2"/>
  <c r="L369" i="2"/>
  <c r="L370" i="2"/>
  <c r="L371" i="2"/>
  <c r="L372" i="2"/>
  <c r="L373" i="2"/>
  <c r="L374" i="2"/>
  <c r="L375" i="2"/>
  <c r="L376" i="2"/>
  <c r="L377" i="2"/>
  <c r="L378" i="2"/>
  <c r="L379" i="2"/>
  <c r="L380" i="2"/>
  <c r="L381" i="2"/>
  <c r="L382" i="2"/>
  <c r="L383" i="2"/>
  <c r="L384" i="2"/>
  <c r="L385" i="2"/>
  <c r="L386" i="2"/>
  <c r="L387" i="2"/>
  <c r="L388" i="2"/>
  <c r="L389" i="2"/>
  <c r="L390" i="2"/>
  <c r="L391" i="2"/>
  <c r="L392" i="2"/>
  <c r="L393" i="2"/>
  <c r="L394" i="2"/>
  <c r="L395" i="2"/>
  <c r="L396" i="2"/>
  <c r="L397" i="2"/>
  <c r="L398" i="2"/>
  <c r="L399" i="2"/>
  <c r="L400" i="2"/>
  <c r="L401" i="2"/>
  <c r="L402" i="2"/>
  <c r="L403" i="2"/>
  <c r="L404" i="2"/>
  <c r="L405" i="2"/>
  <c r="L406" i="2"/>
  <c r="L407" i="2"/>
  <c r="L408" i="2"/>
  <c r="L409" i="2"/>
  <c r="L410" i="2"/>
  <c r="L411" i="2"/>
  <c r="L412" i="2"/>
  <c r="L413" i="2"/>
  <c r="L414" i="2"/>
  <c r="L415" i="2"/>
  <c r="L416" i="2"/>
  <c r="L417" i="2"/>
  <c r="L418" i="2"/>
  <c r="L419" i="2"/>
  <c r="L420" i="2"/>
  <c r="L421" i="2"/>
  <c r="L422" i="2"/>
  <c r="L423" i="2"/>
  <c r="L424" i="2"/>
  <c r="L425" i="2"/>
  <c r="L426" i="2"/>
  <c r="L427" i="2"/>
  <c r="L428" i="2"/>
  <c r="L429" i="2"/>
  <c r="L430" i="2"/>
  <c r="L431" i="2"/>
  <c r="L432" i="2"/>
  <c r="L433" i="2"/>
  <c r="L434" i="2"/>
  <c r="L435" i="2"/>
  <c r="L436" i="2"/>
  <c r="L437" i="2"/>
  <c r="L438" i="2"/>
  <c r="L439" i="2"/>
  <c r="L440" i="2"/>
  <c r="L441" i="2"/>
  <c r="L442" i="2"/>
  <c r="L443" i="2"/>
  <c r="L444" i="2"/>
  <c r="L445" i="2"/>
  <c r="L446" i="2"/>
  <c r="L447" i="2"/>
  <c r="L448" i="2"/>
  <c r="L449" i="2"/>
  <c r="L450" i="2"/>
  <c r="L451" i="2"/>
  <c r="L452" i="2"/>
  <c r="L453" i="2"/>
  <c r="L454" i="2"/>
  <c r="L455" i="2"/>
  <c r="L456" i="2"/>
  <c r="L457" i="2"/>
  <c r="L458" i="2"/>
  <c r="L459" i="2"/>
  <c r="L460" i="2"/>
  <c r="L461" i="2"/>
  <c r="L462" i="2"/>
  <c r="L463" i="2"/>
  <c r="L464" i="2"/>
  <c r="L465" i="2"/>
  <c r="L466" i="2"/>
  <c r="L467" i="2"/>
  <c r="L468" i="2"/>
  <c r="L469" i="2"/>
  <c r="L470" i="2"/>
  <c r="L471" i="2"/>
  <c r="L472" i="2"/>
  <c r="L473" i="2"/>
  <c r="L474" i="2"/>
  <c r="L475" i="2"/>
  <c r="L476" i="2"/>
  <c r="L477" i="2"/>
  <c r="L478" i="2"/>
  <c r="L479" i="2"/>
  <c r="L480" i="2"/>
  <c r="L481" i="2"/>
  <c r="L482" i="2"/>
  <c r="L483" i="2"/>
  <c r="L484" i="2"/>
  <c r="L485" i="2"/>
  <c r="L486" i="2"/>
  <c r="L487" i="2"/>
  <c r="L488" i="2"/>
  <c r="L489" i="2"/>
  <c r="L490" i="2"/>
  <c r="L491" i="2"/>
  <c r="L492" i="2"/>
  <c r="L493" i="2"/>
  <c r="L494" i="2"/>
  <c r="L495" i="2"/>
  <c r="L496" i="2"/>
  <c r="L497" i="2"/>
  <c r="L498" i="2"/>
  <c r="L499" i="2"/>
  <c r="L500" i="2"/>
  <c r="L501" i="2"/>
  <c r="L502" i="2"/>
  <c r="L503" i="2"/>
  <c r="L504" i="2"/>
  <c r="L505" i="2"/>
  <c r="L506" i="2"/>
  <c r="L507" i="2"/>
  <c r="L508" i="2"/>
  <c r="L509" i="2"/>
  <c r="L510" i="2"/>
  <c r="L511" i="2"/>
  <c r="L512" i="2"/>
  <c r="L513" i="2"/>
  <c r="L514" i="2"/>
  <c r="L515" i="2"/>
  <c r="L516" i="2"/>
  <c r="L517" i="2"/>
  <c r="L518" i="2"/>
  <c r="L519" i="2"/>
  <c r="L520" i="2"/>
  <c r="L521" i="2"/>
  <c r="L522" i="2"/>
  <c r="L523" i="2"/>
  <c r="L524" i="2"/>
  <c r="L525" i="2"/>
  <c r="L526" i="2"/>
  <c r="L527" i="2"/>
  <c r="L528" i="2"/>
  <c r="L529" i="2"/>
  <c r="L530" i="2"/>
  <c r="L531" i="2"/>
  <c r="L532" i="2"/>
  <c r="L533" i="2"/>
  <c r="L534" i="2"/>
  <c r="L535" i="2"/>
  <c r="L536" i="2"/>
  <c r="L537" i="2"/>
  <c r="L538" i="2"/>
  <c r="L539" i="2"/>
  <c r="L540" i="2"/>
  <c r="L541" i="2"/>
  <c r="L542" i="2"/>
  <c r="L543" i="2"/>
  <c r="L544" i="2"/>
  <c r="L545" i="2"/>
  <c r="L546" i="2"/>
  <c r="L547" i="2"/>
  <c r="L548" i="2"/>
  <c r="L549" i="2"/>
  <c r="L550" i="2"/>
  <c r="L551" i="2"/>
  <c r="L552" i="2"/>
  <c r="L553" i="2"/>
  <c r="L554" i="2"/>
  <c r="L555" i="2"/>
  <c r="L556" i="2"/>
  <c r="L557" i="2"/>
  <c r="L558" i="2"/>
  <c r="L559" i="2"/>
  <c r="L560" i="2"/>
  <c r="L561" i="2"/>
  <c r="L562" i="2"/>
  <c r="L563" i="2"/>
  <c r="L564" i="2"/>
  <c r="L565" i="2"/>
  <c r="L566" i="2"/>
  <c r="L567" i="2"/>
  <c r="L568" i="2"/>
  <c r="L569" i="2"/>
  <c r="L570" i="2"/>
  <c r="L571" i="2"/>
  <c r="L572" i="2"/>
  <c r="L573" i="2"/>
  <c r="L574" i="2"/>
  <c r="L575" i="2"/>
  <c r="L576" i="2"/>
  <c r="L577" i="2"/>
  <c r="L578" i="2"/>
  <c r="L579" i="2"/>
  <c r="L580" i="2"/>
  <c r="L581" i="2"/>
  <c r="L582" i="2"/>
  <c r="L583" i="2"/>
  <c r="L584" i="2"/>
  <c r="L585" i="2"/>
  <c r="L586" i="2"/>
  <c r="L587" i="2"/>
  <c r="L588" i="2"/>
  <c r="L589" i="2"/>
  <c r="L590" i="2"/>
  <c r="L591" i="2"/>
  <c r="L592" i="2"/>
  <c r="L593" i="2"/>
  <c r="L594" i="2"/>
  <c r="L595" i="2"/>
  <c r="L596" i="2"/>
  <c r="L597" i="2"/>
  <c r="L598" i="2"/>
  <c r="L599" i="2"/>
  <c r="L600" i="2"/>
  <c r="L601" i="2"/>
  <c r="L602" i="2"/>
  <c r="L603" i="2"/>
  <c r="L604" i="2"/>
  <c r="L605" i="2"/>
  <c r="L606" i="2"/>
  <c r="L607" i="2"/>
  <c r="L608" i="2"/>
  <c r="L609" i="2"/>
  <c r="L610" i="2"/>
  <c r="L611" i="2"/>
  <c r="L612" i="2"/>
  <c r="L613" i="2"/>
  <c r="L614" i="2"/>
  <c r="L615" i="2"/>
  <c r="L616" i="2"/>
  <c r="L617" i="2"/>
  <c r="L618" i="2"/>
  <c r="L619" i="2"/>
  <c r="L620" i="2"/>
  <c r="L621" i="2"/>
  <c r="L622" i="2"/>
  <c r="L623" i="2"/>
  <c r="L624" i="2"/>
  <c r="L625" i="2"/>
  <c r="L626" i="2"/>
  <c r="L627" i="2"/>
  <c r="L628" i="2"/>
  <c r="L629" i="2"/>
  <c r="L630" i="2"/>
  <c r="L631" i="2"/>
  <c r="L632" i="2"/>
  <c r="L633" i="2"/>
  <c r="L634" i="2"/>
  <c r="L635" i="2"/>
  <c r="L636" i="2"/>
  <c r="L637" i="2"/>
  <c r="L638" i="2"/>
  <c r="L639" i="2"/>
  <c r="L640" i="2"/>
  <c r="L641" i="2"/>
  <c r="L642" i="2"/>
  <c r="L643" i="2"/>
  <c r="L644" i="2"/>
  <c r="L645" i="2"/>
  <c r="L646" i="2"/>
  <c r="L647" i="2"/>
  <c r="L648" i="2"/>
  <c r="L649" i="2"/>
  <c r="L650" i="2"/>
  <c r="L651" i="2"/>
  <c r="L652" i="2"/>
  <c r="L653" i="2"/>
  <c r="L654" i="2"/>
  <c r="L655" i="2"/>
  <c r="L656" i="2"/>
  <c r="L657" i="2"/>
  <c r="L658" i="2"/>
  <c r="L659" i="2"/>
  <c r="L660" i="2"/>
  <c r="L661" i="2"/>
  <c r="L662" i="2"/>
  <c r="L663" i="2"/>
  <c r="L664" i="2"/>
  <c r="L665" i="2"/>
  <c r="L666" i="2"/>
  <c r="L667" i="2"/>
  <c r="L668" i="2"/>
  <c r="L669" i="2"/>
  <c r="L670" i="2"/>
  <c r="L671" i="2"/>
  <c r="L672" i="2"/>
  <c r="L673" i="2"/>
  <c r="L674" i="2"/>
  <c r="L675" i="2"/>
  <c r="L676" i="2"/>
  <c r="L677" i="2"/>
  <c r="L678" i="2"/>
  <c r="L679" i="2"/>
  <c r="L680" i="2"/>
  <c r="L681" i="2"/>
  <c r="L682" i="2"/>
  <c r="L683" i="2"/>
  <c r="L684" i="2"/>
  <c r="L685" i="2"/>
  <c r="L686" i="2"/>
  <c r="L687" i="2"/>
  <c r="L688" i="2"/>
  <c r="L689" i="2"/>
  <c r="L690" i="2"/>
  <c r="L691" i="2"/>
  <c r="L692" i="2"/>
  <c r="L693" i="2"/>
  <c r="L694" i="2"/>
  <c r="L695" i="2"/>
  <c r="L696" i="2"/>
  <c r="L697" i="2"/>
  <c r="L698" i="2"/>
  <c r="L699" i="2"/>
  <c r="L700" i="2"/>
  <c r="L701" i="2"/>
  <c r="L702" i="2"/>
  <c r="L703" i="2"/>
  <c r="L704" i="2"/>
  <c r="L705" i="2"/>
  <c r="L706" i="2"/>
  <c r="L707" i="2"/>
  <c r="L708" i="2"/>
  <c r="L709" i="2"/>
  <c r="L710" i="2"/>
  <c r="L711" i="2"/>
  <c r="L712" i="2"/>
  <c r="L713" i="2"/>
  <c r="L714" i="2"/>
  <c r="L715" i="2"/>
  <c r="L716" i="2"/>
  <c r="L717" i="2"/>
  <c r="L718" i="2"/>
  <c r="L719" i="2"/>
  <c r="L720" i="2"/>
  <c r="L721" i="2"/>
  <c r="L722" i="2"/>
  <c r="L723" i="2"/>
  <c r="L724" i="2"/>
  <c r="L725" i="2"/>
  <c r="L726" i="2"/>
  <c r="L727" i="2"/>
  <c r="L728" i="2"/>
  <c r="L729" i="2"/>
  <c r="L730" i="2"/>
  <c r="L731" i="2"/>
  <c r="L732" i="2"/>
  <c r="L733" i="2"/>
  <c r="L734" i="2"/>
  <c r="L735" i="2"/>
  <c r="L736" i="2"/>
  <c r="L737" i="2"/>
  <c r="L738" i="2"/>
  <c r="L739" i="2"/>
  <c r="L740" i="2"/>
  <c r="L741" i="2"/>
  <c r="L742" i="2"/>
  <c r="L743" i="2"/>
  <c r="L744" i="2"/>
  <c r="L24" i="2"/>
  <c r="J25" i="2"/>
  <c r="K25" i="2"/>
  <c r="J26" i="2"/>
  <c r="K26" i="2"/>
  <c r="J27" i="2"/>
  <c r="K27" i="2"/>
  <c r="J28" i="2"/>
  <c r="K28" i="2"/>
  <c r="J29" i="2"/>
  <c r="K29" i="2"/>
  <c r="J30" i="2"/>
  <c r="K30" i="2"/>
  <c r="J31" i="2"/>
  <c r="K31" i="2"/>
  <c r="J32" i="2"/>
  <c r="K32" i="2"/>
  <c r="J33" i="2"/>
  <c r="K33" i="2"/>
  <c r="J34" i="2"/>
  <c r="K34" i="2"/>
  <c r="J35" i="2"/>
  <c r="K35" i="2"/>
  <c r="J36" i="2"/>
  <c r="K36" i="2"/>
  <c r="J37" i="2"/>
  <c r="K37" i="2"/>
  <c r="J38" i="2"/>
  <c r="K38" i="2"/>
  <c r="J39" i="2"/>
  <c r="K39" i="2"/>
  <c r="J40" i="2"/>
  <c r="K40" i="2"/>
  <c r="J41" i="2"/>
  <c r="K41" i="2"/>
  <c r="J42" i="2"/>
  <c r="K42" i="2"/>
  <c r="J43" i="2"/>
  <c r="K43" i="2"/>
  <c r="J44" i="2"/>
  <c r="K44" i="2"/>
  <c r="J45" i="2"/>
  <c r="K45" i="2"/>
  <c r="J46" i="2"/>
  <c r="K46" i="2"/>
  <c r="J47" i="2"/>
  <c r="K47" i="2"/>
  <c r="J48" i="2"/>
  <c r="K48" i="2"/>
  <c r="J49" i="2"/>
  <c r="K49" i="2"/>
  <c r="J50" i="2"/>
  <c r="K50" i="2"/>
  <c r="J51" i="2"/>
  <c r="K51" i="2"/>
  <c r="J52" i="2"/>
  <c r="K52" i="2"/>
  <c r="J53" i="2"/>
  <c r="K53" i="2"/>
  <c r="J54" i="2"/>
  <c r="K54" i="2"/>
  <c r="J55" i="2"/>
  <c r="K55" i="2"/>
  <c r="J56" i="2"/>
  <c r="K56" i="2"/>
  <c r="J57" i="2"/>
  <c r="K57" i="2"/>
  <c r="J58" i="2"/>
  <c r="K58" i="2"/>
  <c r="J59" i="2"/>
  <c r="K59" i="2"/>
  <c r="J60" i="2"/>
  <c r="K60" i="2"/>
  <c r="J61" i="2"/>
  <c r="K61" i="2"/>
  <c r="J62" i="2"/>
  <c r="K62" i="2"/>
  <c r="J63" i="2"/>
  <c r="K63" i="2"/>
  <c r="J64" i="2"/>
  <c r="K64" i="2"/>
  <c r="J65" i="2"/>
  <c r="K65" i="2"/>
  <c r="J66" i="2"/>
  <c r="K66" i="2"/>
  <c r="J67" i="2"/>
  <c r="K67" i="2"/>
  <c r="J68" i="2"/>
  <c r="K68" i="2"/>
  <c r="J69" i="2"/>
  <c r="K69" i="2"/>
  <c r="J70" i="2"/>
  <c r="K70" i="2"/>
  <c r="J71" i="2"/>
  <c r="K71" i="2"/>
  <c r="J72" i="2"/>
  <c r="K72" i="2"/>
  <c r="J73" i="2"/>
  <c r="K73" i="2"/>
  <c r="J74" i="2"/>
  <c r="K74" i="2"/>
  <c r="J75" i="2"/>
  <c r="K75" i="2"/>
  <c r="J76" i="2"/>
  <c r="K76" i="2"/>
  <c r="J77" i="2"/>
  <c r="K77" i="2"/>
  <c r="J78" i="2"/>
  <c r="K78" i="2"/>
  <c r="J79" i="2"/>
  <c r="K79" i="2"/>
  <c r="J80" i="2"/>
  <c r="K80" i="2"/>
  <c r="J81" i="2"/>
  <c r="K81" i="2"/>
  <c r="J82" i="2"/>
  <c r="K82" i="2"/>
  <c r="J83" i="2"/>
  <c r="K83" i="2"/>
  <c r="J84" i="2"/>
  <c r="K84" i="2"/>
  <c r="J85" i="2"/>
  <c r="K85" i="2"/>
  <c r="J86" i="2"/>
  <c r="K86" i="2"/>
  <c r="J87" i="2"/>
  <c r="K87" i="2"/>
  <c r="J88" i="2"/>
  <c r="K88" i="2"/>
  <c r="J89" i="2"/>
  <c r="K89" i="2"/>
  <c r="J90" i="2"/>
  <c r="K90" i="2"/>
  <c r="J91" i="2"/>
  <c r="K91" i="2"/>
  <c r="J92" i="2"/>
  <c r="K92" i="2"/>
  <c r="J93" i="2"/>
  <c r="K93" i="2"/>
  <c r="J94" i="2"/>
  <c r="K94" i="2"/>
  <c r="J95" i="2"/>
  <c r="K95" i="2"/>
  <c r="J96" i="2"/>
  <c r="K96" i="2"/>
  <c r="J97" i="2"/>
  <c r="K97" i="2"/>
  <c r="J98" i="2"/>
  <c r="K98" i="2"/>
  <c r="J99" i="2"/>
  <c r="K99" i="2"/>
  <c r="J100" i="2"/>
  <c r="K100" i="2"/>
  <c r="J101" i="2"/>
  <c r="K101" i="2"/>
  <c r="J102" i="2"/>
  <c r="K102" i="2"/>
  <c r="J103" i="2"/>
  <c r="K103" i="2"/>
  <c r="J104" i="2"/>
  <c r="K104" i="2"/>
  <c r="J105" i="2"/>
  <c r="K105" i="2"/>
  <c r="J106" i="2"/>
  <c r="K106" i="2"/>
  <c r="J107" i="2"/>
  <c r="K107" i="2"/>
  <c r="J108" i="2"/>
  <c r="K108" i="2"/>
  <c r="J109" i="2"/>
  <c r="K109" i="2"/>
  <c r="J110" i="2"/>
  <c r="K110" i="2"/>
  <c r="J111" i="2"/>
  <c r="K111" i="2"/>
  <c r="J112" i="2"/>
  <c r="K112" i="2"/>
  <c r="J113" i="2"/>
  <c r="K113" i="2"/>
  <c r="J114" i="2"/>
  <c r="K114" i="2"/>
  <c r="J115" i="2"/>
  <c r="K115" i="2"/>
  <c r="J116" i="2"/>
  <c r="K116" i="2"/>
  <c r="J117" i="2"/>
  <c r="K117" i="2"/>
  <c r="J118" i="2"/>
  <c r="K118" i="2"/>
  <c r="J119" i="2"/>
  <c r="K119" i="2"/>
  <c r="J120" i="2"/>
  <c r="K120" i="2"/>
  <c r="J121" i="2"/>
  <c r="K121" i="2"/>
  <c r="J122" i="2"/>
  <c r="K122" i="2"/>
  <c r="J123" i="2"/>
  <c r="K123" i="2"/>
  <c r="J124" i="2"/>
  <c r="K124" i="2"/>
  <c r="J125" i="2"/>
  <c r="K125" i="2"/>
  <c r="J126" i="2"/>
  <c r="K126" i="2"/>
  <c r="J127" i="2"/>
  <c r="K127" i="2"/>
  <c r="J128" i="2"/>
  <c r="K128" i="2"/>
  <c r="J129" i="2"/>
  <c r="K129" i="2"/>
  <c r="J130" i="2"/>
  <c r="K130" i="2"/>
  <c r="J131" i="2"/>
  <c r="K131" i="2"/>
  <c r="J132" i="2"/>
  <c r="K132" i="2"/>
  <c r="J133" i="2"/>
  <c r="K133" i="2"/>
  <c r="J134" i="2"/>
  <c r="K134" i="2"/>
  <c r="J135" i="2"/>
  <c r="K135" i="2"/>
  <c r="J136" i="2"/>
  <c r="K136" i="2"/>
  <c r="J137" i="2"/>
  <c r="K137" i="2"/>
  <c r="J138" i="2"/>
  <c r="K138" i="2"/>
  <c r="J139" i="2"/>
  <c r="K139" i="2"/>
  <c r="J140" i="2"/>
  <c r="K140" i="2"/>
  <c r="J141" i="2"/>
  <c r="K141" i="2"/>
  <c r="J142" i="2"/>
  <c r="K142" i="2"/>
  <c r="J143" i="2"/>
  <c r="K143" i="2"/>
  <c r="J144" i="2"/>
  <c r="K144" i="2"/>
  <c r="J145" i="2"/>
  <c r="K145" i="2"/>
  <c r="J146" i="2"/>
  <c r="K146" i="2"/>
  <c r="J147" i="2"/>
  <c r="K147" i="2"/>
  <c r="J148" i="2"/>
  <c r="K148" i="2"/>
  <c r="J149" i="2"/>
  <c r="K149" i="2"/>
  <c r="J150" i="2"/>
  <c r="K150" i="2"/>
  <c r="J151" i="2"/>
  <c r="K151" i="2"/>
  <c r="J152" i="2"/>
  <c r="K152" i="2"/>
  <c r="J153" i="2"/>
  <c r="K153" i="2"/>
  <c r="J154" i="2"/>
  <c r="K154" i="2"/>
  <c r="J155" i="2"/>
  <c r="K155" i="2"/>
  <c r="J156" i="2"/>
  <c r="K156" i="2"/>
  <c r="J157" i="2"/>
  <c r="K157" i="2"/>
  <c r="J158" i="2"/>
  <c r="K158" i="2"/>
  <c r="J159" i="2"/>
  <c r="K159" i="2"/>
  <c r="J160" i="2"/>
  <c r="K160" i="2"/>
  <c r="J161" i="2"/>
  <c r="K161" i="2"/>
  <c r="J162" i="2"/>
  <c r="K162" i="2"/>
  <c r="J163" i="2"/>
  <c r="K163" i="2"/>
  <c r="J164" i="2"/>
  <c r="K164" i="2"/>
  <c r="J165" i="2"/>
  <c r="K165" i="2"/>
  <c r="J166" i="2"/>
  <c r="K166" i="2"/>
  <c r="J167" i="2"/>
  <c r="K167" i="2"/>
  <c r="J168" i="2"/>
  <c r="K168" i="2"/>
  <c r="J169" i="2"/>
  <c r="K169" i="2"/>
  <c r="J170" i="2"/>
  <c r="K170" i="2"/>
  <c r="J171" i="2"/>
  <c r="K171" i="2"/>
  <c r="J172" i="2"/>
  <c r="K172" i="2"/>
  <c r="J173" i="2"/>
  <c r="K173" i="2"/>
  <c r="J174" i="2"/>
  <c r="K174" i="2"/>
  <c r="J175" i="2"/>
  <c r="K175" i="2"/>
  <c r="J176" i="2"/>
  <c r="K176" i="2"/>
  <c r="J177" i="2"/>
  <c r="K177" i="2"/>
  <c r="J178" i="2"/>
  <c r="K178" i="2"/>
  <c r="J179" i="2"/>
  <c r="K179" i="2"/>
  <c r="J180" i="2"/>
  <c r="K180" i="2"/>
  <c r="J181" i="2"/>
  <c r="K181" i="2"/>
  <c r="J182" i="2"/>
  <c r="K182" i="2"/>
  <c r="J183" i="2"/>
  <c r="K183" i="2"/>
  <c r="J184" i="2"/>
  <c r="K184" i="2"/>
  <c r="J185" i="2"/>
  <c r="K185" i="2"/>
  <c r="J186" i="2"/>
  <c r="K186" i="2"/>
  <c r="J187" i="2"/>
  <c r="K187" i="2"/>
  <c r="J188" i="2"/>
  <c r="K188" i="2"/>
  <c r="J189" i="2"/>
  <c r="K189" i="2"/>
  <c r="J190" i="2"/>
  <c r="K190" i="2"/>
  <c r="J191" i="2"/>
  <c r="K191" i="2"/>
  <c r="J192" i="2"/>
  <c r="K192" i="2"/>
  <c r="J193" i="2"/>
  <c r="K193" i="2"/>
  <c r="J194" i="2"/>
  <c r="K194" i="2"/>
  <c r="J195" i="2"/>
  <c r="K195" i="2"/>
  <c r="J196" i="2"/>
  <c r="K196" i="2"/>
  <c r="J197" i="2"/>
  <c r="K197" i="2"/>
  <c r="J198" i="2"/>
  <c r="K198" i="2"/>
  <c r="J199" i="2"/>
  <c r="K199" i="2"/>
  <c r="J200" i="2"/>
  <c r="K200" i="2"/>
  <c r="J201" i="2"/>
  <c r="K201" i="2"/>
  <c r="J202" i="2"/>
  <c r="K202" i="2"/>
  <c r="J203" i="2"/>
  <c r="K203" i="2"/>
  <c r="J204" i="2"/>
  <c r="K204" i="2"/>
  <c r="J205" i="2"/>
  <c r="K205" i="2"/>
  <c r="J206" i="2"/>
  <c r="K206" i="2"/>
  <c r="J207" i="2"/>
  <c r="K207" i="2"/>
  <c r="J208" i="2"/>
  <c r="K208" i="2"/>
  <c r="J209" i="2"/>
  <c r="K209" i="2"/>
  <c r="J210" i="2"/>
  <c r="K210" i="2"/>
  <c r="J211" i="2"/>
  <c r="K211" i="2"/>
  <c r="J212" i="2"/>
  <c r="K212" i="2"/>
  <c r="J213" i="2"/>
  <c r="K213" i="2"/>
  <c r="J214" i="2"/>
  <c r="K214" i="2"/>
  <c r="J215" i="2"/>
  <c r="K215" i="2"/>
  <c r="J216" i="2"/>
  <c r="K216" i="2"/>
  <c r="J217" i="2"/>
  <c r="K217" i="2"/>
  <c r="J218" i="2"/>
  <c r="K218" i="2"/>
  <c r="J219" i="2"/>
  <c r="K219" i="2"/>
  <c r="J220" i="2"/>
  <c r="K220" i="2"/>
  <c r="J221" i="2"/>
  <c r="K221" i="2"/>
  <c r="J222" i="2"/>
  <c r="K222" i="2"/>
  <c r="J223" i="2"/>
  <c r="K223" i="2"/>
  <c r="J224" i="2"/>
  <c r="K224" i="2"/>
  <c r="J225" i="2"/>
  <c r="K225" i="2"/>
  <c r="J226" i="2"/>
  <c r="K226" i="2"/>
  <c r="J227" i="2"/>
  <c r="K227" i="2"/>
  <c r="J228" i="2"/>
  <c r="K228" i="2"/>
  <c r="J229" i="2"/>
  <c r="K229" i="2"/>
  <c r="J230" i="2"/>
  <c r="K230" i="2"/>
  <c r="J231" i="2"/>
  <c r="K231" i="2"/>
  <c r="J232" i="2"/>
  <c r="K232" i="2"/>
  <c r="J233" i="2"/>
  <c r="K233" i="2"/>
  <c r="J234" i="2"/>
  <c r="K234" i="2"/>
  <c r="J235" i="2"/>
  <c r="K235" i="2"/>
  <c r="J236" i="2"/>
  <c r="K236" i="2"/>
  <c r="J237" i="2"/>
  <c r="K237" i="2"/>
  <c r="J238" i="2"/>
  <c r="K238" i="2"/>
  <c r="J239" i="2"/>
  <c r="K239" i="2"/>
  <c r="J240" i="2"/>
  <c r="K240" i="2"/>
  <c r="J241" i="2"/>
  <c r="K241" i="2"/>
  <c r="J242" i="2"/>
  <c r="K242" i="2"/>
  <c r="J243" i="2"/>
  <c r="K243" i="2"/>
  <c r="J244" i="2"/>
  <c r="K244" i="2"/>
  <c r="J245" i="2"/>
  <c r="K245" i="2"/>
  <c r="J246" i="2"/>
  <c r="K246" i="2"/>
  <c r="J247" i="2"/>
  <c r="K247" i="2"/>
  <c r="J248" i="2"/>
  <c r="K248" i="2"/>
  <c r="J249" i="2"/>
  <c r="K249" i="2"/>
  <c r="J250" i="2"/>
  <c r="K250" i="2"/>
  <c r="J251" i="2"/>
  <c r="K251" i="2"/>
  <c r="J252" i="2"/>
  <c r="K252" i="2"/>
  <c r="J253" i="2"/>
  <c r="K253" i="2"/>
  <c r="J254" i="2"/>
  <c r="K254" i="2"/>
  <c r="J255" i="2"/>
  <c r="K255" i="2"/>
  <c r="J256" i="2"/>
  <c r="K256" i="2"/>
  <c r="J257" i="2"/>
  <c r="K257" i="2"/>
  <c r="J258" i="2"/>
  <c r="K258" i="2"/>
  <c r="J259" i="2"/>
  <c r="K259" i="2"/>
  <c r="J260" i="2"/>
  <c r="K260" i="2"/>
  <c r="J261" i="2"/>
  <c r="K261" i="2"/>
  <c r="J262" i="2"/>
  <c r="K262" i="2"/>
  <c r="J263" i="2"/>
  <c r="K263" i="2"/>
  <c r="J264" i="2"/>
  <c r="K264" i="2"/>
  <c r="J265" i="2"/>
  <c r="K265" i="2"/>
  <c r="J266" i="2"/>
  <c r="K266" i="2"/>
  <c r="J267" i="2"/>
  <c r="K267" i="2"/>
  <c r="J268" i="2"/>
  <c r="K268" i="2"/>
  <c r="J269" i="2"/>
  <c r="K269" i="2"/>
  <c r="J270" i="2"/>
  <c r="K270" i="2"/>
  <c r="J271" i="2"/>
  <c r="K271" i="2"/>
  <c r="J272" i="2"/>
  <c r="K272" i="2"/>
  <c r="J273" i="2"/>
  <c r="K273" i="2"/>
  <c r="J274" i="2"/>
  <c r="K274" i="2"/>
  <c r="J275" i="2"/>
  <c r="K275" i="2"/>
  <c r="J276" i="2"/>
  <c r="K276" i="2"/>
  <c r="J277" i="2"/>
  <c r="K277" i="2"/>
  <c r="J278" i="2"/>
  <c r="K278" i="2"/>
  <c r="J279" i="2"/>
  <c r="K279" i="2"/>
  <c r="J280" i="2"/>
  <c r="K280" i="2"/>
  <c r="J281" i="2"/>
  <c r="K281" i="2"/>
  <c r="J282" i="2"/>
  <c r="K282" i="2"/>
  <c r="J283" i="2"/>
  <c r="K283" i="2"/>
  <c r="J284" i="2"/>
  <c r="K284" i="2"/>
  <c r="J285" i="2"/>
  <c r="K285" i="2"/>
  <c r="J286" i="2"/>
  <c r="K286" i="2"/>
  <c r="J287" i="2"/>
  <c r="K287" i="2"/>
  <c r="J288" i="2"/>
  <c r="K288" i="2"/>
  <c r="J289" i="2"/>
  <c r="K289" i="2"/>
  <c r="J290" i="2"/>
  <c r="K290" i="2"/>
  <c r="J291" i="2"/>
  <c r="K291" i="2"/>
  <c r="J292" i="2"/>
  <c r="K292" i="2"/>
  <c r="J293" i="2"/>
  <c r="K293" i="2"/>
  <c r="J294" i="2"/>
  <c r="K294" i="2"/>
  <c r="J295" i="2"/>
  <c r="K295" i="2"/>
  <c r="J296" i="2"/>
  <c r="K296" i="2"/>
  <c r="J297" i="2"/>
  <c r="K297" i="2"/>
  <c r="J298" i="2"/>
  <c r="K298" i="2"/>
  <c r="J299" i="2"/>
  <c r="K299" i="2"/>
  <c r="J300" i="2"/>
  <c r="K300" i="2"/>
  <c r="J301" i="2"/>
  <c r="K301" i="2"/>
  <c r="J302" i="2"/>
  <c r="K302" i="2"/>
  <c r="J303" i="2"/>
  <c r="K303" i="2"/>
  <c r="J304" i="2"/>
  <c r="K304" i="2"/>
  <c r="J305" i="2"/>
  <c r="K305" i="2"/>
  <c r="J306" i="2"/>
  <c r="K306" i="2"/>
  <c r="J307" i="2"/>
  <c r="K307" i="2"/>
  <c r="J308" i="2"/>
  <c r="K308" i="2"/>
  <c r="J309" i="2"/>
  <c r="K309" i="2"/>
  <c r="J310" i="2"/>
  <c r="K310" i="2"/>
  <c r="J311" i="2"/>
  <c r="K311" i="2"/>
  <c r="J312" i="2"/>
  <c r="K312" i="2"/>
  <c r="J313" i="2"/>
  <c r="K313" i="2"/>
  <c r="J314" i="2"/>
  <c r="K314" i="2"/>
  <c r="J315" i="2"/>
  <c r="K315" i="2"/>
  <c r="J316" i="2"/>
  <c r="K316" i="2"/>
  <c r="J317" i="2"/>
  <c r="K317" i="2"/>
  <c r="J318" i="2"/>
  <c r="K318" i="2"/>
  <c r="J319" i="2"/>
  <c r="K319" i="2"/>
  <c r="J320" i="2"/>
  <c r="K320" i="2"/>
  <c r="J321" i="2"/>
  <c r="K321" i="2"/>
  <c r="J322" i="2"/>
  <c r="K322" i="2"/>
  <c r="J323" i="2"/>
  <c r="K323" i="2"/>
  <c r="J324" i="2"/>
  <c r="K324" i="2"/>
  <c r="J325" i="2"/>
  <c r="K325" i="2"/>
  <c r="J326" i="2"/>
  <c r="K326" i="2"/>
  <c r="J327" i="2"/>
  <c r="K327" i="2"/>
  <c r="J328" i="2"/>
  <c r="K328" i="2"/>
  <c r="J329" i="2"/>
  <c r="K329" i="2"/>
  <c r="J330" i="2"/>
  <c r="K330" i="2"/>
  <c r="J331" i="2"/>
  <c r="K331" i="2"/>
  <c r="J332" i="2"/>
  <c r="K332" i="2"/>
  <c r="J333" i="2"/>
  <c r="K333" i="2"/>
  <c r="J334" i="2"/>
  <c r="K334" i="2"/>
  <c r="J335" i="2"/>
  <c r="K335" i="2"/>
  <c r="J336" i="2"/>
  <c r="K336" i="2"/>
  <c r="J337" i="2"/>
  <c r="K337" i="2"/>
  <c r="J338" i="2"/>
  <c r="K338" i="2"/>
  <c r="J339" i="2"/>
  <c r="K339" i="2"/>
  <c r="J340" i="2"/>
  <c r="K340" i="2"/>
  <c r="J341" i="2"/>
  <c r="K341" i="2"/>
  <c r="J342" i="2"/>
  <c r="K342" i="2"/>
  <c r="J343" i="2"/>
  <c r="K343" i="2"/>
  <c r="J344" i="2"/>
  <c r="K344" i="2"/>
  <c r="J345" i="2"/>
  <c r="K345" i="2"/>
  <c r="J346" i="2"/>
  <c r="K346" i="2"/>
  <c r="J347" i="2"/>
  <c r="K347" i="2"/>
  <c r="J348" i="2"/>
  <c r="K348" i="2"/>
  <c r="J349" i="2"/>
  <c r="K349" i="2"/>
  <c r="J350" i="2"/>
  <c r="K350" i="2"/>
  <c r="J351" i="2"/>
  <c r="K351" i="2"/>
  <c r="J352" i="2"/>
  <c r="K352" i="2"/>
  <c r="J353" i="2"/>
  <c r="K353" i="2"/>
  <c r="J354" i="2"/>
  <c r="K354" i="2"/>
  <c r="J355" i="2"/>
  <c r="K355" i="2"/>
  <c r="J356" i="2"/>
  <c r="K356" i="2"/>
  <c r="J357" i="2"/>
  <c r="K357" i="2"/>
  <c r="J358" i="2"/>
  <c r="K358" i="2"/>
  <c r="J359" i="2"/>
  <c r="K359" i="2"/>
  <c r="J360" i="2"/>
  <c r="K360" i="2"/>
  <c r="J361" i="2"/>
  <c r="K361" i="2"/>
  <c r="J362" i="2"/>
  <c r="K362" i="2"/>
  <c r="J363" i="2"/>
  <c r="K363" i="2"/>
  <c r="J364" i="2"/>
  <c r="K364" i="2"/>
  <c r="J365" i="2"/>
  <c r="K365" i="2"/>
  <c r="J366" i="2"/>
  <c r="K366" i="2"/>
  <c r="J367" i="2"/>
  <c r="K367" i="2"/>
  <c r="J368" i="2"/>
  <c r="K368" i="2"/>
  <c r="J369" i="2"/>
  <c r="K369" i="2"/>
  <c r="J370" i="2"/>
  <c r="K370" i="2"/>
  <c r="J371" i="2"/>
  <c r="K371" i="2"/>
  <c r="J372" i="2"/>
  <c r="K372" i="2"/>
  <c r="J373" i="2"/>
  <c r="K373" i="2"/>
  <c r="J374" i="2"/>
  <c r="K374" i="2"/>
  <c r="J375" i="2"/>
  <c r="K375" i="2"/>
  <c r="J376" i="2"/>
  <c r="K376" i="2"/>
  <c r="J377" i="2"/>
  <c r="K377" i="2"/>
  <c r="J378" i="2"/>
  <c r="K378" i="2"/>
  <c r="J379" i="2"/>
  <c r="K379" i="2"/>
  <c r="J380" i="2"/>
  <c r="K380" i="2"/>
  <c r="J381" i="2"/>
  <c r="K381" i="2"/>
  <c r="J382" i="2"/>
  <c r="K382" i="2"/>
  <c r="J383" i="2"/>
  <c r="K383" i="2"/>
  <c r="J384" i="2"/>
  <c r="K384" i="2"/>
  <c r="J385" i="2"/>
  <c r="K385" i="2"/>
  <c r="J386" i="2"/>
  <c r="K386" i="2"/>
  <c r="J387" i="2"/>
  <c r="K387" i="2"/>
  <c r="J388" i="2"/>
  <c r="K388" i="2"/>
  <c r="J389" i="2"/>
  <c r="K389" i="2"/>
  <c r="J390" i="2"/>
  <c r="K390" i="2"/>
  <c r="J391" i="2"/>
  <c r="K391" i="2"/>
  <c r="J392" i="2"/>
  <c r="K392" i="2"/>
  <c r="J393" i="2"/>
  <c r="K393" i="2"/>
  <c r="J394" i="2"/>
  <c r="K394" i="2"/>
  <c r="J395" i="2"/>
  <c r="K395" i="2"/>
  <c r="J396" i="2"/>
  <c r="K396" i="2"/>
  <c r="J397" i="2"/>
  <c r="K397" i="2"/>
  <c r="J398" i="2"/>
  <c r="K398" i="2"/>
  <c r="J399" i="2"/>
  <c r="K399" i="2"/>
  <c r="J400" i="2"/>
  <c r="K400" i="2"/>
  <c r="J401" i="2"/>
  <c r="K401" i="2"/>
  <c r="J402" i="2"/>
  <c r="K402" i="2"/>
  <c r="J403" i="2"/>
  <c r="K403" i="2"/>
  <c r="J404" i="2"/>
  <c r="K404" i="2"/>
  <c r="J405" i="2"/>
  <c r="K405" i="2"/>
  <c r="J406" i="2"/>
  <c r="K406" i="2"/>
  <c r="J407" i="2"/>
  <c r="K407" i="2"/>
  <c r="J408" i="2"/>
  <c r="K408" i="2"/>
  <c r="J409" i="2"/>
  <c r="K409" i="2"/>
  <c r="J410" i="2"/>
  <c r="K410" i="2"/>
  <c r="J411" i="2"/>
  <c r="K411" i="2"/>
  <c r="J412" i="2"/>
  <c r="K412" i="2"/>
  <c r="J413" i="2"/>
  <c r="K413" i="2"/>
  <c r="J414" i="2"/>
  <c r="K414" i="2"/>
  <c r="J415" i="2"/>
  <c r="K415" i="2"/>
  <c r="J416" i="2"/>
  <c r="K416" i="2"/>
  <c r="J417" i="2"/>
  <c r="K417" i="2"/>
  <c r="J418" i="2"/>
  <c r="K418" i="2"/>
  <c r="J419" i="2"/>
  <c r="K419" i="2"/>
  <c r="J420" i="2"/>
  <c r="K420" i="2"/>
  <c r="J421" i="2"/>
  <c r="K421" i="2"/>
  <c r="J422" i="2"/>
  <c r="K422" i="2"/>
  <c r="J423" i="2"/>
  <c r="K423" i="2"/>
  <c r="J424" i="2"/>
  <c r="K424" i="2"/>
  <c r="J425" i="2"/>
  <c r="K425" i="2"/>
  <c r="J426" i="2"/>
  <c r="K426" i="2"/>
  <c r="J427" i="2"/>
  <c r="K427" i="2"/>
  <c r="J428" i="2"/>
  <c r="K428" i="2"/>
  <c r="J429" i="2"/>
  <c r="K429" i="2"/>
  <c r="J430" i="2"/>
  <c r="K430" i="2"/>
  <c r="J431" i="2"/>
  <c r="K431" i="2"/>
  <c r="J432" i="2"/>
  <c r="K432" i="2"/>
  <c r="J433" i="2"/>
  <c r="K433" i="2"/>
  <c r="J434" i="2"/>
  <c r="K434" i="2"/>
  <c r="J435" i="2"/>
  <c r="K435" i="2"/>
  <c r="J436" i="2"/>
  <c r="K436" i="2"/>
  <c r="J437" i="2"/>
  <c r="K437" i="2"/>
  <c r="J438" i="2"/>
  <c r="K438" i="2"/>
  <c r="J439" i="2"/>
  <c r="K439" i="2"/>
  <c r="J440" i="2"/>
  <c r="K440" i="2"/>
  <c r="J441" i="2"/>
  <c r="K441" i="2"/>
  <c r="J442" i="2"/>
  <c r="K442" i="2"/>
  <c r="J443" i="2"/>
  <c r="K443" i="2"/>
  <c r="J444" i="2"/>
  <c r="K444" i="2"/>
  <c r="J445" i="2"/>
  <c r="K445" i="2"/>
  <c r="J446" i="2"/>
  <c r="K446" i="2"/>
  <c r="J447" i="2"/>
  <c r="K447" i="2"/>
  <c r="J448" i="2"/>
  <c r="K448" i="2"/>
  <c r="J449" i="2"/>
  <c r="K449" i="2"/>
  <c r="J450" i="2"/>
  <c r="K450" i="2"/>
  <c r="J451" i="2"/>
  <c r="K451" i="2"/>
  <c r="J452" i="2"/>
  <c r="K452" i="2"/>
  <c r="J453" i="2"/>
  <c r="K453" i="2"/>
  <c r="J454" i="2"/>
  <c r="K454" i="2"/>
  <c r="J455" i="2"/>
  <c r="K455" i="2"/>
  <c r="J456" i="2"/>
  <c r="K456" i="2"/>
  <c r="J457" i="2"/>
  <c r="K457" i="2"/>
  <c r="J458" i="2"/>
  <c r="K458" i="2"/>
  <c r="J459" i="2"/>
  <c r="K459" i="2"/>
  <c r="J460" i="2"/>
  <c r="K460" i="2"/>
  <c r="J461" i="2"/>
  <c r="K461" i="2"/>
  <c r="J462" i="2"/>
  <c r="K462" i="2"/>
  <c r="J463" i="2"/>
  <c r="K463" i="2"/>
  <c r="J464" i="2"/>
  <c r="K464" i="2"/>
  <c r="J465" i="2"/>
  <c r="K465" i="2"/>
  <c r="J466" i="2"/>
  <c r="K466" i="2"/>
  <c r="J467" i="2"/>
  <c r="K467" i="2"/>
  <c r="J468" i="2"/>
  <c r="K468" i="2"/>
  <c r="J469" i="2"/>
  <c r="K469" i="2"/>
  <c r="J470" i="2"/>
  <c r="K470" i="2"/>
  <c r="J471" i="2"/>
  <c r="K471" i="2"/>
  <c r="J472" i="2"/>
  <c r="K472" i="2"/>
  <c r="J473" i="2"/>
  <c r="K473" i="2"/>
  <c r="J474" i="2"/>
  <c r="K474" i="2"/>
  <c r="J475" i="2"/>
  <c r="K475" i="2"/>
  <c r="J476" i="2"/>
  <c r="K476" i="2"/>
  <c r="J477" i="2"/>
  <c r="K477" i="2"/>
  <c r="J478" i="2"/>
  <c r="K478" i="2"/>
  <c r="J479" i="2"/>
  <c r="K479" i="2"/>
  <c r="J480" i="2"/>
  <c r="K480" i="2"/>
  <c r="J481" i="2"/>
  <c r="K481" i="2"/>
  <c r="J482" i="2"/>
  <c r="K482" i="2"/>
  <c r="J483" i="2"/>
  <c r="K483" i="2"/>
  <c r="J484" i="2"/>
  <c r="K484" i="2"/>
  <c r="J485" i="2"/>
  <c r="K485" i="2"/>
  <c r="J486" i="2"/>
  <c r="K486" i="2"/>
  <c r="J487" i="2"/>
  <c r="K487" i="2"/>
  <c r="J488" i="2"/>
  <c r="K488" i="2"/>
  <c r="J489" i="2"/>
  <c r="K489" i="2"/>
  <c r="J490" i="2"/>
  <c r="K490" i="2"/>
  <c r="J491" i="2"/>
  <c r="K491" i="2"/>
  <c r="J492" i="2"/>
  <c r="K492" i="2"/>
  <c r="J493" i="2"/>
  <c r="K493" i="2"/>
  <c r="J494" i="2"/>
  <c r="K494" i="2"/>
  <c r="J495" i="2"/>
  <c r="K495" i="2"/>
  <c r="J496" i="2"/>
  <c r="K496" i="2"/>
  <c r="J497" i="2"/>
  <c r="K497" i="2"/>
  <c r="J498" i="2"/>
  <c r="K498" i="2"/>
  <c r="J499" i="2"/>
  <c r="K499" i="2"/>
  <c r="J500" i="2"/>
  <c r="K500" i="2"/>
  <c r="J501" i="2"/>
  <c r="K501" i="2"/>
  <c r="J502" i="2"/>
  <c r="K502" i="2"/>
  <c r="J503" i="2"/>
  <c r="K503" i="2"/>
  <c r="J504" i="2"/>
  <c r="K504" i="2"/>
  <c r="J505" i="2"/>
  <c r="K505" i="2"/>
  <c r="J506" i="2"/>
  <c r="K506" i="2"/>
  <c r="J507" i="2"/>
  <c r="K507" i="2"/>
  <c r="J508" i="2"/>
  <c r="K508" i="2"/>
  <c r="J509" i="2"/>
  <c r="K509" i="2"/>
  <c r="J510" i="2"/>
  <c r="K510" i="2"/>
  <c r="J511" i="2"/>
  <c r="K511" i="2"/>
  <c r="J512" i="2"/>
  <c r="K512" i="2"/>
  <c r="J513" i="2"/>
  <c r="K513" i="2"/>
  <c r="J514" i="2"/>
  <c r="K514" i="2"/>
  <c r="J515" i="2"/>
  <c r="K515" i="2"/>
  <c r="J516" i="2"/>
  <c r="K516" i="2"/>
  <c r="J517" i="2"/>
  <c r="K517" i="2"/>
  <c r="J518" i="2"/>
  <c r="K518" i="2"/>
  <c r="J519" i="2"/>
  <c r="K519" i="2"/>
  <c r="J520" i="2"/>
  <c r="K520" i="2"/>
  <c r="J521" i="2"/>
  <c r="K521" i="2"/>
  <c r="J522" i="2"/>
  <c r="K522" i="2"/>
  <c r="J523" i="2"/>
  <c r="K523" i="2"/>
  <c r="J524" i="2"/>
  <c r="K524" i="2"/>
  <c r="J525" i="2"/>
  <c r="K525" i="2"/>
  <c r="J526" i="2"/>
  <c r="K526" i="2"/>
  <c r="J527" i="2"/>
  <c r="K527" i="2"/>
  <c r="J528" i="2"/>
  <c r="K528" i="2"/>
  <c r="J529" i="2"/>
  <c r="K529" i="2"/>
  <c r="J530" i="2"/>
  <c r="K530" i="2"/>
  <c r="J531" i="2"/>
  <c r="K531" i="2"/>
  <c r="J532" i="2"/>
  <c r="K532" i="2"/>
  <c r="J533" i="2"/>
  <c r="K533" i="2"/>
  <c r="J534" i="2"/>
  <c r="K534" i="2"/>
  <c r="J535" i="2"/>
  <c r="K535" i="2"/>
  <c r="J536" i="2"/>
  <c r="K536" i="2"/>
  <c r="J537" i="2"/>
  <c r="K537" i="2"/>
  <c r="J538" i="2"/>
  <c r="K538" i="2"/>
  <c r="J539" i="2"/>
  <c r="K539" i="2"/>
  <c r="J540" i="2"/>
  <c r="K540" i="2"/>
  <c r="J541" i="2"/>
  <c r="K541" i="2"/>
  <c r="J542" i="2"/>
  <c r="K542" i="2"/>
  <c r="J543" i="2"/>
  <c r="K543" i="2"/>
  <c r="J544" i="2"/>
  <c r="K544" i="2"/>
  <c r="J545" i="2"/>
  <c r="K545" i="2"/>
  <c r="J546" i="2"/>
  <c r="K546" i="2"/>
  <c r="J547" i="2"/>
  <c r="K547" i="2"/>
  <c r="J548" i="2"/>
  <c r="K548" i="2"/>
  <c r="J549" i="2"/>
  <c r="K549" i="2"/>
  <c r="J550" i="2"/>
  <c r="K550" i="2"/>
  <c r="J551" i="2"/>
  <c r="K551" i="2"/>
  <c r="J552" i="2"/>
  <c r="K552" i="2"/>
  <c r="J553" i="2"/>
  <c r="K553" i="2"/>
  <c r="J554" i="2"/>
  <c r="K554" i="2"/>
  <c r="J555" i="2"/>
  <c r="K555" i="2"/>
  <c r="J556" i="2"/>
  <c r="K556" i="2"/>
  <c r="J557" i="2"/>
  <c r="K557" i="2"/>
  <c r="J558" i="2"/>
  <c r="K558" i="2"/>
  <c r="J559" i="2"/>
  <c r="K559" i="2"/>
  <c r="J560" i="2"/>
  <c r="K560" i="2"/>
  <c r="J561" i="2"/>
  <c r="K561" i="2"/>
  <c r="J562" i="2"/>
  <c r="K562" i="2"/>
  <c r="J563" i="2"/>
  <c r="K563" i="2"/>
  <c r="J564" i="2"/>
  <c r="K564" i="2"/>
  <c r="J565" i="2"/>
  <c r="K565" i="2"/>
  <c r="J566" i="2"/>
  <c r="K566" i="2"/>
  <c r="J567" i="2"/>
  <c r="K567" i="2"/>
  <c r="J568" i="2"/>
  <c r="K568" i="2"/>
  <c r="J569" i="2"/>
  <c r="K569" i="2"/>
  <c r="J570" i="2"/>
  <c r="K570" i="2"/>
  <c r="J571" i="2"/>
  <c r="K571" i="2"/>
  <c r="J572" i="2"/>
  <c r="K572" i="2"/>
  <c r="J573" i="2"/>
  <c r="K573" i="2"/>
  <c r="J574" i="2"/>
  <c r="K574" i="2"/>
  <c r="J575" i="2"/>
  <c r="K575" i="2"/>
  <c r="J576" i="2"/>
  <c r="K576" i="2"/>
  <c r="J577" i="2"/>
  <c r="K577" i="2"/>
  <c r="J578" i="2"/>
  <c r="K578" i="2"/>
  <c r="J579" i="2"/>
  <c r="K579" i="2"/>
  <c r="J580" i="2"/>
  <c r="K580" i="2"/>
  <c r="J581" i="2"/>
  <c r="K581" i="2"/>
  <c r="J582" i="2"/>
  <c r="K582" i="2"/>
  <c r="J583" i="2"/>
  <c r="K583" i="2"/>
  <c r="J584" i="2"/>
  <c r="K584" i="2"/>
  <c r="J585" i="2"/>
  <c r="K585" i="2"/>
  <c r="J586" i="2"/>
  <c r="K586" i="2"/>
  <c r="J587" i="2"/>
  <c r="K587" i="2"/>
  <c r="J588" i="2"/>
  <c r="K588" i="2"/>
  <c r="J589" i="2"/>
  <c r="K589" i="2"/>
  <c r="J590" i="2"/>
  <c r="K590" i="2"/>
  <c r="J591" i="2"/>
  <c r="K591" i="2"/>
  <c r="J592" i="2"/>
  <c r="K592" i="2"/>
  <c r="J593" i="2"/>
  <c r="K593" i="2"/>
  <c r="J594" i="2"/>
  <c r="K594" i="2"/>
  <c r="J595" i="2"/>
  <c r="K595" i="2"/>
  <c r="J596" i="2"/>
  <c r="K596" i="2"/>
  <c r="J597" i="2"/>
  <c r="K597" i="2"/>
  <c r="J598" i="2"/>
  <c r="K598" i="2"/>
  <c r="J599" i="2"/>
  <c r="K599" i="2"/>
  <c r="J600" i="2"/>
  <c r="K600" i="2"/>
  <c r="J601" i="2"/>
  <c r="K601" i="2"/>
  <c r="J602" i="2"/>
  <c r="K602" i="2"/>
  <c r="J603" i="2"/>
  <c r="K603" i="2"/>
  <c r="J604" i="2"/>
  <c r="K604" i="2"/>
  <c r="J605" i="2"/>
  <c r="K605" i="2"/>
  <c r="J606" i="2"/>
  <c r="K606" i="2"/>
  <c r="J607" i="2"/>
  <c r="K607" i="2"/>
  <c r="J608" i="2"/>
  <c r="K608" i="2"/>
  <c r="J609" i="2"/>
  <c r="K609" i="2"/>
  <c r="J610" i="2"/>
  <c r="K610" i="2"/>
  <c r="J611" i="2"/>
  <c r="K611" i="2"/>
  <c r="J612" i="2"/>
  <c r="K612" i="2"/>
  <c r="J613" i="2"/>
  <c r="K613" i="2"/>
  <c r="J614" i="2"/>
  <c r="K614" i="2"/>
  <c r="J615" i="2"/>
  <c r="K615" i="2"/>
  <c r="J616" i="2"/>
  <c r="K616" i="2"/>
  <c r="J617" i="2"/>
  <c r="K617" i="2"/>
  <c r="J618" i="2"/>
  <c r="K618" i="2"/>
  <c r="J619" i="2"/>
  <c r="K619" i="2"/>
  <c r="J620" i="2"/>
  <c r="K620" i="2"/>
  <c r="J621" i="2"/>
  <c r="K621" i="2"/>
  <c r="J622" i="2"/>
  <c r="K622" i="2"/>
  <c r="J623" i="2"/>
  <c r="K623" i="2"/>
  <c r="J624" i="2"/>
  <c r="K624" i="2"/>
  <c r="J625" i="2"/>
  <c r="K625" i="2"/>
  <c r="J626" i="2"/>
  <c r="K626" i="2"/>
  <c r="J627" i="2"/>
  <c r="K627" i="2"/>
  <c r="J628" i="2"/>
  <c r="K628" i="2"/>
  <c r="J629" i="2"/>
  <c r="K629" i="2"/>
  <c r="J630" i="2"/>
  <c r="K630" i="2"/>
  <c r="J631" i="2"/>
  <c r="K631" i="2"/>
  <c r="J632" i="2"/>
  <c r="K632" i="2"/>
  <c r="J633" i="2"/>
  <c r="K633" i="2"/>
  <c r="J634" i="2"/>
  <c r="K634" i="2"/>
  <c r="J635" i="2"/>
  <c r="K635" i="2"/>
  <c r="J636" i="2"/>
  <c r="K636" i="2"/>
  <c r="J637" i="2"/>
  <c r="K637" i="2"/>
  <c r="J638" i="2"/>
  <c r="K638" i="2"/>
  <c r="J639" i="2"/>
  <c r="K639" i="2"/>
  <c r="J640" i="2"/>
  <c r="K640" i="2"/>
  <c r="J641" i="2"/>
  <c r="K641" i="2"/>
  <c r="J642" i="2"/>
  <c r="K642" i="2"/>
  <c r="J643" i="2"/>
  <c r="K643" i="2"/>
  <c r="J644" i="2"/>
  <c r="K644" i="2"/>
  <c r="J645" i="2"/>
  <c r="K645" i="2"/>
  <c r="J646" i="2"/>
  <c r="K646" i="2"/>
  <c r="J647" i="2"/>
  <c r="K647" i="2"/>
  <c r="J648" i="2"/>
  <c r="K648" i="2"/>
  <c r="J649" i="2"/>
  <c r="K649" i="2"/>
  <c r="J650" i="2"/>
  <c r="K650" i="2"/>
  <c r="J651" i="2"/>
  <c r="K651" i="2"/>
  <c r="J652" i="2"/>
  <c r="K652" i="2"/>
  <c r="J653" i="2"/>
  <c r="K653" i="2"/>
  <c r="J654" i="2"/>
  <c r="K654" i="2"/>
  <c r="J655" i="2"/>
  <c r="K655" i="2"/>
  <c r="J656" i="2"/>
  <c r="K656" i="2"/>
  <c r="J657" i="2"/>
  <c r="K657" i="2"/>
  <c r="J658" i="2"/>
  <c r="K658" i="2"/>
  <c r="J659" i="2"/>
  <c r="K659" i="2"/>
  <c r="J660" i="2"/>
  <c r="K660" i="2"/>
  <c r="J661" i="2"/>
  <c r="K661" i="2"/>
  <c r="J662" i="2"/>
  <c r="K662" i="2"/>
  <c r="J663" i="2"/>
  <c r="K663" i="2"/>
  <c r="J664" i="2"/>
  <c r="K664" i="2"/>
  <c r="J665" i="2"/>
  <c r="K665" i="2"/>
  <c r="J666" i="2"/>
  <c r="K666" i="2"/>
  <c r="J667" i="2"/>
  <c r="K667" i="2"/>
  <c r="J668" i="2"/>
  <c r="K668" i="2"/>
  <c r="J669" i="2"/>
  <c r="K669" i="2"/>
  <c r="J670" i="2"/>
  <c r="K670" i="2"/>
  <c r="J671" i="2"/>
  <c r="K671" i="2"/>
  <c r="J672" i="2"/>
  <c r="K672" i="2"/>
  <c r="J673" i="2"/>
  <c r="K673" i="2"/>
  <c r="J674" i="2"/>
  <c r="K674" i="2"/>
  <c r="J675" i="2"/>
  <c r="K675" i="2"/>
  <c r="J676" i="2"/>
  <c r="K676" i="2"/>
  <c r="J677" i="2"/>
  <c r="K677" i="2"/>
  <c r="J678" i="2"/>
  <c r="K678" i="2"/>
  <c r="J679" i="2"/>
  <c r="K679" i="2"/>
  <c r="J680" i="2"/>
  <c r="K680" i="2"/>
  <c r="J681" i="2"/>
  <c r="K681" i="2"/>
  <c r="J682" i="2"/>
  <c r="K682" i="2"/>
  <c r="J683" i="2"/>
  <c r="K683" i="2"/>
  <c r="J684" i="2"/>
  <c r="K684" i="2"/>
  <c r="J685" i="2"/>
  <c r="K685" i="2"/>
  <c r="J686" i="2"/>
  <c r="K686" i="2"/>
  <c r="J687" i="2"/>
  <c r="K687" i="2"/>
  <c r="J688" i="2"/>
  <c r="K688" i="2"/>
  <c r="J689" i="2"/>
  <c r="K689" i="2"/>
  <c r="J690" i="2"/>
  <c r="K690" i="2"/>
  <c r="J691" i="2"/>
  <c r="K691" i="2"/>
  <c r="J692" i="2"/>
  <c r="K692" i="2"/>
  <c r="J693" i="2"/>
  <c r="K693" i="2"/>
  <c r="J694" i="2"/>
  <c r="K694" i="2"/>
  <c r="J695" i="2"/>
  <c r="K695" i="2"/>
  <c r="J696" i="2"/>
  <c r="K696" i="2"/>
  <c r="J697" i="2"/>
  <c r="K697" i="2"/>
  <c r="J698" i="2"/>
  <c r="K698" i="2"/>
  <c r="J699" i="2"/>
  <c r="K699" i="2"/>
  <c r="J700" i="2"/>
  <c r="K700" i="2"/>
  <c r="J701" i="2"/>
  <c r="K701" i="2"/>
  <c r="J702" i="2"/>
  <c r="K702" i="2"/>
  <c r="J703" i="2"/>
  <c r="K703" i="2"/>
  <c r="J704" i="2"/>
  <c r="K704" i="2"/>
  <c r="J705" i="2"/>
  <c r="K705" i="2"/>
  <c r="J706" i="2"/>
  <c r="K706" i="2"/>
  <c r="J707" i="2"/>
  <c r="K707" i="2"/>
  <c r="J708" i="2"/>
  <c r="K708" i="2"/>
  <c r="J709" i="2"/>
  <c r="K709" i="2"/>
  <c r="J710" i="2"/>
  <c r="K710" i="2"/>
  <c r="J711" i="2"/>
  <c r="K711" i="2"/>
  <c r="J712" i="2"/>
  <c r="K712" i="2"/>
  <c r="J713" i="2"/>
  <c r="K713" i="2"/>
  <c r="J714" i="2"/>
  <c r="K714" i="2"/>
  <c r="J715" i="2"/>
  <c r="K715" i="2"/>
  <c r="J716" i="2"/>
  <c r="K716" i="2"/>
  <c r="J717" i="2"/>
  <c r="K717" i="2"/>
  <c r="J718" i="2"/>
  <c r="K718" i="2"/>
  <c r="J719" i="2"/>
  <c r="K719" i="2"/>
  <c r="J720" i="2"/>
  <c r="K720" i="2"/>
  <c r="J721" i="2"/>
  <c r="K721" i="2"/>
  <c r="J722" i="2"/>
  <c r="K722" i="2"/>
  <c r="J723" i="2"/>
  <c r="K723" i="2"/>
  <c r="J724" i="2"/>
  <c r="K724" i="2"/>
  <c r="J725" i="2"/>
  <c r="K725" i="2"/>
  <c r="J726" i="2"/>
  <c r="K726" i="2"/>
  <c r="J727" i="2"/>
  <c r="K727" i="2"/>
  <c r="J728" i="2"/>
  <c r="K728" i="2"/>
  <c r="J729" i="2"/>
  <c r="K729" i="2"/>
  <c r="J730" i="2"/>
  <c r="K730" i="2"/>
  <c r="J731" i="2"/>
  <c r="K731" i="2"/>
  <c r="J732" i="2"/>
  <c r="K732" i="2"/>
  <c r="J733" i="2"/>
  <c r="K733" i="2"/>
  <c r="J734" i="2"/>
  <c r="K734" i="2"/>
  <c r="J735" i="2"/>
  <c r="K735" i="2"/>
  <c r="J736" i="2"/>
  <c r="K736" i="2"/>
  <c r="J737" i="2"/>
  <c r="K737" i="2"/>
  <c r="J738" i="2"/>
  <c r="K738" i="2"/>
  <c r="J739" i="2"/>
  <c r="K739" i="2"/>
  <c r="J740" i="2"/>
  <c r="K740" i="2"/>
  <c r="J741" i="2"/>
  <c r="K741" i="2"/>
  <c r="J742" i="2"/>
  <c r="K742" i="2"/>
  <c r="J743" i="2"/>
  <c r="K743" i="2"/>
  <c r="J744" i="2"/>
  <c r="K744" i="2"/>
  <c r="K24" i="2"/>
  <c r="J24" i="2"/>
  <c r="B744" i="2"/>
  <c r="C744" i="2"/>
  <c r="D744" i="2"/>
  <c r="E744" i="2"/>
  <c r="F744" i="2"/>
  <c r="G744" i="2"/>
  <c r="H744" i="2"/>
  <c r="I744" i="2"/>
  <c r="B25" i="2" l="1"/>
  <c r="C25" i="2"/>
  <c r="D25" i="2"/>
  <c r="E25" i="2"/>
  <c r="F25" i="2"/>
  <c r="G25" i="2"/>
  <c r="H25" i="2"/>
  <c r="I25" i="2"/>
  <c r="B26" i="2"/>
  <c r="C26" i="2"/>
  <c r="D26" i="2"/>
  <c r="E26" i="2"/>
  <c r="F26" i="2"/>
  <c r="G26" i="2"/>
  <c r="H26" i="2"/>
  <c r="I26" i="2"/>
  <c r="B27" i="2"/>
  <c r="C27" i="2"/>
  <c r="D27" i="2"/>
  <c r="E27" i="2"/>
  <c r="F27" i="2"/>
  <c r="G27" i="2"/>
  <c r="H27" i="2"/>
  <c r="I27" i="2"/>
  <c r="B28" i="2"/>
  <c r="C28" i="2"/>
  <c r="D28" i="2"/>
  <c r="E28" i="2"/>
  <c r="F28" i="2"/>
  <c r="G28" i="2"/>
  <c r="H28" i="2"/>
  <c r="I28" i="2"/>
  <c r="B29" i="2"/>
  <c r="C29" i="2"/>
  <c r="D29" i="2"/>
  <c r="E29" i="2"/>
  <c r="F29" i="2"/>
  <c r="G29" i="2"/>
  <c r="H29" i="2"/>
  <c r="I29" i="2"/>
  <c r="B30" i="2"/>
  <c r="C30" i="2"/>
  <c r="D30" i="2"/>
  <c r="E30" i="2"/>
  <c r="F30" i="2"/>
  <c r="G30" i="2"/>
  <c r="H30" i="2"/>
  <c r="I30" i="2"/>
  <c r="B31" i="2"/>
  <c r="C31" i="2"/>
  <c r="D31" i="2"/>
  <c r="E31" i="2"/>
  <c r="F31" i="2"/>
  <c r="G31" i="2"/>
  <c r="H31" i="2"/>
  <c r="I31" i="2"/>
  <c r="B32" i="2"/>
  <c r="C32" i="2"/>
  <c r="D32" i="2"/>
  <c r="E32" i="2"/>
  <c r="F32" i="2"/>
  <c r="G32" i="2"/>
  <c r="H32" i="2"/>
  <c r="I32" i="2"/>
  <c r="B33" i="2"/>
  <c r="C33" i="2"/>
  <c r="D33" i="2"/>
  <c r="E33" i="2"/>
  <c r="F33" i="2"/>
  <c r="G33" i="2"/>
  <c r="H33" i="2"/>
  <c r="I33" i="2"/>
  <c r="B34" i="2"/>
  <c r="C34" i="2"/>
  <c r="D34" i="2"/>
  <c r="E34" i="2"/>
  <c r="F34" i="2"/>
  <c r="G34" i="2"/>
  <c r="H34" i="2"/>
  <c r="I34" i="2"/>
  <c r="B35" i="2"/>
  <c r="C35" i="2"/>
  <c r="D35" i="2"/>
  <c r="E35" i="2"/>
  <c r="F35" i="2"/>
  <c r="G35" i="2"/>
  <c r="H35" i="2"/>
  <c r="I35" i="2"/>
  <c r="B36" i="2"/>
  <c r="C36" i="2"/>
  <c r="D36" i="2"/>
  <c r="E36" i="2"/>
  <c r="F36" i="2"/>
  <c r="G36" i="2"/>
  <c r="H36" i="2"/>
  <c r="I36" i="2"/>
  <c r="B37" i="2"/>
  <c r="C37" i="2"/>
  <c r="D37" i="2"/>
  <c r="E37" i="2"/>
  <c r="F37" i="2"/>
  <c r="G37" i="2"/>
  <c r="H37" i="2"/>
  <c r="I37" i="2"/>
  <c r="B38" i="2"/>
  <c r="C38" i="2"/>
  <c r="D38" i="2"/>
  <c r="E38" i="2"/>
  <c r="F38" i="2"/>
  <c r="G38" i="2"/>
  <c r="H38" i="2"/>
  <c r="I38" i="2"/>
  <c r="B39" i="2"/>
  <c r="C39" i="2"/>
  <c r="D39" i="2"/>
  <c r="E39" i="2"/>
  <c r="F39" i="2"/>
  <c r="G39" i="2"/>
  <c r="H39" i="2"/>
  <c r="I39" i="2"/>
  <c r="B40" i="2"/>
  <c r="C40" i="2"/>
  <c r="D40" i="2"/>
  <c r="E40" i="2"/>
  <c r="F40" i="2"/>
  <c r="G40" i="2"/>
  <c r="H40" i="2"/>
  <c r="I40" i="2"/>
  <c r="B41" i="2"/>
  <c r="C41" i="2"/>
  <c r="D41" i="2"/>
  <c r="E41" i="2"/>
  <c r="F41" i="2"/>
  <c r="G41" i="2"/>
  <c r="H41" i="2"/>
  <c r="I41" i="2"/>
  <c r="B42" i="2"/>
  <c r="C42" i="2"/>
  <c r="D42" i="2"/>
  <c r="E42" i="2"/>
  <c r="F42" i="2"/>
  <c r="G42" i="2"/>
  <c r="H42" i="2"/>
  <c r="I42" i="2"/>
  <c r="B43" i="2"/>
  <c r="C43" i="2"/>
  <c r="D43" i="2"/>
  <c r="E43" i="2"/>
  <c r="F43" i="2"/>
  <c r="G43" i="2"/>
  <c r="H43" i="2"/>
  <c r="I43" i="2"/>
  <c r="B44" i="2"/>
  <c r="C44" i="2"/>
  <c r="D44" i="2"/>
  <c r="E44" i="2"/>
  <c r="F44" i="2"/>
  <c r="G44" i="2"/>
  <c r="H44" i="2"/>
  <c r="I44" i="2"/>
  <c r="B45" i="2"/>
  <c r="C45" i="2"/>
  <c r="D45" i="2"/>
  <c r="E45" i="2"/>
  <c r="F45" i="2"/>
  <c r="G45" i="2"/>
  <c r="H45" i="2"/>
  <c r="I45" i="2"/>
  <c r="B46" i="2"/>
  <c r="C46" i="2"/>
  <c r="D46" i="2"/>
  <c r="E46" i="2"/>
  <c r="F46" i="2"/>
  <c r="G46" i="2"/>
  <c r="H46" i="2"/>
  <c r="I46" i="2"/>
  <c r="B47" i="2"/>
  <c r="C47" i="2"/>
  <c r="D47" i="2"/>
  <c r="E47" i="2"/>
  <c r="F47" i="2"/>
  <c r="G47" i="2"/>
  <c r="H47" i="2"/>
  <c r="I47" i="2"/>
  <c r="B48" i="2"/>
  <c r="C48" i="2"/>
  <c r="D48" i="2"/>
  <c r="E48" i="2"/>
  <c r="F48" i="2"/>
  <c r="G48" i="2"/>
  <c r="H48" i="2"/>
  <c r="I48" i="2"/>
  <c r="B49" i="2"/>
  <c r="C49" i="2"/>
  <c r="D49" i="2"/>
  <c r="E49" i="2"/>
  <c r="F49" i="2"/>
  <c r="G49" i="2"/>
  <c r="H49" i="2"/>
  <c r="I49" i="2"/>
  <c r="B50" i="2"/>
  <c r="C50" i="2"/>
  <c r="D50" i="2"/>
  <c r="E50" i="2"/>
  <c r="F50" i="2"/>
  <c r="G50" i="2"/>
  <c r="H50" i="2"/>
  <c r="I50" i="2"/>
  <c r="B51" i="2"/>
  <c r="C51" i="2"/>
  <c r="D51" i="2"/>
  <c r="E51" i="2"/>
  <c r="F51" i="2"/>
  <c r="G51" i="2"/>
  <c r="H51" i="2"/>
  <c r="I51" i="2"/>
  <c r="B52" i="2"/>
  <c r="C52" i="2"/>
  <c r="D52" i="2"/>
  <c r="E52" i="2"/>
  <c r="F52" i="2"/>
  <c r="G52" i="2"/>
  <c r="H52" i="2"/>
  <c r="I52" i="2"/>
  <c r="B53" i="2"/>
  <c r="C53" i="2"/>
  <c r="D53" i="2"/>
  <c r="E53" i="2"/>
  <c r="F53" i="2"/>
  <c r="G53" i="2"/>
  <c r="H53" i="2"/>
  <c r="I53" i="2"/>
  <c r="B54" i="2"/>
  <c r="C54" i="2"/>
  <c r="D54" i="2"/>
  <c r="E54" i="2"/>
  <c r="F54" i="2"/>
  <c r="G54" i="2"/>
  <c r="H54" i="2"/>
  <c r="I54" i="2"/>
  <c r="B55" i="2"/>
  <c r="C55" i="2"/>
  <c r="D55" i="2"/>
  <c r="E55" i="2"/>
  <c r="F55" i="2"/>
  <c r="G55" i="2"/>
  <c r="H55" i="2"/>
  <c r="I55" i="2"/>
  <c r="B56" i="2"/>
  <c r="C56" i="2"/>
  <c r="D56" i="2"/>
  <c r="E56" i="2"/>
  <c r="F56" i="2"/>
  <c r="G56" i="2"/>
  <c r="H56" i="2"/>
  <c r="I56" i="2"/>
  <c r="B57" i="2"/>
  <c r="C57" i="2"/>
  <c r="D57" i="2"/>
  <c r="E57" i="2"/>
  <c r="F57" i="2"/>
  <c r="G57" i="2"/>
  <c r="H57" i="2"/>
  <c r="I57" i="2"/>
  <c r="B58" i="2"/>
  <c r="C58" i="2"/>
  <c r="D58" i="2"/>
  <c r="E58" i="2"/>
  <c r="F58" i="2"/>
  <c r="G58" i="2"/>
  <c r="H58" i="2"/>
  <c r="I58" i="2"/>
  <c r="B59" i="2"/>
  <c r="C59" i="2"/>
  <c r="D59" i="2"/>
  <c r="E59" i="2"/>
  <c r="F59" i="2"/>
  <c r="G59" i="2"/>
  <c r="H59" i="2"/>
  <c r="I59" i="2"/>
  <c r="B60" i="2"/>
  <c r="C60" i="2"/>
  <c r="D60" i="2"/>
  <c r="E60" i="2"/>
  <c r="F60" i="2"/>
  <c r="G60" i="2"/>
  <c r="H60" i="2"/>
  <c r="I60" i="2"/>
  <c r="B61" i="2"/>
  <c r="C61" i="2"/>
  <c r="D61" i="2"/>
  <c r="E61" i="2"/>
  <c r="F61" i="2"/>
  <c r="G61" i="2"/>
  <c r="H61" i="2"/>
  <c r="I61" i="2"/>
  <c r="B62" i="2"/>
  <c r="C62" i="2"/>
  <c r="D62" i="2"/>
  <c r="E62" i="2"/>
  <c r="F62" i="2"/>
  <c r="G62" i="2"/>
  <c r="H62" i="2"/>
  <c r="I62" i="2"/>
  <c r="B63" i="2"/>
  <c r="C63" i="2"/>
  <c r="D63" i="2"/>
  <c r="E63" i="2"/>
  <c r="F63" i="2"/>
  <c r="G63" i="2"/>
  <c r="H63" i="2"/>
  <c r="I63" i="2"/>
  <c r="B64" i="2"/>
  <c r="C64" i="2"/>
  <c r="D64" i="2"/>
  <c r="E64" i="2"/>
  <c r="F64" i="2"/>
  <c r="G64" i="2"/>
  <c r="H64" i="2"/>
  <c r="I64" i="2"/>
  <c r="B65" i="2"/>
  <c r="C65" i="2"/>
  <c r="D65" i="2"/>
  <c r="E65" i="2"/>
  <c r="F65" i="2"/>
  <c r="G65" i="2"/>
  <c r="H65" i="2"/>
  <c r="I65" i="2"/>
  <c r="B66" i="2"/>
  <c r="C66" i="2"/>
  <c r="D66" i="2"/>
  <c r="E66" i="2"/>
  <c r="F66" i="2"/>
  <c r="G66" i="2"/>
  <c r="H66" i="2"/>
  <c r="I66" i="2"/>
  <c r="B67" i="2"/>
  <c r="C67" i="2"/>
  <c r="D67" i="2"/>
  <c r="E67" i="2"/>
  <c r="F67" i="2"/>
  <c r="G67" i="2"/>
  <c r="H67" i="2"/>
  <c r="I67" i="2"/>
  <c r="B68" i="2"/>
  <c r="C68" i="2"/>
  <c r="D68" i="2"/>
  <c r="E68" i="2"/>
  <c r="F68" i="2"/>
  <c r="G68" i="2"/>
  <c r="H68" i="2"/>
  <c r="I68" i="2"/>
  <c r="B69" i="2"/>
  <c r="C69" i="2"/>
  <c r="D69" i="2"/>
  <c r="E69" i="2"/>
  <c r="F69" i="2"/>
  <c r="G69" i="2"/>
  <c r="H69" i="2"/>
  <c r="I69" i="2"/>
  <c r="B70" i="2"/>
  <c r="C70" i="2"/>
  <c r="D70" i="2"/>
  <c r="E70" i="2"/>
  <c r="F70" i="2"/>
  <c r="G70" i="2"/>
  <c r="H70" i="2"/>
  <c r="I70" i="2"/>
  <c r="B71" i="2"/>
  <c r="C71" i="2"/>
  <c r="D71" i="2"/>
  <c r="E71" i="2"/>
  <c r="F71" i="2"/>
  <c r="G71" i="2"/>
  <c r="H71" i="2"/>
  <c r="I71" i="2"/>
  <c r="B72" i="2"/>
  <c r="C72" i="2"/>
  <c r="D72" i="2"/>
  <c r="E72" i="2"/>
  <c r="F72" i="2"/>
  <c r="G72" i="2"/>
  <c r="H72" i="2"/>
  <c r="I72" i="2"/>
  <c r="B73" i="2"/>
  <c r="C73" i="2"/>
  <c r="D73" i="2"/>
  <c r="E73" i="2"/>
  <c r="F73" i="2"/>
  <c r="G73" i="2"/>
  <c r="H73" i="2"/>
  <c r="I73" i="2"/>
  <c r="B74" i="2"/>
  <c r="C74" i="2"/>
  <c r="D74" i="2"/>
  <c r="E74" i="2"/>
  <c r="F74" i="2"/>
  <c r="G74" i="2"/>
  <c r="H74" i="2"/>
  <c r="I74" i="2"/>
  <c r="B75" i="2"/>
  <c r="C75" i="2"/>
  <c r="D75" i="2"/>
  <c r="E75" i="2"/>
  <c r="F75" i="2"/>
  <c r="G75" i="2"/>
  <c r="H75" i="2"/>
  <c r="I75" i="2"/>
  <c r="B76" i="2"/>
  <c r="C76" i="2"/>
  <c r="D76" i="2"/>
  <c r="E76" i="2"/>
  <c r="F76" i="2"/>
  <c r="G76" i="2"/>
  <c r="H76" i="2"/>
  <c r="I76" i="2"/>
  <c r="B77" i="2"/>
  <c r="C77" i="2"/>
  <c r="D77" i="2"/>
  <c r="E77" i="2"/>
  <c r="F77" i="2"/>
  <c r="G77" i="2"/>
  <c r="H77" i="2"/>
  <c r="I77" i="2"/>
  <c r="B78" i="2"/>
  <c r="C78" i="2"/>
  <c r="D78" i="2"/>
  <c r="E78" i="2"/>
  <c r="F78" i="2"/>
  <c r="G78" i="2"/>
  <c r="H78" i="2"/>
  <c r="I78" i="2"/>
  <c r="B79" i="2"/>
  <c r="C79" i="2"/>
  <c r="D79" i="2"/>
  <c r="E79" i="2"/>
  <c r="F79" i="2"/>
  <c r="G79" i="2"/>
  <c r="H79" i="2"/>
  <c r="I79" i="2"/>
  <c r="B80" i="2"/>
  <c r="C80" i="2"/>
  <c r="D80" i="2"/>
  <c r="E80" i="2"/>
  <c r="F80" i="2"/>
  <c r="G80" i="2"/>
  <c r="H80" i="2"/>
  <c r="I80" i="2"/>
  <c r="B81" i="2"/>
  <c r="C81" i="2"/>
  <c r="D81" i="2"/>
  <c r="E81" i="2"/>
  <c r="F81" i="2"/>
  <c r="G81" i="2"/>
  <c r="H81" i="2"/>
  <c r="I81" i="2"/>
  <c r="B82" i="2"/>
  <c r="C82" i="2"/>
  <c r="D82" i="2"/>
  <c r="E82" i="2"/>
  <c r="F82" i="2"/>
  <c r="G82" i="2"/>
  <c r="H82" i="2"/>
  <c r="I82" i="2"/>
  <c r="B83" i="2"/>
  <c r="C83" i="2"/>
  <c r="D83" i="2"/>
  <c r="E83" i="2"/>
  <c r="F83" i="2"/>
  <c r="G83" i="2"/>
  <c r="H83" i="2"/>
  <c r="I83" i="2"/>
  <c r="B84" i="2"/>
  <c r="C84" i="2"/>
  <c r="D84" i="2"/>
  <c r="E84" i="2"/>
  <c r="F84" i="2"/>
  <c r="G84" i="2"/>
  <c r="H84" i="2"/>
  <c r="I84" i="2"/>
  <c r="B85" i="2"/>
  <c r="C85" i="2"/>
  <c r="D85" i="2"/>
  <c r="E85" i="2"/>
  <c r="F85" i="2"/>
  <c r="G85" i="2"/>
  <c r="H85" i="2"/>
  <c r="I85" i="2"/>
  <c r="B86" i="2"/>
  <c r="C86" i="2"/>
  <c r="D86" i="2"/>
  <c r="E86" i="2"/>
  <c r="F86" i="2"/>
  <c r="G86" i="2"/>
  <c r="H86" i="2"/>
  <c r="I86" i="2"/>
  <c r="B87" i="2"/>
  <c r="C87" i="2"/>
  <c r="D87" i="2"/>
  <c r="E87" i="2"/>
  <c r="F87" i="2"/>
  <c r="G87" i="2"/>
  <c r="H87" i="2"/>
  <c r="I87" i="2"/>
  <c r="B88" i="2"/>
  <c r="C88" i="2"/>
  <c r="D88" i="2"/>
  <c r="E88" i="2"/>
  <c r="F88" i="2"/>
  <c r="G88" i="2"/>
  <c r="H88" i="2"/>
  <c r="I88" i="2"/>
  <c r="B89" i="2"/>
  <c r="C89" i="2"/>
  <c r="D89" i="2"/>
  <c r="E89" i="2"/>
  <c r="F89" i="2"/>
  <c r="G89" i="2"/>
  <c r="H89" i="2"/>
  <c r="I89" i="2"/>
  <c r="B90" i="2"/>
  <c r="C90" i="2"/>
  <c r="D90" i="2"/>
  <c r="E90" i="2"/>
  <c r="F90" i="2"/>
  <c r="G90" i="2"/>
  <c r="H90" i="2"/>
  <c r="I90" i="2"/>
  <c r="B91" i="2"/>
  <c r="C91" i="2"/>
  <c r="D91" i="2"/>
  <c r="E91" i="2"/>
  <c r="F91" i="2"/>
  <c r="G91" i="2"/>
  <c r="H91" i="2"/>
  <c r="I91" i="2"/>
  <c r="B92" i="2"/>
  <c r="C92" i="2"/>
  <c r="D92" i="2"/>
  <c r="E92" i="2"/>
  <c r="F92" i="2"/>
  <c r="G92" i="2"/>
  <c r="H92" i="2"/>
  <c r="I92" i="2"/>
  <c r="B93" i="2"/>
  <c r="C93" i="2"/>
  <c r="D93" i="2"/>
  <c r="E93" i="2"/>
  <c r="F93" i="2"/>
  <c r="G93" i="2"/>
  <c r="H93" i="2"/>
  <c r="I93" i="2"/>
  <c r="B94" i="2"/>
  <c r="C94" i="2"/>
  <c r="D94" i="2"/>
  <c r="E94" i="2"/>
  <c r="F94" i="2"/>
  <c r="G94" i="2"/>
  <c r="H94" i="2"/>
  <c r="I94" i="2"/>
  <c r="B95" i="2"/>
  <c r="C95" i="2"/>
  <c r="D95" i="2"/>
  <c r="E95" i="2"/>
  <c r="F95" i="2"/>
  <c r="G95" i="2"/>
  <c r="H95" i="2"/>
  <c r="I95" i="2"/>
  <c r="B96" i="2"/>
  <c r="C96" i="2"/>
  <c r="D96" i="2"/>
  <c r="E96" i="2"/>
  <c r="F96" i="2"/>
  <c r="G96" i="2"/>
  <c r="H96" i="2"/>
  <c r="I96" i="2"/>
  <c r="B97" i="2"/>
  <c r="C97" i="2"/>
  <c r="D97" i="2"/>
  <c r="E97" i="2"/>
  <c r="F97" i="2"/>
  <c r="G97" i="2"/>
  <c r="H97" i="2"/>
  <c r="I97" i="2"/>
  <c r="B98" i="2"/>
  <c r="C98" i="2"/>
  <c r="D98" i="2"/>
  <c r="E98" i="2"/>
  <c r="F98" i="2"/>
  <c r="G98" i="2"/>
  <c r="H98" i="2"/>
  <c r="I98" i="2"/>
  <c r="B99" i="2"/>
  <c r="C99" i="2"/>
  <c r="D99" i="2"/>
  <c r="E99" i="2"/>
  <c r="F99" i="2"/>
  <c r="G99" i="2"/>
  <c r="H99" i="2"/>
  <c r="I99" i="2"/>
  <c r="B100" i="2"/>
  <c r="C100" i="2"/>
  <c r="D100" i="2"/>
  <c r="E100" i="2"/>
  <c r="F100" i="2"/>
  <c r="G100" i="2"/>
  <c r="H100" i="2"/>
  <c r="I100" i="2"/>
  <c r="B101" i="2"/>
  <c r="C101" i="2"/>
  <c r="D101" i="2"/>
  <c r="E101" i="2"/>
  <c r="F101" i="2"/>
  <c r="G101" i="2"/>
  <c r="H101" i="2"/>
  <c r="I101" i="2"/>
  <c r="B102" i="2"/>
  <c r="C102" i="2"/>
  <c r="D102" i="2"/>
  <c r="E102" i="2"/>
  <c r="F102" i="2"/>
  <c r="G102" i="2"/>
  <c r="H102" i="2"/>
  <c r="I102" i="2"/>
  <c r="B103" i="2"/>
  <c r="C103" i="2"/>
  <c r="D103" i="2"/>
  <c r="E103" i="2"/>
  <c r="F103" i="2"/>
  <c r="G103" i="2"/>
  <c r="H103" i="2"/>
  <c r="I103" i="2"/>
  <c r="B104" i="2"/>
  <c r="C104" i="2"/>
  <c r="D104" i="2"/>
  <c r="E104" i="2"/>
  <c r="F104" i="2"/>
  <c r="G104" i="2"/>
  <c r="H104" i="2"/>
  <c r="I104" i="2"/>
  <c r="B105" i="2"/>
  <c r="C105" i="2"/>
  <c r="D105" i="2"/>
  <c r="E105" i="2"/>
  <c r="F105" i="2"/>
  <c r="G105" i="2"/>
  <c r="H105" i="2"/>
  <c r="I105" i="2"/>
  <c r="B106" i="2"/>
  <c r="C106" i="2"/>
  <c r="D106" i="2"/>
  <c r="E106" i="2"/>
  <c r="F106" i="2"/>
  <c r="G106" i="2"/>
  <c r="H106" i="2"/>
  <c r="I106" i="2"/>
  <c r="B107" i="2"/>
  <c r="C107" i="2"/>
  <c r="D107" i="2"/>
  <c r="E107" i="2"/>
  <c r="F107" i="2"/>
  <c r="G107" i="2"/>
  <c r="H107" i="2"/>
  <c r="I107" i="2"/>
  <c r="B108" i="2"/>
  <c r="C108" i="2"/>
  <c r="D108" i="2"/>
  <c r="E108" i="2"/>
  <c r="F108" i="2"/>
  <c r="G108" i="2"/>
  <c r="H108" i="2"/>
  <c r="I108" i="2"/>
  <c r="B109" i="2"/>
  <c r="C109" i="2"/>
  <c r="D109" i="2"/>
  <c r="E109" i="2"/>
  <c r="F109" i="2"/>
  <c r="G109" i="2"/>
  <c r="H109" i="2"/>
  <c r="I109" i="2"/>
  <c r="B110" i="2"/>
  <c r="C110" i="2"/>
  <c r="D110" i="2"/>
  <c r="E110" i="2"/>
  <c r="F110" i="2"/>
  <c r="G110" i="2"/>
  <c r="H110" i="2"/>
  <c r="I110" i="2"/>
  <c r="B111" i="2"/>
  <c r="C111" i="2"/>
  <c r="D111" i="2"/>
  <c r="E111" i="2"/>
  <c r="F111" i="2"/>
  <c r="G111" i="2"/>
  <c r="H111" i="2"/>
  <c r="I111" i="2"/>
  <c r="B112" i="2"/>
  <c r="C112" i="2"/>
  <c r="D112" i="2"/>
  <c r="E112" i="2"/>
  <c r="F112" i="2"/>
  <c r="G112" i="2"/>
  <c r="H112" i="2"/>
  <c r="I112" i="2"/>
  <c r="B113" i="2"/>
  <c r="C113" i="2"/>
  <c r="D113" i="2"/>
  <c r="E113" i="2"/>
  <c r="F113" i="2"/>
  <c r="G113" i="2"/>
  <c r="H113" i="2"/>
  <c r="I113" i="2"/>
  <c r="B114" i="2"/>
  <c r="C114" i="2"/>
  <c r="D114" i="2"/>
  <c r="E114" i="2"/>
  <c r="F114" i="2"/>
  <c r="G114" i="2"/>
  <c r="H114" i="2"/>
  <c r="I114" i="2"/>
  <c r="B115" i="2"/>
  <c r="C115" i="2"/>
  <c r="D115" i="2"/>
  <c r="E115" i="2"/>
  <c r="F115" i="2"/>
  <c r="G115" i="2"/>
  <c r="H115" i="2"/>
  <c r="I115" i="2"/>
  <c r="B116" i="2"/>
  <c r="C116" i="2"/>
  <c r="D116" i="2"/>
  <c r="E116" i="2"/>
  <c r="F116" i="2"/>
  <c r="G116" i="2"/>
  <c r="H116" i="2"/>
  <c r="I116" i="2"/>
  <c r="B117" i="2"/>
  <c r="C117" i="2"/>
  <c r="D117" i="2"/>
  <c r="E117" i="2"/>
  <c r="F117" i="2"/>
  <c r="G117" i="2"/>
  <c r="H117" i="2"/>
  <c r="I117" i="2"/>
  <c r="B118" i="2"/>
  <c r="C118" i="2"/>
  <c r="D118" i="2"/>
  <c r="E118" i="2"/>
  <c r="F118" i="2"/>
  <c r="G118" i="2"/>
  <c r="H118" i="2"/>
  <c r="I118" i="2"/>
  <c r="B119" i="2"/>
  <c r="C119" i="2"/>
  <c r="D119" i="2"/>
  <c r="E119" i="2"/>
  <c r="F119" i="2"/>
  <c r="G119" i="2"/>
  <c r="H119" i="2"/>
  <c r="I119" i="2"/>
  <c r="B120" i="2"/>
  <c r="C120" i="2"/>
  <c r="D120" i="2"/>
  <c r="E120" i="2"/>
  <c r="F120" i="2"/>
  <c r="G120" i="2"/>
  <c r="H120" i="2"/>
  <c r="I120" i="2"/>
  <c r="B121" i="2"/>
  <c r="C121" i="2"/>
  <c r="D121" i="2"/>
  <c r="E121" i="2"/>
  <c r="F121" i="2"/>
  <c r="G121" i="2"/>
  <c r="H121" i="2"/>
  <c r="I121" i="2"/>
  <c r="B122" i="2"/>
  <c r="C122" i="2"/>
  <c r="D122" i="2"/>
  <c r="E122" i="2"/>
  <c r="F122" i="2"/>
  <c r="G122" i="2"/>
  <c r="H122" i="2"/>
  <c r="I122" i="2"/>
  <c r="B123" i="2"/>
  <c r="C123" i="2"/>
  <c r="D123" i="2"/>
  <c r="E123" i="2"/>
  <c r="F123" i="2"/>
  <c r="G123" i="2"/>
  <c r="H123" i="2"/>
  <c r="I123" i="2"/>
  <c r="B124" i="2"/>
  <c r="C124" i="2"/>
  <c r="D124" i="2"/>
  <c r="E124" i="2"/>
  <c r="F124" i="2"/>
  <c r="G124" i="2"/>
  <c r="H124" i="2"/>
  <c r="I124" i="2"/>
  <c r="B125" i="2"/>
  <c r="C125" i="2"/>
  <c r="D125" i="2"/>
  <c r="E125" i="2"/>
  <c r="F125" i="2"/>
  <c r="G125" i="2"/>
  <c r="H125" i="2"/>
  <c r="I125" i="2"/>
  <c r="B126" i="2"/>
  <c r="C126" i="2"/>
  <c r="D126" i="2"/>
  <c r="E126" i="2"/>
  <c r="F126" i="2"/>
  <c r="G126" i="2"/>
  <c r="H126" i="2"/>
  <c r="I126" i="2"/>
  <c r="B127" i="2"/>
  <c r="C127" i="2"/>
  <c r="D127" i="2"/>
  <c r="E127" i="2"/>
  <c r="F127" i="2"/>
  <c r="G127" i="2"/>
  <c r="H127" i="2"/>
  <c r="I127" i="2"/>
  <c r="B128" i="2"/>
  <c r="C128" i="2"/>
  <c r="D128" i="2"/>
  <c r="E128" i="2"/>
  <c r="F128" i="2"/>
  <c r="G128" i="2"/>
  <c r="H128" i="2"/>
  <c r="I128" i="2"/>
  <c r="B129" i="2"/>
  <c r="C129" i="2"/>
  <c r="D129" i="2"/>
  <c r="E129" i="2"/>
  <c r="F129" i="2"/>
  <c r="G129" i="2"/>
  <c r="H129" i="2"/>
  <c r="I129" i="2"/>
  <c r="B130" i="2"/>
  <c r="C130" i="2"/>
  <c r="D130" i="2"/>
  <c r="E130" i="2"/>
  <c r="F130" i="2"/>
  <c r="G130" i="2"/>
  <c r="H130" i="2"/>
  <c r="I130" i="2"/>
  <c r="B131" i="2"/>
  <c r="C131" i="2"/>
  <c r="D131" i="2"/>
  <c r="E131" i="2"/>
  <c r="F131" i="2"/>
  <c r="G131" i="2"/>
  <c r="H131" i="2"/>
  <c r="I131" i="2"/>
  <c r="B132" i="2"/>
  <c r="C132" i="2"/>
  <c r="D132" i="2"/>
  <c r="E132" i="2"/>
  <c r="F132" i="2"/>
  <c r="G132" i="2"/>
  <c r="H132" i="2"/>
  <c r="I132" i="2"/>
  <c r="B133" i="2"/>
  <c r="C133" i="2"/>
  <c r="D133" i="2"/>
  <c r="E133" i="2"/>
  <c r="F133" i="2"/>
  <c r="G133" i="2"/>
  <c r="H133" i="2"/>
  <c r="I133" i="2"/>
  <c r="B134" i="2"/>
  <c r="C134" i="2"/>
  <c r="D134" i="2"/>
  <c r="E134" i="2"/>
  <c r="F134" i="2"/>
  <c r="G134" i="2"/>
  <c r="H134" i="2"/>
  <c r="I134" i="2"/>
  <c r="B135" i="2"/>
  <c r="C135" i="2"/>
  <c r="D135" i="2"/>
  <c r="E135" i="2"/>
  <c r="F135" i="2"/>
  <c r="G135" i="2"/>
  <c r="H135" i="2"/>
  <c r="I135" i="2"/>
  <c r="B136" i="2"/>
  <c r="C136" i="2"/>
  <c r="D136" i="2"/>
  <c r="E136" i="2"/>
  <c r="F136" i="2"/>
  <c r="G136" i="2"/>
  <c r="H136" i="2"/>
  <c r="I136" i="2"/>
  <c r="B137" i="2"/>
  <c r="C137" i="2"/>
  <c r="D137" i="2"/>
  <c r="E137" i="2"/>
  <c r="F137" i="2"/>
  <c r="G137" i="2"/>
  <c r="H137" i="2"/>
  <c r="I137" i="2"/>
  <c r="B138" i="2"/>
  <c r="C138" i="2"/>
  <c r="D138" i="2"/>
  <c r="E138" i="2"/>
  <c r="F138" i="2"/>
  <c r="G138" i="2"/>
  <c r="H138" i="2"/>
  <c r="I138" i="2"/>
  <c r="B139" i="2"/>
  <c r="C139" i="2"/>
  <c r="D139" i="2"/>
  <c r="E139" i="2"/>
  <c r="F139" i="2"/>
  <c r="G139" i="2"/>
  <c r="H139" i="2"/>
  <c r="I139" i="2"/>
  <c r="B140" i="2"/>
  <c r="C140" i="2"/>
  <c r="D140" i="2"/>
  <c r="E140" i="2"/>
  <c r="F140" i="2"/>
  <c r="G140" i="2"/>
  <c r="H140" i="2"/>
  <c r="I140" i="2"/>
  <c r="B141" i="2"/>
  <c r="C141" i="2"/>
  <c r="D141" i="2"/>
  <c r="E141" i="2"/>
  <c r="F141" i="2"/>
  <c r="G141" i="2"/>
  <c r="H141" i="2"/>
  <c r="I141" i="2"/>
  <c r="B142" i="2"/>
  <c r="C142" i="2"/>
  <c r="D142" i="2"/>
  <c r="E142" i="2"/>
  <c r="F142" i="2"/>
  <c r="G142" i="2"/>
  <c r="H142" i="2"/>
  <c r="I142" i="2"/>
  <c r="B143" i="2"/>
  <c r="C143" i="2"/>
  <c r="D143" i="2"/>
  <c r="E143" i="2"/>
  <c r="F143" i="2"/>
  <c r="G143" i="2"/>
  <c r="H143" i="2"/>
  <c r="I143" i="2"/>
  <c r="B144" i="2"/>
  <c r="C144" i="2"/>
  <c r="D144" i="2"/>
  <c r="E144" i="2"/>
  <c r="F144" i="2"/>
  <c r="G144" i="2"/>
  <c r="H144" i="2"/>
  <c r="I144" i="2"/>
  <c r="B145" i="2"/>
  <c r="C145" i="2"/>
  <c r="D145" i="2"/>
  <c r="E145" i="2"/>
  <c r="F145" i="2"/>
  <c r="G145" i="2"/>
  <c r="H145" i="2"/>
  <c r="I145" i="2"/>
  <c r="B146" i="2"/>
  <c r="C146" i="2"/>
  <c r="D146" i="2"/>
  <c r="E146" i="2"/>
  <c r="F146" i="2"/>
  <c r="G146" i="2"/>
  <c r="H146" i="2"/>
  <c r="I146" i="2"/>
  <c r="B147" i="2"/>
  <c r="C147" i="2"/>
  <c r="D147" i="2"/>
  <c r="E147" i="2"/>
  <c r="F147" i="2"/>
  <c r="G147" i="2"/>
  <c r="H147" i="2"/>
  <c r="I147" i="2"/>
  <c r="B148" i="2"/>
  <c r="C148" i="2"/>
  <c r="D148" i="2"/>
  <c r="E148" i="2"/>
  <c r="F148" i="2"/>
  <c r="G148" i="2"/>
  <c r="H148" i="2"/>
  <c r="I148" i="2"/>
  <c r="B149" i="2"/>
  <c r="C149" i="2"/>
  <c r="D149" i="2"/>
  <c r="E149" i="2"/>
  <c r="F149" i="2"/>
  <c r="G149" i="2"/>
  <c r="H149" i="2"/>
  <c r="I149" i="2"/>
  <c r="B150" i="2"/>
  <c r="C150" i="2"/>
  <c r="D150" i="2"/>
  <c r="E150" i="2"/>
  <c r="F150" i="2"/>
  <c r="G150" i="2"/>
  <c r="H150" i="2"/>
  <c r="I150" i="2"/>
  <c r="B151" i="2"/>
  <c r="C151" i="2"/>
  <c r="D151" i="2"/>
  <c r="E151" i="2"/>
  <c r="F151" i="2"/>
  <c r="G151" i="2"/>
  <c r="H151" i="2"/>
  <c r="I151" i="2"/>
  <c r="B152" i="2"/>
  <c r="C152" i="2"/>
  <c r="D152" i="2"/>
  <c r="E152" i="2"/>
  <c r="F152" i="2"/>
  <c r="G152" i="2"/>
  <c r="H152" i="2"/>
  <c r="I152" i="2"/>
  <c r="B153" i="2"/>
  <c r="C153" i="2"/>
  <c r="D153" i="2"/>
  <c r="E153" i="2"/>
  <c r="F153" i="2"/>
  <c r="G153" i="2"/>
  <c r="H153" i="2"/>
  <c r="I153" i="2"/>
  <c r="B154" i="2"/>
  <c r="C154" i="2"/>
  <c r="D154" i="2"/>
  <c r="E154" i="2"/>
  <c r="F154" i="2"/>
  <c r="G154" i="2"/>
  <c r="H154" i="2"/>
  <c r="I154" i="2"/>
  <c r="B155" i="2"/>
  <c r="C155" i="2"/>
  <c r="D155" i="2"/>
  <c r="E155" i="2"/>
  <c r="F155" i="2"/>
  <c r="G155" i="2"/>
  <c r="H155" i="2"/>
  <c r="I155" i="2"/>
  <c r="B156" i="2"/>
  <c r="C156" i="2"/>
  <c r="D156" i="2"/>
  <c r="E156" i="2"/>
  <c r="F156" i="2"/>
  <c r="G156" i="2"/>
  <c r="H156" i="2"/>
  <c r="I156" i="2"/>
  <c r="B157" i="2"/>
  <c r="C157" i="2"/>
  <c r="D157" i="2"/>
  <c r="E157" i="2"/>
  <c r="F157" i="2"/>
  <c r="G157" i="2"/>
  <c r="H157" i="2"/>
  <c r="I157" i="2"/>
  <c r="B158" i="2"/>
  <c r="C158" i="2"/>
  <c r="D158" i="2"/>
  <c r="E158" i="2"/>
  <c r="F158" i="2"/>
  <c r="G158" i="2"/>
  <c r="H158" i="2"/>
  <c r="I158" i="2"/>
  <c r="B159" i="2"/>
  <c r="C159" i="2"/>
  <c r="D159" i="2"/>
  <c r="E159" i="2"/>
  <c r="F159" i="2"/>
  <c r="G159" i="2"/>
  <c r="H159" i="2"/>
  <c r="I159" i="2"/>
  <c r="B160" i="2"/>
  <c r="C160" i="2"/>
  <c r="D160" i="2"/>
  <c r="E160" i="2"/>
  <c r="F160" i="2"/>
  <c r="G160" i="2"/>
  <c r="H160" i="2"/>
  <c r="I160" i="2"/>
  <c r="B161" i="2"/>
  <c r="C161" i="2"/>
  <c r="D161" i="2"/>
  <c r="E161" i="2"/>
  <c r="F161" i="2"/>
  <c r="G161" i="2"/>
  <c r="H161" i="2"/>
  <c r="I161" i="2"/>
  <c r="B162" i="2"/>
  <c r="C162" i="2"/>
  <c r="D162" i="2"/>
  <c r="E162" i="2"/>
  <c r="F162" i="2"/>
  <c r="G162" i="2"/>
  <c r="H162" i="2"/>
  <c r="I162" i="2"/>
  <c r="B163" i="2"/>
  <c r="C163" i="2"/>
  <c r="D163" i="2"/>
  <c r="E163" i="2"/>
  <c r="F163" i="2"/>
  <c r="G163" i="2"/>
  <c r="H163" i="2"/>
  <c r="I163" i="2"/>
  <c r="B164" i="2"/>
  <c r="C164" i="2"/>
  <c r="D164" i="2"/>
  <c r="E164" i="2"/>
  <c r="F164" i="2"/>
  <c r="G164" i="2"/>
  <c r="H164" i="2"/>
  <c r="I164" i="2"/>
  <c r="B165" i="2"/>
  <c r="C165" i="2"/>
  <c r="D165" i="2"/>
  <c r="E165" i="2"/>
  <c r="F165" i="2"/>
  <c r="G165" i="2"/>
  <c r="H165" i="2"/>
  <c r="I165" i="2"/>
  <c r="B166" i="2"/>
  <c r="C166" i="2"/>
  <c r="D166" i="2"/>
  <c r="E166" i="2"/>
  <c r="F166" i="2"/>
  <c r="G166" i="2"/>
  <c r="H166" i="2"/>
  <c r="I166" i="2"/>
  <c r="B167" i="2"/>
  <c r="C167" i="2"/>
  <c r="D167" i="2"/>
  <c r="E167" i="2"/>
  <c r="F167" i="2"/>
  <c r="G167" i="2"/>
  <c r="H167" i="2"/>
  <c r="I167" i="2"/>
  <c r="B168" i="2"/>
  <c r="C168" i="2"/>
  <c r="D168" i="2"/>
  <c r="E168" i="2"/>
  <c r="F168" i="2"/>
  <c r="G168" i="2"/>
  <c r="H168" i="2"/>
  <c r="I168" i="2"/>
  <c r="B169" i="2"/>
  <c r="C169" i="2"/>
  <c r="D169" i="2"/>
  <c r="E169" i="2"/>
  <c r="F169" i="2"/>
  <c r="G169" i="2"/>
  <c r="H169" i="2"/>
  <c r="I169" i="2"/>
  <c r="B170" i="2"/>
  <c r="C170" i="2"/>
  <c r="D170" i="2"/>
  <c r="E170" i="2"/>
  <c r="F170" i="2"/>
  <c r="G170" i="2"/>
  <c r="H170" i="2"/>
  <c r="I170" i="2"/>
  <c r="B171" i="2"/>
  <c r="C171" i="2"/>
  <c r="D171" i="2"/>
  <c r="E171" i="2"/>
  <c r="F171" i="2"/>
  <c r="G171" i="2"/>
  <c r="H171" i="2"/>
  <c r="I171" i="2"/>
  <c r="B172" i="2"/>
  <c r="C172" i="2"/>
  <c r="D172" i="2"/>
  <c r="E172" i="2"/>
  <c r="F172" i="2"/>
  <c r="G172" i="2"/>
  <c r="H172" i="2"/>
  <c r="I172" i="2"/>
  <c r="B173" i="2"/>
  <c r="C173" i="2"/>
  <c r="D173" i="2"/>
  <c r="E173" i="2"/>
  <c r="F173" i="2"/>
  <c r="G173" i="2"/>
  <c r="H173" i="2"/>
  <c r="I173" i="2"/>
  <c r="B174" i="2"/>
  <c r="C174" i="2"/>
  <c r="D174" i="2"/>
  <c r="E174" i="2"/>
  <c r="F174" i="2"/>
  <c r="G174" i="2"/>
  <c r="H174" i="2"/>
  <c r="I174" i="2"/>
  <c r="B175" i="2"/>
  <c r="C175" i="2"/>
  <c r="D175" i="2"/>
  <c r="E175" i="2"/>
  <c r="F175" i="2"/>
  <c r="G175" i="2"/>
  <c r="H175" i="2"/>
  <c r="I175" i="2"/>
  <c r="B176" i="2"/>
  <c r="C176" i="2"/>
  <c r="D176" i="2"/>
  <c r="E176" i="2"/>
  <c r="F176" i="2"/>
  <c r="G176" i="2"/>
  <c r="H176" i="2"/>
  <c r="I176" i="2"/>
  <c r="B177" i="2"/>
  <c r="C177" i="2"/>
  <c r="D177" i="2"/>
  <c r="E177" i="2"/>
  <c r="F177" i="2"/>
  <c r="G177" i="2"/>
  <c r="H177" i="2"/>
  <c r="I177" i="2"/>
  <c r="B178" i="2"/>
  <c r="C178" i="2"/>
  <c r="D178" i="2"/>
  <c r="E178" i="2"/>
  <c r="F178" i="2"/>
  <c r="G178" i="2"/>
  <c r="H178" i="2"/>
  <c r="I178" i="2"/>
  <c r="B179" i="2"/>
  <c r="C179" i="2"/>
  <c r="D179" i="2"/>
  <c r="E179" i="2"/>
  <c r="F179" i="2"/>
  <c r="G179" i="2"/>
  <c r="H179" i="2"/>
  <c r="I179" i="2"/>
  <c r="B180" i="2"/>
  <c r="C180" i="2"/>
  <c r="D180" i="2"/>
  <c r="E180" i="2"/>
  <c r="F180" i="2"/>
  <c r="G180" i="2"/>
  <c r="H180" i="2"/>
  <c r="I180" i="2"/>
  <c r="B181" i="2"/>
  <c r="C181" i="2"/>
  <c r="D181" i="2"/>
  <c r="E181" i="2"/>
  <c r="F181" i="2"/>
  <c r="G181" i="2"/>
  <c r="H181" i="2"/>
  <c r="I181" i="2"/>
  <c r="B182" i="2"/>
  <c r="C182" i="2"/>
  <c r="D182" i="2"/>
  <c r="E182" i="2"/>
  <c r="F182" i="2"/>
  <c r="G182" i="2"/>
  <c r="H182" i="2"/>
  <c r="I182" i="2"/>
  <c r="B183" i="2"/>
  <c r="C183" i="2"/>
  <c r="D183" i="2"/>
  <c r="E183" i="2"/>
  <c r="F183" i="2"/>
  <c r="G183" i="2"/>
  <c r="H183" i="2"/>
  <c r="I183" i="2"/>
  <c r="B184" i="2"/>
  <c r="C184" i="2"/>
  <c r="D184" i="2"/>
  <c r="E184" i="2"/>
  <c r="F184" i="2"/>
  <c r="G184" i="2"/>
  <c r="H184" i="2"/>
  <c r="I184" i="2"/>
  <c r="B185" i="2"/>
  <c r="C185" i="2"/>
  <c r="D185" i="2"/>
  <c r="E185" i="2"/>
  <c r="F185" i="2"/>
  <c r="G185" i="2"/>
  <c r="H185" i="2"/>
  <c r="I185" i="2"/>
  <c r="B186" i="2"/>
  <c r="C186" i="2"/>
  <c r="D186" i="2"/>
  <c r="E186" i="2"/>
  <c r="F186" i="2"/>
  <c r="G186" i="2"/>
  <c r="H186" i="2"/>
  <c r="I186" i="2"/>
  <c r="B187" i="2"/>
  <c r="C187" i="2"/>
  <c r="D187" i="2"/>
  <c r="E187" i="2"/>
  <c r="F187" i="2"/>
  <c r="G187" i="2"/>
  <c r="H187" i="2"/>
  <c r="I187" i="2"/>
  <c r="B188" i="2"/>
  <c r="C188" i="2"/>
  <c r="D188" i="2"/>
  <c r="E188" i="2"/>
  <c r="F188" i="2"/>
  <c r="G188" i="2"/>
  <c r="H188" i="2"/>
  <c r="I188" i="2"/>
  <c r="B189" i="2"/>
  <c r="C189" i="2"/>
  <c r="D189" i="2"/>
  <c r="E189" i="2"/>
  <c r="F189" i="2"/>
  <c r="G189" i="2"/>
  <c r="H189" i="2"/>
  <c r="I189" i="2"/>
  <c r="B190" i="2"/>
  <c r="C190" i="2"/>
  <c r="D190" i="2"/>
  <c r="E190" i="2"/>
  <c r="F190" i="2"/>
  <c r="G190" i="2"/>
  <c r="H190" i="2"/>
  <c r="I190" i="2"/>
  <c r="B191" i="2"/>
  <c r="C191" i="2"/>
  <c r="D191" i="2"/>
  <c r="E191" i="2"/>
  <c r="F191" i="2"/>
  <c r="G191" i="2"/>
  <c r="H191" i="2"/>
  <c r="I191" i="2"/>
  <c r="B192" i="2"/>
  <c r="C192" i="2"/>
  <c r="D192" i="2"/>
  <c r="E192" i="2"/>
  <c r="F192" i="2"/>
  <c r="G192" i="2"/>
  <c r="H192" i="2"/>
  <c r="I192" i="2"/>
  <c r="B193" i="2"/>
  <c r="C193" i="2"/>
  <c r="D193" i="2"/>
  <c r="E193" i="2"/>
  <c r="F193" i="2"/>
  <c r="G193" i="2"/>
  <c r="H193" i="2"/>
  <c r="I193" i="2"/>
  <c r="B194" i="2"/>
  <c r="C194" i="2"/>
  <c r="D194" i="2"/>
  <c r="E194" i="2"/>
  <c r="F194" i="2"/>
  <c r="G194" i="2"/>
  <c r="H194" i="2"/>
  <c r="I194" i="2"/>
  <c r="B195" i="2"/>
  <c r="C195" i="2"/>
  <c r="D195" i="2"/>
  <c r="E195" i="2"/>
  <c r="F195" i="2"/>
  <c r="G195" i="2"/>
  <c r="H195" i="2"/>
  <c r="I195" i="2"/>
  <c r="B196" i="2"/>
  <c r="C196" i="2"/>
  <c r="D196" i="2"/>
  <c r="E196" i="2"/>
  <c r="F196" i="2"/>
  <c r="G196" i="2"/>
  <c r="H196" i="2"/>
  <c r="I196" i="2"/>
  <c r="B197" i="2"/>
  <c r="C197" i="2"/>
  <c r="D197" i="2"/>
  <c r="E197" i="2"/>
  <c r="F197" i="2"/>
  <c r="G197" i="2"/>
  <c r="H197" i="2"/>
  <c r="I197" i="2"/>
  <c r="B198" i="2"/>
  <c r="C198" i="2"/>
  <c r="D198" i="2"/>
  <c r="E198" i="2"/>
  <c r="F198" i="2"/>
  <c r="G198" i="2"/>
  <c r="H198" i="2"/>
  <c r="I198" i="2"/>
  <c r="B199" i="2"/>
  <c r="C199" i="2"/>
  <c r="D199" i="2"/>
  <c r="E199" i="2"/>
  <c r="F199" i="2"/>
  <c r="G199" i="2"/>
  <c r="H199" i="2"/>
  <c r="I199" i="2"/>
  <c r="B200" i="2"/>
  <c r="C200" i="2"/>
  <c r="D200" i="2"/>
  <c r="E200" i="2"/>
  <c r="F200" i="2"/>
  <c r="G200" i="2"/>
  <c r="H200" i="2"/>
  <c r="I200" i="2"/>
  <c r="B201" i="2"/>
  <c r="C201" i="2"/>
  <c r="D201" i="2"/>
  <c r="E201" i="2"/>
  <c r="F201" i="2"/>
  <c r="G201" i="2"/>
  <c r="H201" i="2"/>
  <c r="I201" i="2"/>
  <c r="B202" i="2"/>
  <c r="C202" i="2"/>
  <c r="D202" i="2"/>
  <c r="E202" i="2"/>
  <c r="F202" i="2"/>
  <c r="G202" i="2"/>
  <c r="H202" i="2"/>
  <c r="I202" i="2"/>
  <c r="B203" i="2"/>
  <c r="C203" i="2"/>
  <c r="D203" i="2"/>
  <c r="E203" i="2"/>
  <c r="F203" i="2"/>
  <c r="G203" i="2"/>
  <c r="H203" i="2"/>
  <c r="I203" i="2"/>
  <c r="B204" i="2"/>
  <c r="C204" i="2"/>
  <c r="D204" i="2"/>
  <c r="E204" i="2"/>
  <c r="F204" i="2"/>
  <c r="G204" i="2"/>
  <c r="H204" i="2"/>
  <c r="I204" i="2"/>
  <c r="B205" i="2"/>
  <c r="C205" i="2"/>
  <c r="D205" i="2"/>
  <c r="E205" i="2"/>
  <c r="F205" i="2"/>
  <c r="G205" i="2"/>
  <c r="H205" i="2"/>
  <c r="I205" i="2"/>
  <c r="B206" i="2"/>
  <c r="C206" i="2"/>
  <c r="D206" i="2"/>
  <c r="E206" i="2"/>
  <c r="F206" i="2"/>
  <c r="G206" i="2"/>
  <c r="H206" i="2"/>
  <c r="I206" i="2"/>
  <c r="B207" i="2"/>
  <c r="C207" i="2"/>
  <c r="D207" i="2"/>
  <c r="E207" i="2"/>
  <c r="F207" i="2"/>
  <c r="G207" i="2"/>
  <c r="H207" i="2"/>
  <c r="I207" i="2"/>
  <c r="B208" i="2"/>
  <c r="C208" i="2"/>
  <c r="D208" i="2"/>
  <c r="E208" i="2"/>
  <c r="F208" i="2"/>
  <c r="G208" i="2"/>
  <c r="H208" i="2"/>
  <c r="I208" i="2"/>
  <c r="B209" i="2"/>
  <c r="C209" i="2"/>
  <c r="D209" i="2"/>
  <c r="E209" i="2"/>
  <c r="F209" i="2"/>
  <c r="G209" i="2"/>
  <c r="H209" i="2"/>
  <c r="I209" i="2"/>
  <c r="B210" i="2"/>
  <c r="C210" i="2"/>
  <c r="D210" i="2"/>
  <c r="E210" i="2"/>
  <c r="F210" i="2"/>
  <c r="G210" i="2"/>
  <c r="H210" i="2"/>
  <c r="I210" i="2"/>
  <c r="B211" i="2"/>
  <c r="C211" i="2"/>
  <c r="D211" i="2"/>
  <c r="E211" i="2"/>
  <c r="F211" i="2"/>
  <c r="G211" i="2"/>
  <c r="H211" i="2"/>
  <c r="I211" i="2"/>
  <c r="B212" i="2"/>
  <c r="C212" i="2"/>
  <c r="D212" i="2"/>
  <c r="E212" i="2"/>
  <c r="F212" i="2"/>
  <c r="G212" i="2"/>
  <c r="H212" i="2"/>
  <c r="I212" i="2"/>
  <c r="B213" i="2"/>
  <c r="C213" i="2"/>
  <c r="D213" i="2"/>
  <c r="E213" i="2"/>
  <c r="F213" i="2"/>
  <c r="G213" i="2"/>
  <c r="H213" i="2"/>
  <c r="I213" i="2"/>
  <c r="B214" i="2"/>
  <c r="C214" i="2"/>
  <c r="D214" i="2"/>
  <c r="E214" i="2"/>
  <c r="F214" i="2"/>
  <c r="G214" i="2"/>
  <c r="H214" i="2"/>
  <c r="I214" i="2"/>
  <c r="B215" i="2"/>
  <c r="C215" i="2"/>
  <c r="D215" i="2"/>
  <c r="E215" i="2"/>
  <c r="F215" i="2"/>
  <c r="G215" i="2"/>
  <c r="H215" i="2"/>
  <c r="I215" i="2"/>
  <c r="B216" i="2"/>
  <c r="C216" i="2"/>
  <c r="D216" i="2"/>
  <c r="E216" i="2"/>
  <c r="F216" i="2"/>
  <c r="G216" i="2"/>
  <c r="H216" i="2"/>
  <c r="I216" i="2"/>
  <c r="B217" i="2"/>
  <c r="C217" i="2"/>
  <c r="D217" i="2"/>
  <c r="E217" i="2"/>
  <c r="F217" i="2"/>
  <c r="G217" i="2"/>
  <c r="H217" i="2"/>
  <c r="I217" i="2"/>
  <c r="B218" i="2"/>
  <c r="C218" i="2"/>
  <c r="D218" i="2"/>
  <c r="E218" i="2"/>
  <c r="F218" i="2"/>
  <c r="G218" i="2"/>
  <c r="H218" i="2"/>
  <c r="I218" i="2"/>
  <c r="B219" i="2"/>
  <c r="C219" i="2"/>
  <c r="D219" i="2"/>
  <c r="E219" i="2"/>
  <c r="F219" i="2"/>
  <c r="G219" i="2"/>
  <c r="H219" i="2"/>
  <c r="I219" i="2"/>
  <c r="B220" i="2"/>
  <c r="C220" i="2"/>
  <c r="D220" i="2"/>
  <c r="E220" i="2"/>
  <c r="F220" i="2"/>
  <c r="G220" i="2"/>
  <c r="H220" i="2"/>
  <c r="I220" i="2"/>
  <c r="B221" i="2"/>
  <c r="C221" i="2"/>
  <c r="D221" i="2"/>
  <c r="E221" i="2"/>
  <c r="F221" i="2"/>
  <c r="G221" i="2"/>
  <c r="H221" i="2"/>
  <c r="I221" i="2"/>
  <c r="B222" i="2"/>
  <c r="C222" i="2"/>
  <c r="D222" i="2"/>
  <c r="E222" i="2"/>
  <c r="F222" i="2"/>
  <c r="G222" i="2"/>
  <c r="H222" i="2"/>
  <c r="I222" i="2"/>
  <c r="B223" i="2"/>
  <c r="C223" i="2"/>
  <c r="D223" i="2"/>
  <c r="E223" i="2"/>
  <c r="F223" i="2"/>
  <c r="G223" i="2"/>
  <c r="H223" i="2"/>
  <c r="I223" i="2"/>
  <c r="B224" i="2"/>
  <c r="C224" i="2"/>
  <c r="D224" i="2"/>
  <c r="E224" i="2"/>
  <c r="F224" i="2"/>
  <c r="G224" i="2"/>
  <c r="H224" i="2"/>
  <c r="I224" i="2"/>
  <c r="B225" i="2"/>
  <c r="C225" i="2"/>
  <c r="D225" i="2"/>
  <c r="E225" i="2"/>
  <c r="F225" i="2"/>
  <c r="G225" i="2"/>
  <c r="H225" i="2"/>
  <c r="I225" i="2"/>
  <c r="B226" i="2"/>
  <c r="C226" i="2"/>
  <c r="D226" i="2"/>
  <c r="E226" i="2"/>
  <c r="F226" i="2"/>
  <c r="G226" i="2"/>
  <c r="H226" i="2"/>
  <c r="I226" i="2"/>
  <c r="B227" i="2"/>
  <c r="C227" i="2"/>
  <c r="D227" i="2"/>
  <c r="E227" i="2"/>
  <c r="F227" i="2"/>
  <c r="G227" i="2"/>
  <c r="H227" i="2"/>
  <c r="I227" i="2"/>
  <c r="B228" i="2"/>
  <c r="C228" i="2"/>
  <c r="D228" i="2"/>
  <c r="E228" i="2"/>
  <c r="F228" i="2"/>
  <c r="G228" i="2"/>
  <c r="H228" i="2"/>
  <c r="I228" i="2"/>
  <c r="B229" i="2"/>
  <c r="C229" i="2"/>
  <c r="D229" i="2"/>
  <c r="E229" i="2"/>
  <c r="F229" i="2"/>
  <c r="G229" i="2"/>
  <c r="H229" i="2"/>
  <c r="I229" i="2"/>
  <c r="B230" i="2"/>
  <c r="C230" i="2"/>
  <c r="D230" i="2"/>
  <c r="E230" i="2"/>
  <c r="F230" i="2"/>
  <c r="G230" i="2"/>
  <c r="H230" i="2"/>
  <c r="I230" i="2"/>
  <c r="B231" i="2"/>
  <c r="C231" i="2"/>
  <c r="D231" i="2"/>
  <c r="E231" i="2"/>
  <c r="F231" i="2"/>
  <c r="G231" i="2"/>
  <c r="H231" i="2"/>
  <c r="I231" i="2"/>
  <c r="B232" i="2"/>
  <c r="C232" i="2"/>
  <c r="D232" i="2"/>
  <c r="E232" i="2"/>
  <c r="F232" i="2"/>
  <c r="G232" i="2"/>
  <c r="H232" i="2"/>
  <c r="I232" i="2"/>
  <c r="B233" i="2"/>
  <c r="C233" i="2"/>
  <c r="D233" i="2"/>
  <c r="E233" i="2"/>
  <c r="F233" i="2"/>
  <c r="G233" i="2"/>
  <c r="H233" i="2"/>
  <c r="I233" i="2"/>
  <c r="B234" i="2"/>
  <c r="C234" i="2"/>
  <c r="D234" i="2"/>
  <c r="E234" i="2"/>
  <c r="F234" i="2"/>
  <c r="G234" i="2"/>
  <c r="H234" i="2"/>
  <c r="I234" i="2"/>
  <c r="B235" i="2"/>
  <c r="C235" i="2"/>
  <c r="D235" i="2"/>
  <c r="E235" i="2"/>
  <c r="F235" i="2"/>
  <c r="G235" i="2"/>
  <c r="H235" i="2"/>
  <c r="I235" i="2"/>
  <c r="B236" i="2"/>
  <c r="C236" i="2"/>
  <c r="D236" i="2"/>
  <c r="E236" i="2"/>
  <c r="F236" i="2"/>
  <c r="G236" i="2"/>
  <c r="H236" i="2"/>
  <c r="I236" i="2"/>
  <c r="B237" i="2"/>
  <c r="C237" i="2"/>
  <c r="D237" i="2"/>
  <c r="E237" i="2"/>
  <c r="F237" i="2"/>
  <c r="G237" i="2"/>
  <c r="H237" i="2"/>
  <c r="I237" i="2"/>
  <c r="B238" i="2"/>
  <c r="C238" i="2"/>
  <c r="D238" i="2"/>
  <c r="E238" i="2"/>
  <c r="F238" i="2"/>
  <c r="G238" i="2"/>
  <c r="H238" i="2"/>
  <c r="I238" i="2"/>
  <c r="B239" i="2"/>
  <c r="C239" i="2"/>
  <c r="D239" i="2"/>
  <c r="E239" i="2"/>
  <c r="F239" i="2"/>
  <c r="G239" i="2"/>
  <c r="H239" i="2"/>
  <c r="I239" i="2"/>
  <c r="B240" i="2"/>
  <c r="C240" i="2"/>
  <c r="D240" i="2"/>
  <c r="E240" i="2"/>
  <c r="F240" i="2"/>
  <c r="G240" i="2"/>
  <c r="H240" i="2"/>
  <c r="I240" i="2"/>
  <c r="B241" i="2"/>
  <c r="C241" i="2"/>
  <c r="D241" i="2"/>
  <c r="E241" i="2"/>
  <c r="F241" i="2"/>
  <c r="G241" i="2"/>
  <c r="H241" i="2"/>
  <c r="I241" i="2"/>
  <c r="B242" i="2"/>
  <c r="C242" i="2"/>
  <c r="D242" i="2"/>
  <c r="E242" i="2"/>
  <c r="F242" i="2"/>
  <c r="G242" i="2"/>
  <c r="H242" i="2"/>
  <c r="I242" i="2"/>
  <c r="B243" i="2"/>
  <c r="C243" i="2"/>
  <c r="D243" i="2"/>
  <c r="E243" i="2"/>
  <c r="F243" i="2"/>
  <c r="G243" i="2"/>
  <c r="H243" i="2"/>
  <c r="I243" i="2"/>
  <c r="B244" i="2"/>
  <c r="C244" i="2"/>
  <c r="D244" i="2"/>
  <c r="E244" i="2"/>
  <c r="F244" i="2"/>
  <c r="G244" i="2"/>
  <c r="H244" i="2"/>
  <c r="I244" i="2"/>
  <c r="B245" i="2"/>
  <c r="C245" i="2"/>
  <c r="D245" i="2"/>
  <c r="E245" i="2"/>
  <c r="F245" i="2"/>
  <c r="G245" i="2"/>
  <c r="H245" i="2"/>
  <c r="I245" i="2"/>
  <c r="B246" i="2"/>
  <c r="C246" i="2"/>
  <c r="D246" i="2"/>
  <c r="E246" i="2"/>
  <c r="F246" i="2"/>
  <c r="G246" i="2"/>
  <c r="H246" i="2"/>
  <c r="I246" i="2"/>
  <c r="B247" i="2"/>
  <c r="C247" i="2"/>
  <c r="D247" i="2"/>
  <c r="E247" i="2"/>
  <c r="F247" i="2"/>
  <c r="G247" i="2"/>
  <c r="H247" i="2"/>
  <c r="I247" i="2"/>
  <c r="B248" i="2"/>
  <c r="C248" i="2"/>
  <c r="D248" i="2"/>
  <c r="E248" i="2"/>
  <c r="F248" i="2"/>
  <c r="G248" i="2"/>
  <c r="H248" i="2"/>
  <c r="I248" i="2"/>
  <c r="B249" i="2"/>
  <c r="C249" i="2"/>
  <c r="D249" i="2"/>
  <c r="E249" i="2"/>
  <c r="F249" i="2"/>
  <c r="G249" i="2"/>
  <c r="H249" i="2"/>
  <c r="I249" i="2"/>
  <c r="B250" i="2"/>
  <c r="C250" i="2"/>
  <c r="D250" i="2"/>
  <c r="E250" i="2"/>
  <c r="F250" i="2"/>
  <c r="G250" i="2"/>
  <c r="H250" i="2"/>
  <c r="I250" i="2"/>
  <c r="B251" i="2"/>
  <c r="C251" i="2"/>
  <c r="D251" i="2"/>
  <c r="E251" i="2"/>
  <c r="F251" i="2"/>
  <c r="G251" i="2"/>
  <c r="H251" i="2"/>
  <c r="I251" i="2"/>
  <c r="B252" i="2"/>
  <c r="C252" i="2"/>
  <c r="D252" i="2"/>
  <c r="E252" i="2"/>
  <c r="F252" i="2"/>
  <c r="G252" i="2"/>
  <c r="H252" i="2"/>
  <c r="I252" i="2"/>
  <c r="B253" i="2"/>
  <c r="C253" i="2"/>
  <c r="D253" i="2"/>
  <c r="E253" i="2"/>
  <c r="F253" i="2"/>
  <c r="G253" i="2"/>
  <c r="H253" i="2"/>
  <c r="I253" i="2"/>
  <c r="B254" i="2"/>
  <c r="C254" i="2"/>
  <c r="D254" i="2"/>
  <c r="E254" i="2"/>
  <c r="F254" i="2"/>
  <c r="G254" i="2"/>
  <c r="H254" i="2"/>
  <c r="I254" i="2"/>
  <c r="B255" i="2"/>
  <c r="C255" i="2"/>
  <c r="D255" i="2"/>
  <c r="E255" i="2"/>
  <c r="F255" i="2"/>
  <c r="G255" i="2"/>
  <c r="H255" i="2"/>
  <c r="I255" i="2"/>
  <c r="B256" i="2"/>
  <c r="C256" i="2"/>
  <c r="D256" i="2"/>
  <c r="E256" i="2"/>
  <c r="F256" i="2"/>
  <c r="G256" i="2"/>
  <c r="H256" i="2"/>
  <c r="I256" i="2"/>
  <c r="B257" i="2"/>
  <c r="C257" i="2"/>
  <c r="D257" i="2"/>
  <c r="E257" i="2"/>
  <c r="F257" i="2"/>
  <c r="G257" i="2"/>
  <c r="H257" i="2"/>
  <c r="I257" i="2"/>
  <c r="B258" i="2"/>
  <c r="C258" i="2"/>
  <c r="D258" i="2"/>
  <c r="E258" i="2"/>
  <c r="F258" i="2"/>
  <c r="G258" i="2"/>
  <c r="H258" i="2"/>
  <c r="I258" i="2"/>
  <c r="B259" i="2"/>
  <c r="C259" i="2"/>
  <c r="D259" i="2"/>
  <c r="E259" i="2"/>
  <c r="F259" i="2"/>
  <c r="G259" i="2"/>
  <c r="H259" i="2"/>
  <c r="I259" i="2"/>
  <c r="B260" i="2"/>
  <c r="C260" i="2"/>
  <c r="D260" i="2"/>
  <c r="E260" i="2"/>
  <c r="F260" i="2"/>
  <c r="G260" i="2"/>
  <c r="H260" i="2"/>
  <c r="I260" i="2"/>
  <c r="B261" i="2"/>
  <c r="C261" i="2"/>
  <c r="D261" i="2"/>
  <c r="E261" i="2"/>
  <c r="F261" i="2"/>
  <c r="G261" i="2"/>
  <c r="H261" i="2"/>
  <c r="I261" i="2"/>
  <c r="B262" i="2"/>
  <c r="C262" i="2"/>
  <c r="D262" i="2"/>
  <c r="E262" i="2"/>
  <c r="F262" i="2"/>
  <c r="G262" i="2"/>
  <c r="H262" i="2"/>
  <c r="I262" i="2"/>
  <c r="B263" i="2"/>
  <c r="C263" i="2"/>
  <c r="D263" i="2"/>
  <c r="E263" i="2"/>
  <c r="F263" i="2"/>
  <c r="G263" i="2"/>
  <c r="H263" i="2"/>
  <c r="I263" i="2"/>
  <c r="B264" i="2"/>
  <c r="C264" i="2"/>
  <c r="D264" i="2"/>
  <c r="E264" i="2"/>
  <c r="F264" i="2"/>
  <c r="G264" i="2"/>
  <c r="H264" i="2"/>
  <c r="I264" i="2"/>
  <c r="B265" i="2"/>
  <c r="C265" i="2"/>
  <c r="D265" i="2"/>
  <c r="E265" i="2"/>
  <c r="F265" i="2"/>
  <c r="G265" i="2"/>
  <c r="H265" i="2"/>
  <c r="I265" i="2"/>
  <c r="B266" i="2"/>
  <c r="C266" i="2"/>
  <c r="D266" i="2"/>
  <c r="E266" i="2"/>
  <c r="F266" i="2"/>
  <c r="G266" i="2"/>
  <c r="H266" i="2"/>
  <c r="I266" i="2"/>
  <c r="B267" i="2"/>
  <c r="C267" i="2"/>
  <c r="D267" i="2"/>
  <c r="E267" i="2"/>
  <c r="F267" i="2"/>
  <c r="G267" i="2"/>
  <c r="H267" i="2"/>
  <c r="I267" i="2"/>
  <c r="B268" i="2"/>
  <c r="C268" i="2"/>
  <c r="D268" i="2"/>
  <c r="E268" i="2"/>
  <c r="F268" i="2"/>
  <c r="G268" i="2"/>
  <c r="H268" i="2"/>
  <c r="I268" i="2"/>
  <c r="B269" i="2"/>
  <c r="C269" i="2"/>
  <c r="D269" i="2"/>
  <c r="E269" i="2"/>
  <c r="F269" i="2"/>
  <c r="G269" i="2"/>
  <c r="H269" i="2"/>
  <c r="I269" i="2"/>
  <c r="B270" i="2"/>
  <c r="C270" i="2"/>
  <c r="D270" i="2"/>
  <c r="E270" i="2"/>
  <c r="F270" i="2"/>
  <c r="G270" i="2"/>
  <c r="H270" i="2"/>
  <c r="I270" i="2"/>
  <c r="B271" i="2"/>
  <c r="C271" i="2"/>
  <c r="D271" i="2"/>
  <c r="E271" i="2"/>
  <c r="F271" i="2"/>
  <c r="G271" i="2"/>
  <c r="H271" i="2"/>
  <c r="I271" i="2"/>
  <c r="B272" i="2"/>
  <c r="C272" i="2"/>
  <c r="D272" i="2"/>
  <c r="E272" i="2"/>
  <c r="F272" i="2"/>
  <c r="G272" i="2"/>
  <c r="H272" i="2"/>
  <c r="I272" i="2"/>
  <c r="B273" i="2"/>
  <c r="C273" i="2"/>
  <c r="D273" i="2"/>
  <c r="E273" i="2"/>
  <c r="F273" i="2"/>
  <c r="G273" i="2"/>
  <c r="H273" i="2"/>
  <c r="I273" i="2"/>
  <c r="B274" i="2"/>
  <c r="C274" i="2"/>
  <c r="D274" i="2"/>
  <c r="E274" i="2"/>
  <c r="F274" i="2"/>
  <c r="G274" i="2"/>
  <c r="H274" i="2"/>
  <c r="I274" i="2"/>
  <c r="B275" i="2"/>
  <c r="C275" i="2"/>
  <c r="D275" i="2"/>
  <c r="E275" i="2"/>
  <c r="F275" i="2"/>
  <c r="G275" i="2"/>
  <c r="H275" i="2"/>
  <c r="I275" i="2"/>
  <c r="B276" i="2"/>
  <c r="C276" i="2"/>
  <c r="D276" i="2"/>
  <c r="E276" i="2"/>
  <c r="F276" i="2"/>
  <c r="G276" i="2"/>
  <c r="H276" i="2"/>
  <c r="I276" i="2"/>
  <c r="B277" i="2"/>
  <c r="C277" i="2"/>
  <c r="D277" i="2"/>
  <c r="E277" i="2"/>
  <c r="F277" i="2"/>
  <c r="G277" i="2"/>
  <c r="H277" i="2"/>
  <c r="I277" i="2"/>
  <c r="B278" i="2"/>
  <c r="C278" i="2"/>
  <c r="D278" i="2"/>
  <c r="E278" i="2"/>
  <c r="F278" i="2"/>
  <c r="G278" i="2"/>
  <c r="H278" i="2"/>
  <c r="I278" i="2"/>
  <c r="B279" i="2"/>
  <c r="C279" i="2"/>
  <c r="D279" i="2"/>
  <c r="E279" i="2"/>
  <c r="F279" i="2"/>
  <c r="G279" i="2"/>
  <c r="H279" i="2"/>
  <c r="I279" i="2"/>
  <c r="B280" i="2"/>
  <c r="C280" i="2"/>
  <c r="D280" i="2"/>
  <c r="E280" i="2"/>
  <c r="F280" i="2"/>
  <c r="G280" i="2"/>
  <c r="H280" i="2"/>
  <c r="I280" i="2"/>
  <c r="B281" i="2"/>
  <c r="C281" i="2"/>
  <c r="D281" i="2"/>
  <c r="E281" i="2"/>
  <c r="F281" i="2"/>
  <c r="G281" i="2"/>
  <c r="H281" i="2"/>
  <c r="I281" i="2"/>
  <c r="B282" i="2"/>
  <c r="C282" i="2"/>
  <c r="D282" i="2"/>
  <c r="E282" i="2"/>
  <c r="F282" i="2"/>
  <c r="G282" i="2"/>
  <c r="H282" i="2"/>
  <c r="I282" i="2"/>
  <c r="B283" i="2"/>
  <c r="C283" i="2"/>
  <c r="D283" i="2"/>
  <c r="E283" i="2"/>
  <c r="F283" i="2"/>
  <c r="G283" i="2"/>
  <c r="H283" i="2"/>
  <c r="I283" i="2"/>
  <c r="B284" i="2"/>
  <c r="C284" i="2"/>
  <c r="D284" i="2"/>
  <c r="E284" i="2"/>
  <c r="F284" i="2"/>
  <c r="G284" i="2"/>
  <c r="H284" i="2"/>
  <c r="I284" i="2"/>
  <c r="B285" i="2"/>
  <c r="C285" i="2"/>
  <c r="D285" i="2"/>
  <c r="E285" i="2"/>
  <c r="F285" i="2"/>
  <c r="G285" i="2"/>
  <c r="H285" i="2"/>
  <c r="I285" i="2"/>
  <c r="B286" i="2"/>
  <c r="C286" i="2"/>
  <c r="D286" i="2"/>
  <c r="E286" i="2"/>
  <c r="F286" i="2"/>
  <c r="G286" i="2"/>
  <c r="H286" i="2"/>
  <c r="I286" i="2"/>
  <c r="B287" i="2"/>
  <c r="C287" i="2"/>
  <c r="D287" i="2"/>
  <c r="E287" i="2"/>
  <c r="F287" i="2"/>
  <c r="G287" i="2"/>
  <c r="H287" i="2"/>
  <c r="I287" i="2"/>
  <c r="B288" i="2"/>
  <c r="C288" i="2"/>
  <c r="D288" i="2"/>
  <c r="E288" i="2"/>
  <c r="F288" i="2"/>
  <c r="G288" i="2"/>
  <c r="H288" i="2"/>
  <c r="I288" i="2"/>
  <c r="B289" i="2"/>
  <c r="C289" i="2"/>
  <c r="D289" i="2"/>
  <c r="E289" i="2"/>
  <c r="F289" i="2"/>
  <c r="G289" i="2"/>
  <c r="H289" i="2"/>
  <c r="I289" i="2"/>
  <c r="B290" i="2"/>
  <c r="C290" i="2"/>
  <c r="D290" i="2"/>
  <c r="E290" i="2"/>
  <c r="F290" i="2"/>
  <c r="G290" i="2"/>
  <c r="H290" i="2"/>
  <c r="I290" i="2"/>
  <c r="B291" i="2"/>
  <c r="C291" i="2"/>
  <c r="D291" i="2"/>
  <c r="E291" i="2"/>
  <c r="F291" i="2"/>
  <c r="G291" i="2"/>
  <c r="H291" i="2"/>
  <c r="I291" i="2"/>
  <c r="B292" i="2"/>
  <c r="C292" i="2"/>
  <c r="D292" i="2"/>
  <c r="E292" i="2"/>
  <c r="F292" i="2"/>
  <c r="G292" i="2"/>
  <c r="H292" i="2"/>
  <c r="I292" i="2"/>
  <c r="B293" i="2"/>
  <c r="C293" i="2"/>
  <c r="D293" i="2"/>
  <c r="E293" i="2"/>
  <c r="F293" i="2"/>
  <c r="G293" i="2"/>
  <c r="H293" i="2"/>
  <c r="I293" i="2"/>
  <c r="B294" i="2"/>
  <c r="C294" i="2"/>
  <c r="D294" i="2"/>
  <c r="E294" i="2"/>
  <c r="F294" i="2"/>
  <c r="G294" i="2"/>
  <c r="H294" i="2"/>
  <c r="I294" i="2"/>
  <c r="B295" i="2"/>
  <c r="C295" i="2"/>
  <c r="D295" i="2"/>
  <c r="E295" i="2"/>
  <c r="F295" i="2"/>
  <c r="G295" i="2"/>
  <c r="H295" i="2"/>
  <c r="I295" i="2"/>
  <c r="B296" i="2"/>
  <c r="C296" i="2"/>
  <c r="D296" i="2"/>
  <c r="E296" i="2"/>
  <c r="F296" i="2"/>
  <c r="G296" i="2"/>
  <c r="H296" i="2"/>
  <c r="I296" i="2"/>
  <c r="B297" i="2"/>
  <c r="C297" i="2"/>
  <c r="D297" i="2"/>
  <c r="E297" i="2"/>
  <c r="F297" i="2"/>
  <c r="G297" i="2"/>
  <c r="H297" i="2"/>
  <c r="I297" i="2"/>
  <c r="B298" i="2"/>
  <c r="C298" i="2"/>
  <c r="D298" i="2"/>
  <c r="E298" i="2"/>
  <c r="F298" i="2"/>
  <c r="G298" i="2"/>
  <c r="H298" i="2"/>
  <c r="I298" i="2"/>
  <c r="B299" i="2"/>
  <c r="C299" i="2"/>
  <c r="D299" i="2"/>
  <c r="E299" i="2"/>
  <c r="F299" i="2"/>
  <c r="G299" i="2"/>
  <c r="H299" i="2"/>
  <c r="I299" i="2"/>
  <c r="B300" i="2"/>
  <c r="C300" i="2"/>
  <c r="D300" i="2"/>
  <c r="E300" i="2"/>
  <c r="F300" i="2"/>
  <c r="G300" i="2"/>
  <c r="H300" i="2"/>
  <c r="I300" i="2"/>
  <c r="B301" i="2"/>
  <c r="C301" i="2"/>
  <c r="D301" i="2"/>
  <c r="E301" i="2"/>
  <c r="F301" i="2"/>
  <c r="G301" i="2"/>
  <c r="H301" i="2"/>
  <c r="I301" i="2"/>
  <c r="B302" i="2"/>
  <c r="C302" i="2"/>
  <c r="D302" i="2"/>
  <c r="E302" i="2"/>
  <c r="F302" i="2"/>
  <c r="G302" i="2"/>
  <c r="H302" i="2"/>
  <c r="I302" i="2"/>
  <c r="B303" i="2"/>
  <c r="C303" i="2"/>
  <c r="D303" i="2"/>
  <c r="E303" i="2"/>
  <c r="F303" i="2"/>
  <c r="G303" i="2"/>
  <c r="H303" i="2"/>
  <c r="I303" i="2"/>
  <c r="B304" i="2"/>
  <c r="C304" i="2"/>
  <c r="D304" i="2"/>
  <c r="E304" i="2"/>
  <c r="F304" i="2"/>
  <c r="G304" i="2"/>
  <c r="H304" i="2"/>
  <c r="I304" i="2"/>
  <c r="B305" i="2"/>
  <c r="C305" i="2"/>
  <c r="D305" i="2"/>
  <c r="E305" i="2"/>
  <c r="F305" i="2"/>
  <c r="G305" i="2"/>
  <c r="H305" i="2"/>
  <c r="I305" i="2"/>
  <c r="B306" i="2"/>
  <c r="C306" i="2"/>
  <c r="D306" i="2"/>
  <c r="E306" i="2"/>
  <c r="F306" i="2"/>
  <c r="G306" i="2"/>
  <c r="H306" i="2"/>
  <c r="I306" i="2"/>
  <c r="B307" i="2"/>
  <c r="C307" i="2"/>
  <c r="D307" i="2"/>
  <c r="E307" i="2"/>
  <c r="F307" i="2"/>
  <c r="G307" i="2"/>
  <c r="H307" i="2"/>
  <c r="I307" i="2"/>
  <c r="B308" i="2"/>
  <c r="C308" i="2"/>
  <c r="D308" i="2"/>
  <c r="E308" i="2"/>
  <c r="F308" i="2"/>
  <c r="G308" i="2"/>
  <c r="H308" i="2"/>
  <c r="I308" i="2"/>
  <c r="B309" i="2"/>
  <c r="C309" i="2"/>
  <c r="D309" i="2"/>
  <c r="E309" i="2"/>
  <c r="F309" i="2"/>
  <c r="G309" i="2"/>
  <c r="H309" i="2"/>
  <c r="I309" i="2"/>
  <c r="B310" i="2"/>
  <c r="C310" i="2"/>
  <c r="D310" i="2"/>
  <c r="E310" i="2"/>
  <c r="F310" i="2"/>
  <c r="G310" i="2"/>
  <c r="H310" i="2"/>
  <c r="I310" i="2"/>
  <c r="B311" i="2"/>
  <c r="C311" i="2"/>
  <c r="D311" i="2"/>
  <c r="E311" i="2"/>
  <c r="F311" i="2"/>
  <c r="G311" i="2"/>
  <c r="H311" i="2"/>
  <c r="I311" i="2"/>
  <c r="B312" i="2"/>
  <c r="C312" i="2"/>
  <c r="D312" i="2"/>
  <c r="E312" i="2"/>
  <c r="F312" i="2"/>
  <c r="G312" i="2"/>
  <c r="H312" i="2"/>
  <c r="I312" i="2"/>
  <c r="B313" i="2"/>
  <c r="C313" i="2"/>
  <c r="D313" i="2"/>
  <c r="E313" i="2"/>
  <c r="F313" i="2"/>
  <c r="G313" i="2"/>
  <c r="H313" i="2"/>
  <c r="I313" i="2"/>
  <c r="B314" i="2"/>
  <c r="C314" i="2"/>
  <c r="D314" i="2"/>
  <c r="E314" i="2"/>
  <c r="F314" i="2"/>
  <c r="G314" i="2"/>
  <c r="H314" i="2"/>
  <c r="I314" i="2"/>
  <c r="B315" i="2"/>
  <c r="C315" i="2"/>
  <c r="D315" i="2"/>
  <c r="E315" i="2"/>
  <c r="F315" i="2"/>
  <c r="G315" i="2"/>
  <c r="H315" i="2"/>
  <c r="I315" i="2"/>
  <c r="B316" i="2"/>
  <c r="C316" i="2"/>
  <c r="D316" i="2"/>
  <c r="E316" i="2"/>
  <c r="F316" i="2"/>
  <c r="G316" i="2"/>
  <c r="H316" i="2"/>
  <c r="I316" i="2"/>
  <c r="B317" i="2"/>
  <c r="C317" i="2"/>
  <c r="D317" i="2"/>
  <c r="E317" i="2"/>
  <c r="F317" i="2"/>
  <c r="G317" i="2"/>
  <c r="H317" i="2"/>
  <c r="I317" i="2"/>
  <c r="B318" i="2"/>
  <c r="C318" i="2"/>
  <c r="D318" i="2"/>
  <c r="E318" i="2"/>
  <c r="F318" i="2"/>
  <c r="G318" i="2"/>
  <c r="H318" i="2"/>
  <c r="I318" i="2"/>
  <c r="B319" i="2"/>
  <c r="C319" i="2"/>
  <c r="D319" i="2"/>
  <c r="E319" i="2"/>
  <c r="F319" i="2"/>
  <c r="G319" i="2"/>
  <c r="H319" i="2"/>
  <c r="I319" i="2"/>
  <c r="B320" i="2"/>
  <c r="C320" i="2"/>
  <c r="D320" i="2"/>
  <c r="E320" i="2"/>
  <c r="F320" i="2"/>
  <c r="G320" i="2"/>
  <c r="H320" i="2"/>
  <c r="I320" i="2"/>
  <c r="B321" i="2"/>
  <c r="C321" i="2"/>
  <c r="D321" i="2"/>
  <c r="E321" i="2"/>
  <c r="F321" i="2"/>
  <c r="G321" i="2"/>
  <c r="H321" i="2"/>
  <c r="I321" i="2"/>
  <c r="B322" i="2"/>
  <c r="C322" i="2"/>
  <c r="D322" i="2"/>
  <c r="E322" i="2"/>
  <c r="F322" i="2"/>
  <c r="G322" i="2"/>
  <c r="H322" i="2"/>
  <c r="I322" i="2"/>
  <c r="B323" i="2"/>
  <c r="C323" i="2"/>
  <c r="D323" i="2"/>
  <c r="E323" i="2"/>
  <c r="F323" i="2"/>
  <c r="G323" i="2"/>
  <c r="H323" i="2"/>
  <c r="I323" i="2"/>
  <c r="B324" i="2"/>
  <c r="C324" i="2"/>
  <c r="D324" i="2"/>
  <c r="E324" i="2"/>
  <c r="F324" i="2"/>
  <c r="G324" i="2"/>
  <c r="H324" i="2"/>
  <c r="I324" i="2"/>
  <c r="B325" i="2"/>
  <c r="C325" i="2"/>
  <c r="D325" i="2"/>
  <c r="E325" i="2"/>
  <c r="F325" i="2"/>
  <c r="G325" i="2"/>
  <c r="H325" i="2"/>
  <c r="I325" i="2"/>
  <c r="B326" i="2"/>
  <c r="C326" i="2"/>
  <c r="D326" i="2"/>
  <c r="E326" i="2"/>
  <c r="F326" i="2"/>
  <c r="G326" i="2"/>
  <c r="H326" i="2"/>
  <c r="I326" i="2"/>
  <c r="B327" i="2"/>
  <c r="C327" i="2"/>
  <c r="D327" i="2"/>
  <c r="E327" i="2"/>
  <c r="F327" i="2"/>
  <c r="G327" i="2"/>
  <c r="H327" i="2"/>
  <c r="I327" i="2"/>
  <c r="B328" i="2"/>
  <c r="C328" i="2"/>
  <c r="D328" i="2"/>
  <c r="E328" i="2"/>
  <c r="F328" i="2"/>
  <c r="G328" i="2"/>
  <c r="H328" i="2"/>
  <c r="I328" i="2"/>
  <c r="B329" i="2"/>
  <c r="C329" i="2"/>
  <c r="D329" i="2"/>
  <c r="E329" i="2"/>
  <c r="F329" i="2"/>
  <c r="G329" i="2"/>
  <c r="H329" i="2"/>
  <c r="I329" i="2"/>
  <c r="B330" i="2"/>
  <c r="C330" i="2"/>
  <c r="D330" i="2"/>
  <c r="E330" i="2"/>
  <c r="F330" i="2"/>
  <c r="G330" i="2"/>
  <c r="H330" i="2"/>
  <c r="I330" i="2"/>
  <c r="B331" i="2"/>
  <c r="C331" i="2"/>
  <c r="D331" i="2"/>
  <c r="E331" i="2"/>
  <c r="F331" i="2"/>
  <c r="G331" i="2"/>
  <c r="H331" i="2"/>
  <c r="I331" i="2"/>
  <c r="B332" i="2"/>
  <c r="C332" i="2"/>
  <c r="D332" i="2"/>
  <c r="E332" i="2"/>
  <c r="F332" i="2"/>
  <c r="G332" i="2"/>
  <c r="H332" i="2"/>
  <c r="I332" i="2"/>
  <c r="B333" i="2"/>
  <c r="C333" i="2"/>
  <c r="D333" i="2"/>
  <c r="E333" i="2"/>
  <c r="F333" i="2"/>
  <c r="G333" i="2"/>
  <c r="H333" i="2"/>
  <c r="I333" i="2"/>
  <c r="B334" i="2"/>
  <c r="C334" i="2"/>
  <c r="D334" i="2"/>
  <c r="E334" i="2"/>
  <c r="F334" i="2"/>
  <c r="G334" i="2"/>
  <c r="H334" i="2"/>
  <c r="I334" i="2"/>
  <c r="B335" i="2"/>
  <c r="C335" i="2"/>
  <c r="D335" i="2"/>
  <c r="E335" i="2"/>
  <c r="F335" i="2"/>
  <c r="G335" i="2"/>
  <c r="H335" i="2"/>
  <c r="I335" i="2"/>
  <c r="B336" i="2"/>
  <c r="C336" i="2"/>
  <c r="D336" i="2"/>
  <c r="E336" i="2"/>
  <c r="F336" i="2"/>
  <c r="G336" i="2"/>
  <c r="H336" i="2"/>
  <c r="I336" i="2"/>
  <c r="B337" i="2"/>
  <c r="C337" i="2"/>
  <c r="D337" i="2"/>
  <c r="E337" i="2"/>
  <c r="F337" i="2"/>
  <c r="G337" i="2"/>
  <c r="H337" i="2"/>
  <c r="I337" i="2"/>
  <c r="B338" i="2"/>
  <c r="C338" i="2"/>
  <c r="D338" i="2"/>
  <c r="E338" i="2"/>
  <c r="F338" i="2"/>
  <c r="G338" i="2"/>
  <c r="H338" i="2"/>
  <c r="I338" i="2"/>
  <c r="B339" i="2"/>
  <c r="C339" i="2"/>
  <c r="D339" i="2"/>
  <c r="E339" i="2"/>
  <c r="F339" i="2"/>
  <c r="G339" i="2"/>
  <c r="H339" i="2"/>
  <c r="I339" i="2"/>
  <c r="B340" i="2"/>
  <c r="C340" i="2"/>
  <c r="D340" i="2"/>
  <c r="E340" i="2"/>
  <c r="F340" i="2"/>
  <c r="G340" i="2"/>
  <c r="H340" i="2"/>
  <c r="I340" i="2"/>
  <c r="B341" i="2"/>
  <c r="C341" i="2"/>
  <c r="D341" i="2"/>
  <c r="E341" i="2"/>
  <c r="F341" i="2"/>
  <c r="G341" i="2"/>
  <c r="H341" i="2"/>
  <c r="I341" i="2"/>
  <c r="B342" i="2"/>
  <c r="C342" i="2"/>
  <c r="D342" i="2"/>
  <c r="E342" i="2"/>
  <c r="F342" i="2"/>
  <c r="G342" i="2"/>
  <c r="H342" i="2"/>
  <c r="I342" i="2"/>
  <c r="B343" i="2"/>
  <c r="C343" i="2"/>
  <c r="D343" i="2"/>
  <c r="E343" i="2"/>
  <c r="F343" i="2"/>
  <c r="G343" i="2"/>
  <c r="H343" i="2"/>
  <c r="I343" i="2"/>
  <c r="B344" i="2"/>
  <c r="C344" i="2"/>
  <c r="D344" i="2"/>
  <c r="E344" i="2"/>
  <c r="F344" i="2"/>
  <c r="G344" i="2"/>
  <c r="H344" i="2"/>
  <c r="I344" i="2"/>
  <c r="B345" i="2"/>
  <c r="C345" i="2"/>
  <c r="D345" i="2"/>
  <c r="E345" i="2"/>
  <c r="F345" i="2"/>
  <c r="G345" i="2"/>
  <c r="H345" i="2"/>
  <c r="I345" i="2"/>
  <c r="B346" i="2"/>
  <c r="C346" i="2"/>
  <c r="D346" i="2"/>
  <c r="E346" i="2"/>
  <c r="F346" i="2"/>
  <c r="G346" i="2"/>
  <c r="H346" i="2"/>
  <c r="I346" i="2"/>
  <c r="B347" i="2"/>
  <c r="C347" i="2"/>
  <c r="D347" i="2"/>
  <c r="E347" i="2"/>
  <c r="F347" i="2"/>
  <c r="G347" i="2"/>
  <c r="H347" i="2"/>
  <c r="I347" i="2"/>
  <c r="B348" i="2"/>
  <c r="C348" i="2"/>
  <c r="D348" i="2"/>
  <c r="E348" i="2"/>
  <c r="F348" i="2"/>
  <c r="G348" i="2"/>
  <c r="H348" i="2"/>
  <c r="I348" i="2"/>
  <c r="B349" i="2"/>
  <c r="C349" i="2"/>
  <c r="D349" i="2"/>
  <c r="E349" i="2"/>
  <c r="F349" i="2"/>
  <c r="G349" i="2"/>
  <c r="H349" i="2"/>
  <c r="I349" i="2"/>
  <c r="B350" i="2"/>
  <c r="C350" i="2"/>
  <c r="D350" i="2"/>
  <c r="E350" i="2"/>
  <c r="F350" i="2"/>
  <c r="G350" i="2"/>
  <c r="H350" i="2"/>
  <c r="I350" i="2"/>
  <c r="B351" i="2"/>
  <c r="C351" i="2"/>
  <c r="D351" i="2"/>
  <c r="E351" i="2"/>
  <c r="F351" i="2"/>
  <c r="G351" i="2"/>
  <c r="H351" i="2"/>
  <c r="I351" i="2"/>
  <c r="B352" i="2"/>
  <c r="C352" i="2"/>
  <c r="D352" i="2"/>
  <c r="E352" i="2"/>
  <c r="F352" i="2"/>
  <c r="G352" i="2"/>
  <c r="H352" i="2"/>
  <c r="I352" i="2"/>
  <c r="B353" i="2"/>
  <c r="C353" i="2"/>
  <c r="D353" i="2"/>
  <c r="E353" i="2"/>
  <c r="F353" i="2"/>
  <c r="G353" i="2"/>
  <c r="H353" i="2"/>
  <c r="I353" i="2"/>
  <c r="B354" i="2"/>
  <c r="C354" i="2"/>
  <c r="D354" i="2"/>
  <c r="E354" i="2"/>
  <c r="F354" i="2"/>
  <c r="G354" i="2"/>
  <c r="H354" i="2"/>
  <c r="I354" i="2"/>
  <c r="B355" i="2"/>
  <c r="C355" i="2"/>
  <c r="D355" i="2"/>
  <c r="E355" i="2"/>
  <c r="F355" i="2"/>
  <c r="G355" i="2"/>
  <c r="H355" i="2"/>
  <c r="I355" i="2"/>
  <c r="B356" i="2"/>
  <c r="C356" i="2"/>
  <c r="D356" i="2"/>
  <c r="E356" i="2"/>
  <c r="F356" i="2"/>
  <c r="G356" i="2"/>
  <c r="H356" i="2"/>
  <c r="I356" i="2"/>
  <c r="B357" i="2"/>
  <c r="C357" i="2"/>
  <c r="D357" i="2"/>
  <c r="E357" i="2"/>
  <c r="F357" i="2"/>
  <c r="G357" i="2"/>
  <c r="H357" i="2"/>
  <c r="I357" i="2"/>
  <c r="B358" i="2"/>
  <c r="C358" i="2"/>
  <c r="D358" i="2"/>
  <c r="E358" i="2"/>
  <c r="F358" i="2"/>
  <c r="G358" i="2"/>
  <c r="H358" i="2"/>
  <c r="I358" i="2"/>
  <c r="B359" i="2"/>
  <c r="C359" i="2"/>
  <c r="D359" i="2"/>
  <c r="E359" i="2"/>
  <c r="F359" i="2"/>
  <c r="G359" i="2"/>
  <c r="H359" i="2"/>
  <c r="I359" i="2"/>
  <c r="B360" i="2"/>
  <c r="C360" i="2"/>
  <c r="D360" i="2"/>
  <c r="E360" i="2"/>
  <c r="F360" i="2"/>
  <c r="G360" i="2"/>
  <c r="H360" i="2"/>
  <c r="I360" i="2"/>
  <c r="B361" i="2"/>
  <c r="C361" i="2"/>
  <c r="D361" i="2"/>
  <c r="E361" i="2"/>
  <c r="F361" i="2"/>
  <c r="G361" i="2"/>
  <c r="H361" i="2"/>
  <c r="I361" i="2"/>
  <c r="B362" i="2"/>
  <c r="C362" i="2"/>
  <c r="D362" i="2"/>
  <c r="E362" i="2"/>
  <c r="F362" i="2"/>
  <c r="G362" i="2"/>
  <c r="H362" i="2"/>
  <c r="I362" i="2"/>
  <c r="B363" i="2"/>
  <c r="C363" i="2"/>
  <c r="D363" i="2"/>
  <c r="E363" i="2"/>
  <c r="F363" i="2"/>
  <c r="G363" i="2"/>
  <c r="H363" i="2"/>
  <c r="I363" i="2"/>
  <c r="B364" i="2"/>
  <c r="C364" i="2"/>
  <c r="D364" i="2"/>
  <c r="E364" i="2"/>
  <c r="F364" i="2"/>
  <c r="G364" i="2"/>
  <c r="H364" i="2"/>
  <c r="I364" i="2"/>
  <c r="B365" i="2"/>
  <c r="C365" i="2"/>
  <c r="D365" i="2"/>
  <c r="E365" i="2"/>
  <c r="F365" i="2"/>
  <c r="G365" i="2"/>
  <c r="H365" i="2"/>
  <c r="I365" i="2"/>
  <c r="B366" i="2"/>
  <c r="C366" i="2"/>
  <c r="D366" i="2"/>
  <c r="E366" i="2"/>
  <c r="F366" i="2"/>
  <c r="G366" i="2"/>
  <c r="H366" i="2"/>
  <c r="I366" i="2"/>
  <c r="B367" i="2"/>
  <c r="C367" i="2"/>
  <c r="D367" i="2"/>
  <c r="E367" i="2"/>
  <c r="F367" i="2"/>
  <c r="G367" i="2"/>
  <c r="H367" i="2"/>
  <c r="I367" i="2"/>
  <c r="B368" i="2"/>
  <c r="C368" i="2"/>
  <c r="D368" i="2"/>
  <c r="E368" i="2"/>
  <c r="F368" i="2"/>
  <c r="G368" i="2"/>
  <c r="H368" i="2"/>
  <c r="I368" i="2"/>
  <c r="B369" i="2"/>
  <c r="C369" i="2"/>
  <c r="D369" i="2"/>
  <c r="E369" i="2"/>
  <c r="F369" i="2"/>
  <c r="G369" i="2"/>
  <c r="H369" i="2"/>
  <c r="I369" i="2"/>
  <c r="B370" i="2"/>
  <c r="C370" i="2"/>
  <c r="D370" i="2"/>
  <c r="E370" i="2"/>
  <c r="F370" i="2"/>
  <c r="G370" i="2"/>
  <c r="H370" i="2"/>
  <c r="I370" i="2"/>
  <c r="B371" i="2"/>
  <c r="C371" i="2"/>
  <c r="D371" i="2"/>
  <c r="E371" i="2"/>
  <c r="F371" i="2"/>
  <c r="G371" i="2"/>
  <c r="H371" i="2"/>
  <c r="I371" i="2"/>
  <c r="B372" i="2"/>
  <c r="C372" i="2"/>
  <c r="D372" i="2"/>
  <c r="E372" i="2"/>
  <c r="F372" i="2"/>
  <c r="G372" i="2"/>
  <c r="H372" i="2"/>
  <c r="I372" i="2"/>
  <c r="B373" i="2"/>
  <c r="C373" i="2"/>
  <c r="D373" i="2"/>
  <c r="E373" i="2"/>
  <c r="F373" i="2"/>
  <c r="G373" i="2"/>
  <c r="H373" i="2"/>
  <c r="I373" i="2"/>
  <c r="B374" i="2"/>
  <c r="C374" i="2"/>
  <c r="D374" i="2"/>
  <c r="E374" i="2"/>
  <c r="F374" i="2"/>
  <c r="G374" i="2"/>
  <c r="H374" i="2"/>
  <c r="I374" i="2"/>
  <c r="B375" i="2"/>
  <c r="C375" i="2"/>
  <c r="D375" i="2"/>
  <c r="E375" i="2"/>
  <c r="F375" i="2"/>
  <c r="G375" i="2"/>
  <c r="H375" i="2"/>
  <c r="I375" i="2"/>
  <c r="B376" i="2"/>
  <c r="C376" i="2"/>
  <c r="D376" i="2"/>
  <c r="E376" i="2"/>
  <c r="F376" i="2"/>
  <c r="G376" i="2"/>
  <c r="H376" i="2"/>
  <c r="I376" i="2"/>
  <c r="B377" i="2"/>
  <c r="C377" i="2"/>
  <c r="D377" i="2"/>
  <c r="E377" i="2"/>
  <c r="F377" i="2"/>
  <c r="G377" i="2"/>
  <c r="H377" i="2"/>
  <c r="I377" i="2"/>
  <c r="B378" i="2"/>
  <c r="C378" i="2"/>
  <c r="D378" i="2"/>
  <c r="E378" i="2"/>
  <c r="F378" i="2"/>
  <c r="G378" i="2"/>
  <c r="H378" i="2"/>
  <c r="I378" i="2"/>
  <c r="B379" i="2"/>
  <c r="C379" i="2"/>
  <c r="D379" i="2"/>
  <c r="E379" i="2"/>
  <c r="F379" i="2"/>
  <c r="G379" i="2"/>
  <c r="H379" i="2"/>
  <c r="I379" i="2"/>
  <c r="B380" i="2"/>
  <c r="C380" i="2"/>
  <c r="D380" i="2"/>
  <c r="E380" i="2"/>
  <c r="F380" i="2"/>
  <c r="G380" i="2"/>
  <c r="H380" i="2"/>
  <c r="I380" i="2"/>
  <c r="B381" i="2"/>
  <c r="C381" i="2"/>
  <c r="D381" i="2"/>
  <c r="E381" i="2"/>
  <c r="F381" i="2"/>
  <c r="G381" i="2"/>
  <c r="H381" i="2"/>
  <c r="I381" i="2"/>
  <c r="B382" i="2"/>
  <c r="C382" i="2"/>
  <c r="D382" i="2"/>
  <c r="E382" i="2"/>
  <c r="F382" i="2"/>
  <c r="G382" i="2"/>
  <c r="H382" i="2"/>
  <c r="I382" i="2"/>
  <c r="B383" i="2"/>
  <c r="C383" i="2"/>
  <c r="D383" i="2"/>
  <c r="E383" i="2"/>
  <c r="F383" i="2"/>
  <c r="G383" i="2"/>
  <c r="H383" i="2"/>
  <c r="I383" i="2"/>
  <c r="B384" i="2"/>
  <c r="C384" i="2"/>
  <c r="D384" i="2"/>
  <c r="E384" i="2"/>
  <c r="F384" i="2"/>
  <c r="G384" i="2"/>
  <c r="H384" i="2"/>
  <c r="I384" i="2"/>
  <c r="B385" i="2"/>
  <c r="C385" i="2"/>
  <c r="D385" i="2"/>
  <c r="E385" i="2"/>
  <c r="F385" i="2"/>
  <c r="G385" i="2"/>
  <c r="H385" i="2"/>
  <c r="I385" i="2"/>
  <c r="B386" i="2"/>
  <c r="C386" i="2"/>
  <c r="D386" i="2"/>
  <c r="E386" i="2"/>
  <c r="F386" i="2"/>
  <c r="G386" i="2"/>
  <c r="H386" i="2"/>
  <c r="I386" i="2"/>
  <c r="B387" i="2"/>
  <c r="C387" i="2"/>
  <c r="D387" i="2"/>
  <c r="E387" i="2"/>
  <c r="F387" i="2"/>
  <c r="G387" i="2"/>
  <c r="H387" i="2"/>
  <c r="I387" i="2"/>
  <c r="B388" i="2"/>
  <c r="C388" i="2"/>
  <c r="D388" i="2"/>
  <c r="E388" i="2"/>
  <c r="F388" i="2"/>
  <c r="G388" i="2"/>
  <c r="H388" i="2"/>
  <c r="I388" i="2"/>
  <c r="B389" i="2"/>
  <c r="C389" i="2"/>
  <c r="D389" i="2"/>
  <c r="E389" i="2"/>
  <c r="F389" i="2"/>
  <c r="G389" i="2"/>
  <c r="H389" i="2"/>
  <c r="I389" i="2"/>
  <c r="B390" i="2"/>
  <c r="C390" i="2"/>
  <c r="D390" i="2"/>
  <c r="E390" i="2"/>
  <c r="F390" i="2"/>
  <c r="G390" i="2"/>
  <c r="H390" i="2"/>
  <c r="I390" i="2"/>
  <c r="B391" i="2"/>
  <c r="C391" i="2"/>
  <c r="D391" i="2"/>
  <c r="E391" i="2"/>
  <c r="F391" i="2"/>
  <c r="G391" i="2"/>
  <c r="H391" i="2"/>
  <c r="I391" i="2"/>
  <c r="B392" i="2"/>
  <c r="C392" i="2"/>
  <c r="D392" i="2"/>
  <c r="E392" i="2"/>
  <c r="F392" i="2"/>
  <c r="G392" i="2"/>
  <c r="H392" i="2"/>
  <c r="I392" i="2"/>
  <c r="B393" i="2"/>
  <c r="C393" i="2"/>
  <c r="D393" i="2"/>
  <c r="E393" i="2"/>
  <c r="F393" i="2"/>
  <c r="G393" i="2"/>
  <c r="H393" i="2"/>
  <c r="I393" i="2"/>
  <c r="B394" i="2"/>
  <c r="C394" i="2"/>
  <c r="D394" i="2"/>
  <c r="E394" i="2"/>
  <c r="F394" i="2"/>
  <c r="G394" i="2"/>
  <c r="H394" i="2"/>
  <c r="I394" i="2"/>
  <c r="B395" i="2"/>
  <c r="C395" i="2"/>
  <c r="D395" i="2"/>
  <c r="E395" i="2"/>
  <c r="F395" i="2"/>
  <c r="G395" i="2"/>
  <c r="H395" i="2"/>
  <c r="I395" i="2"/>
  <c r="B396" i="2"/>
  <c r="C396" i="2"/>
  <c r="D396" i="2"/>
  <c r="E396" i="2"/>
  <c r="F396" i="2"/>
  <c r="G396" i="2"/>
  <c r="H396" i="2"/>
  <c r="I396" i="2"/>
  <c r="B397" i="2"/>
  <c r="C397" i="2"/>
  <c r="D397" i="2"/>
  <c r="E397" i="2"/>
  <c r="F397" i="2"/>
  <c r="G397" i="2"/>
  <c r="H397" i="2"/>
  <c r="I397" i="2"/>
  <c r="B398" i="2"/>
  <c r="C398" i="2"/>
  <c r="D398" i="2"/>
  <c r="E398" i="2"/>
  <c r="F398" i="2"/>
  <c r="G398" i="2"/>
  <c r="H398" i="2"/>
  <c r="I398" i="2"/>
  <c r="B399" i="2"/>
  <c r="C399" i="2"/>
  <c r="D399" i="2"/>
  <c r="E399" i="2"/>
  <c r="F399" i="2"/>
  <c r="G399" i="2"/>
  <c r="H399" i="2"/>
  <c r="I399" i="2"/>
  <c r="B400" i="2"/>
  <c r="C400" i="2"/>
  <c r="D400" i="2"/>
  <c r="E400" i="2"/>
  <c r="F400" i="2"/>
  <c r="G400" i="2"/>
  <c r="H400" i="2"/>
  <c r="I400" i="2"/>
  <c r="B401" i="2"/>
  <c r="C401" i="2"/>
  <c r="D401" i="2"/>
  <c r="E401" i="2"/>
  <c r="F401" i="2"/>
  <c r="G401" i="2"/>
  <c r="H401" i="2"/>
  <c r="I401" i="2"/>
  <c r="B402" i="2"/>
  <c r="C402" i="2"/>
  <c r="D402" i="2"/>
  <c r="E402" i="2"/>
  <c r="F402" i="2"/>
  <c r="G402" i="2"/>
  <c r="H402" i="2"/>
  <c r="I402" i="2"/>
  <c r="B403" i="2"/>
  <c r="C403" i="2"/>
  <c r="D403" i="2"/>
  <c r="E403" i="2"/>
  <c r="F403" i="2"/>
  <c r="G403" i="2"/>
  <c r="H403" i="2"/>
  <c r="I403" i="2"/>
  <c r="B404" i="2"/>
  <c r="C404" i="2"/>
  <c r="D404" i="2"/>
  <c r="E404" i="2"/>
  <c r="F404" i="2"/>
  <c r="G404" i="2"/>
  <c r="H404" i="2"/>
  <c r="I404" i="2"/>
  <c r="B405" i="2"/>
  <c r="C405" i="2"/>
  <c r="D405" i="2"/>
  <c r="E405" i="2"/>
  <c r="F405" i="2"/>
  <c r="G405" i="2"/>
  <c r="H405" i="2"/>
  <c r="I405" i="2"/>
  <c r="B406" i="2"/>
  <c r="C406" i="2"/>
  <c r="D406" i="2"/>
  <c r="E406" i="2"/>
  <c r="F406" i="2"/>
  <c r="G406" i="2"/>
  <c r="H406" i="2"/>
  <c r="I406" i="2"/>
  <c r="B407" i="2"/>
  <c r="C407" i="2"/>
  <c r="D407" i="2"/>
  <c r="E407" i="2"/>
  <c r="F407" i="2"/>
  <c r="G407" i="2"/>
  <c r="H407" i="2"/>
  <c r="I407" i="2"/>
  <c r="B408" i="2"/>
  <c r="C408" i="2"/>
  <c r="D408" i="2"/>
  <c r="E408" i="2"/>
  <c r="F408" i="2"/>
  <c r="G408" i="2"/>
  <c r="H408" i="2"/>
  <c r="I408" i="2"/>
  <c r="B409" i="2"/>
  <c r="C409" i="2"/>
  <c r="D409" i="2"/>
  <c r="E409" i="2"/>
  <c r="F409" i="2"/>
  <c r="G409" i="2"/>
  <c r="H409" i="2"/>
  <c r="I409" i="2"/>
  <c r="B410" i="2"/>
  <c r="C410" i="2"/>
  <c r="D410" i="2"/>
  <c r="E410" i="2"/>
  <c r="F410" i="2"/>
  <c r="G410" i="2"/>
  <c r="H410" i="2"/>
  <c r="I410" i="2"/>
  <c r="B411" i="2"/>
  <c r="C411" i="2"/>
  <c r="D411" i="2"/>
  <c r="E411" i="2"/>
  <c r="F411" i="2"/>
  <c r="G411" i="2"/>
  <c r="H411" i="2"/>
  <c r="I411" i="2"/>
  <c r="B412" i="2"/>
  <c r="C412" i="2"/>
  <c r="D412" i="2"/>
  <c r="E412" i="2"/>
  <c r="F412" i="2"/>
  <c r="G412" i="2"/>
  <c r="H412" i="2"/>
  <c r="I412" i="2"/>
  <c r="B413" i="2"/>
  <c r="C413" i="2"/>
  <c r="D413" i="2"/>
  <c r="E413" i="2"/>
  <c r="F413" i="2"/>
  <c r="G413" i="2"/>
  <c r="H413" i="2"/>
  <c r="I413" i="2"/>
  <c r="B414" i="2"/>
  <c r="C414" i="2"/>
  <c r="D414" i="2"/>
  <c r="E414" i="2"/>
  <c r="F414" i="2"/>
  <c r="G414" i="2"/>
  <c r="H414" i="2"/>
  <c r="I414" i="2"/>
  <c r="B415" i="2"/>
  <c r="C415" i="2"/>
  <c r="D415" i="2"/>
  <c r="E415" i="2"/>
  <c r="F415" i="2"/>
  <c r="G415" i="2"/>
  <c r="H415" i="2"/>
  <c r="I415" i="2"/>
  <c r="B416" i="2"/>
  <c r="C416" i="2"/>
  <c r="D416" i="2"/>
  <c r="E416" i="2"/>
  <c r="F416" i="2"/>
  <c r="G416" i="2"/>
  <c r="H416" i="2"/>
  <c r="I416" i="2"/>
  <c r="B417" i="2"/>
  <c r="C417" i="2"/>
  <c r="D417" i="2"/>
  <c r="E417" i="2"/>
  <c r="F417" i="2"/>
  <c r="G417" i="2"/>
  <c r="H417" i="2"/>
  <c r="I417" i="2"/>
  <c r="B418" i="2"/>
  <c r="C418" i="2"/>
  <c r="D418" i="2"/>
  <c r="E418" i="2"/>
  <c r="F418" i="2"/>
  <c r="G418" i="2"/>
  <c r="H418" i="2"/>
  <c r="I418" i="2"/>
  <c r="B419" i="2"/>
  <c r="C419" i="2"/>
  <c r="D419" i="2"/>
  <c r="E419" i="2"/>
  <c r="F419" i="2"/>
  <c r="G419" i="2"/>
  <c r="H419" i="2"/>
  <c r="I419" i="2"/>
  <c r="B420" i="2"/>
  <c r="C420" i="2"/>
  <c r="D420" i="2"/>
  <c r="E420" i="2"/>
  <c r="F420" i="2"/>
  <c r="G420" i="2"/>
  <c r="H420" i="2"/>
  <c r="I420" i="2"/>
  <c r="B421" i="2"/>
  <c r="C421" i="2"/>
  <c r="D421" i="2"/>
  <c r="E421" i="2"/>
  <c r="F421" i="2"/>
  <c r="G421" i="2"/>
  <c r="H421" i="2"/>
  <c r="I421" i="2"/>
  <c r="B422" i="2"/>
  <c r="C422" i="2"/>
  <c r="D422" i="2"/>
  <c r="E422" i="2"/>
  <c r="F422" i="2"/>
  <c r="G422" i="2"/>
  <c r="H422" i="2"/>
  <c r="I422" i="2"/>
  <c r="B423" i="2"/>
  <c r="C423" i="2"/>
  <c r="D423" i="2"/>
  <c r="E423" i="2"/>
  <c r="F423" i="2"/>
  <c r="G423" i="2"/>
  <c r="H423" i="2"/>
  <c r="I423" i="2"/>
  <c r="B424" i="2"/>
  <c r="C424" i="2"/>
  <c r="D424" i="2"/>
  <c r="E424" i="2"/>
  <c r="F424" i="2"/>
  <c r="G424" i="2"/>
  <c r="H424" i="2"/>
  <c r="I424" i="2"/>
  <c r="B425" i="2"/>
  <c r="C425" i="2"/>
  <c r="D425" i="2"/>
  <c r="E425" i="2"/>
  <c r="F425" i="2"/>
  <c r="G425" i="2"/>
  <c r="H425" i="2"/>
  <c r="I425" i="2"/>
  <c r="B426" i="2"/>
  <c r="C426" i="2"/>
  <c r="D426" i="2"/>
  <c r="E426" i="2"/>
  <c r="F426" i="2"/>
  <c r="G426" i="2"/>
  <c r="H426" i="2"/>
  <c r="I426" i="2"/>
  <c r="B427" i="2"/>
  <c r="C427" i="2"/>
  <c r="D427" i="2"/>
  <c r="E427" i="2"/>
  <c r="F427" i="2"/>
  <c r="G427" i="2"/>
  <c r="H427" i="2"/>
  <c r="I427" i="2"/>
  <c r="B428" i="2"/>
  <c r="C428" i="2"/>
  <c r="D428" i="2"/>
  <c r="E428" i="2"/>
  <c r="F428" i="2"/>
  <c r="G428" i="2"/>
  <c r="H428" i="2"/>
  <c r="I428" i="2"/>
  <c r="B429" i="2"/>
  <c r="C429" i="2"/>
  <c r="D429" i="2"/>
  <c r="E429" i="2"/>
  <c r="F429" i="2"/>
  <c r="G429" i="2"/>
  <c r="H429" i="2"/>
  <c r="I429" i="2"/>
  <c r="B430" i="2"/>
  <c r="C430" i="2"/>
  <c r="D430" i="2"/>
  <c r="E430" i="2"/>
  <c r="F430" i="2"/>
  <c r="G430" i="2"/>
  <c r="H430" i="2"/>
  <c r="I430" i="2"/>
  <c r="B431" i="2"/>
  <c r="C431" i="2"/>
  <c r="D431" i="2"/>
  <c r="E431" i="2"/>
  <c r="F431" i="2"/>
  <c r="G431" i="2"/>
  <c r="H431" i="2"/>
  <c r="I431" i="2"/>
  <c r="B432" i="2"/>
  <c r="C432" i="2"/>
  <c r="D432" i="2"/>
  <c r="E432" i="2"/>
  <c r="F432" i="2"/>
  <c r="G432" i="2"/>
  <c r="H432" i="2"/>
  <c r="I432" i="2"/>
  <c r="B433" i="2"/>
  <c r="C433" i="2"/>
  <c r="D433" i="2"/>
  <c r="E433" i="2"/>
  <c r="F433" i="2"/>
  <c r="G433" i="2"/>
  <c r="H433" i="2"/>
  <c r="I433" i="2"/>
  <c r="B434" i="2"/>
  <c r="C434" i="2"/>
  <c r="D434" i="2"/>
  <c r="E434" i="2"/>
  <c r="F434" i="2"/>
  <c r="G434" i="2"/>
  <c r="H434" i="2"/>
  <c r="I434" i="2"/>
  <c r="B435" i="2"/>
  <c r="C435" i="2"/>
  <c r="D435" i="2"/>
  <c r="E435" i="2"/>
  <c r="F435" i="2"/>
  <c r="G435" i="2"/>
  <c r="H435" i="2"/>
  <c r="I435" i="2"/>
  <c r="B436" i="2"/>
  <c r="C436" i="2"/>
  <c r="D436" i="2"/>
  <c r="E436" i="2"/>
  <c r="F436" i="2"/>
  <c r="G436" i="2"/>
  <c r="H436" i="2"/>
  <c r="I436" i="2"/>
  <c r="B437" i="2"/>
  <c r="C437" i="2"/>
  <c r="D437" i="2"/>
  <c r="E437" i="2"/>
  <c r="F437" i="2"/>
  <c r="G437" i="2"/>
  <c r="H437" i="2"/>
  <c r="I437" i="2"/>
  <c r="B438" i="2"/>
  <c r="C438" i="2"/>
  <c r="D438" i="2"/>
  <c r="E438" i="2"/>
  <c r="F438" i="2"/>
  <c r="G438" i="2"/>
  <c r="H438" i="2"/>
  <c r="I438" i="2"/>
  <c r="B439" i="2"/>
  <c r="C439" i="2"/>
  <c r="D439" i="2"/>
  <c r="E439" i="2"/>
  <c r="F439" i="2"/>
  <c r="G439" i="2"/>
  <c r="H439" i="2"/>
  <c r="I439" i="2"/>
  <c r="B440" i="2"/>
  <c r="C440" i="2"/>
  <c r="D440" i="2"/>
  <c r="E440" i="2"/>
  <c r="F440" i="2"/>
  <c r="G440" i="2"/>
  <c r="H440" i="2"/>
  <c r="I440" i="2"/>
  <c r="B441" i="2"/>
  <c r="C441" i="2"/>
  <c r="D441" i="2"/>
  <c r="E441" i="2"/>
  <c r="F441" i="2"/>
  <c r="G441" i="2"/>
  <c r="H441" i="2"/>
  <c r="I441" i="2"/>
  <c r="B442" i="2"/>
  <c r="C442" i="2"/>
  <c r="D442" i="2"/>
  <c r="E442" i="2"/>
  <c r="F442" i="2"/>
  <c r="G442" i="2"/>
  <c r="H442" i="2"/>
  <c r="I442" i="2"/>
  <c r="B443" i="2"/>
  <c r="C443" i="2"/>
  <c r="D443" i="2"/>
  <c r="E443" i="2"/>
  <c r="F443" i="2"/>
  <c r="G443" i="2"/>
  <c r="H443" i="2"/>
  <c r="I443" i="2"/>
  <c r="B444" i="2"/>
  <c r="C444" i="2"/>
  <c r="D444" i="2"/>
  <c r="E444" i="2"/>
  <c r="F444" i="2"/>
  <c r="G444" i="2"/>
  <c r="H444" i="2"/>
  <c r="I444" i="2"/>
  <c r="B445" i="2"/>
  <c r="C445" i="2"/>
  <c r="D445" i="2"/>
  <c r="E445" i="2"/>
  <c r="F445" i="2"/>
  <c r="G445" i="2"/>
  <c r="H445" i="2"/>
  <c r="I445" i="2"/>
  <c r="B446" i="2"/>
  <c r="C446" i="2"/>
  <c r="D446" i="2"/>
  <c r="E446" i="2"/>
  <c r="F446" i="2"/>
  <c r="G446" i="2"/>
  <c r="H446" i="2"/>
  <c r="I446" i="2"/>
  <c r="B447" i="2"/>
  <c r="C447" i="2"/>
  <c r="D447" i="2"/>
  <c r="E447" i="2"/>
  <c r="F447" i="2"/>
  <c r="G447" i="2"/>
  <c r="H447" i="2"/>
  <c r="I447" i="2"/>
  <c r="B448" i="2"/>
  <c r="C448" i="2"/>
  <c r="D448" i="2"/>
  <c r="E448" i="2"/>
  <c r="F448" i="2"/>
  <c r="G448" i="2"/>
  <c r="H448" i="2"/>
  <c r="I448" i="2"/>
  <c r="B449" i="2"/>
  <c r="C449" i="2"/>
  <c r="D449" i="2"/>
  <c r="E449" i="2"/>
  <c r="F449" i="2"/>
  <c r="G449" i="2"/>
  <c r="H449" i="2"/>
  <c r="I449" i="2"/>
  <c r="B450" i="2"/>
  <c r="C450" i="2"/>
  <c r="D450" i="2"/>
  <c r="E450" i="2"/>
  <c r="F450" i="2"/>
  <c r="G450" i="2"/>
  <c r="H450" i="2"/>
  <c r="I450" i="2"/>
  <c r="B451" i="2"/>
  <c r="C451" i="2"/>
  <c r="D451" i="2"/>
  <c r="E451" i="2"/>
  <c r="F451" i="2"/>
  <c r="G451" i="2"/>
  <c r="H451" i="2"/>
  <c r="I451" i="2"/>
  <c r="B452" i="2"/>
  <c r="C452" i="2"/>
  <c r="D452" i="2"/>
  <c r="E452" i="2"/>
  <c r="F452" i="2"/>
  <c r="G452" i="2"/>
  <c r="H452" i="2"/>
  <c r="I452" i="2"/>
  <c r="B453" i="2"/>
  <c r="C453" i="2"/>
  <c r="D453" i="2"/>
  <c r="E453" i="2"/>
  <c r="F453" i="2"/>
  <c r="G453" i="2"/>
  <c r="H453" i="2"/>
  <c r="I453" i="2"/>
  <c r="B454" i="2"/>
  <c r="C454" i="2"/>
  <c r="D454" i="2"/>
  <c r="E454" i="2"/>
  <c r="F454" i="2"/>
  <c r="G454" i="2"/>
  <c r="H454" i="2"/>
  <c r="I454" i="2"/>
  <c r="B455" i="2"/>
  <c r="C455" i="2"/>
  <c r="D455" i="2"/>
  <c r="E455" i="2"/>
  <c r="F455" i="2"/>
  <c r="G455" i="2"/>
  <c r="H455" i="2"/>
  <c r="I455" i="2"/>
  <c r="B456" i="2"/>
  <c r="C456" i="2"/>
  <c r="D456" i="2"/>
  <c r="E456" i="2"/>
  <c r="F456" i="2"/>
  <c r="G456" i="2"/>
  <c r="H456" i="2"/>
  <c r="I456" i="2"/>
  <c r="B457" i="2"/>
  <c r="C457" i="2"/>
  <c r="D457" i="2"/>
  <c r="E457" i="2"/>
  <c r="F457" i="2"/>
  <c r="G457" i="2"/>
  <c r="H457" i="2"/>
  <c r="I457" i="2"/>
  <c r="B458" i="2"/>
  <c r="C458" i="2"/>
  <c r="D458" i="2"/>
  <c r="E458" i="2"/>
  <c r="F458" i="2"/>
  <c r="G458" i="2"/>
  <c r="H458" i="2"/>
  <c r="I458" i="2"/>
  <c r="B459" i="2"/>
  <c r="C459" i="2"/>
  <c r="D459" i="2"/>
  <c r="E459" i="2"/>
  <c r="F459" i="2"/>
  <c r="G459" i="2"/>
  <c r="H459" i="2"/>
  <c r="I459" i="2"/>
  <c r="B460" i="2"/>
  <c r="C460" i="2"/>
  <c r="D460" i="2"/>
  <c r="E460" i="2"/>
  <c r="F460" i="2"/>
  <c r="G460" i="2"/>
  <c r="H460" i="2"/>
  <c r="I460" i="2"/>
  <c r="B461" i="2"/>
  <c r="C461" i="2"/>
  <c r="D461" i="2"/>
  <c r="E461" i="2"/>
  <c r="F461" i="2"/>
  <c r="G461" i="2"/>
  <c r="H461" i="2"/>
  <c r="I461" i="2"/>
  <c r="B462" i="2"/>
  <c r="C462" i="2"/>
  <c r="D462" i="2"/>
  <c r="E462" i="2"/>
  <c r="F462" i="2"/>
  <c r="G462" i="2"/>
  <c r="H462" i="2"/>
  <c r="I462" i="2"/>
  <c r="B463" i="2"/>
  <c r="C463" i="2"/>
  <c r="D463" i="2"/>
  <c r="E463" i="2"/>
  <c r="F463" i="2"/>
  <c r="G463" i="2"/>
  <c r="H463" i="2"/>
  <c r="I463" i="2"/>
  <c r="B464" i="2"/>
  <c r="C464" i="2"/>
  <c r="D464" i="2"/>
  <c r="E464" i="2"/>
  <c r="F464" i="2"/>
  <c r="G464" i="2"/>
  <c r="H464" i="2"/>
  <c r="I464" i="2"/>
  <c r="B465" i="2"/>
  <c r="C465" i="2"/>
  <c r="D465" i="2"/>
  <c r="E465" i="2"/>
  <c r="F465" i="2"/>
  <c r="G465" i="2"/>
  <c r="H465" i="2"/>
  <c r="I465" i="2"/>
  <c r="B466" i="2"/>
  <c r="C466" i="2"/>
  <c r="D466" i="2"/>
  <c r="E466" i="2"/>
  <c r="F466" i="2"/>
  <c r="G466" i="2"/>
  <c r="H466" i="2"/>
  <c r="I466" i="2"/>
  <c r="B467" i="2"/>
  <c r="C467" i="2"/>
  <c r="D467" i="2"/>
  <c r="E467" i="2"/>
  <c r="F467" i="2"/>
  <c r="G467" i="2"/>
  <c r="H467" i="2"/>
  <c r="I467" i="2"/>
  <c r="B468" i="2"/>
  <c r="C468" i="2"/>
  <c r="D468" i="2"/>
  <c r="E468" i="2"/>
  <c r="F468" i="2"/>
  <c r="G468" i="2"/>
  <c r="H468" i="2"/>
  <c r="I468" i="2"/>
  <c r="B469" i="2"/>
  <c r="C469" i="2"/>
  <c r="D469" i="2"/>
  <c r="E469" i="2"/>
  <c r="F469" i="2"/>
  <c r="G469" i="2"/>
  <c r="H469" i="2"/>
  <c r="I469" i="2"/>
  <c r="B470" i="2"/>
  <c r="C470" i="2"/>
  <c r="D470" i="2"/>
  <c r="E470" i="2"/>
  <c r="F470" i="2"/>
  <c r="G470" i="2"/>
  <c r="H470" i="2"/>
  <c r="I470" i="2"/>
  <c r="B471" i="2"/>
  <c r="C471" i="2"/>
  <c r="D471" i="2"/>
  <c r="E471" i="2"/>
  <c r="F471" i="2"/>
  <c r="G471" i="2"/>
  <c r="H471" i="2"/>
  <c r="I471" i="2"/>
  <c r="B472" i="2"/>
  <c r="C472" i="2"/>
  <c r="D472" i="2"/>
  <c r="E472" i="2"/>
  <c r="F472" i="2"/>
  <c r="G472" i="2"/>
  <c r="H472" i="2"/>
  <c r="I472" i="2"/>
  <c r="B473" i="2"/>
  <c r="C473" i="2"/>
  <c r="D473" i="2"/>
  <c r="E473" i="2"/>
  <c r="F473" i="2"/>
  <c r="G473" i="2"/>
  <c r="H473" i="2"/>
  <c r="I473" i="2"/>
  <c r="B474" i="2"/>
  <c r="C474" i="2"/>
  <c r="D474" i="2"/>
  <c r="E474" i="2"/>
  <c r="F474" i="2"/>
  <c r="G474" i="2"/>
  <c r="H474" i="2"/>
  <c r="I474" i="2"/>
  <c r="B475" i="2"/>
  <c r="C475" i="2"/>
  <c r="D475" i="2"/>
  <c r="E475" i="2"/>
  <c r="F475" i="2"/>
  <c r="G475" i="2"/>
  <c r="H475" i="2"/>
  <c r="I475" i="2"/>
  <c r="B476" i="2"/>
  <c r="C476" i="2"/>
  <c r="D476" i="2"/>
  <c r="E476" i="2"/>
  <c r="F476" i="2"/>
  <c r="G476" i="2"/>
  <c r="H476" i="2"/>
  <c r="I476" i="2"/>
  <c r="B477" i="2"/>
  <c r="C477" i="2"/>
  <c r="D477" i="2"/>
  <c r="E477" i="2"/>
  <c r="F477" i="2"/>
  <c r="G477" i="2"/>
  <c r="H477" i="2"/>
  <c r="I477" i="2"/>
  <c r="B478" i="2"/>
  <c r="C478" i="2"/>
  <c r="D478" i="2"/>
  <c r="E478" i="2"/>
  <c r="F478" i="2"/>
  <c r="G478" i="2"/>
  <c r="H478" i="2"/>
  <c r="I478" i="2"/>
  <c r="B479" i="2"/>
  <c r="C479" i="2"/>
  <c r="D479" i="2"/>
  <c r="E479" i="2"/>
  <c r="F479" i="2"/>
  <c r="G479" i="2"/>
  <c r="H479" i="2"/>
  <c r="I479" i="2"/>
  <c r="B480" i="2"/>
  <c r="C480" i="2"/>
  <c r="D480" i="2"/>
  <c r="E480" i="2"/>
  <c r="F480" i="2"/>
  <c r="G480" i="2"/>
  <c r="H480" i="2"/>
  <c r="I480" i="2"/>
  <c r="B481" i="2"/>
  <c r="C481" i="2"/>
  <c r="D481" i="2"/>
  <c r="E481" i="2"/>
  <c r="F481" i="2"/>
  <c r="G481" i="2"/>
  <c r="H481" i="2"/>
  <c r="I481" i="2"/>
  <c r="B482" i="2"/>
  <c r="C482" i="2"/>
  <c r="D482" i="2"/>
  <c r="E482" i="2"/>
  <c r="F482" i="2"/>
  <c r="G482" i="2"/>
  <c r="H482" i="2"/>
  <c r="I482" i="2"/>
  <c r="B483" i="2"/>
  <c r="C483" i="2"/>
  <c r="D483" i="2"/>
  <c r="E483" i="2"/>
  <c r="F483" i="2"/>
  <c r="G483" i="2"/>
  <c r="H483" i="2"/>
  <c r="I483" i="2"/>
  <c r="B484" i="2"/>
  <c r="C484" i="2"/>
  <c r="D484" i="2"/>
  <c r="E484" i="2"/>
  <c r="F484" i="2"/>
  <c r="G484" i="2"/>
  <c r="H484" i="2"/>
  <c r="I484" i="2"/>
  <c r="B485" i="2"/>
  <c r="C485" i="2"/>
  <c r="D485" i="2"/>
  <c r="E485" i="2"/>
  <c r="F485" i="2"/>
  <c r="G485" i="2"/>
  <c r="H485" i="2"/>
  <c r="I485" i="2"/>
  <c r="B486" i="2"/>
  <c r="C486" i="2"/>
  <c r="D486" i="2"/>
  <c r="E486" i="2"/>
  <c r="F486" i="2"/>
  <c r="G486" i="2"/>
  <c r="H486" i="2"/>
  <c r="I486" i="2"/>
  <c r="B487" i="2"/>
  <c r="C487" i="2"/>
  <c r="D487" i="2"/>
  <c r="E487" i="2"/>
  <c r="F487" i="2"/>
  <c r="G487" i="2"/>
  <c r="H487" i="2"/>
  <c r="I487" i="2"/>
  <c r="B488" i="2"/>
  <c r="C488" i="2"/>
  <c r="D488" i="2"/>
  <c r="E488" i="2"/>
  <c r="F488" i="2"/>
  <c r="G488" i="2"/>
  <c r="H488" i="2"/>
  <c r="I488" i="2"/>
  <c r="B489" i="2"/>
  <c r="C489" i="2"/>
  <c r="D489" i="2"/>
  <c r="E489" i="2"/>
  <c r="F489" i="2"/>
  <c r="G489" i="2"/>
  <c r="H489" i="2"/>
  <c r="I489" i="2"/>
  <c r="B490" i="2"/>
  <c r="C490" i="2"/>
  <c r="D490" i="2"/>
  <c r="E490" i="2"/>
  <c r="F490" i="2"/>
  <c r="G490" i="2"/>
  <c r="H490" i="2"/>
  <c r="I490" i="2"/>
  <c r="B491" i="2"/>
  <c r="C491" i="2"/>
  <c r="D491" i="2"/>
  <c r="E491" i="2"/>
  <c r="F491" i="2"/>
  <c r="G491" i="2"/>
  <c r="H491" i="2"/>
  <c r="I491" i="2"/>
  <c r="B492" i="2"/>
  <c r="C492" i="2"/>
  <c r="D492" i="2"/>
  <c r="E492" i="2"/>
  <c r="F492" i="2"/>
  <c r="G492" i="2"/>
  <c r="H492" i="2"/>
  <c r="I492" i="2"/>
  <c r="B493" i="2"/>
  <c r="C493" i="2"/>
  <c r="D493" i="2"/>
  <c r="E493" i="2"/>
  <c r="F493" i="2"/>
  <c r="G493" i="2"/>
  <c r="H493" i="2"/>
  <c r="I493" i="2"/>
  <c r="B494" i="2"/>
  <c r="C494" i="2"/>
  <c r="D494" i="2"/>
  <c r="E494" i="2"/>
  <c r="F494" i="2"/>
  <c r="G494" i="2"/>
  <c r="H494" i="2"/>
  <c r="I494" i="2"/>
  <c r="B495" i="2"/>
  <c r="C495" i="2"/>
  <c r="D495" i="2"/>
  <c r="E495" i="2"/>
  <c r="F495" i="2"/>
  <c r="G495" i="2"/>
  <c r="H495" i="2"/>
  <c r="I495" i="2"/>
  <c r="B496" i="2"/>
  <c r="C496" i="2"/>
  <c r="D496" i="2"/>
  <c r="E496" i="2"/>
  <c r="F496" i="2"/>
  <c r="G496" i="2"/>
  <c r="H496" i="2"/>
  <c r="I496" i="2"/>
  <c r="B497" i="2"/>
  <c r="C497" i="2"/>
  <c r="D497" i="2"/>
  <c r="E497" i="2"/>
  <c r="F497" i="2"/>
  <c r="G497" i="2"/>
  <c r="H497" i="2"/>
  <c r="I497" i="2"/>
  <c r="B498" i="2"/>
  <c r="C498" i="2"/>
  <c r="D498" i="2"/>
  <c r="E498" i="2"/>
  <c r="F498" i="2"/>
  <c r="G498" i="2"/>
  <c r="H498" i="2"/>
  <c r="I498" i="2"/>
  <c r="B499" i="2"/>
  <c r="C499" i="2"/>
  <c r="D499" i="2"/>
  <c r="E499" i="2"/>
  <c r="F499" i="2"/>
  <c r="G499" i="2"/>
  <c r="H499" i="2"/>
  <c r="I499" i="2"/>
  <c r="B500" i="2"/>
  <c r="C500" i="2"/>
  <c r="D500" i="2"/>
  <c r="E500" i="2"/>
  <c r="F500" i="2"/>
  <c r="G500" i="2"/>
  <c r="H500" i="2"/>
  <c r="I500" i="2"/>
  <c r="B501" i="2"/>
  <c r="C501" i="2"/>
  <c r="D501" i="2"/>
  <c r="E501" i="2"/>
  <c r="F501" i="2"/>
  <c r="G501" i="2"/>
  <c r="H501" i="2"/>
  <c r="I501" i="2"/>
  <c r="B502" i="2"/>
  <c r="C502" i="2"/>
  <c r="D502" i="2"/>
  <c r="E502" i="2"/>
  <c r="F502" i="2"/>
  <c r="G502" i="2"/>
  <c r="H502" i="2"/>
  <c r="I502" i="2"/>
  <c r="B503" i="2"/>
  <c r="C503" i="2"/>
  <c r="D503" i="2"/>
  <c r="E503" i="2"/>
  <c r="F503" i="2"/>
  <c r="G503" i="2"/>
  <c r="H503" i="2"/>
  <c r="I503" i="2"/>
  <c r="B504" i="2"/>
  <c r="C504" i="2"/>
  <c r="D504" i="2"/>
  <c r="E504" i="2"/>
  <c r="F504" i="2"/>
  <c r="G504" i="2"/>
  <c r="H504" i="2"/>
  <c r="I504" i="2"/>
  <c r="B505" i="2"/>
  <c r="C505" i="2"/>
  <c r="D505" i="2"/>
  <c r="E505" i="2"/>
  <c r="F505" i="2"/>
  <c r="G505" i="2"/>
  <c r="H505" i="2"/>
  <c r="I505" i="2"/>
  <c r="B506" i="2"/>
  <c r="C506" i="2"/>
  <c r="D506" i="2"/>
  <c r="E506" i="2"/>
  <c r="F506" i="2"/>
  <c r="G506" i="2"/>
  <c r="H506" i="2"/>
  <c r="I506" i="2"/>
  <c r="B507" i="2"/>
  <c r="C507" i="2"/>
  <c r="D507" i="2"/>
  <c r="E507" i="2"/>
  <c r="F507" i="2"/>
  <c r="G507" i="2"/>
  <c r="H507" i="2"/>
  <c r="I507" i="2"/>
  <c r="B508" i="2"/>
  <c r="C508" i="2"/>
  <c r="D508" i="2"/>
  <c r="E508" i="2"/>
  <c r="F508" i="2"/>
  <c r="G508" i="2"/>
  <c r="H508" i="2"/>
  <c r="I508" i="2"/>
  <c r="B509" i="2"/>
  <c r="C509" i="2"/>
  <c r="D509" i="2"/>
  <c r="E509" i="2"/>
  <c r="F509" i="2"/>
  <c r="G509" i="2"/>
  <c r="H509" i="2"/>
  <c r="I509" i="2"/>
  <c r="B510" i="2"/>
  <c r="C510" i="2"/>
  <c r="D510" i="2"/>
  <c r="E510" i="2"/>
  <c r="F510" i="2"/>
  <c r="G510" i="2"/>
  <c r="H510" i="2"/>
  <c r="I510" i="2"/>
  <c r="B511" i="2"/>
  <c r="C511" i="2"/>
  <c r="D511" i="2"/>
  <c r="E511" i="2"/>
  <c r="F511" i="2"/>
  <c r="G511" i="2"/>
  <c r="H511" i="2"/>
  <c r="I511" i="2"/>
  <c r="B512" i="2"/>
  <c r="C512" i="2"/>
  <c r="D512" i="2"/>
  <c r="E512" i="2"/>
  <c r="F512" i="2"/>
  <c r="G512" i="2"/>
  <c r="H512" i="2"/>
  <c r="I512" i="2"/>
  <c r="B513" i="2"/>
  <c r="C513" i="2"/>
  <c r="D513" i="2"/>
  <c r="E513" i="2"/>
  <c r="F513" i="2"/>
  <c r="G513" i="2"/>
  <c r="H513" i="2"/>
  <c r="I513" i="2"/>
  <c r="B514" i="2"/>
  <c r="C514" i="2"/>
  <c r="D514" i="2"/>
  <c r="E514" i="2"/>
  <c r="F514" i="2"/>
  <c r="G514" i="2"/>
  <c r="H514" i="2"/>
  <c r="I514" i="2"/>
  <c r="B515" i="2"/>
  <c r="C515" i="2"/>
  <c r="D515" i="2"/>
  <c r="E515" i="2"/>
  <c r="F515" i="2"/>
  <c r="G515" i="2"/>
  <c r="H515" i="2"/>
  <c r="I515" i="2"/>
  <c r="B516" i="2"/>
  <c r="C516" i="2"/>
  <c r="D516" i="2"/>
  <c r="E516" i="2"/>
  <c r="F516" i="2"/>
  <c r="G516" i="2"/>
  <c r="H516" i="2"/>
  <c r="I516" i="2"/>
  <c r="B517" i="2"/>
  <c r="C517" i="2"/>
  <c r="D517" i="2"/>
  <c r="E517" i="2"/>
  <c r="F517" i="2"/>
  <c r="G517" i="2"/>
  <c r="H517" i="2"/>
  <c r="I517" i="2"/>
  <c r="B518" i="2"/>
  <c r="C518" i="2"/>
  <c r="D518" i="2"/>
  <c r="E518" i="2"/>
  <c r="F518" i="2"/>
  <c r="G518" i="2"/>
  <c r="H518" i="2"/>
  <c r="I518" i="2"/>
  <c r="B519" i="2"/>
  <c r="C519" i="2"/>
  <c r="D519" i="2"/>
  <c r="E519" i="2"/>
  <c r="F519" i="2"/>
  <c r="G519" i="2"/>
  <c r="H519" i="2"/>
  <c r="I519" i="2"/>
  <c r="B520" i="2"/>
  <c r="C520" i="2"/>
  <c r="D520" i="2"/>
  <c r="E520" i="2"/>
  <c r="F520" i="2"/>
  <c r="G520" i="2"/>
  <c r="H520" i="2"/>
  <c r="I520" i="2"/>
  <c r="B521" i="2"/>
  <c r="C521" i="2"/>
  <c r="D521" i="2"/>
  <c r="E521" i="2"/>
  <c r="F521" i="2"/>
  <c r="G521" i="2"/>
  <c r="H521" i="2"/>
  <c r="I521" i="2"/>
  <c r="B522" i="2"/>
  <c r="C522" i="2"/>
  <c r="D522" i="2"/>
  <c r="E522" i="2"/>
  <c r="F522" i="2"/>
  <c r="G522" i="2"/>
  <c r="H522" i="2"/>
  <c r="I522" i="2"/>
  <c r="B523" i="2"/>
  <c r="C523" i="2"/>
  <c r="D523" i="2"/>
  <c r="E523" i="2"/>
  <c r="F523" i="2"/>
  <c r="G523" i="2"/>
  <c r="H523" i="2"/>
  <c r="I523" i="2"/>
  <c r="B524" i="2"/>
  <c r="C524" i="2"/>
  <c r="D524" i="2"/>
  <c r="E524" i="2"/>
  <c r="F524" i="2"/>
  <c r="G524" i="2"/>
  <c r="H524" i="2"/>
  <c r="I524" i="2"/>
  <c r="B525" i="2"/>
  <c r="C525" i="2"/>
  <c r="D525" i="2"/>
  <c r="E525" i="2"/>
  <c r="F525" i="2"/>
  <c r="G525" i="2"/>
  <c r="H525" i="2"/>
  <c r="I525" i="2"/>
  <c r="B526" i="2"/>
  <c r="C526" i="2"/>
  <c r="D526" i="2"/>
  <c r="E526" i="2"/>
  <c r="F526" i="2"/>
  <c r="G526" i="2"/>
  <c r="H526" i="2"/>
  <c r="I526" i="2"/>
  <c r="B527" i="2"/>
  <c r="C527" i="2"/>
  <c r="D527" i="2"/>
  <c r="E527" i="2"/>
  <c r="F527" i="2"/>
  <c r="G527" i="2"/>
  <c r="H527" i="2"/>
  <c r="I527" i="2"/>
  <c r="B528" i="2"/>
  <c r="C528" i="2"/>
  <c r="D528" i="2"/>
  <c r="E528" i="2"/>
  <c r="F528" i="2"/>
  <c r="G528" i="2"/>
  <c r="H528" i="2"/>
  <c r="I528" i="2"/>
  <c r="B529" i="2"/>
  <c r="C529" i="2"/>
  <c r="D529" i="2"/>
  <c r="E529" i="2"/>
  <c r="F529" i="2"/>
  <c r="G529" i="2"/>
  <c r="H529" i="2"/>
  <c r="I529" i="2"/>
  <c r="B530" i="2"/>
  <c r="C530" i="2"/>
  <c r="D530" i="2"/>
  <c r="E530" i="2"/>
  <c r="F530" i="2"/>
  <c r="G530" i="2"/>
  <c r="H530" i="2"/>
  <c r="I530" i="2"/>
  <c r="B531" i="2"/>
  <c r="C531" i="2"/>
  <c r="D531" i="2"/>
  <c r="E531" i="2"/>
  <c r="F531" i="2"/>
  <c r="G531" i="2"/>
  <c r="H531" i="2"/>
  <c r="I531" i="2"/>
  <c r="B532" i="2"/>
  <c r="C532" i="2"/>
  <c r="D532" i="2"/>
  <c r="E532" i="2"/>
  <c r="F532" i="2"/>
  <c r="G532" i="2"/>
  <c r="H532" i="2"/>
  <c r="I532" i="2"/>
  <c r="B533" i="2"/>
  <c r="C533" i="2"/>
  <c r="D533" i="2"/>
  <c r="E533" i="2"/>
  <c r="F533" i="2"/>
  <c r="G533" i="2"/>
  <c r="H533" i="2"/>
  <c r="I533" i="2"/>
  <c r="B534" i="2"/>
  <c r="C534" i="2"/>
  <c r="D534" i="2"/>
  <c r="E534" i="2"/>
  <c r="F534" i="2"/>
  <c r="G534" i="2"/>
  <c r="H534" i="2"/>
  <c r="I534" i="2"/>
  <c r="B535" i="2"/>
  <c r="C535" i="2"/>
  <c r="D535" i="2"/>
  <c r="E535" i="2"/>
  <c r="F535" i="2"/>
  <c r="G535" i="2"/>
  <c r="H535" i="2"/>
  <c r="I535" i="2"/>
  <c r="B536" i="2"/>
  <c r="C536" i="2"/>
  <c r="D536" i="2"/>
  <c r="E536" i="2"/>
  <c r="F536" i="2"/>
  <c r="G536" i="2"/>
  <c r="H536" i="2"/>
  <c r="I536" i="2"/>
  <c r="B537" i="2"/>
  <c r="C537" i="2"/>
  <c r="D537" i="2"/>
  <c r="E537" i="2"/>
  <c r="F537" i="2"/>
  <c r="G537" i="2"/>
  <c r="H537" i="2"/>
  <c r="I537" i="2"/>
  <c r="B538" i="2"/>
  <c r="C538" i="2"/>
  <c r="D538" i="2"/>
  <c r="E538" i="2"/>
  <c r="F538" i="2"/>
  <c r="G538" i="2"/>
  <c r="H538" i="2"/>
  <c r="I538" i="2"/>
  <c r="B539" i="2"/>
  <c r="C539" i="2"/>
  <c r="D539" i="2"/>
  <c r="E539" i="2"/>
  <c r="F539" i="2"/>
  <c r="G539" i="2"/>
  <c r="H539" i="2"/>
  <c r="I539" i="2"/>
  <c r="B540" i="2"/>
  <c r="C540" i="2"/>
  <c r="D540" i="2"/>
  <c r="E540" i="2"/>
  <c r="F540" i="2"/>
  <c r="G540" i="2"/>
  <c r="H540" i="2"/>
  <c r="I540" i="2"/>
  <c r="B541" i="2"/>
  <c r="C541" i="2"/>
  <c r="D541" i="2"/>
  <c r="E541" i="2"/>
  <c r="F541" i="2"/>
  <c r="G541" i="2"/>
  <c r="H541" i="2"/>
  <c r="I541" i="2"/>
  <c r="B542" i="2"/>
  <c r="C542" i="2"/>
  <c r="D542" i="2"/>
  <c r="E542" i="2"/>
  <c r="F542" i="2"/>
  <c r="G542" i="2"/>
  <c r="H542" i="2"/>
  <c r="I542" i="2"/>
  <c r="B543" i="2"/>
  <c r="C543" i="2"/>
  <c r="D543" i="2"/>
  <c r="E543" i="2"/>
  <c r="F543" i="2"/>
  <c r="G543" i="2"/>
  <c r="H543" i="2"/>
  <c r="I543" i="2"/>
  <c r="B544" i="2"/>
  <c r="C544" i="2"/>
  <c r="D544" i="2"/>
  <c r="E544" i="2"/>
  <c r="F544" i="2"/>
  <c r="G544" i="2"/>
  <c r="H544" i="2"/>
  <c r="I544" i="2"/>
  <c r="B545" i="2"/>
  <c r="C545" i="2"/>
  <c r="D545" i="2"/>
  <c r="E545" i="2"/>
  <c r="F545" i="2"/>
  <c r="G545" i="2"/>
  <c r="H545" i="2"/>
  <c r="I545" i="2"/>
  <c r="B546" i="2"/>
  <c r="C546" i="2"/>
  <c r="D546" i="2"/>
  <c r="E546" i="2"/>
  <c r="F546" i="2"/>
  <c r="G546" i="2"/>
  <c r="H546" i="2"/>
  <c r="I546" i="2"/>
  <c r="B547" i="2"/>
  <c r="C547" i="2"/>
  <c r="D547" i="2"/>
  <c r="E547" i="2"/>
  <c r="F547" i="2"/>
  <c r="G547" i="2"/>
  <c r="H547" i="2"/>
  <c r="I547" i="2"/>
  <c r="B548" i="2"/>
  <c r="C548" i="2"/>
  <c r="D548" i="2"/>
  <c r="E548" i="2"/>
  <c r="F548" i="2"/>
  <c r="G548" i="2"/>
  <c r="H548" i="2"/>
  <c r="I548" i="2"/>
  <c r="B549" i="2"/>
  <c r="C549" i="2"/>
  <c r="D549" i="2"/>
  <c r="E549" i="2"/>
  <c r="F549" i="2"/>
  <c r="G549" i="2"/>
  <c r="H549" i="2"/>
  <c r="I549" i="2"/>
  <c r="B550" i="2"/>
  <c r="C550" i="2"/>
  <c r="D550" i="2"/>
  <c r="E550" i="2"/>
  <c r="F550" i="2"/>
  <c r="G550" i="2"/>
  <c r="H550" i="2"/>
  <c r="I550" i="2"/>
  <c r="B551" i="2"/>
  <c r="C551" i="2"/>
  <c r="D551" i="2"/>
  <c r="E551" i="2"/>
  <c r="F551" i="2"/>
  <c r="G551" i="2"/>
  <c r="H551" i="2"/>
  <c r="I551" i="2"/>
  <c r="B552" i="2"/>
  <c r="C552" i="2"/>
  <c r="D552" i="2"/>
  <c r="E552" i="2"/>
  <c r="F552" i="2"/>
  <c r="G552" i="2"/>
  <c r="H552" i="2"/>
  <c r="I552" i="2"/>
  <c r="B553" i="2"/>
  <c r="C553" i="2"/>
  <c r="D553" i="2"/>
  <c r="E553" i="2"/>
  <c r="F553" i="2"/>
  <c r="G553" i="2"/>
  <c r="H553" i="2"/>
  <c r="I553" i="2"/>
  <c r="B554" i="2"/>
  <c r="C554" i="2"/>
  <c r="D554" i="2"/>
  <c r="E554" i="2"/>
  <c r="F554" i="2"/>
  <c r="G554" i="2"/>
  <c r="H554" i="2"/>
  <c r="I554" i="2"/>
  <c r="B555" i="2"/>
  <c r="C555" i="2"/>
  <c r="D555" i="2"/>
  <c r="E555" i="2"/>
  <c r="F555" i="2"/>
  <c r="G555" i="2"/>
  <c r="H555" i="2"/>
  <c r="I555" i="2"/>
  <c r="B556" i="2"/>
  <c r="C556" i="2"/>
  <c r="D556" i="2"/>
  <c r="E556" i="2"/>
  <c r="F556" i="2"/>
  <c r="G556" i="2"/>
  <c r="H556" i="2"/>
  <c r="I556" i="2"/>
  <c r="B557" i="2"/>
  <c r="C557" i="2"/>
  <c r="D557" i="2"/>
  <c r="E557" i="2"/>
  <c r="F557" i="2"/>
  <c r="G557" i="2"/>
  <c r="H557" i="2"/>
  <c r="I557" i="2"/>
  <c r="B558" i="2"/>
  <c r="C558" i="2"/>
  <c r="D558" i="2"/>
  <c r="E558" i="2"/>
  <c r="F558" i="2"/>
  <c r="G558" i="2"/>
  <c r="H558" i="2"/>
  <c r="I558" i="2"/>
  <c r="B559" i="2"/>
  <c r="C559" i="2"/>
  <c r="D559" i="2"/>
  <c r="E559" i="2"/>
  <c r="F559" i="2"/>
  <c r="G559" i="2"/>
  <c r="H559" i="2"/>
  <c r="I559" i="2"/>
  <c r="B560" i="2"/>
  <c r="C560" i="2"/>
  <c r="D560" i="2"/>
  <c r="E560" i="2"/>
  <c r="F560" i="2"/>
  <c r="G560" i="2"/>
  <c r="H560" i="2"/>
  <c r="I560" i="2"/>
  <c r="B561" i="2"/>
  <c r="C561" i="2"/>
  <c r="D561" i="2"/>
  <c r="E561" i="2"/>
  <c r="F561" i="2"/>
  <c r="G561" i="2"/>
  <c r="H561" i="2"/>
  <c r="I561" i="2"/>
  <c r="B562" i="2"/>
  <c r="C562" i="2"/>
  <c r="D562" i="2"/>
  <c r="E562" i="2"/>
  <c r="F562" i="2"/>
  <c r="G562" i="2"/>
  <c r="H562" i="2"/>
  <c r="I562" i="2"/>
  <c r="B563" i="2"/>
  <c r="C563" i="2"/>
  <c r="D563" i="2"/>
  <c r="E563" i="2"/>
  <c r="F563" i="2"/>
  <c r="G563" i="2"/>
  <c r="H563" i="2"/>
  <c r="I563" i="2"/>
  <c r="B564" i="2"/>
  <c r="C564" i="2"/>
  <c r="D564" i="2"/>
  <c r="E564" i="2"/>
  <c r="F564" i="2"/>
  <c r="G564" i="2"/>
  <c r="H564" i="2"/>
  <c r="I564" i="2"/>
  <c r="B565" i="2"/>
  <c r="C565" i="2"/>
  <c r="D565" i="2"/>
  <c r="E565" i="2"/>
  <c r="F565" i="2"/>
  <c r="G565" i="2"/>
  <c r="H565" i="2"/>
  <c r="I565" i="2"/>
  <c r="B566" i="2"/>
  <c r="C566" i="2"/>
  <c r="D566" i="2"/>
  <c r="E566" i="2"/>
  <c r="F566" i="2"/>
  <c r="G566" i="2"/>
  <c r="H566" i="2"/>
  <c r="I566" i="2"/>
  <c r="B567" i="2"/>
  <c r="C567" i="2"/>
  <c r="D567" i="2"/>
  <c r="E567" i="2"/>
  <c r="F567" i="2"/>
  <c r="G567" i="2"/>
  <c r="H567" i="2"/>
  <c r="I567" i="2"/>
  <c r="B568" i="2"/>
  <c r="C568" i="2"/>
  <c r="D568" i="2"/>
  <c r="E568" i="2"/>
  <c r="F568" i="2"/>
  <c r="G568" i="2"/>
  <c r="H568" i="2"/>
  <c r="I568" i="2"/>
  <c r="B569" i="2"/>
  <c r="C569" i="2"/>
  <c r="D569" i="2"/>
  <c r="E569" i="2"/>
  <c r="F569" i="2"/>
  <c r="G569" i="2"/>
  <c r="H569" i="2"/>
  <c r="I569" i="2"/>
  <c r="B570" i="2"/>
  <c r="C570" i="2"/>
  <c r="D570" i="2"/>
  <c r="E570" i="2"/>
  <c r="F570" i="2"/>
  <c r="G570" i="2"/>
  <c r="H570" i="2"/>
  <c r="I570" i="2"/>
  <c r="B571" i="2"/>
  <c r="C571" i="2"/>
  <c r="D571" i="2"/>
  <c r="E571" i="2"/>
  <c r="F571" i="2"/>
  <c r="G571" i="2"/>
  <c r="H571" i="2"/>
  <c r="I571" i="2"/>
  <c r="B572" i="2"/>
  <c r="C572" i="2"/>
  <c r="D572" i="2"/>
  <c r="E572" i="2"/>
  <c r="F572" i="2"/>
  <c r="G572" i="2"/>
  <c r="H572" i="2"/>
  <c r="I572" i="2"/>
  <c r="B573" i="2"/>
  <c r="C573" i="2"/>
  <c r="D573" i="2"/>
  <c r="E573" i="2"/>
  <c r="F573" i="2"/>
  <c r="G573" i="2"/>
  <c r="H573" i="2"/>
  <c r="I573" i="2"/>
  <c r="B574" i="2"/>
  <c r="C574" i="2"/>
  <c r="D574" i="2"/>
  <c r="E574" i="2"/>
  <c r="F574" i="2"/>
  <c r="G574" i="2"/>
  <c r="H574" i="2"/>
  <c r="I574" i="2"/>
  <c r="B575" i="2"/>
  <c r="C575" i="2"/>
  <c r="D575" i="2"/>
  <c r="E575" i="2"/>
  <c r="F575" i="2"/>
  <c r="G575" i="2"/>
  <c r="H575" i="2"/>
  <c r="I575" i="2"/>
  <c r="B576" i="2"/>
  <c r="C576" i="2"/>
  <c r="D576" i="2"/>
  <c r="E576" i="2"/>
  <c r="F576" i="2"/>
  <c r="G576" i="2"/>
  <c r="H576" i="2"/>
  <c r="I576" i="2"/>
  <c r="B577" i="2"/>
  <c r="C577" i="2"/>
  <c r="D577" i="2"/>
  <c r="E577" i="2"/>
  <c r="F577" i="2"/>
  <c r="G577" i="2"/>
  <c r="H577" i="2"/>
  <c r="I577" i="2"/>
  <c r="B578" i="2"/>
  <c r="C578" i="2"/>
  <c r="D578" i="2"/>
  <c r="E578" i="2"/>
  <c r="F578" i="2"/>
  <c r="G578" i="2"/>
  <c r="H578" i="2"/>
  <c r="I578" i="2"/>
  <c r="B579" i="2"/>
  <c r="C579" i="2"/>
  <c r="D579" i="2"/>
  <c r="E579" i="2"/>
  <c r="F579" i="2"/>
  <c r="G579" i="2"/>
  <c r="H579" i="2"/>
  <c r="I579" i="2"/>
  <c r="B580" i="2"/>
  <c r="C580" i="2"/>
  <c r="D580" i="2"/>
  <c r="E580" i="2"/>
  <c r="F580" i="2"/>
  <c r="G580" i="2"/>
  <c r="H580" i="2"/>
  <c r="I580" i="2"/>
  <c r="B581" i="2"/>
  <c r="C581" i="2"/>
  <c r="D581" i="2"/>
  <c r="E581" i="2"/>
  <c r="F581" i="2"/>
  <c r="G581" i="2"/>
  <c r="H581" i="2"/>
  <c r="I581" i="2"/>
  <c r="B582" i="2"/>
  <c r="C582" i="2"/>
  <c r="D582" i="2"/>
  <c r="E582" i="2"/>
  <c r="F582" i="2"/>
  <c r="G582" i="2"/>
  <c r="H582" i="2"/>
  <c r="I582" i="2"/>
  <c r="B583" i="2"/>
  <c r="C583" i="2"/>
  <c r="D583" i="2"/>
  <c r="E583" i="2"/>
  <c r="F583" i="2"/>
  <c r="G583" i="2"/>
  <c r="H583" i="2"/>
  <c r="I583" i="2"/>
  <c r="B584" i="2"/>
  <c r="C584" i="2"/>
  <c r="D584" i="2"/>
  <c r="E584" i="2"/>
  <c r="F584" i="2"/>
  <c r="G584" i="2"/>
  <c r="H584" i="2"/>
  <c r="I584" i="2"/>
  <c r="B585" i="2"/>
  <c r="C585" i="2"/>
  <c r="D585" i="2"/>
  <c r="E585" i="2"/>
  <c r="F585" i="2"/>
  <c r="G585" i="2"/>
  <c r="H585" i="2"/>
  <c r="I585" i="2"/>
  <c r="B586" i="2"/>
  <c r="C586" i="2"/>
  <c r="D586" i="2"/>
  <c r="E586" i="2"/>
  <c r="F586" i="2"/>
  <c r="G586" i="2"/>
  <c r="H586" i="2"/>
  <c r="I586" i="2"/>
  <c r="B587" i="2"/>
  <c r="C587" i="2"/>
  <c r="D587" i="2"/>
  <c r="E587" i="2"/>
  <c r="F587" i="2"/>
  <c r="G587" i="2"/>
  <c r="H587" i="2"/>
  <c r="I587" i="2"/>
  <c r="B588" i="2"/>
  <c r="C588" i="2"/>
  <c r="D588" i="2"/>
  <c r="E588" i="2"/>
  <c r="F588" i="2"/>
  <c r="G588" i="2"/>
  <c r="H588" i="2"/>
  <c r="I588" i="2"/>
  <c r="B589" i="2"/>
  <c r="C589" i="2"/>
  <c r="D589" i="2"/>
  <c r="E589" i="2"/>
  <c r="F589" i="2"/>
  <c r="G589" i="2"/>
  <c r="H589" i="2"/>
  <c r="I589" i="2"/>
  <c r="B590" i="2"/>
  <c r="C590" i="2"/>
  <c r="D590" i="2"/>
  <c r="E590" i="2"/>
  <c r="F590" i="2"/>
  <c r="G590" i="2"/>
  <c r="H590" i="2"/>
  <c r="I590" i="2"/>
  <c r="B591" i="2"/>
  <c r="C591" i="2"/>
  <c r="D591" i="2"/>
  <c r="E591" i="2"/>
  <c r="F591" i="2"/>
  <c r="G591" i="2"/>
  <c r="H591" i="2"/>
  <c r="I591" i="2"/>
  <c r="B592" i="2"/>
  <c r="C592" i="2"/>
  <c r="D592" i="2"/>
  <c r="E592" i="2"/>
  <c r="F592" i="2"/>
  <c r="G592" i="2"/>
  <c r="H592" i="2"/>
  <c r="I592" i="2"/>
  <c r="B593" i="2"/>
  <c r="C593" i="2"/>
  <c r="D593" i="2"/>
  <c r="E593" i="2"/>
  <c r="F593" i="2"/>
  <c r="G593" i="2"/>
  <c r="H593" i="2"/>
  <c r="I593" i="2"/>
  <c r="B594" i="2"/>
  <c r="C594" i="2"/>
  <c r="D594" i="2"/>
  <c r="E594" i="2"/>
  <c r="F594" i="2"/>
  <c r="G594" i="2"/>
  <c r="H594" i="2"/>
  <c r="I594" i="2"/>
  <c r="B595" i="2"/>
  <c r="C595" i="2"/>
  <c r="D595" i="2"/>
  <c r="E595" i="2"/>
  <c r="F595" i="2"/>
  <c r="G595" i="2"/>
  <c r="H595" i="2"/>
  <c r="I595" i="2"/>
  <c r="B596" i="2"/>
  <c r="C596" i="2"/>
  <c r="D596" i="2"/>
  <c r="E596" i="2"/>
  <c r="F596" i="2"/>
  <c r="G596" i="2"/>
  <c r="H596" i="2"/>
  <c r="I596" i="2"/>
  <c r="B597" i="2"/>
  <c r="C597" i="2"/>
  <c r="D597" i="2"/>
  <c r="E597" i="2"/>
  <c r="F597" i="2"/>
  <c r="G597" i="2"/>
  <c r="H597" i="2"/>
  <c r="I597" i="2"/>
  <c r="B598" i="2"/>
  <c r="C598" i="2"/>
  <c r="D598" i="2"/>
  <c r="E598" i="2"/>
  <c r="F598" i="2"/>
  <c r="G598" i="2"/>
  <c r="H598" i="2"/>
  <c r="I598" i="2"/>
  <c r="B599" i="2"/>
  <c r="C599" i="2"/>
  <c r="D599" i="2"/>
  <c r="E599" i="2"/>
  <c r="F599" i="2"/>
  <c r="G599" i="2"/>
  <c r="H599" i="2"/>
  <c r="I599" i="2"/>
  <c r="B600" i="2"/>
  <c r="C600" i="2"/>
  <c r="D600" i="2"/>
  <c r="E600" i="2"/>
  <c r="F600" i="2"/>
  <c r="G600" i="2"/>
  <c r="H600" i="2"/>
  <c r="I600" i="2"/>
  <c r="B601" i="2"/>
  <c r="C601" i="2"/>
  <c r="D601" i="2"/>
  <c r="E601" i="2"/>
  <c r="F601" i="2"/>
  <c r="G601" i="2"/>
  <c r="H601" i="2"/>
  <c r="I601" i="2"/>
  <c r="B602" i="2"/>
  <c r="C602" i="2"/>
  <c r="D602" i="2"/>
  <c r="E602" i="2"/>
  <c r="F602" i="2"/>
  <c r="G602" i="2"/>
  <c r="H602" i="2"/>
  <c r="I602" i="2"/>
  <c r="B603" i="2"/>
  <c r="C603" i="2"/>
  <c r="D603" i="2"/>
  <c r="E603" i="2"/>
  <c r="F603" i="2"/>
  <c r="G603" i="2"/>
  <c r="H603" i="2"/>
  <c r="I603" i="2"/>
  <c r="B604" i="2"/>
  <c r="C604" i="2"/>
  <c r="D604" i="2"/>
  <c r="E604" i="2"/>
  <c r="F604" i="2"/>
  <c r="G604" i="2"/>
  <c r="H604" i="2"/>
  <c r="I604" i="2"/>
  <c r="B605" i="2"/>
  <c r="C605" i="2"/>
  <c r="D605" i="2"/>
  <c r="E605" i="2"/>
  <c r="F605" i="2"/>
  <c r="G605" i="2"/>
  <c r="H605" i="2"/>
  <c r="I605" i="2"/>
  <c r="B606" i="2"/>
  <c r="C606" i="2"/>
  <c r="D606" i="2"/>
  <c r="E606" i="2"/>
  <c r="F606" i="2"/>
  <c r="G606" i="2"/>
  <c r="H606" i="2"/>
  <c r="I606" i="2"/>
  <c r="B607" i="2"/>
  <c r="C607" i="2"/>
  <c r="D607" i="2"/>
  <c r="E607" i="2"/>
  <c r="F607" i="2"/>
  <c r="G607" i="2"/>
  <c r="H607" i="2"/>
  <c r="I607" i="2"/>
  <c r="B608" i="2"/>
  <c r="C608" i="2"/>
  <c r="D608" i="2"/>
  <c r="E608" i="2"/>
  <c r="F608" i="2"/>
  <c r="G608" i="2"/>
  <c r="H608" i="2"/>
  <c r="I608" i="2"/>
  <c r="B609" i="2"/>
  <c r="C609" i="2"/>
  <c r="D609" i="2"/>
  <c r="E609" i="2"/>
  <c r="F609" i="2"/>
  <c r="G609" i="2"/>
  <c r="H609" i="2"/>
  <c r="I609" i="2"/>
  <c r="B610" i="2"/>
  <c r="C610" i="2"/>
  <c r="D610" i="2"/>
  <c r="E610" i="2"/>
  <c r="F610" i="2"/>
  <c r="G610" i="2"/>
  <c r="H610" i="2"/>
  <c r="I610" i="2"/>
  <c r="B611" i="2"/>
  <c r="C611" i="2"/>
  <c r="D611" i="2"/>
  <c r="E611" i="2"/>
  <c r="F611" i="2"/>
  <c r="G611" i="2"/>
  <c r="H611" i="2"/>
  <c r="I611" i="2"/>
  <c r="B612" i="2"/>
  <c r="C612" i="2"/>
  <c r="D612" i="2"/>
  <c r="E612" i="2"/>
  <c r="F612" i="2"/>
  <c r="G612" i="2"/>
  <c r="H612" i="2"/>
  <c r="I612" i="2"/>
  <c r="B613" i="2"/>
  <c r="C613" i="2"/>
  <c r="D613" i="2"/>
  <c r="E613" i="2"/>
  <c r="F613" i="2"/>
  <c r="G613" i="2"/>
  <c r="H613" i="2"/>
  <c r="I613" i="2"/>
  <c r="B614" i="2"/>
  <c r="C614" i="2"/>
  <c r="D614" i="2"/>
  <c r="E614" i="2"/>
  <c r="F614" i="2"/>
  <c r="G614" i="2"/>
  <c r="H614" i="2"/>
  <c r="I614" i="2"/>
  <c r="B615" i="2"/>
  <c r="C615" i="2"/>
  <c r="D615" i="2"/>
  <c r="E615" i="2"/>
  <c r="F615" i="2"/>
  <c r="G615" i="2"/>
  <c r="H615" i="2"/>
  <c r="I615" i="2"/>
  <c r="B616" i="2"/>
  <c r="C616" i="2"/>
  <c r="D616" i="2"/>
  <c r="E616" i="2"/>
  <c r="F616" i="2"/>
  <c r="G616" i="2"/>
  <c r="H616" i="2"/>
  <c r="I616" i="2"/>
  <c r="B617" i="2"/>
  <c r="C617" i="2"/>
  <c r="D617" i="2"/>
  <c r="E617" i="2"/>
  <c r="F617" i="2"/>
  <c r="G617" i="2"/>
  <c r="H617" i="2"/>
  <c r="I617" i="2"/>
  <c r="B618" i="2"/>
  <c r="C618" i="2"/>
  <c r="D618" i="2"/>
  <c r="E618" i="2"/>
  <c r="F618" i="2"/>
  <c r="G618" i="2"/>
  <c r="H618" i="2"/>
  <c r="I618" i="2"/>
  <c r="B619" i="2"/>
  <c r="C619" i="2"/>
  <c r="D619" i="2"/>
  <c r="E619" i="2"/>
  <c r="F619" i="2"/>
  <c r="G619" i="2"/>
  <c r="H619" i="2"/>
  <c r="I619" i="2"/>
  <c r="B620" i="2"/>
  <c r="C620" i="2"/>
  <c r="D620" i="2"/>
  <c r="E620" i="2"/>
  <c r="F620" i="2"/>
  <c r="G620" i="2"/>
  <c r="H620" i="2"/>
  <c r="I620" i="2"/>
  <c r="B621" i="2"/>
  <c r="C621" i="2"/>
  <c r="D621" i="2"/>
  <c r="E621" i="2"/>
  <c r="F621" i="2"/>
  <c r="G621" i="2"/>
  <c r="H621" i="2"/>
  <c r="I621" i="2"/>
  <c r="B622" i="2"/>
  <c r="C622" i="2"/>
  <c r="D622" i="2"/>
  <c r="E622" i="2"/>
  <c r="F622" i="2"/>
  <c r="G622" i="2"/>
  <c r="H622" i="2"/>
  <c r="I622" i="2"/>
  <c r="B623" i="2"/>
  <c r="C623" i="2"/>
  <c r="D623" i="2"/>
  <c r="E623" i="2"/>
  <c r="F623" i="2"/>
  <c r="G623" i="2"/>
  <c r="H623" i="2"/>
  <c r="I623" i="2"/>
  <c r="B624" i="2"/>
  <c r="C624" i="2"/>
  <c r="D624" i="2"/>
  <c r="E624" i="2"/>
  <c r="F624" i="2"/>
  <c r="G624" i="2"/>
  <c r="H624" i="2"/>
  <c r="I624" i="2"/>
  <c r="B625" i="2"/>
  <c r="C625" i="2"/>
  <c r="D625" i="2"/>
  <c r="E625" i="2"/>
  <c r="F625" i="2"/>
  <c r="G625" i="2"/>
  <c r="H625" i="2"/>
  <c r="I625" i="2"/>
  <c r="B626" i="2"/>
  <c r="C626" i="2"/>
  <c r="D626" i="2"/>
  <c r="E626" i="2"/>
  <c r="F626" i="2"/>
  <c r="G626" i="2"/>
  <c r="H626" i="2"/>
  <c r="I626" i="2"/>
  <c r="B627" i="2"/>
  <c r="C627" i="2"/>
  <c r="D627" i="2"/>
  <c r="E627" i="2"/>
  <c r="F627" i="2"/>
  <c r="G627" i="2"/>
  <c r="H627" i="2"/>
  <c r="I627" i="2"/>
  <c r="B628" i="2"/>
  <c r="C628" i="2"/>
  <c r="D628" i="2"/>
  <c r="E628" i="2"/>
  <c r="F628" i="2"/>
  <c r="G628" i="2"/>
  <c r="H628" i="2"/>
  <c r="I628" i="2"/>
  <c r="B629" i="2"/>
  <c r="C629" i="2"/>
  <c r="D629" i="2"/>
  <c r="E629" i="2"/>
  <c r="F629" i="2"/>
  <c r="G629" i="2"/>
  <c r="H629" i="2"/>
  <c r="I629" i="2"/>
  <c r="B630" i="2"/>
  <c r="C630" i="2"/>
  <c r="D630" i="2"/>
  <c r="E630" i="2"/>
  <c r="F630" i="2"/>
  <c r="G630" i="2"/>
  <c r="H630" i="2"/>
  <c r="I630" i="2"/>
  <c r="B631" i="2"/>
  <c r="C631" i="2"/>
  <c r="D631" i="2"/>
  <c r="E631" i="2"/>
  <c r="F631" i="2"/>
  <c r="G631" i="2"/>
  <c r="H631" i="2"/>
  <c r="I631" i="2"/>
  <c r="B632" i="2"/>
  <c r="C632" i="2"/>
  <c r="D632" i="2"/>
  <c r="E632" i="2"/>
  <c r="F632" i="2"/>
  <c r="G632" i="2"/>
  <c r="H632" i="2"/>
  <c r="I632" i="2"/>
  <c r="B633" i="2"/>
  <c r="C633" i="2"/>
  <c r="D633" i="2"/>
  <c r="E633" i="2"/>
  <c r="F633" i="2"/>
  <c r="G633" i="2"/>
  <c r="H633" i="2"/>
  <c r="I633" i="2"/>
  <c r="B634" i="2"/>
  <c r="C634" i="2"/>
  <c r="D634" i="2"/>
  <c r="E634" i="2"/>
  <c r="F634" i="2"/>
  <c r="G634" i="2"/>
  <c r="H634" i="2"/>
  <c r="I634" i="2"/>
  <c r="B635" i="2"/>
  <c r="C635" i="2"/>
  <c r="D635" i="2"/>
  <c r="E635" i="2"/>
  <c r="F635" i="2"/>
  <c r="G635" i="2"/>
  <c r="H635" i="2"/>
  <c r="I635" i="2"/>
  <c r="B636" i="2"/>
  <c r="C636" i="2"/>
  <c r="D636" i="2"/>
  <c r="E636" i="2"/>
  <c r="F636" i="2"/>
  <c r="G636" i="2"/>
  <c r="H636" i="2"/>
  <c r="I636" i="2"/>
  <c r="B637" i="2"/>
  <c r="C637" i="2"/>
  <c r="D637" i="2"/>
  <c r="E637" i="2"/>
  <c r="F637" i="2"/>
  <c r="G637" i="2"/>
  <c r="H637" i="2"/>
  <c r="I637" i="2"/>
  <c r="B638" i="2"/>
  <c r="C638" i="2"/>
  <c r="D638" i="2"/>
  <c r="E638" i="2"/>
  <c r="F638" i="2"/>
  <c r="G638" i="2"/>
  <c r="H638" i="2"/>
  <c r="I638" i="2"/>
  <c r="B639" i="2"/>
  <c r="C639" i="2"/>
  <c r="D639" i="2"/>
  <c r="E639" i="2"/>
  <c r="F639" i="2"/>
  <c r="G639" i="2"/>
  <c r="H639" i="2"/>
  <c r="I639" i="2"/>
  <c r="B640" i="2"/>
  <c r="C640" i="2"/>
  <c r="D640" i="2"/>
  <c r="E640" i="2"/>
  <c r="F640" i="2"/>
  <c r="G640" i="2"/>
  <c r="H640" i="2"/>
  <c r="I640" i="2"/>
  <c r="B641" i="2"/>
  <c r="C641" i="2"/>
  <c r="D641" i="2"/>
  <c r="E641" i="2"/>
  <c r="F641" i="2"/>
  <c r="G641" i="2"/>
  <c r="H641" i="2"/>
  <c r="I641" i="2"/>
  <c r="B642" i="2"/>
  <c r="C642" i="2"/>
  <c r="D642" i="2"/>
  <c r="E642" i="2"/>
  <c r="F642" i="2"/>
  <c r="G642" i="2"/>
  <c r="H642" i="2"/>
  <c r="I642" i="2"/>
  <c r="B643" i="2"/>
  <c r="C643" i="2"/>
  <c r="D643" i="2"/>
  <c r="E643" i="2"/>
  <c r="F643" i="2"/>
  <c r="G643" i="2"/>
  <c r="H643" i="2"/>
  <c r="I643" i="2"/>
  <c r="B644" i="2"/>
  <c r="C644" i="2"/>
  <c r="D644" i="2"/>
  <c r="E644" i="2"/>
  <c r="F644" i="2"/>
  <c r="G644" i="2"/>
  <c r="H644" i="2"/>
  <c r="I644" i="2"/>
  <c r="B645" i="2"/>
  <c r="C645" i="2"/>
  <c r="D645" i="2"/>
  <c r="E645" i="2"/>
  <c r="F645" i="2"/>
  <c r="G645" i="2"/>
  <c r="H645" i="2"/>
  <c r="I645" i="2"/>
  <c r="B646" i="2"/>
  <c r="C646" i="2"/>
  <c r="D646" i="2"/>
  <c r="E646" i="2"/>
  <c r="F646" i="2"/>
  <c r="G646" i="2"/>
  <c r="H646" i="2"/>
  <c r="I646" i="2"/>
  <c r="B647" i="2"/>
  <c r="C647" i="2"/>
  <c r="D647" i="2"/>
  <c r="E647" i="2"/>
  <c r="F647" i="2"/>
  <c r="G647" i="2"/>
  <c r="H647" i="2"/>
  <c r="I647" i="2"/>
  <c r="B648" i="2"/>
  <c r="C648" i="2"/>
  <c r="D648" i="2"/>
  <c r="E648" i="2"/>
  <c r="F648" i="2"/>
  <c r="G648" i="2"/>
  <c r="H648" i="2"/>
  <c r="I648" i="2"/>
  <c r="B649" i="2"/>
  <c r="C649" i="2"/>
  <c r="D649" i="2"/>
  <c r="E649" i="2"/>
  <c r="F649" i="2"/>
  <c r="G649" i="2"/>
  <c r="H649" i="2"/>
  <c r="I649" i="2"/>
  <c r="B650" i="2"/>
  <c r="C650" i="2"/>
  <c r="D650" i="2"/>
  <c r="E650" i="2"/>
  <c r="F650" i="2"/>
  <c r="G650" i="2"/>
  <c r="H650" i="2"/>
  <c r="I650" i="2"/>
  <c r="B651" i="2"/>
  <c r="C651" i="2"/>
  <c r="D651" i="2"/>
  <c r="E651" i="2"/>
  <c r="F651" i="2"/>
  <c r="G651" i="2"/>
  <c r="H651" i="2"/>
  <c r="I651" i="2"/>
  <c r="B652" i="2"/>
  <c r="C652" i="2"/>
  <c r="D652" i="2"/>
  <c r="E652" i="2"/>
  <c r="F652" i="2"/>
  <c r="G652" i="2"/>
  <c r="H652" i="2"/>
  <c r="I652" i="2"/>
  <c r="B653" i="2"/>
  <c r="C653" i="2"/>
  <c r="D653" i="2"/>
  <c r="E653" i="2"/>
  <c r="F653" i="2"/>
  <c r="G653" i="2"/>
  <c r="H653" i="2"/>
  <c r="I653" i="2"/>
  <c r="B654" i="2"/>
  <c r="C654" i="2"/>
  <c r="D654" i="2"/>
  <c r="E654" i="2"/>
  <c r="F654" i="2"/>
  <c r="G654" i="2"/>
  <c r="H654" i="2"/>
  <c r="I654" i="2"/>
  <c r="B655" i="2"/>
  <c r="C655" i="2"/>
  <c r="D655" i="2"/>
  <c r="E655" i="2"/>
  <c r="F655" i="2"/>
  <c r="G655" i="2"/>
  <c r="H655" i="2"/>
  <c r="I655" i="2"/>
  <c r="B656" i="2"/>
  <c r="C656" i="2"/>
  <c r="D656" i="2"/>
  <c r="E656" i="2"/>
  <c r="F656" i="2"/>
  <c r="G656" i="2"/>
  <c r="H656" i="2"/>
  <c r="I656" i="2"/>
  <c r="B657" i="2"/>
  <c r="C657" i="2"/>
  <c r="D657" i="2"/>
  <c r="E657" i="2"/>
  <c r="F657" i="2"/>
  <c r="G657" i="2"/>
  <c r="H657" i="2"/>
  <c r="I657" i="2"/>
  <c r="B658" i="2"/>
  <c r="C658" i="2"/>
  <c r="D658" i="2"/>
  <c r="E658" i="2"/>
  <c r="F658" i="2"/>
  <c r="G658" i="2"/>
  <c r="H658" i="2"/>
  <c r="I658" i="2"/>
  <c r="B659" i="2"/>
  <c r="C659" i="2"/>
  <c r="D659" i="2"/>
  <c r="E659" i="2"/>
  <c r="F659" i="2"/>
  <c r="G659" i="2"/>
  <c r="H659" i="2"/>
  <c r="I659" i="2"/>
  <c r="B660" i="2"/>
  <c r="C660" i="2"/>
  <c r="D660" i="2"/>
  <c r="E660" i="2"/>
  <c r="F660" i="2"/>
  <c r="G660" i="2"/>
  <c r="H660" i="2"/>
  <c r="I660" i="2"/>
  <c r="B661" i="2"/>
  <c r="C661" i="2"/>
  <c r="D661" i="2"/>
  <c r="E661" i="2"/>
  <c r="F661" i="2"/>
  <c r="G661" i="2"/>
  <c r="H661" i="2"/>
  <c r="I661" i="2"/>
  <c r="B662" i="2"/>
  <c r="C662" i="2"/>
  <c r="D662" i="2"/>
  <c r="E662" i="2"/>
  <c r="F662" i="2"/>
  <c r="G662" i="2"/>
  <c r="H662" i="2"/>
  <c r="I662" i="2"/>
  <c r="B663" i="2"/>
  <c r="C663" i="2"/>
  <c r="D663" i="2"/>
  <c r="E663" i="2"/>
  <c r="F663" i="2"/>
  <c r="G663" i="2"/>
  <c r="H663" i="2"/>
  <c r="I663" i="2"/>
  <c r="B664" i="2"/>
  <c r="C664" i="2"/>
  <c r="D664" i="2"/>
  <c r="E664" i="2"/>
  <c r="F664" i="2"/>
  <c r="G664" i="2"/>
  <c r="H664" i="2"/>
  <c r="I664" i="2"/>
  <c r="B665" i="2"/>
  <c r="C665" i="2"/>
  <c r="D665" i="2"/>
  <c r="E665" i="2"/>
  <c r="F665" i="2"/>
  <c r="G665" i="2"/>
  <c r="H665" i="2"/>
  <c r="I665" i="2"/>
  <c r="B666" i="2"/>
  <c r="C666" i="2"/>
  <c r="D666" i="2"/>
  <c r="E666" i="2"/>
  <c r="F666" i="2"/>
  <c r="G666" i="2"/>
  <c r="H666" i="2"/>
  <c r="I666" i="2"/>
  <c r="B667" i="2"/>
  <c r="C667" i="2"/>
  <c r="D667" i="2"/>
  <c r="E667" i="2"/>
  <c r="F667" i="2"/>
  <c r="G667" i="2"/>
  <c r="H667" i="2"/>
  <c r="I667" i="2"/>
  <c r="B668" i="2"/>
  <c r="C668" i="2"/>
  <c r="D668" i="2"/>
  <c r="E668" i="2"/>
  <c r="F668" i="2"/>
  <c r="G668" i="2"/>
  <c r="H668" i="2"/>
  <c r="I668" i="2"/>
  <c r="B669" i="2"/>
  <c r="C669" i="2"/>
  <c r="D669" i="2"/>
  <c r="E669" i="2"/>
  <c r="F669" i="2"/>
  <c r="G669" i="2"/>
  <c r="H669" i="2"/>
  <c r="I669" i="2"/>
  <c r="B670" i="2"/>
  <c r="C670" i="2"/>
  <c r="D670" i="2"/>
  <c r="E670" i="2"/>
  <c r="F670" i="2"/>
  <c r="G670" i="2"/>
  <c r="H670" i="2"/>
  <c r="I670" i="2"/>
  <c r="B671" i="2"/>
  <c r="C671" i="2"/>
  <c r="D671" i="2"/>
  <c r="E671" i="2"/>
  <c r="F671" i="2"/>
  <c r="G671" i="2"/>
  <c r="H671" i="2"/>
  <c r="I671" i="2"/>
  <c r="B672" i="2"/>
  <c r="C672" i="2"/>
  <c r="D672" i="2"/>
  <c r="E672" i="2"/>
  <c r="F672" i="2"/>
  <c r="G672" i="2"/>
  <c r="H672" i="2"/>
  <c r="I672" i="2"/>
  <c r="B673" i="2"/>
  <c r="C673" i="2"/>
  <c r="D673" i="2"/>
  <c r="E673" i="2"/>
  <c r="F673" i="2"/>
  <c r="G673" i="2"/>
  <c r="H673" i="2"/>
  <c r="I673" i="2"/>
  <c r="B674" i="2"/>
  <c r="C674" i="2"/>
  <c r="D674" i="2"/>
  <c r="E674" i="2"/>
  <c r="F674" i="2"/>
  <c r="G674" i="2"/>
  <c r="H674" i="2"/>
  <c r="I674" i="2"/>
  <c r="B675" i="2"/>
  <c r="C675" i="2"/>
  <c r="D675" i="2"/>
  <c r="E675" i="2"/>
  <c r="F675" i="2"/>
  <c r="G675" i="2"/>
  <c r="H675" i="2"/>
  <c r="I675" i="2"/>
  <c r="B676" i="2"/>
  <c r="C676" i="2"/>
  <c r="D676" i="2"/>
  <c r="E676" i="2"/>
  <c r="F676" i="2"/>
  <c r="G676" i="2"/>
  <c r="H676" i="2"/>
  <c r="I676" i="2"/>
  <c r="B677" i="2"/>
  <c r="C677" i="2"/>
  <c r="D677" i="2"/>
  <c r="E677" i="2"/>
  <c r="F677" i="2"/>
  <c r="G677" i="2"/>
  <c r="H677" i="2"/>
  <c r="I677" i="2"/>
  <c r="B678" i="2"/>
  <c r="C678" i="2"/>
  <c r="D678" i="2"/>
  <c r="E678" i="2"/>
  <c r="F678" i="2"/>
  <c r="G678" i="2"/>
  <c r="H678" i="2"/>
  <c r="I678" i="2"/>
  <c r="B679" i="2"/>
  <c r="C679" i="2"/>
  <c r="D679" i="2"/>
  <c r="E679" i="2"/>
  <c r="F679" i="2"/>
  <c r="G679" i="2"/>
  <c r="H679" i="2"/>
  <c r="I679" i="2"/>
  <c r="B680" i="2"/>
  <c r="C680" i="2"/>
  <c r="D680" i="2"/>
  <c r="E680" i="2"/>
  <c r="F680" i="2"/>
  <c r="G680" i="2"/>
  <c r="H680" i="2"/>
  <c r="I680" i="2"/>
  <c r="B681" i="2"/>
  <c r="C681" i="2"/>
  <c r="D681" i="2"/>
  <c r="E681" i="2"/>
  <c r="F681" i="2"/>
  <c r="G681" i="2"/>
  <c r="H681" i="2"/>
  <c r="I681" i="2"/>
  <c r="B682" i="2"/>
  <c r="C682" i="2"/>
  <c r="D682" i="2"/>
  <c r="E682" i="2"/>
  <c r="F682" i="2"/>
  <c r="G682" i="2"/>
  <c r="H682" i="2"/>
  <c r="I682" i="2"/>
  <c r="B683" i="2"/>
  <c r="C683" i="2"/>
  <c r="D683" i="2"/>
  <c r="E683" i="2"/>
  <c r="F683" i="2"/>
  <c r="G683" i="2"/>
  <c r="H683" i="2"/>
  <c r="I683" i="2"/>
  <c r="B684" i="2"/>
  <c r="C684" i="2"/>
  <c r="D684" i="2"/>
  <c r="E684" i="2"/>
  <c r="F684" i="2"/>
  <c r="G684" i="2"/>
  <c r="H684" i="2"/>
  <c r="I684" i="2"/>
  <c r="B685" i="2"/>
  <c r="C685" i="2"/>
  <c r="D685" i="2"/>
  <c r="E685" i="2"/>
  <c r="F685" i="2"/>
  <c r="G685" i="2"/>
  <c r="H685" i="2"/>
  <c r="I685" i="2"/>
  <c r="B686" i="2"/>
  <c r="C686" i="2"/>
  <c r="D686" i="2"/>
  <c r="E686" i="2"/>
  <c r="F686" i="2"/>
  <c r="G686" i="2"/>
  <c r="H686" i="2"/>
  <c r="I686" i="2"/>
  <c r="B687" i="2"/>
  <c r="C687" i="2"/>
  <c r="D687" i="2"/>
  <c r="E687" i="2"/>
  <c r="F687" i="2"/>
  <c r="G687" i="2"/>
  <c r="H687" i="2"/>
  <c r="I687" i="2"/>
  <c r="B688" i="2"/>
  <c r="C688" i="2"/>
  <c r="D688" i="2"/>
  <c r="E688" i="2"/>
  <c r="F688" i="2"/>
  <c r="G688" i="2"/>
  <c r="H688" i="2"/>
  <c r="I688" i="2"/>
  <c r="B689" i="2"/>
  <c r="C689" i="2"/>
  <c r="D689" i="2"/>
  <c r="E689" i="2"/>
  <c r="F689" i="2"/>
  <c r="G689" i="2"/>
  <c r="H689" i="2"/>
  <c r="I689" i="2"/>
  <c r="B690" i="2"/>
  <c r="C690" i="2"/>
  <c r="D690" i="2"/>
  <c r="E690" i="2"/>
  <c r="F690" i="2"/>
  <c r="G690" i="2"/>
  <c r="H690" i="2"/>
  <c r="I690" i="2"/>
  <c r="B691" i="2"/>
  <c r="C691" i="2"/>
  <c r="D691" i="2"/>
  <c r="E691" i="2"/>
  <c r="F691" i="2"/>
  <c r="G691" i="2"/>
  <c r="H691" i="2"/>
  <c r="I691" i="2"/>
  <c r="B692" i="2"/>
  <c r="C692" i="2"/>
  <c r="D692" i="2"/>
  <c r="E692" i="2"/>
  <c r="F692" i="2"/>
  <c r="G692" i="2"/>
  <c r="H692" i="2"/>
  <c r="I692" i="2"/>
  <c r="B693" i="2"/>
  <c r="C693" i="2"/>
  <c r="D693" i="2"/>
  <c r="E693" i="2"/>
  <c r="F693" i="2"/>
  <c r="G693" i="2"/>
  <c r="H693" i="2"/>
  <c r="I693" i="2"/>
  <c r="B694" i="2"/>
  <c r="C694" i="2"/>
  <c r="D694" i="2"/>
  <c r="E694" i="2"/>
  <c r="F694" i="2"/>
  <c r="G694" i="2"/>
  <c r="H694" i="2"/>
  <c r="I694" i="2"/>
  <c r="B695" i="2"/>
  <c r="C695" i="2"/>
  <c r="D695" i="2"/>
  <c r="E695" i="2"/>
  <c r="F695" i="2"/>
  <c r="G695" i="2"/>
  <c r="H695" i="2"/>
  <c r="I695" i="2"/>
  <c r="B696" i="2"/>
  <c r="C696" i="2"/>
  <c r="D696" i="2"/>
  <c r="E696" i="2"/>
  <c r="F696" i="2"/>
  <c r="G696" i="2"/>
  <c r="H696" i="2"/>
  <c r="I696" i="2"/>
  <c r="B697" i="2"/>
  <c r="C697" i="2"/>
  <c r="D697" i="2"/>
  <c r="E697" i="2"/>
  <c r="F697" i="2"/>
  <c r="G697" i="2"/>
  <c r="H697" i="2"/>
  <c r="I697" i="2"/>
  <c r="B698" i="2"/>
  <c r="C698" i="2"/>
  <c r="D698" i="2"/>
  <c r="E698" i="2"/>
  <c r="F698" i="2"/>
  <c r="G698" i="2"/>
  <c r="H698" i="2"/>
  <c r="I698" i="2"/>
  <c r="B699" i="2"/>
  <c r="C699" i="2"/>
  <c r="D699" i="2"/>
  <c r="E699" i="2"/>
  <c r="F699" i="2"/>
  <c r="G699" i="2"/>
  <c r="H699" i="2"/>
  <c r="I699" i="2"/>
  <c r="B700" i="2"/>
  <c r="C700" i="2"/>
  <c r="D700" i="2"/>
  <c r="E700" i="2"/>
  <c r="F700" i="2"/>
  <c r="G700" i="2"/>
  <c r="H700" i="2"/>
  <c r="I700" i="2"/>
  <c r="B701" i="2"/>
  <c r="C701" i="2"/>
  <c r="D701" i="2"/>
  <c r="E701" i="2"/>
  <c r="F701" i="2"/>
  <c r="G701" i="2"/>
  <c r="H701" i="2"/>
  <c r="I701" i="2"/>
  <c r="B702" i="2"/>
  <c r="C702" i="2"/>
  <c r="D702" i="2"/>
  <c r="E702" i="2"/>
  <c r="F702" i="2"/>
  <c r="G702" i="2"/>
  <c r="H702" i="2"/>
  <c r="I702" i="2"/>
  <c r="B703" i="2"/>
  <c r="C703" i="2"/>
  <c r="D703" i="2"/>
  <c r="E703" i="2"/>
  <c r="F703" i="2"/>
  <c r="G703" i="2"/>
  <c r="H703" i="2"/>
  <c r="I703" i="2"/>
  <c r="B704" i="2"/>
  <c r="C704" i="2"/>
  <c r="D704" i="2"/>
  <c r="E704" i="2"/>
  <c r="F704" i="2"/>
  <c r="G704" i="2"/>
  <c r="H704" i="2"/>
  <c r="I704" i="2"/>
  <c r="B705" i="2"/>
  <c r="C705" i="2"/>
  <c r="D705" i="2"/>
  <c r="E705" i="2"/>
  <c r="F705" i="2"/>
  <c r="G705" i="2"/>
  <c r="H705" i="2"/>
  <c r="I705" i="2"/>
  <c r="B706" i="2"/>
  <c r="C706" i="2"/>
  <c r="D706" i="2"/>
  <c r="E706" i="2"/>
  <c r="F706" i="2"/>
  <c r="G706" i="2"/>
  <c r="H706" i="2"/>
  <c r="I706" i="2"/>
  <c r="B707" i="2"/>
  <c r="C707" i="2"/>
  <c r="D707" i="2"/>
  <c r="E707" i="2"/>
  <c r="F707" i="2"/>
  <c r="G707" i="2"/>
  <c r="H707" i="2"/>
  <c r="I707" i="2"/>
  <c r="B708" i="2"/>
  <c r="C708" i="2"/>
  <c r="D708" i="2"/>
  <c r="E708" i="2"/>
  <c r="F708" i="2"/>
  <c r="G708" i="2"/>
  <c r="H708" i="2"/>
  <c r="I708" i="2"/>
  <c r="B709" i="2"/>
  <c r="C709" i="2"/>
  <c r="D709" i="2"/>
  <c r="E709" i="2"/>
  <c r="F709" i="2"/>
  <c r="G709" i="2"/>
  <c r="H709" i="2"/>
  <c r="I709" i="2"/>
  <c r="B710" i="2"/>
  <c r="C710" i="2"/>
  <c r="D710" i="2"/>
  <c r="E710" i="2"/>
  <c r="F710" i="2"/>
  <c r="G710" i="2"/>
  <c r="H710" i="2"/>
  <c r="I710" i="2"/>
  <c r="B711" i="2"/>
  <c r="C711" i="2"/>
  <c r="D711" i="2"/>
  <c r="E711" i="2"/>
  <c r="F711" i="2"/>
  <c r="G711" i="2"/>
  <c r="H711" i="2"/>
  <c r="I711" i="2"/>
  <c r="B712" i="2"/>
  <c r="C712" i="2"/>
  <c r="D712" i="2"/>
  <c r="E712" i="2"/>
  <c r="F712" i="2"/>
  <c r="G712" i="2"/>
  <c r="H712" i="2"/>
  <c r="I712" i="2"/>
  <c r="B713" i="2"/>
  <c r="C713" i="2"/>
  <c r="D713" i="2"/>
  <c r="E713" i="2"/>
  <c r="F713" i="2"/>
  <c r="G713" i="2"/>
  <c r="H713" i="2"/>
  <c r="I713" i="2"/>
  <c r="B714" i="2"/>
  <c r="C714" i="2"/>
  <c r="D714" i="2"/>
  <c r="E714" i="2"/>
  <c r="F714" i="2"/>
  <c r="G714" i="2"/>
  <c r="H714" i="2"/>
  <c r="I714" i="2"/>
  <c r="B715" i="2"/>
  <c r="C715" i="2"/>
  <c r="D715" i="2"/>
  <c r="E715" i="2"/>
  <c r="F715" i="2"/>
  <c r="G715" i="2"/>
  <c r="H715" i="2"/>
  <c r="I715" i="2"/>
  <c r="B716" i="2"/>
  <c r="C716" i="2"/>
  <c r="D716" i="2"/>
  <c r="E716" i="2"/>
  <c r="F716" i="2"/>
  <c r="G716" i="2"/>
  <c r="H716" i="2"/>
  <c r="I716" i="2"/>
  <c r="B717" i="2"/>
  <c r="C717" i="2"/>
  <c r="D717" i="2"/>
  <c r="E717" i="2"/>
  <c r="F717" i="2"/>
  <c r="G717" i="2"/>
  <c r="H717" i="2"/>
  <c r="I717" i="2"/>
  <c r="B718" i="2"/>
  <c r="C718" i="2"/>
  <c r="D718" i="2"/>
  <c r="E718" i="2"/>
  <c r="F718" i="2"/>
  <c r="G718" i="2"/>
  <c r="H718" i="2"/>
  <c r="I718" i="2"/>
  <c r="B719" i="2"/>
  <c r="C719" i="2"/>
  <c r="D719" i="2"/>
  <c r="E719" i="2"/>
  <c r="F719" i="2"/>
  <c r="G719" i="2"/>
  <c r="H719" i="2"/>
  <c r="I719" i="2"/>
  <c r="B720" i="2"/>
  <c r="C720" i="2"/>
  <c r="D720" i="2"/>
  <c r="E720" i="2"/>
  <c r="F720" i="2"/>
  <c r="G720" i="2"/>
  <c r="H720" i="2"/>
  <c r="I720" i="2"/>
  <c r="B721" i="2"/>
  <c r="C721" i="2"/>
  <c r="D721" i="2"/>
  <c r="E721" i="2"/>
  <c r="F721" i="2"/>
  <c r="G721" i="2"/>
  <c r="H721" i="2"/>
  <c r="I721" i="2"/>
  <c r="B722" i="2"/>
  <c r="C722" i="2"/>
  <c r="D722" i="2"/>
  <c r="E722" i="2"/>
  <c r="F722" i="2"/>
  <c r="G722" i="2"/>
  <c r="H722" i="2"/>
  <c r="I722" i="2"/>
  <c r="B723" i="2"/>
  <c r="C723" i="2"/>
  <c r="D723" i="2"/>
  <c r="E723" i="2"/>
  <c r="F723" i="2"/>
  <c r="G723" i="2"/>
  <c r="H723" i="2"/>
  <c r="I723" i="2"/>
  <c r="B724" i="2"/>
  <c r="C724" i="2"/>
  <c r="D724" i="2"/>
  <c r="E724" i="2"/>
  <c r="F724" i="2"/>
  <c r="G724" i="2"/>
  <c r="H724" i="2"/>
  <c r="I724" i="2"/>
  <c r="B725" i="2"/>
  <c r="C725" i="2"/>
  <c r="D725" i="2"/>
  <c r="E725" i="2"/>
  <c r="F725" i="2"/>
  <c r="G725" i="2"/>
  <c r="H725" i="2"/>
  <c r="I725" i="2"/>
  <c r="B726" i="2"/>
  <c r="C726" i="2"/>
  <c r="D726" i="2"/>
  <c r="E726" i="2"/>
  <c r="F726" i="2"/>
  <c r="G726" i="2"/>
  <c r="H726" i="2"/>
  <c r="I726" i="2"/>
  <c r="B727" i="2"/>
  <c r="C727" i="2"/>
  <c r="D727" i="2"/>
  <c r="E727" i="2"/>
  <c r="F727" i="2"/>
  <c r="G727" i="2"/>
  <c r="H727" i="2"/>
  <c r="I727" i="2"/>
  <c r="B728" i="2"/>
  <c r="C728" i="2"/>
  <c r="D728" i="2"/>
  <c r="E728" i="2"/>
  <c r="F728" i="2"/>
  <c r="G728" i="2"/>
  <c r="H728" i="2"/>
  <c r="I728" i="2"/>
  <c r="B729" i="2"/>
  <c r="C729" i="2"/>
  <c r="D729" i="2"/>
  <c r="E729" i="2"/>
  <c r="F729" i="2"/>
  <c r="G729" i="2"/>
  <c r="H729" i="2"/>
  <c r="I729" i="2"/>
  <c r="B730" i="2"/>
  <c r="C730" i="2"/>
  <c r="D730" i="2"/>
  <c r="E730" i="2"/>
  <c r="F730" i="2"/>
  <c r="G730" i="2"/>
  <c r="H730" i="2"/>
  <c r="I730" i="2"/>
  <c r="B731" i="2"/>
  <c r="C731" i="2"/>
  <c r="D731" i="2"/>
  <c r="E731" i="2"/>
  <c r="F731" i="2"/>
  <c r="G731" i="2"/>
  <c r="H731" i="2"/>
  <c r="I731" i="2"/>
  <c r="B732" i="2"/>
  <c r="C732" i="2"/>
  <c r="D732" i="2"/>
  <c r="E732" i="2"/>
  <c r="F732" i="2"/>
  <c r="G732" i="2"/>
  <c r="H732" i="2"/>
  <c r="I732" i="2"/>
  <c r="B733" i="2"/>
  <c r="C733" i="2"/>
  <c r="D733" i="2"/>
  <c r="E733" i="2"/>
  <c r="F733" i="2"/>
  <c r="G733" i="2"/>
  <c r="H733" i="2"/>
  <c r="I733" i="2"/>
  <c r="B734" i="2"/>
  <c r="C734" i="2"/>
  <c r="D734" i="2"/>
  <c r="E734" i="2"/>
  <c r="F734" i="2"/>
  <c r="G734" i="2"/>
  <c r="H734" i="2"/>
  <c r="I734" i="2"/>
  <c r="B735" i="2"/>
  <c r="C735" i="2"/>
  <c r="D735" i="2"/>
  <c r="E735" i="2"/>
  <c r="F735" i="2"/>
  <c r="G735" i="2"/>
  <c r="H735" i="2"/>
  <c r="I735" i="2"/>
  <c r="B736" i="2"/>
  <c r="C736" i="2"/>
  <c r="D736" i="2"/>
  <c r="E736" i="2"/>
  <c r="F736" i="2"/>
  <c r="G736" i="2"/>
  <c r="H736" i="2"/>
  <c r="I736" i="2"/>
  <c r="B737" i="2"/>
  <c r="C737" i="2"/>
  <c r="D737" i="2"/>
  <c r="E737" i="2"/>
  <c r="F737" i="2"/>
  <c r="G737" i="2"/>
  <c r="H737" i="2"/>
  <c r="I737" i="2"/>
  <c r="B738" i="2"/>
  <c r="C738" i="2"/>
  <c r="D738" i="2"/>
  <c r="E738" i="2"/>
  <c r="F738" i="2"/>
  <c r="G738" i="2"/>
  <c r="H738" i="2"/>
  <c r="I738" i="2"/>
  <c r="B739" i="2"/>
  <c r="C739" i="2"/>
  <c r="D739" i="2"/>
  <c r="E739" i="2"/>
  <c r="F739" i="2"/>
  <c r="G739" i="2"/>
  <c r="H739" i="2"/>
  <c r="I739" i="2"/>
  <c r="B740" i="2"/>
  <c r="C740" i="2"/>
  <c r="D740" i="2"/>
  <c r="E740" i="2"/>
  <c r="F740" i="2"/>
  <c r="G740" i="2"/>
  <c r="H740" i="2"/>
  <c r="I740" i="2"/>
  <c r="B741" i="2"/>
  <c r="C741" i="2"/>
  <c r="D741" i="2"/>
  <c r="E741" i="2"/>
  <c r="F741" i="2"/>
  <c r="G741" i="2"/>
  <c r="H741" i="2"/>
  <c r="I741" i="2"/>
  <c r="B742" i="2"/>
  <c r="C742" i="2"/>
  <c r="D742" i="2"/>
  <c r="E742" i="2"/>
  <c r="F742" i="2"/>
  <c r="G742" i="2"/>
  <c r="H742" i="2"/>
  <c r="I742" i="2"/>
  <c r="B743" i="2"/>
  <c r="C743" i="2"/>
  <c r="D743" i="2"/>
  <c r="E743" i="2"/>
  <c r="F743" i="2"/>
  <c r="G743" i="2"/>
  <c r="H743" i="2"/>
  <c r="I743" i="2"/>
  <c r="C24" i="2"/>
  <c r="D24" i="2"/>
  <c r="E24" i="2"/>
  <c r="F24" i="2"/>
  <c r="G24" i="2"/>
  <c r="H24" i="2"/>
  <c r="I24" i="2"/>
  <c r="B24" i="2"/>
  <c r="T699" i="2" l="1"/>
  <c r="T700" i="2"/>
  <c r="T701" i="2"/>
  <c r="T702" i="2"/>
  <c r="T703" i="2"/>
  <c r="T704" i="2"/>
  <c r="T705" i="2"/>
  <c r="T706" i="2"/>
  <c r="T707" i="2"/>
  <c r="T708" i="2"/>
  <c r="T709" i="2"/>
  <c r="T710" i="2"/>
  <c r="T711" i="2"/>
  <c r="T712" i="2"/>
  <c r="T713" i="2"/>
  <c r="T714" i="2"/>
  <c r="T715" i="2"/>
  <c r="T716" i="2"/>
  <c r="T717" i="2"/>
  <c r="T718" i="2"/>
  <c r="T719" i="2"/>
  <c r="T720" i="2"/>
  <c r="T721" i="2"/>
  <c r="T722" i="2"/>
  <c r="T723" i="2"/>
  <c r="T724" i="2"/>
  <c r="T725" i="2"/>
  <c r="T726" i="2"/>
  <c r="T727" i="2"/>
  <c r="T728" i="2"/>
  <c r="T729" i="2"/>
  <c r="T730" i="2"/>
  <c r="T731" i="2"/>
  <c r="T732" i="2"/>
  <c r="T733" i="2"/>
  <c r="T734" i="2"/>
  <c r="T735" i="2"/>
  <c r="T736" i="2"/>
  <c r="T737" i="2"/>
  <c r="T738" i="2"/>
  <c r="T739" i="2"/>
  <c r="T740" i="2"/>
  <c r="T741" i="2"/>
  <c r="T742" i="2"/>
  <c r="T743" i="2"/>
  <c r="T698" i="2"/>
  <c r="S699" i="2"/>
  <c r="U699" i="2"/>
  <c r="S700" i="2"/>
  <c r="U700" i="2"/>
  <c r="S701" i="2"/>
  <c r="U701" i="2"/>
  <c r="S702" i="2"/>
  <c r="U702" i="2"/>
  <c r="S703" i="2"/>
  <c r="U703" i="2"/>
  <c r="S704" i="2"/>
  <c r="U704" i="2"/>
  <c r="S705" i="2"/>
  <c r="U705" i="2"/>
  <c r="S706" i="2"/>
  <c r="U706" i="2"/>
  <c r="S707" i="2"/>
  <c r="U707" i="2"/>
  <c r="S708" i="2"/>
  <c r="U708" i="2"/>
  <c r="S709" i="2"/>
  <c r="U709" i="2"/>
  <c r="S710" i="2"/>
  <c r="U710" i="2"/>
  <c r="S711" i="2"/>
  <c r="U711" i="2"/>
  <c r="S712" i="2"/>
  <c r="U712" i="2"/>
  <c r="S713" i="2"/>
  <c r="U713" i="2"/>
  <c r="S714" i="2"/>
  <c r="U714" i="2"/>
  <c r="S715" i="2"/>
  <c r="U715" i="2"/>
  <c r="S716" i="2"/>
  <c r="U716" i="2"/>
  <c r="S717" i="2"/>
  <c r="U717" i="2"/>
  <c r="S718" i="2"/>
  <c r="U718" i="2"/>
  <c r="S719" i="2"/>
  <c r="U719" i="2"/>
  <c r="S720" i="2"/>
  <c r="U720" i="2"/>
  <c r="S721" i="2"/>
  <c r="U721" i="2"/>
  <c r="S722" i="2"/>
  <c r="U722" i="2"/>
  <c r="S723" i="2"/>
  <c r="U723" i="2"/>
  <c r="S724" i="2"/>
  <c r="U724" i="2"/>
  <c r="S725" i="2"/>
  <c r="U725" i="2"/>
  <c r="S726" i="2"/>
  <c r="U726" i="2"/>
  <c r="S727" i="2"/>
  <c r="U727" i="2"/>
  <c r="S728" i="2"/>
  <c r="U728" i="2"/>
  <c r="S729" i="2"/>
  <c r="U729" i="2"/>
  <c r="S730" i="2"/>
  <c r="U730" i="2"/>
  <c r="S731" i="2"/>
  <c r="U731" i="2"/>
  <c r="S732" i="2"/>
  <c r="U732" i="2"/>
  <c r="S733" i="2"/>
  <c r="U733" i="2"/>
  <c r="S734" i="2"/>
  <c r="U734" i="2"/>
  <c r="S735" i="2"/>
  <c r="U735" i="2"/>
  <c r="S736" i="2"/>
  <c r="U736" i="2"/>
  <c r="S737" i="2"/>
  <c r="U737" i="2"/>
  <c r="S738" i="2"/>
  <c r="U738" i="2"/>
  <c r="S739" i="2"/>
  <c r="U739" i="2"/>
  <c r="S740" i="2"/>
  <c r="U740" i="2"/>
  <c r="S741" i="2"/>
  <c r="U741" i="2"/>
  <c r="S742" i="2"/>
  <c r="U742" i="2"/>
  <c r="S743" i="2"/>
  <c r="U743" i="2"/>
  <c r="U698" i="2"/>
  <c r="S698" i="2"/>
  <c r="P15" i="2" l="1"/>
  <c r="P16" i="2" s="1"/>
  <c r="A849" i="4" l="1"/>
  <c r="B849" i="4"/>
  <c r="A850" i="4"/>
  <c r="B850" i="4"/>
  <c r="A851" i="4"/>
  <c r="B851" i="4"/>
  <c r="A852" i="4"/>
  <c r="B852" i="4"/>
  <c r="A853" i="4"/>
  <c r="B853" i="4"/>
  <c r="A854" i="4"/>
  <c r="B854" i="4"/>
  <c r="A855" i="4"/>
  <c r="B855" i="4"/>
  <c r="A856" i="4"/>
  <c r="B856" i="4"/>
  <c r="A857" i="4"/>
  <c r="B857" i="4"/>
  <c r="A858" i="4"/>
  <c r="B858" i="4"/>
  <c r="A859" i="4"/>
  <c r="B859" i="4"/>
  <c r="A860" i="4"/>
  <c r="B860" i="4"/>
  <c r="A861" i="4"/>
  <c r="B861" i="4"/>
  <c r="A862" i="4"/>
  <c r="B862" i="4"/>
  <c r="A863" i="4"/>
  <c r="B863" i="4"/>
  <c r="A864" i="4"/>
  <c r="B864" i="4"/>
  <c r="A865" i="4"/>
  <c r="B865" i="4"/>
  <c r="A866" i="4"/>
  <c r="B866" i="4"/>
  <c r="A867" i="4"/>
  <c r="B867" i="4"/>
  <c r="A868" i="4"/>
  <c r="B868" i="4"/>
  <c r="A869" i="4"/>
  <c r="B869" i="4"/>
  <c r="A870" i="4"/>
  <c r="B870" i="4"/>
  <c r="A871" i="4"/>
  <c r="B871" i="4"/>
  <c r="A872" i="4"/>
  <c r="B872" i="4"/>
  <c r="A873" i="4"/>
  <c r="B873" i="4"/>
  <c r="A874" i="4"/>
  <c r="B874" i="4"/>
  <c r="A875" i="4"/>
  <c r="B875" i="4"/>
  <c r="A876" i="4"/>
  <c r="B876" i="4"/>
  <c r="A877" i="4"/>
  <c r="B877" i="4"/>
  <c r="A878" i="4"/>
  <c r="B878" i="4"/>
  <c r="A879" i="4"/>
  <c r="B879" i="4"/>
  <c r="A880" i="4"/>
  <c r="B880" i="4"/>
  <c r="A881" i="4"/>
  <c r="B881" i="4"/>
  <c r="A882" i="4"/>
  <c r="B882" i="4"/>
  <c r="A883" i="4"/>
  <c r="B883" i="4"/>
  <c r="A884" i="4"/>
  <c r="B884" i="4"/>
  <c r="A885" i="4"/>
  <c r="B885" i="4"/>
  <c r="A886" i="4"/>
  <c r="B886" i="4"/>
  <c r="A887" i="4"/>
  <c r="B887" i="4"/>
  <c r="A888" i="4"/>
  <c r="B888" i="4"/>
  <c r="A889" i="4"/>
  <c r="B889" i="4"/>
  <c r="A890" i="4"/>
  <c r="B890" i="4"/>
  <c r="A891" i="4"/>
  <c r="B891" i="4"/>
  <c r="A892" i="4"/>
  <c r="B892" i="4"/>
  <c r="A893" i="4"/>
  <c r="B893" i="4"/>
  <c r="A894" i="4"/>
  <c r="B894" i="4"/>
  <c r="A895" i="4"/>
  <c r="B895" i="4"/>
  <c r="A896" i="4"/>
  <c r="B896" i="4"/>
  <c r="A897" i="4"/>
  <c r="B897" i="4"/>
  <c r="A898" i="4"/>
  <c r="B898" i="4"/>
  <c r="A899" i="4"/>
  <c r="B899" i="4"/>
  <c r="A900" i="4"/>
  <c r="B900" i="4"/>
  <c r="A901" i="4"/>
  <c r="B901" i="4"/>
  <c r="A902" i="4"/>
  <c r="B902" i="4"/>
  <c r="A903" i="4"/>
  <c r="B903" i="4"/>
  <c r="A904" i="4"/>
  <c r="B904" i="4"/>
  <c r="A905" i="4"/>
  <c r="B905" i="4"/>
  <c r="A906" i="4"/>
  <c r="B906" i="4"/>
  <c r="A907" i="4"/>
  <c r="B907" i="4"/>
  <c r="A908" i="4"/>
  <c r="B908" i="4"/>
  <c r="A909" i="4"/>
  <c r="B909" i="4"/>
  <c r="A910" i="4"/>
  <c r="B910" i="4"/>
  <c r="A911" i="4"/>
  <c r="B911" i="4"/>
  <c r="A912" i="4"/>
  <c r="B912" i="4"/>
  <c r="A913" i="4"/>
  <c r="B913" i="4"/>
  <c r="A914" i="4"/>
  <c r="B914" i="4"/>
  <c r="A915" i="4"/>
  <c r="B915" i="4"/>
  <c r="A916" i="4"/>
  <c r="B916" i="4"/>
  <c r="A917" i="4"/>
  <c r="B917" i="4"/>
  <c r="A918" i="4"/>
  <c r="B918" i="4"/>
  <c r="A919" i="4"/>
  <c r="B919" i="4"/>
  <c r="A920" i="4"/>
  <c r="B920" i="4"/>
  <c r="A921" i="4"/>
  <c r="B921" i="4"/>
  <c r="A922" i="4"/>
  <c r="B922" i="4"/>
  <c r="A923" i="4"/>
  <c r="B923" i="4"/>
  <c r="A924" i="4"/>
  <c r="B924" i="4"/>
  <c r="A925" i="4"/>
  <c r="B925" i="4"/>
  <c r="A926" i="4"/>
  <c r="B926" i="4"/>
  <c r="A927" i="4"/>
  <c r="B927" i="4"/>
  <c r="A928" i="4"/>
  <c r="B928" i="4"/>
  <c r="A929" i="4"/>
  <c r="B929" i="4"/>
  <c r="A930" i="4"/>
  <c r="B930" i="4"/>
  <c r="A931" i="4"/>
  <c r="B931" i="4"/>
  <c r="A932" i="4"/>
  <c r="B932" i="4"/>
  <c r="A933" i="4"/>
  <c r="B933" i="4"/>
  <c r="A934" i="4"/>
  <c r="B934" i="4"/>
  <c r="A935" i="4"/>
  <c r="B935" i="4"/>
  <c r="A936" i="4"/>
  <c r="B936" i="4"/>
  <c r="A937" i="4"/>
  <c r="B937" i="4"/>
  <c r="A938" i="4"/>
  <c r="B938" i="4"/>
  <c r="A939" i="4"/>
  <c r="B939" i="4"/>
  <c r="A940" i="4"/>
  <c r="B940" i="4"/>
  <c r="A941" i="4"/>
  <c r="B941" i="4"/>
  <c r="A942" i="4"/>
  <c r="B942" i="4"/>
  <c r="A943" i="4"/>
  <c r="B943" i="4"/>
  <c r="A944" i="4"/>
  <c r="B944" i="4"/>
  <c r="A945" i="4"/>
  <c r="B945" i="4"/>
  <c r="A946" i="4"/>
  <c r="B946" i="4"/>
  <c r="A947" i="4"/>
  <c r="B947" i="4"/>
  <c r="A948" i="4"/>
  <c r="B948" i="4"/>
  <c r="A949" i="4"/>
  <c r="B949" i="4"/>
  <c r="A950" i="4"/>
  <c r="B950" i="4"/>
  <c r="A951" i="4"/>
  <c r="B951" i="4"/>
  <c r="A952" i="4"/>
  <c r="B952" i="4"/>
  <c r="A953" i="4"/>
  <c r="B953" i="4"/>
  <c r="A954" i="4"/>
  <c r="B954" i="4"/>
  <c r="A955" i="4"/>
  <c r="B955" i="4"/>
  <c r="A956" i="4"/>
  <c r="B956" i="4"/>
  <c r="A957" i="4"/>
  <c r="B957" i="4"/>
  <c r="A958" i="4"/>
  <c r="B958" i="4"/>
  <c r="A959" i="4"/>
  <c r="B959" i="4"/>
  <c r="A960" i="4"/>
  <c r="B960" i="4"/>
  <c r="A961" i="4"/>
  <c r="B961" i="4"/>
  <c r="A962" i="4"/>
  <c r="B962" i="4"/>
  <c r="A963" i="4"/>
  <c r="B963" i="4"/>
  <c r="A964" i="4"/>
  <c r="B964" i="4"/>
  <c r="B848" i="4"/>
  <c r="A848" i="4"/>
  <c r="I849" i="4"/>
  <c r="J849" i="4"/>
  <c r="K849" i="4"/>
  <c r="C849" i="4" s="1"/>
  <c r="I850" i="4"/>
  <c r="J850" i="4"/>
  <c r="K850" i="4"/>
  <c r="C850" i="4" s="1"/>
  <c r="I851" i="4"/>
  <c r="J851" i="4"/>
  <c r="K851" i="4"/>
  <c r="C851" i="4" s="1"/>
  <c r="I852" i="4"/>
  <c r="J852" i="4"/>
  <c r="K852" i="4"/>
  <c r="C852" i="4" s="1"/>
  <c r="I853" i="4"/>
  <c r="J853" i="4"/>
  <c r="K853" i="4"/>
  <c r="C853" i="4" s="1"/>
  <c r="I854" i="4"/>
  <c r="J854" i="4"/>
  <c r="K854" i="4"/>
  <c r="C854" i="4" s="1"/>
  <c r="I855" i="4"/>
  <c r="J855" i="4"/>
  <c r="K855" i="4"/>
  <c r="C855" i="4" s="1"/>
  <c r="I856" i="4"/>
  <c r="J856" i="4"/>
  <c r="K856" i="4"/>
  <c r="C856" i="4" s="1"/>
  <c r="I857" i="4"/>
  <c r="J857" i="4"/>
  <c r="K857" i="4"/>
  <c r="C857" i="4" s="1"/>
  <c r="I858" i="4"/>
  <c r="J858" i="4"/>
  <c r="K858" i="4"/>
  <c r="C858" i="4" s="1"/>
  <c r="I859" i="4"/>
  <c r="J859" i="4"/>
  <c r="K859" i="4"/>
  <c r="C859" i="4" s="1"/>
  <c r="I860" i="4"/>
  <c r="J860" i="4"/>
  <c r="K860" i="4"/>
  <c r="C860" i="4" s="1"/>
  <c r="I861" i="4"/>
  <c r="J861" i="4"/>
  <c r="K861" i="4"/>
  <c r="C861" i="4" s="1"/>
  <c r="I862" i="4"/>
  <c r="J862" i="4"/>
  <c r="K862" i="4"/>
  <c r="C862" i="4" s="1"/>
  <c r="I863" i="4"/>
  <c r="J863" i="4"/>
  <c r="K863" i="4"/>
  <c r="C863" i="4" s="1"/>
  <c r="I864" i="4"/>
  <c r="J864" i="4"/>
  <c r="K864" i="4"/>
  <c r="C864" i="4" s="1"/>
  <c r="I865" i="4"/>
  <c r="J865" i="4"/>
  <c r="K865" i="4"/>
  <c r="C865" i="4" s="1"/>
  <c r="I866" i="4"/>
  <c r="J866" i="4"/>
  <c r="K866" i="4"/>
  <c r="C866" i="4" s="1"/>
  <c r="I867" i="4"/>
  <c r="J867" i="4"/>
  <c r="K867" i="4"/>
  <c r="C867" i="4" s="1"/>
  <c r="I868" i="4"/>
  <c r="J868" i="4"/>
  <c r="K868" i="4"/>
  <c r="C868" i="4" s="1"/>
  <c r="I869" i="4"/>
  <c r="J869" i="4"/>
  <c r="K869" i="4"/>
  <c r="C869" i="4" s="1"/>
  <c r="I870" i="4"/>
  <c r="J870" i="4"/>
  <c r="K870" i="4"/>
  <c r="C870" i="4" s="1"/>
  <c r="I871" i="4"/>
  <c r="J871" i="4"/>
  <c r="K871" i="4"/>
  <c r="C871" i="4" s="1"/>
  <c r="I872" i="4"/>
  <c r="J872" i="4"/>
  <c r="K872" i="4"/>
  <c r="C872" i="4" s="1"/>
  <c r="I873" i="4"/>
  <c r="J873" i="4"/>
  <c r="K873" i="4"/>
  <c r="C873" i="4" s="1"/>
  <c r="I874" i="4"/>
  <c r="J874" i="4"/>
  <c r="K874" i="4"/>
  <c r="C874" i="4" s="1"/>
  <c r="I875" i="4"/>
  <c r="J875" i="4"/>
  <c r="K875" i="4"/>
  <c r="C875" i="4" s="1"/>
  <c r="I876" i="4"/>
  <c r="J876" i="4"/>
  <c r="K876" i="4"/>
  <c r="C876" i="4" s="1"/>
  <c r="I877" i="4"/>
  <c r="J877" i="4"/>
  <c r="K877" i="4"/>
  <c r="C877" i="4" s="1"/>
  <c r="I878" i="4"/>
  <c r="J878" i="4"/>
  <c r="K878" i="4"/>
  <c r="C878" i="4" s="1"/>
  <c r="I879" i="4"/>
  <c r="J879" i="4"/>
  <c r="K879" i="4"/>
  <c r="C879" i="4" s="1"/>
  <c r="I880" i="4"/>
  <c r="J880" i="4"/>
  <c r="K880" i="4"/>
  <c r="C880" i="4" s="1"/>
  <c r="I881" i="4"/>
  <c r="J881" i="4"/>
  <c r="K881" i="4"/>
  <c r="C881" i="4" s="1"/>
  <c r="I882" i="4"/>
  <c r="J882" i="4"/>
  <c r="K882" i="4"/>
  <c r="C882" i="4" s="1"/>
  <c r="I883" i="4"/>
  <c r="J883" i="4"/>
  <c r="K883" i="4"/>
  <c r="C883" i="4" s="1"/>
  <c r="I884" i="4"/>
  <c r="J884" i="4"/>
  <c r="K884" i="4"/>
  <c r="C884" i="4" s="1"/>
  <c r="I885" i="4"/>
  <c r="J885" i="4"/>
  <c r="K885" i="4"/>
  <c r="C885" i="4" s="1"/>
  <c r="I886" i="4"/>
  <c r="J886" i="4"/>
  <c r="K886" i="4"/>
  <c r="C886" i="4" s="1"/>
  <c r="I887" i="4"/>
  <c r="J887" i="4"/>
  <c r="K887" i="4"/>
  <c r="C887" i="4" s="1"/>
  <c r="I888" i="4"/>
  <c r="J888" i="4"/>
  <c r="K888" i="4"/>
  <c r="C888" i="4" s="1"/>
  <c r="I889" i="4"/>
  <c r="J889" i="4"/>
  <c r="K889" i="4"/>
  <c r="C889" i="4" s="1"/>
  <c r="I890" i="4"/>
  <c r="J890" i="4"/>
  <c r="K890" i="4"/>
  <c r="C890" i="4" s="1"/>
  <c r="I891" i="4"/>
  <c r="J891" i="4"/>
  <c r="K891" i="4"/>
  <c r="C891" i="4" s="1"/>
  <c r="I892" i="4"/>
  <c r="J892" i="4"/>
  <c r="K892" i="4"/>
  <c r="C892" i="4" s="1"/>
  <c r="I893" i="4"/>
  <c r="J893" i="4"/>
  <c r="K893" i="4"/>
  <c r="C893" i="4" s="1"/>
  <c r="I894" i="4"/>
  <c r="J894" i="4"/>
  <c r="K894" i="4"/>
  <c r="C894" i="4" s="1"/>
  <c r="I895" i="4"/>
  <c r="J895" i="4"/>
  <c r="K895" i="4"/>
  <c r="C895" i="4" s="1"/>
  <c r="I896" i="4"/>
  <c r="J896" i="4"/>
  <c r="K896" i="4"/>
  <c r="C896" i="4" s="1"/>
  <c r="I897" i="4"/>
  <c r="J897" i="4"/>
  <c r="K897" i="4"/>
  <c r="C897" i="4" s="1"/>
  <c r="I898" i="4"/>
  <c r="J898" i="4"/>
  <c r="K898" i="4"/>
  <c r="C898" i="4" s="1"/>
  <c r="I899" i="4"/>
  <c r="J899" i="4"/>
  <c r="K899" i="4"/>
  <c r="C899" i="4" s="1"/>
  <c r="I900" i="4"/>
  <c r="J900" i="4"/>
  <c r="K900" i="4"/>
  <c r="C900" i="4" s="1"/>
  <c r="I901" i="4"/>
  <c r="J901" i="4"/>
  <c r="K901" i="4"/>
  <c r="C901" i="4" s="1"/>
  <c r="I902" i="4"/>
  <c r="J902" i="4"/>
  <c r="K902" i="4"/>
  <c r="C902" i="4" s="1"/>
  <c r="I903" i="4"/>
  <c r="J903" i="4"/>
  <c r="K903" i="4"/>
  <c r="C903" i="4" s="1"/>
  <c r="I904" i="4"/>
  <c r="J904" i="4"/>
  <c r="K904" i="4"/>
  <c r="C904" i="4" s="1"/>
  <c r="I905" i="4"/>
  <c r="J905" i="4"/>
  <c r="K905" i="4"/>
  <c r="C905" i="4" s="1"/>
  <c r="I906" i="4"/>
  <c r="J906" i="4"/>
  <c r="K906" i="4"/>
  <c r="C906" i="4" s="1"/>
  <c r="I907" i="4"/>
  <c r="J907" i="4"/>
  <c r="K907" i="4"/>
  <c r="C907" i="4" s="1"/>
  <c r="I908" i="4"/>
  <c r="J908" i="4"/>
  <c r="K908" i="4"/>
  <c r="C908" i="4" s="1"/>
  <c r="I909" i="4"/>
  <c r="J909" i="4"/>
  <c r="K909" i="4"/>
  <c r="C909" i="4" s="1"/>
  <c r="I910" i="4"/>
  <c r="J910" i="4"/>
  <c r="K910" i="4"/>
  <c r="C910" i="4" s="1"/>
  <c r="I911" i="4"/>
  <c r="J911" i="4"/>
  <c r="K911" i="4"/>
  <c r="C911" i="4" s="1"/>
  <c r="I912" i="4"/>
  <c r="J912" i="4"/>
  <c r="K912" i="4"/>
  <c r="C912" i="4" s="1"/>
  <c r="I913" i="4"/>
  <c r="J913" i="4"/>
  <c r="K913" i="4"/>
  <c r="C913" i="4" s="1"/>
  <c r="I914" i="4"/>
  <c r="J914" i="4"/>
  <c r="K914" i="4"/>
  <c r="C914" i="4" s="1"/>
  <c r="I915" i="4"/>
  <c r="J915" i="4"/>
  <c r="K915" i="4"/>
  <c r="C915" i="4" s="1"/>
  <c r="I916" i="4"/>
  <c r="J916" i="4"/>
  <c r="K916" i="4"/>
  <c r="C916" i="4" s="1"/>
  <c r="I917" i="4"/>
  <c r="J917" i="4"/>
  <c r="K917" i="4"/>
  <c r="C917" i="4" s="1"/>
  <c r="I918" i="4"/>
  <c r="J918" i="4"/>
  <c r="K918" i="4"/>
  <c r="C918" i="4" s="1"/>
  <c r="I919" i="4"/>
  <c r="J919" i="4"/>
  <c r="K919" i="4"/>
  <c r="C919" i="4" s="1"/>
  <c r="I920" i="4"/>
  <c r="J920" i="4"/>
  <c r="K920" i="4"/>
  <c r="C920" i="4" s="1"/>
  <c r="I921" i="4"/>
  <c r="J921" i="4"/>
  <c r="K921" i="4"/>
  <c r="C921" i="4" s="1"/>
  <c r="I922" i="4"/>
  <c r="J922" i="4"/>
  <c r="K922" i="4"/>
  <c r="C922" i="4" s="1"/>
  <c r="I923" i="4"/>
  <c r="J923" i="4"/>
  <c r="K923" i="4"/>
  <c r="C923" i="4" s="1"/>
  <c r="I924" i="4"/>
  <c r="J924" i="4"/>
  <c r="K924" i="4"/>
  <c r="C924" i="4" s="1"/>
  <c r="I925" i="4"/>
  <c r="J925" i="4"/>
  <c r="K925" i="4"/>
  <c r="C925" i="4" s="1"/>
  <c r="I926" i="4"/>
  <c r="J926" i="4"/>
  <c r="K926" i="4"/>
  <c r="C926" i="4" s="1"/>
  <c r="I927" i="4"/>
  <c r="J927" i="4"/>
  <c r="K927" i="4"/>
  <c r="C927" i="4" s="1"/>
  <c r="I928" i="4"/>
  <c r="J928" i="4"/>
  <c r="K928" i="4"/>
  <c r="C928" i="4" s="1"/>
  <c r="I929" i="4"/>
  <c r="J929" i="4"/>
  <c r="K929" i="4"/>
  <c r="C929" i="4" s="1"/>
  <c r="I930" i="4"/>
  <c r="J930" i="4"/>
  <c r="K930" i="4"/>
  <c r="C930" i="4" s="1"/>
  <c r="I931" i="4"/>
  <c r="J931" i="4"/>
  <c r="K931" i="4"/>
  <c r="C931" i="4" s="1"/>
  <c r="I932" i="4"/>
  <c r="J932" i="4"/>
  <c r="K932" i="4"/>
  <c r="C932" i="4" s="1"/>
  <c r="I933" i="4"/>
  <c r="J933" i="4"/>
  <c r="K933" i="4"/>
  <c r="C933" i="4" s="1"/>
  <c r="I934" i="4"/>
  <c r="J934" i="4"/>
  <c r="K934" i="4"/>
  <c r="C934" i="4" s="1"/>
  <c r="I935" i="4"/>
  <c r="J935" i="4"/>
  <c r="K935" i="4"/>
  <c r="C935" i="4" s="1"/>
  <c r="I936" i="4"/>
  <c r="J936" i="4"/>
  <c r="K936" i="4"/>
  <c r="C936" i="4" s="1"/>
  <c r="I937" i="4"/>
  <c r="J937" i="4"/>
  <c r="K937" i="4"/>
  <c r="C937" i="4" s="1"/>
  <c r="I938" i="4"/>
  <c r="J938" i="4"/>
  <c r="K938" i="4"/>
  <c r="C938" i="4" s="1"/>
  <c r="I939" i="4"/>
  <c r="J939" i="4"/>
  <c r="K939" i="4"/>
  <c r="C939" i="4" s="1"/>
  <c r="I940" i="4"/>
  <c r="J940" i="4"/>
  <c r="K940" i="4"/>
  <c r="C940" i="4" s="1"/>
  <c r="I941" i="4"/>
  <c r="J941" i="4"/>
  <c r="K941" i="4"/>
  <c r="C941" i="4" s="1"/>
  <c r="I942" i="4"/>
  <c r="J942" i="4"/>
  <c r="K942" i="4"/>
  <c r="C942" i="4" s="1"/>
  <c r="I943" i="4"/>
  <c r="J943" i="4"/>
  <c r="K943" i="4"/>
  <c r="C943" i="4" s="1"/>
  <c r="I944" i="4"/>
  <c r="J944" i="4"/>
  <c r="K944" i="4"/>
  <c r="C944" i="4" s="1"/>
  <c r="I945" i="4"/>
  <c r="J945" i="4"/>
  <c r="K945" i="4"/>
  <c r="C945" i="4" s="1"/>
  <c r="I946" i="4"/>
  <c r="J946" i="4"/>
  <c r="K946" i="4"/>
  <c r="C946" i="4" s="1"/>
  <c r="I947" i="4"/>
  <c r="J947" i="4"/>
  <c r="K947" i="4"/>
  <c r="C947" i="4" s="1"/>
  <c r="I948" i="4"/>
  <c r="J948" i="4"/>
  <c r="K948" i="4"/>
  <c r="C948" i="4" s="1"/>
  <c r="I949" i="4"/>
  <c r="J949" i="4"/>
  <c r="K949" i="4"/>
  <c r="C949" i="4" s="1"/>
  <c r="I950" i="4"/>
  <c r="J950" i="4"/>
  <c r="K950" i="4"/>
  <c r="C950" i="4" s="1"/>
  <c r="I951" i="4"/>
  <c r="J951" i="4"/>
  <c r="K951" i="4"/>
  <c r="C951" i="4" s="1"/>
  <c r="I952" i="4"/>
  <c r="J952" i="4"/>
  <c r="K952" i="4"/>
  <c r="C952" i="4" s="1"/>
  <c r="I953" i="4"/>
  <c r="J953" i="4"/>
  <c r="K953" i="4"/>
  <c r="C953" i="4" s="1"/>
  <c r="I954" i="4"/>
  <c r="J954" i="4"/>
  <c r="K954" i="4"/>
  <c r="C954" i="4" s="1"/>
  <c r="I955" i="4"/>
  <c r="J955" i="4"/>
  <c r="K955" i="4"/>
  <c r="C955" i="4" s="1"/>
  <c r="I956" i="4"/>
  <c r="J956" i="4"/>
  <c r="K956" i="4"/>
  <c r="C956" i="4" s="1"/>
  <c r="I957" i="4"/>
  <c r="J957" i="4"/>
  <c r="K957" i="4"/>
  <c r="C957" i="4" s="1"/>
  <c r="I958" i="4"/>
  <c r="J958" i="4"/>
  <c r="K958" i="4"/>
  <c r="C958" i="4" s="1"/>
  <c r="I959" i="4"/>
  <c r="J959" i="4"/>
  <c r="K959" i="4"/>
  <c r="C959" i="4" s="1"/>
  <c r="I960" i="4"/>
  <c r="J960" i="4"/>
  <c r="K960" i="4"/>
  <c r="C960" i="4" s="1"/>
  <c r="I961" i="4"/>
  <c r="J961" i="4"/>
  <c r="K961" i="4"/>
  <c r="C961" i="4" s="1"/>
  <c r="I962" i="4"/>
  <c r="J962" i="4"/>
  <c r="K962" i="4"/>
  <c r="C962" i="4" s="1"/>
  <c r="I963" i="4"/>
  <c r="J963" i="4"/>
  <c r="K963" i="4"/>
  <c r="C963" i="4" s="1"/>
  <c r="I964" i="4"/>
  <c r="J964" i="4"/>
  <c r="K964" i="4"/>
  <c r="C964" i="4" s="1"/>
  <c r="J848" i="4"/>
  <c r="K848" i="4"/>
  <c r="C848" i="4" s="1"/>
  <c r="I848" i="4"/>
  <c r="E15" i="8" l="1"/>
  <c r="D8" i="8" s="1"/>
  <c r="E14" i="8"/>
  <c r="D7" i="8" s="1"/>
  <c r="C31" i="3" l="1"/>
  <c r="H1655" i="6"/>
  <c r="D13" i="3" l="1"/>
  <c r="C29" i="3" l="1"/>
  <c r="C30" i="3"/>
  <c r="P302" i="2" l="1"/>
  <c r="P304" i="2"/>
  <c r="P303" i="2"/>
  <c r="P305" i="2"/>
  <c r="P169" i="2"/>
  <c r="P171" i="2"/>
  <c r="P173" i="2"/>
  <c r="P175" i="2"/>
  <c r="P177" i="2"/>
  <c r="P263" i="2"/>
  <c r="P256" i="2"/>
  <c r="P252" i="2"/>
  <c r="P248" i="2"/>
  <c r="P242" i="2"/>
  <c r="P239" i="2"/>
  <c r="P233" i="2"/>
  <c r="P231" i="2"/>
  <c r="P229" i="2"/>
  <c r="P227" i="2"/>
  <c r="P225" i="2"/>
  <c r="P223" i="2"/>
  <c r="P221" i="2"/>
  <c r="P219" i="2"/>
  <c r="P217" i="2"/>
  <c r="P215" i="2"/>
  <c r="P213" i="2"/>
  <c r="P211" i="2"/>
  <c r="P209" i="2"/>
  <c r="P207" i="2"/>
  <c r="P205" i="2"/>
  <c r="P203" i="2"/>
  <c r="P201" i="2"/>
  <c r="P199" i="2"/>
  <c r="P178" i="2"/>
  <c r="P174" i="2"/>
  <c r="P170" i="2"/>
  <c r="P276" i="2"/>
  <c r="P259" i="2"/>
  <c r="P253" i="2"/>
  <c r="P251" i="2"/>
  <c r="P243" i="2"/>
  <c r="P240" i="2"/>
  <c r="P234" i="2"/>
  <c r="P232" i="2"/>
  <c r="P230" i="2"/>
  <c r="P228" i="2"/>
  <c r="P226" i="2"/>
  <c r="P224" i="2"/>
  <c r="P222" i="2"/>
  <c r="P220" i="2"/>
  <c r="P218" i="2"/>
  <c r="P216" i="2"/>
  <c r="P214" i="2"/>
  <c r="P212" i="2"/>
  <c r="P210" i="2"/>
  <c r="P208" i="2"/>
  <c r="P206" i="2"/>
  <c r="P204" i="2"/>
  <c r="P202" i="2"/>
  <c r="P200" i="2"/>
  <c r="P176" i="2"/>
  <c r="P172" i="2"/>
  <c r="P168" i="2"/>
  <c r="C34" i="3"/>
  <c r="C33" i="3"/>
  <c r="C28" i="3"/>
  <c r="C27" i="3"/>
  <c r="C26" i="3"/>
  <c r="C25" i="3"/>
  <c r="C24" i="3"/>
  <c r="C23" i="3"/>
  <c r="C22" i="3"/>
  <c r="C21" i="3"/>
  <c r="C20" i="3"/>
  <c r="C19" i="3"/>
  <c r="C18" i="3"/>
  <c r="C17" i="3"/>
  <c r="G14" i="3" s="1"/>
  <c r="C16" i="3"/>
  <c r="G13" i="3"/>
  <c r="G12" i="3"/>
  <c r="G10" i="3"/>
  <c r="G9" i="3"/>
  <c r="G7" i="3"/>
  <c r="E5" i="3"/>
  <c r="H4" i="3" s="1"/>
  <c r="E4" i="3" l="1"/>
  <c r="U3" i="2"/>
  <c r="U4" i="2" s="1"/>
  <c r="P301" i="2"/>
</calcChain>
</file>

<file path=xl/sharedStrings.xml><?xml version="1.0" encoding="utf-8"?>
<sst xmlns="http://schemas.openxmlformats.org/spreadsheetml/2006/main" count="6290" uniqueCount="4687">
  <si>
    <t>2015 APR 1</t>
  </si>
  <si>
    <t>2015 APR 2</t>
  </si>
  <si>
    <t>2015 APR 3</t>
  </si>
  <si>
    <t>2015 APR 7</t>
  </si>
  <si>
    <t>2015 APR 8</t>
  </si>
  <si>
    <t>2015 APR 9</t>
  </si>
  <si>
    <t>2015 APR 10</t>
  </si>
  <si>
    <t>2015 APR 14</t>
  </si>
  <si>
    <t>2015 APR 15</t>
  </si>
  <si>
    <t>2015 APR 17</t>
  </si>
  <si>
    <t>2015 APR 18</t>
  </si>
  <si>
    <t>2015 APR 19</t>
  </si>
  <si>
    <t>2015 APR 20</t>
  </si>
  <si>
    <t>2015 APR 22</t>
  </si>
  <si>
    <t>2015 APR 23</t>
  </si>
  <si>
    <t>2015 APR 25</t>
  </si>
  <si>
    <t>2015 APR 27</t>
  </si>
  <si>
    <t>2015 APR 29</t>
  </si>
  <si>
    <t>2015 APR 30</t>
  </si>
  <si>
    <t>date</t>
  </si>
  <si>
    <t>2015 MAR 3</t>
  </si>
  <si>
    <t>2015 MAR 6</t>
  </si>
  <si>
    <t>2015 MAR 9</t>
  </si>
  <si>
    <t>2015 MAR 16</t>
  </si>
  <si>
    <t>2015 MAR 20</t>
  </si>
  <si>
    <t>2015 MAR 23</t>
  </si>
  <si>
    <t>2015 MAR 25</t>
  </si>
  <si>
    <t>2015 MAR 26</t>
  </si>
  <si>
    <t>2015 MAR 27</t>
  </si>
  <si>
    <t>2015 MAR 29</t>
  </si>
  <si>
    <t>CH Cygni (V)</t>
  </si>
  <si>
    <t>2014 DEC 25</t>
  </si>
  <si>
    <t>2014 DEC 26</t>
  </si>
  <si>
    <t>2014 DEC 27</t>
  </si>
  <si>
    <t>2014 DEC 30</t>
  </si>
  <si>
    <t>2014 DEC 31</t>
  </si>
  <si>
    <t>2015 JAN 1</t>
  </si>
  <si>
    <t>2015 JAN 2</t>
  </si>
  <si>
    <t>2015 JAN 5</t>
  </si>
  <si>
    <t>2015 JAN 25</t>
  </si>
  <si>
    <t>2015 JAN 28</t>
  </si>
  <si>
    <t>2015 FEB 3</t>
  </si>
  <si>
    <t>2015 FEB 6</t>
  </si>
  <si>
    <t>2015 FEB 12</t>
  </si>
  <si>
    <t>2015 FEB 26</t>
  </si>
  <si>
    <t>2015 FEB 28</t>
  </si>
  <si>
    <t>2015 APR 5</t>
  </si>
  <si>
    <t>2015 APR 12</t>
  </si>
  <si>
    <t>2015 MAY 1</t>
  </si>
  <si>
    <t>2015 MAY 2</t>
  </si>
  <si>
    <t>2015 MAY 6</t>
  </si>
  <si>
    <t>2015 MAY 7</t>
  </si>
  <si>
    <t>2015 MAY 8</t>
  </si>
  <si>
    <t>2015 MAY 9</t>
  </si>
  <si>
    <t>2015 MAY 10</t>
  </si>
  <si>
    <t>2015 MAY 11</t>
  </si>
  <si>
    <t>2015 MAY 17</t>
  </si>
  <si>
    <t>2015 MAY 18</t>
  </si>
  <si>
    <t>2015 MAY 20</t>
  </si>
  <si>
    <t>2015 MAY 21</t>
  </si>
  <si>
    <t>2015 MAY 24</t>
  </si>
  <si>
    <t>2015 MAY 25</t>
  </si>
  <si>
    <t>2015 MAY 26</t>
  </si>
  <si>
    <t>2015 MAY 28</t>
  </si>
  <si>
    <t>2015 MAY 29</t>
  </si>
  <si>
    <t>2015 JUN 3</t>
  </si>
  <si>
    <t>2015 JUN 4</t>
  </si>
  <si>
    <t>2015 JUN 11</t>
  </si>
  <si>
    <t>2015 JUN 14</t>
  </si>
  <si>
    <t>2015 JUN 19</t>
  </si>
  <si>
    <t>2015 JUN 21</t>
  </si>
  <si>
    <t>2015 JUN 22</t>
  </si>
  <si>
    <t>2015 JAN 10</t>
  </si>
  <si>
    <t>2015 JAN 20</t>
  </si>
  <si>
    <t>2015 MAY 15</t>
  </si>
  <si>
    <t>2015 JUN 12</t>
  </si>
  <si>
    <t>2015 JUN 15</t>
  </si>
  <si>
    <t>2015 MAY 14</t>
  </si>
  <si>
    <t>2015 JUN 17</t>
  </si>
  <si>
    <t>2015 JUN 25</t>
  </si>
  <si>
    <t>2015 JUL 1</t>
  </si>
  <si>
    <t>2015 JUL 2</t>
  </si>
  <si>
    <t>2015 JUL 4</t>
  </si>
  <si>
    <t>2015 JUL 13</t>
  </si>
  <si>
    <t>2015 JUL 15</t>
  </si>
  <si>
    <t>2015 JUL 18</t>
  </si>
  <si>
    <t>2015 JUL 19</t>
  </si>
  <si>
    <t>2015 JUL 21</t>
  </si>
  <si>
    <t>2015 JUL 27</t>
  </si>
  <si>
    <t>2015 AUG 5</t>
  </si>
  <si>
    <t>2015 AUG 6</t>
  </si>
  <si>
    <t>2015 AUG 8</t>
  </si>
  <si>
    <t>2015 AUG 9</t>
  </si>
  <si>
    <t>2015 AUG 10</t>
  </si>
  <si>
    <t>2015 AUG 12</t>
  </si>
  <si>
    <t>2015 AUG 13</t>
  </si>
  <si>
    <t>2015 AUG 19</t>
  </si>
  <si>
    <t>2015 AUG 20</t>
  </si>
  <si>
    <t>2015 AUG 31</t>
  </si>
  <si>
    <t>2015 JUL 8</t>
  </si>
  <si>
    <t>2015 AUG 3</t>
  </si>
  <si>
    <t>2015 AUG 14</t>
  </si>
  <si>
    <t>2015 AUG 17</t>
  </si>
  <si>
    <t>2015 AUG 25</t>
  </si>
  <si>
    <t>2015 SEP 24</t>
  </si>
  <si>
    <t>2015 SEP 28</t>
  </si>
  <si>
    <t>2015 SEP 29</t>
  </si>
  <si>
    <t>2013 OCT 31</t>
  </si>
  <si>
    <t>2013 NOV 1</t>
  </si>
  <si>
    <t>2013 NOV 2</t>
  </si>
  <si>
    <t>2013 NOV 3</t>
  </si>
  <si>
    <t>2013 NOV 7</t>
  </si>
  <si>
    <t>2013 NOV 8</t>
  </si>
  <si>
    <t>2013 NOV 9</t>
  </si>
  <si>
    <t>2013 NOV 10</t>
  </si>
  <si>
    <t>2013 NOV 12</t>
  </si>
  <si>
    <t>2013 NOV 13</t>
  </si>
  <si>
    <t>2013 NOV 15</t>
  </si>
  <si>
    <t>2013 NOV 17</t>
  </si>
  <si>
    <t>2013 NOV 18</t>
  </si>
  <si>
    <t>2013 NOV 20</t>
  </si>
  <si>
    <t>2013 NOV 26</t>
  </si>
  <si>
    <t>2013 NOV 29</t>
  </si>
  <si>
    <t>2014 JAN 12</t>
  </si>
  <si>
    <t>2014 FEB 18</t>
  </si>
  <si>
    <t>2014 FEB 21</t>
  </si>
  <si>
    <t>2014 FEB 28</t>
  </si>
  <si>
    <t>2014 MAR 1</t>
  </si>
  <si>
    <t>2014 MAR 4</t>
  </si>
  <si>
    <t>2014 MAR 6</t>
  </si>
  <si>
    <t>2014 MAR 8</t>
  </si>
  <si>
    <t>2014 MAR 10</t>
  </si>
  <si>
    <t>2014 MAR 14</t>
  </si>
  <si>
    <t>2014 MAR 17</t>
  </si>
  <si>
    <t>2014 MAR 19</t>
  </si>
  <si>
    <t>2014 MAR 23</t>
  </si>
  <si>
    <t>2014 MAR 29</t>
  </si>
  <si>
    <t>2014 APR 1</t>
  </si>
  <si>
    <t>2014 APR 2</t>
  </si>
  <si>
    <t>2014 APR 4</t>
  </si>
  <si>
    <t>2014 APR 8</t>
  </si>
  <si>
    <t>2014 APR 9</t>
  </si>
  <si>
    <t>2014 APR 15</t>
  </si>
  <si>
    <t>2014 APR 17</t>
  </si>
  <si>
    <t>2014 APR 21</t>
  </si>
  <si>
    <t>2014 APR 22</t>
  </si>
  <si>
    <t>2014 APR 24</t>
  </si>
  <si>
    <t>2014 APR 29</t>
  </si>
  <si>
    <t>2014 APR 30</t>
  </si>
  <si>
    <t>2014 MAY 4</t>
  </si>
  <si>
    <t>2014 MAY 5</t>
  </si>
  <si>
    <t>2014 MAY 18</t>
  </si>
  <si>
    <t>2014 MAY 22</t>
  </si>
  <si>
    <t>2014 MAY 28</t>
  </si>
  <si>
    <t>2014 MAY 29</t>
  </si>
  <si>
    <t>2014 JUN 2</t>
  </si>
  <si>
    <t>2014 JUN 3</t>
  </si>
  <si>
    <t>2014 JUN 4</t>
  </si>
  <si>
    <t>2014 JUN 5</t>
  </si>
  <si>
    <t>2014 JUN 6</t>
  </si>
  <si>
    <t>2014 JUN 7</t>
  </si>
  <si>
    <t>2014 JUN 8</t>
  </si>
  <si>
    <t>2014 JUN 9</t>
  </si>
  <si>
    <t>2014 JUN 10</t>
  </si>
  <si>
    <t>2014 JUN 11</t>
  </si>
  <si>
    <t>2014 JUN 15</t>
  </si>
  <si>
    <t>2014 JUN 16</t>
  </si>
  <si>
    <t>2014 JUN 17</t>
  </si>
  <si>
    <t>2014 JUN 21</t>
  </si>
  <si>
    <t>2014 JUN 23</t>
  </si>
  <si>
    <t>2014 JUN 24</t>
  </si>
  <si>
    <t>2014 JUN 25</t>
  </si>
  <si>
    <t>2014 JUN 26</t>
  </si>
  <si>
    <t>2014 JUN 27</t>
  </si>
  <si>
    <t>2014 JUN 28</t>
  </si>
  <si>
    <t>2014 JUN 29</t>
  </si>
  <si>
    <t>2014 JUN 30</t>
  </si>
  <si>
    <t>2014 JUL 24</t>
  </si>
  <si>
    <t>2014 JUL 26</t>
  </si>
  <si>
    <t>2014 JUL 27</t>
  </si>
  <si>
    <t>2014 AUG 3</t>
  </si>
  <si>
    <t>2014 AUG 6</t>
  </si>
  <si>
    <t>2014 AUG 12</t>
  </si>
  <si>
    <t>2014 AUG 19</t>
  </si>
  <si>
    <t>2014 AUG 24</t>
  </si>
  <si>
    <t>2014 AUG 29</t>
  </si>
  <si>
    <t>2014 AUG 30</t>
  </si>
  <si>
    <t>2014 AUG 31</t>
  </si>
  <si>
    <t>2014 SEP 1</t>
  </si>
  <si>
    <t>2014 SEP 2</t>
  </si>
  <si>
    <t>2014 SEP 3</t>
  </si>
  <si>
    <t>2014 SEP 4</t>
  </si>
  <si>
    <t>2014 SEP 10</t>
  </si>
  <si>
    <t>2014 SEP 14</t>
  </si>
  <si>
    <t>2014 SEP 20</t>
  </si>
  <si>
    <t>2014 SEP 25</t>
  </si>
  <si>
    <t>2014 SEP 26</t>
  </si>
  <si>
    <t>2014 OCT 1</t>
  </si>
  <si>
    <t>2014 OCT 2</t>
  </si>
  <si>
    <t>2014 OCT 3</t>
  </si>
  <si>
    <t>2014 OCT 5</t>
  </si>
  <si>
    <t>2014 OCT 6</t>
  </si>
  <si>
    <t>2014 OCT 10</t>
  </si>
  <si>
    <t>2014 OCT 12</t>
  </si>
  <si>
    <t>2014 OCT 14</t>
  </si>
  <si>
    <t>2014 OCT 15</t>
  </si>
  <si>
    <t>2014 OCT 17</t>
  </si>
  <si>
    <t>2014 OCT 23</t>
  </si>
  <si>
    <t>2014 OCT 24</t>
  </si>
  <si>
    <t>2014 OCT 25</t>
  </si>
  <si>
    <t>2014 OCT 26</t>
  </si>
  <si>
    <t>2014 OCT 27</t>
  </si>
  <si>
    <t>2014 OCT 29</t>
  </si>
  <si>
    <t>2014 OCT 30</t>
  </si>
  <si>
    <t>2014 OCT 31</t>
  </si>
  <si>
    <t>2014 NOV 8</t>
  </si>
  <si>
    <t>2014 NOV 9</t>
  </si>
  <si>
    <t>2014 NOV 11</t>
  </si>
  <si>
    <t>2014 NOV 12</t>
  </si>
  <si>
    <t>2014 NOV 14</t>
  </si>
  <si>
    <t>2014 NOV 16</t>
  </si>
  <si>
    <t>2014 NOV 17</t>
  </si>
  <si>
    <t>2014 NOV 19</t>
  </si>
  <si>
    <t>2014 NOV 21</t>
  </si>
  <si>
    <t>2014 NOV 26</t>
  </si>
  <si>
    <t>2014 NOV 28</t>
  </si>
  <si>
    <t>2014 NOV 29</t>
  </si>
  <si>
    <t>2014 DEC 1</t>
  </si>
  <si>
    <t>2015 OCT 11</t>
  </si>
  <si>
    <t>2015 OCT 12</t>
  </si>
  <si>
    <t>2015 OCT 14</t>
  </si>
  <si>
    <t>2015 OCT 23</t>
  </si>
  <si>
    <t>2015 OCT 24</t>
  </si>
  <si>
    <t>2014 APR 10</t>
  </si>
  <si>
    <t>2014 APR 13</t>
  </si>
  <si>
    <t>2014 APR 25</t>
  </si>
  <si>
    <t>2014 APR 26</t>
  </si>
  <si>
    <t>2014 MAY 2</t>
  </si>
  <si>
    <t>2014 MAY 6</t>
  </si>
  <si>
    <t>2014 MAY 7</t>
  </si>
  <si>
    <t>2014 MAY 8</t>
  </si>
  <si>
    <t>2014 MAY 10</t>
  </si>
  <si>
    <t>2014 MAY 11</t>
  </si>
  <si>
    <t>2014 MAY 13</t>
  </si>
  <si>
    <t>2014 MAY 15</t>
  </si>
  <si>
    <t>2014 MAY 17</t>
  </si>
  <si>
    <t>2014 JUL 1</t>
  </si>
  <si>
    <t>2014 JUL 4</t>
  </si>
  <si>
    <t>2014 JUL 6</t>
  </si>
  <si>
    <t>2014 JUL 8</t>
  </si>
  <si>
    <t>2014 JUL 12</t>
  </si>
  <si>
    <t>2014 JUL 19</t>
  </si>
  <si>
    <t>2014 SEP 7</t>
  </si>
  <si>
    <t>2014 SEP 17</t>
  </si>
  <si>
    <t>2014 SEP 27</t>
  </si>
  <si>
    <t>2014 OCT 7</t>
  </si>
  <si>
    <t>2014 OCT 13</t>
  </si>
  <si>
    <t>2014 OCT 28</t>
  </si>
  <si>
    <t>2014 NOV 3</t>
  </si>
  <si>
    <t>2014 DEC 2</t>
  </si>
  <si>
    <t>2014 DEC 4</t>
  </si>
  <si>
    <t>2014 DEC 6</t>
  </si>
  <si>
    <t>2014 DEC 12</t>
  </si>
  <si>
    <t>2014 DEC 21</t>
  </si>
  <si>
    <t>2014 DEC 22</t>
  </si>
  <si>
    <t>2014 DEC 24</t>
  </si>
  <si>
    <t>2015 SEP 6</t>
  </si>
  <si>
    <t>2015 SEP 15</t>
  </si>
  <si>
    <t>2015 SEP 17</t>
  </si>
  <si>
    <t>2015 SEP 19</t>
  </si>
  <si>
    <t>2015 SEP 26</t>
  </si>
  <si>
    <t>2015 SEP 27</t>
  </si>
  <si>
    <t>2015 OCT 1</t>
  </si>
  <si>
    <t>2015 OCT 4</t>
  </si>
  <si>
    <t>2015 OCT 15</t>
  </si>
  <si>
    <t>2015 OCT 17</t>
  </si>
  <si>
    <t>2015 NOV 1</t>
  </si>
  <si>
    <t>2015 NOV 2</t>
  </si>
  <si>
    <t>2015 NOV 3</t>
  </si>
  <si>
    <t>2015 NOV 4</t>
  </si>
  <si>
    <t>2015 NOV 6</t>
  </si>
  <si>
    <t>2015 NOV 7</t>
  </si>
  <si>
    <t>2015 NOV 8</t>
  </si>
  <si>
    <t>2015 NOV 10</t>
  </si>
  <si>
    <t>2015 NOV 11</t>
  </si>
  <si>
    <t>2015 NOV 12</t>
  </si>
  <si>
    <t>2015 NOV 15</t>
  </si>
  <si>
    <t>2015 NOV 18</t>
  </si>
  <si>
    <t>2015 NOV 19</t>
  </si>
  <si>
    <t>2015 NOV 21</t>
  </si>
  <si>
    <t>2015 NOV 22</t>
  </si>
  <si>
    <t>2015 NOV 23</t>
  </si>
  <si>
    <t>2015 NOV 24</t>
  </si>
  <si>
    <t>2015 NOV 26</t>
  </si>
  <si>
    <t>2015 NOV 28</t>
  </si>
  <si>
    <t>2014 MAR 11</t>
  </si>
  <si>
    <t>2015 OCT 27</t>
  </si>
  <si>
    <t>2015 NOV 30</t>
  </si>
  <si>
    <t>2015 NOV 25</t>
  </si>
  <si>
    <t>2015 DEC 6</t>
  </si>
  <si>
    <t>2015 DEC 13</t>
  </si>
  <si>
    <t>2015 DEC 18</t>
  </si>
  <si>
    <t>2015 DEC 20</t>
  </si>
  <si>
    <t>2016 JAN 3</t>
  </si>
  <si>
    <t>2016 JAN 22</t>
  </si>
  <si>
    <t>2016 JAN 25</t>
  </si>
  <si>
    <t>2016 JAN 27</t>
  </si>
  <si>
    <t>2015 JUL 25</t>
  </si>
  <si>
    <t>2015 SEP 12</t>
  </si>
  <si>
    <t>2015 SEP 20</t>
  </si>
  <si>
    <t>2015 SEP 21</t>
  </si>
  <si>
    <t>2016 FEB 7</t>
  </si>
  <si>
    <t>2016 FEB 9</t>
  </si>
  <si>
    <t>2016 FEB 12</t>
  </si>
  <si>
    <t>2016 FEB 14</t>
  </si>
  <si>
    <t>2016 FEB 20</t>
  </si>
  <si>
    <t>2016 FEB 23</t>
  </si>
  <si>
    <t>2016 FEB 24</t>
  </si>
  <si>
    <t>2016 FEB 25</t>
  </si>
  <si>
    <t>2016 FEB 26</t>
  </si>
  <si>
    <t>2016 FEB 27</t>
  </si>
  <si>
    <t>2016 FEB 28</t>
  </si>
  <si>
    <t>2016 FEB 29</t>
  </si>
  <si>
    <t>2016 MAR 1</t>
  </si>
  <si>
    <t>2016 FEB 2</t>
  </si>
  <si>
    <t>2016 FEB 4</t>
  </si>
  <si>
    <t>2016 MAR 2</t>
  </si>
  <si>
    <t>2016 MAR 4</t>
  </si>
  <si>
    <t>2016 MAR 10</t>
  </si>
  <si>
    <t>2016 MAR 11</t>
  </si>
  <si>
    <t>2016 MAR 14</t>
  </si>
  <si>
    <t>2016 MAR 15</t>
  </si>
  <si>
    <t>2016 MAR 17</t>
  </si>
  <si>
    <t>2016 MAR 18</t>
  </si>
  <si>
    <t>2016 MAR 19</t>
  </si>
  <si>
    <t>2016 MAR 20</t>
  </si>
  <si>
    <t>2016 MAR 21</t>
  </si>
  <si>
    <t>2016 MAR 22</t>
  </si>
  <si>
    <t>2016 MAR 23</t>
  </si>
  <si>
    <t>2016 MAR 26</t>
  </si>
  <si>
    <t>2016 MAR 27</t>
  </si>
  <si>
    <t>2016 MAR 28</t>
  </si>
  <si>
    <t>2016 MAR 30</t>
  </si>
  <si>
    <t>2016 APR 1</t>
  </si>
  <si>
    <t>2016 APR 3</t>
  </si>
  <si>
    <t>2016 APR 4</t>
  </si>
  <si>
    <t>2016 APR 5</t>
  </si>
  <si>
    <t>2016 APR 6</t>
  </si>
  <si>
    <t>2016 APR 10</t>
  </si>
  <si>
    <t>2016 APR 13</t>
  </si>
  <si>
    <t>2016 APR 14</t>
  </si>
  <si>
    <t>2016 APR 15</t>
  </si>
  <si>
    <t>2016 APR 17</t>
  </si>
  <si>
    <t>2016 APR 18</t>
  </si>
  <si>
    <t>2016 APR 20</t>
  </si>
  <si>
    <t>2016 APR 21</t>
  </si>
  <si>
    <t>2016 APR 22</t>
  </si>
  <si>
    <t>2016 APR 23</t>
  </si>
  <si>
    <t>2016 APR 24</t>
  </si>
  <si>
    <t>2016 APR 25</t>
  </si>
  <si>
    <t>2016 APR 28</t>
  </si>
  <si>
    <t>2016 APR 30</t>
  </si>
  <si>
    <t>2016 MAY 2</t>
  </si>
  <si>
    <t>2016 MAY 3</t>
  </si>
  <si>
    <t>2016 MAY 4</t>
  </si>
  <si>
    <t>2016 MAY 8</t>
  </si>
  <si>
    <t>2016 MAY 11</t>
  </si>
  <si>
    <t>2016 MAY 16</t>
  </si>
  <si>
    <t>2016 MAY 19</t>
  </si>
  <si>
    <t>2016 MAY 20</t>
  </si>
  <si>
    <t>2016 MAY 21</t>
  </si>
  <si>
    <t>2016 MAY 24</t>
  </si>
  <si>
    <t>2016 MAY 25</t>
  </si>
  <si>
    <t>2016 MAY 26</t>
  </si>
  <si>
    <t>2016 MAY 27</t>
  </si>
  <si>
    <t>2016 MAY 28</t>
  </si>
  <si>
    <t>2016 MAY 29</t>
  </si>
  <si>
    <t>2016 MAY 30</t>
  </si>
  <si>
    <t>2016 JUN 1</t>
  </si>
  <si>
    <t>2016 JUN 3</t>
  </si>
  <si>
    <t>2016 JUN 4</t>
  </si>
  <si>
    <t>2016 JUN 5</t>
  </si>
  <si>
    <t>2016 JUN 7</t>
  </si>
  <si>
    <t>2016 JUN 8</t>
  </si>
  <si>
    <t>2016 JUN 9</t>
  </si>
  <si>
    <t>2016 JUN 10</t>
  </si>
  <si>
    <t>2016 JUN 11</t>
  </si>
  <si>
    <t>2016 JUN 13</t>
  </si>
  <si>
    <t>2016 JUN 14</t>
  </si>
  <si>
    <t>2016 JUN 15</t>
  </si>
  <si>
    <t>2016 JUN 16</t>
  </si>
  <si>
    <t>2016 JUN 17</t>
  </si>
  <si>
    <t>2016 JUN 18</t>
  </si>
  <si>
    <t>2016 JUN 20</t>
  </si>
  <si>
    <t>2016 JUN 21</t>
  </si>
  <si>
    <t>2016 JUN 22</t>
  </si>
  <si>
    <t>2016 JUN 23</t>
  </si>
  <si>
    <t>2016 JUN 25</t>
  </si>
  <si>
    <t>2016 JUN 29</t>
  </si>
  <si>
    <t>2016 JUN 30</t>
  </si>
  <si>
    <t>2015 AUG 23</t>
  </si>
  <si>
    <t>2015 SEP 14</t>
  </si>
  <si>
    <t>2016 MAR 7</t>
  </si>
  <si>
    <t>2016 JUL 1</t>
  </si>
  <si>
    <t>2016 JUL 3</t>
  </si>
  <si>
    <t>2016 JUL 4</t>
  </si>
  <si>
    <t>2016 JUL 6</t>
  </si>
  <si>
    <t>2016 JUL 7</t>
  </si>
  <si>
    <t>2016 JUL 10</t>
  </si>
  <si>
    <t>2016 JUL 11</t>
  </si>
  <si>
    <t>2016 JUL 12</t>
  </si>
  <si>
    <t>2016 JUL 13</t>
  </si>
  <si>
    <t>2016 JUL 14</t>
  </si>
  <si>
    <t>2016 JUL 15</t>
  </si>
  <si>
    <t>2016 JUL 20</t>
  </si>
  <si>
    <t>2016 JUL 21</t>
  </si>
  <si>
    <t>2016 JUL 22</t>
  </si>
  <si>
    <t>2016 JUL 23</t>
  </si>
  <si>
    <t>2016 JUL 24</t>
  </si>
  <si>
    <t>2016 JUL 25</t>
  </si>
  <si>
    <t>2016 JUL 29</t>
  </si>
  <si>
    <t>2016 AUG 3</t>
  </si>
  <si>
    <t>2016 AUG 4</t>
  </si>
  <si>
    <t>2016 AUG 7</t>
  </si>
  <si>
    <t>2016 AUG 11</t>
  </si>
  <si>
    <t>2016 AUG 12</t>
  </si>
  <si>
    <t>2016 AUG 13</t>
  </si>
  <si>
    <t>2016 AUG 14</t>
  </si>
  <si>
    <t>2016 AUG 16</t>
  </si>
  <si>
    <t>2016 AUG 17</t>
  </si>
  <si>
    <t>2016 AUG 18</t>
  </si>
  <si>
    <t>2016 AUG 19</t>
  </si>
  <si>
    <t>2016 AUG 20</t>
  </si>
  <si>
    <t>2016 AUG 22</t>
  </si>
  <si>
    <t>2016 AUG 23</t>
  </si>
  <si>
    <t>2016 AUG 24</t>
  </si>
  <si>
    <t>2016 AUG 26</t>
  </si>
  <si>
    <t>2016 AUG 30</t>
  </si>
  <si>
    <t>2016 SEP 6</t>
  </si>
  <si>
    <t>2016 SEP 8</t>
  </si>
  <si>
    <t>Raie{1,1} = 'H alpha';</t>
  </si>
  <si>
    <t>Raie{1,2} = 6562.82;</t>
  </si>
  <si>
    <t>Objet</t>
  </si>
  <si>
    <t>Raie{2,1} = 'H beta';</t>
  </si>
  <si>
    <t>Folder</t>
  </si>
  <si>
    <t>Raie{2,2} = 4861.34;</t>
  </si>
  <si>
    <t>Obj</t>
  </si>
  <si>
    <t>Raie{3,1} = 'H gamma';</t>
  </si>
  <si>
    <t>Raie{3,2} = 4340.48;</t>
  </si>
  <si>
    <t>E</t>
  </si>
  <si>
    <t>Decalage</t>
  </si>
  <si>
    <t>Raie{4,1} = 'O[I] 6300';</t>
  </si>
  <si>
    <t>JD0</t>
  </si>
  <si>
    <t>xmax</t>
  </si>
  <si>
    <t>km/s</t>
  </si>
  <si>
    <t>Raie{4,2} = 6300.32;</t>
  </si>
  <si>
    <t>xLigne</t>
  </si>
  <si>
    <t>pas</t>
  </si>
  <si>
    <t>Raie{5,1} = 'O[I] 6363';</t>
  </si>
  <si>
    <t>ajust</t>
  </si>
  <si>
    <t>Raie{5,2} = 6363.81;</t>
  </si>
  <si>
    <t>xdate</t>
  </si>
  <si>
    <t>Raie{6,1} = 'He I 5875';</t>
  </si>
  <si>
    <t>ymax</t>
  </si>
  <si>
    <t>Raie{6,2} = 5875.65;</t>
  </si>
  <si>
    <t>Lambda</t>
  </si>
  <si>
    <t>Raie{7,1} = 'He I 6678';</t>
  </si>
  <si>
    <t>Line</t>
  </si>
  <si>
    <t>Raie{7,2} = 6678.15;</t>
  </si>
  <si>
    <t>Raie{8,1} = 'He I 7065';</t>
  </si>
  <si>
    <t>Ha</t>
  </si>
  <si>
    <t>Raie{8,2} = 7065;</t>
  </si>
  <si>
    <t>Hb</t>
  </si>
  <si>
    <t>Raie {9,1} = 'He II 4686';</t>
  </si>
  <si>
    <t>Hg</t>
  </si>
  <si>
    <t>Raie {9,2} = 4685.68;</t>
  </si>
  <si>
    <t>[OI]</t>
  </si>
  <si>
    <t>Raie {10,1} = '[O III 5007]';</t>
  </si>
  <si>
    <t>Raie {10,2} = 5006.84;</t>
  </si>
  <si>
    <t>He I</t>
  </si>
  <si>
    <t>Raie {11,1} = '[O III 4363]';</t>
  </si>
  <si>
    <t>Raie {11,2} = 4363;</t>
  </si>
  <si>
    <t>Raie {13,1} = '[Fe VII 6087]';</t>
  </si>
  <si>
    <t>Raie {13,2} = 6087;</t>
  </si>
  <si>
    <t>He II</t>
  </si>
  <si>
    <t>Raie {14,1} = '[Fe VII 5721]';</t>
  </si>
  <si>
    <t>[O III]</t>
  </si>
  <si>
    <t>Raie {14,2} = 5721;</t>
  </si>
  <si>
    <t>Raie {15,1} = 'Raman OVI';</t>
  </si>
  <si>
    <t>Raie {15,2} = 6830;</t>
  </si>
  <si>
    <t>[Fe VII]</t>
  </si>
  <si>
    <t>Raie {16,1} = 'Na I D';</t>
  </si>
  <si>
    <t>Raie {16,2} = 5889.95;</t>
  </si>
  <si>
    <t>Raie {17,1} = 'Fe II 4924';</t>
  </si>
  <si>
    <t>Raman OVI</t>
  </si>
  <si>
    <t>Raie {17,2} = 4923.92;</t>
  </si>
  <si>
    <t>Raie {18,1} = 'He I 5016';</t>
  </si>
  <si>
    <t>Raie {18,2} = 5015.68;</t>
  </si>
  <si>
    <t>Raie {19,1} = 'Fe II 5018';</t>
  </si>
  <si>
    <t>Raie {19,2} = 5018.43;</t>
  </si>
  <si>
    <t>Raie {20,1} = '[N II] 5755';</t>
  </si>
  <si>
    <t>Raie {20,1} = 5755;</t>
  </si>
  <si>
    <t>CH Cyg</t>
  </si>
  <si>
    <t>Fe II</t>
  </si>
  <si>
    <t>2016 SEP 9</t>
  </si>
  <si>
    <t>2016 SEP 11</t>
  </si>
  <si>
    <t>2016 SEP 12</t>
  </si>
  <si>
    <t>2016 SEP 16</t>
  </si>
  <si>
    <t>2016 SEP 17</t>
  </si>
  <si>
    <t>2016 SEP 19</t>
  </si>
  <si>
    <t>2016 SEP 20</t>
  </si>
  <si>
    <t>2016 SEP 23</t>
  </si>
  <si>
    <t>2016 SEP 25</t>
  </si>
  <si>
    <t>2016 SEP 28</t>
  </si>
  <si>
    <t>2016 SEP 30</t>
  </si>
  <si>
    <t>2016 OCT 1</t>
  </si>
  <si>
    <t>2016 OCT 3</t>
  </si>
  <si>
    <t>2016 OCT 4</t>
  </si>
  <si>
    <t>2016 OCT 5</t>
  </si>
  <si>
    <t>2016 OCT 6</t>
  </si>
  <si>
    <t>2016 OCT 10</t>
  </si>
  <si>
    <t>2016 OCT 11</t>
  </si>
  <si>
    <t>2016 OCT 14</t>
  </si>
  <si>
    <t>2016 OCT 15</t>
  </si>
  <si>
    <t>2016 OCT 16</t>
  </si>
  <si>
    <t>2016 OCT 17</t>
  </si>
  <si>
    <t>2016 OCT 18</t>
  </si>
  <si>
    <t>2016 OCT 20</t>
  </si>
  <si>
    <t>2016 OCT 21</t>
  </si>
  <si>
    <t>2016 OCT 22</t>
  </si>
  <si>
    <t>2016 OCT 23</t>
  </si>
  <si>
    <t>2016 OCT 24</t>
  </si>
  <si>
    <t>2016 OCT 26</t>
  </si>
  <si>
    <t>2016 OCT 27</t>
  </si>
  <si>
    <t>2016 OCT 30</t>
  </si>
  <si>
    <t>2016 OCT 31</t>
  </si>
  <si>
    <t>2016 NOV 5</t>
  </si>
  <si>
    <t>2016 NOV 6</t>
  </si>
  <si>
    <t>2016 NOV 7</t>
  </si>
  <si>
    <t>2016 NOV 9</t>
  </si>
  <si>
    <t>2016 NOV 13</t>
  </si>
  <si>
    <t>2016 NOV 15</t>
  </si>
  <si>
    <t>2016 NOV 18</t>
  </si>
  <si>
    <t>2016 NOV 19</t>
  </si>
  <si>
    <t>2016 NOV 20</t>
  </si>
  <si>
    <t>2016 NOV 21</t>
  </si>
  <si>
    <t>2016 NOV 23</t>
  </si>
  <si>
    <t>2016 NOV 24</t>
  </si>
  <si>
    <t>2016 NOV 25</t>
  </si>
  <si>
    <t>2016 NOV 28</t>
  </si>
  <si>
    <t>2016 NOV 30</t>
  </si>
  <si>
    <t>x</t>
  </si>
  <si>
    <t>y</t>
  </si>
  <si>
    <t>couleur</t>
  </si>
  <si>
    <t>1927 DEC 27</t>
  </si>
  <si>
    <t>1928 JAN 13</t>
  </si>
  <si>
    <t>1930 MAY 14</t>
  </si>
  <si>
    <t>1930 JUN 1</t>
  </si>
  <si>
    <t>1930 JUN 25</t>
  </si>
  <si>
    <t>1930 SEP 6</t>
  </si>
  <si>
    <t>1930 SEP 25</t>
  </si>
  <si>
    <t>1930 OCT 10</t>
  </si>
  <si>
    <t>1930 OCT 22</t>
  </si>
  <si>
    <t>1930 NOV 21</t>
  </si>
  <si>
    <t>1931 MAY 4</t>
  </si>
  <si>
    <t>1931 MAY 12</t>
  </si>
  <si>
    <t>1931 MAY 28</t>
  </si>
  <si>
    <t>1931 JUN 17</t>
  </si>
  <si>
    <t>1931 JUL 2</t>
  </si>
  <si>
    <t>1931 SEP 7</t>
  </si>
  <si>
    <t>1931 OCT 3</t>
  </si>
  <si>
    <t>1931 OCT 15</t>
  </si>
  <si>
    <t>1931 NOV 1</t>
  </si>
  <si>
    <t>1931 NOV 29</t>
  </si>
  <si>
    <t>1932 JAN 8</t>
  </si>
  <si>
    <t>1932 APR 11</t>
  </si>
  <si>
    <t>1932 MAY 2</t>
  </si>
  <si>
    <t>1932 MAY 19</t>
  </si>
  <si>
    <t>1932 JUN 5</t>
  </si>
  <si>
    <t>1932 JUN 21</t>
  </si>
  <si>
    <t>1932 JUL 5</t>
  </si>
  <si>
    <t>1932 SEP 19</t>
  </si>
  <si>
    <t>1932 OCT 3</t>
  </si>
  <si>
    <t>1932 OCT 25</t>
  </si>
  <si>
    <t>1932 NOV 19</t>
  </si>
  <si>
    <t>1932 DEC 16</t>
  </si>
  <si>
    <t>1933 JAN 15</t>
  </si>
  <si>
    <t>1933 MAR 26</t>
  </si>
  <si>
    <t>1933 APR 11</t>
  </si>
  <si>
    <t>1933 MAY 1</t>
  </si>
  <si>
    <t>1933 MAY 18</t>
  </si>
  <si>
    <t>1933 JUN 4</t>
  </si>
  <si>
    <t>1933 JUN 17</t>
  </si>
  <si>
    <t>1933 JUL 5</t>
  </si>
  <si>
    <t>1933 AUG 21</t>
  </si>
  <si>
    <t>1933 SEP 11</t>
  </si>
  <si>
    <t>1933 SEP 27</t>
  </si>
  <si>
    <t>1933 OCT 22</t>
  </si>
  <si>
    <t>1933 NOV 5</t>
  </si>
  <si>
    <t>1933 NOV 25</t>
  </si>
  <si>
    <t>1933 DEC 18</t>
  </si>
  <si>
    <t>1934 JAN 8</t>
  </si>
  <si>
    <t>1934 FEB 9</t>
  </si>
  <si>
    <t>1934 APR 2</t>
  </si>
  <si>
    <t>1934 APR 15</t>
  </si>
  <si>
    <t>1934 MAY 4</t>
  </si>
  <si>
    <t>1934 MAY 16</t>
  </si>
  <si>
    <t>1934 JUN 6</t>
  </si>
  <si>
    <t>1934 JUN 24</t>
  </si>
  <si>
    <t>1934 JUL 10</t>
  </si>
  <si>
    <t>1934 AUG 17</t>
  </si>
  <si>
    <t>1934 SEP 10</t>
  </si>
  <si>
    <t>1934 SEP 23</t>
  </si>
  <si>
    <t>1934 OCT 11</t>
  </si>
  <si>
    <t>1934 NOV 5</t>
  </si>
  <si>
    <t>1934 DEC 3</t>
  </si>
  <si>
    <t>1934 DEC 24</t>
  </si>
  <si>
    <t>1935 JAN 3</t>
  </si>
  <si>
    <t>1935 MAR 3</t>
  </si>
  <si>
    <t>1935 APR 2</t>
  </si>
  <si>
    <t>1935 APR 22</t>
  </si>
  <si>
    <t>1935 MAY 3</t>
  </si>
  <si>
    <t>1935 MAY 29</t>
  </si>
  <si>
    <t>1935 JUN 11</t>
  </si>
  <si>
    <t>1935 JUN 28</t>
  </si>
  <si>
    <t>1935 JUL 16</t>
  </si>
  <si>
    <t>1935 SEP 1</t>
  </si>
  <si>
    <t>1935 SEP 23</t>
  </si>
  <si>
    <t>1935 OCT 5</t>
  </si>
  <si>
    <t>1935 NOV 3</t>
  </si>
  <si>
    <t>1935 NOV 17</t>
  </si>
  <si>
    <t>1935 DEC 31</t>
  </si>
  <si>
    <t>1936 FEB 18</t>
  </si>
  <si>
    <t>1936 MAR 26</t>
  </si>
  <si>
    <t>1936 APR 18</t>
  </si>
  <si>
    <t>1936 MAY 5</t>
  </si>
  <si>
    <t>1936 MAY 20</t>
  </si>
  <si>
    <t>1936 JUN 10</t>
  </si>
  <si>
    <t>1936 JUN 26</t>
  </si>
  <si>
    <t>1936 AUG 30</t>
  </si>
  <si>
    <t>1936 SEP 18</t>
  </si>
  <si>
    <t>1936 OCT 14</t>
  </si>
  <si>
    <t>1936 OCT 23</t>
  </si>
  <si>
    <t>1936 NOV 12</t>
  </si>
  <si>
    <t>1936 DEC 29</t>
  </si>
  <si>
    <t>1937 JAN 13</t>
  </si>
  <si>
    <t>1937 MAR 10</t>
  </si>
  <si>
    <t>1937 APR 7</t>
  </si>
  <si>
    <t>1937 MAY 4</t>
  </si>
  <si>
    <t>1937 JUN 1</t>
  </si>
  <si>
    <t>1937 JUN 12</t>
  </si>
  <si>
    <t>1937 JUL 3</t>
  </si>
  <si>
    <t>1937 SEP 3</t>
  </si>
  <si>
    <t>1937 OCT 5</t>
  </si>
  <si>
    <t>1937 NOV 3</t>
  </si>
  <si>
    <t>1938 APR 19</t>
  </si>
  <si>
    <t>1938 MAY 2</t>
  </si>
  <si>
    <t>1938 MAY 19</t>
  </si>
  <si>
    <t>1938 JUN 6</t>
  </si>
  <si>
    <t>1938 JUN 21</t>
  </si>
  <si>
    <t>1938 JUL 6</t>
  </si>
  <si>
    <t>1938 SEP 17</t>
  </si>
  <si>
    <t>1938 SEP 25</t>
  </si>
  <si>
    <t>1938 OCT 14</t>
  </si>
  <si>
    <t>1938 NOV 24</t>
  </si>
  <si>
    <t>1938 DEC 17</t>
  </si>
  <si>
    <t>1939 MAR 18</t>
  </si>
  <si>
    <t>1939 APR 23</t>
  </si>
  <si>
    <t>1939 MAY 13</t>
  </si>
  <si>
    <t>1939 JUN 2</t>
  </si>
  <si>
    <t>1939 JUN 19</t>
  </si>
  <si>
    <t>1939 JUL 9</t>
  </si>
  <si>
    <t>1939 AUG 14</t>
  </si>
  <si>
    <t>1939 SEP 5</t>
  </si>
  <si>
    <t>1939 SEP 14</t>
  </si>
  <si>
    <t>1939 NOV 16</t>
  </si>
  <si>
    <t>1939 DEC 8</t>
  </si>
  <si>
    <t>1940 JAN 3</t>
  </si>
  <si>
    <t>1940 APR 8</t>
  </si>
  <si>
    <t>1940 APR 29</t>
  </si>
  <si>
    <t>1940 MAY 20</t>
  </si>
  <si>
    <t>1940 JUN 2</t>
  </si>
  <si>
    <t>1940 AUG 10</t>
  </si>
  <si>
    <t>1940 SEP 5</t>
  </si>
  <si>
    <t>1940 SEP 26</t>
  </si>
  <si>
    <t>1946 SEP 19</t>
  </si>
  <si>
    <t>1948 JUL 8</t>
  </si>
  <si>
    <t>1948 AUG 12</t>
  </si>
  <si>
    <t>1948 OCT 9</t>
  </si>
  <si>
    <t>1948 OCT 27</t>
  </si>
  <si>
    <t>1949 JAN 1</t>
  </si>
  <si>
    <t>1949 JAN 16</t>
  </si>
  <si>
    <t>1949 MAY 23</t>
  </si>
  <si>
    <t>1949 JUN 14</t>
  </si>
  <si>
    <t>1949 JUL 16</t>
  </si>
  <si>
    <t>1949 JUL 29</t>
  </si>
  <si>
    <t>1949 AUG 19</t>
  </si>
  <si>
    <t>1949 SEP 23</t>
  </si>
  <si>
    <t>1949 OCT 18</t>
  </si>
  <si>
    <t>1949 NOV 7</t>
  </si>
  <si>
    <t>1949 NOV 20</t>
  </si>
  <si>
    <t>1949 DEC 13</t>
  </si>
  <si>
    <t>1950 MAR 22</t>
  </si>
  <si>
    <t>1950 MAY 15</t>
  </si>
  <si>
    <t>1950 JUN 1</t>
  </si>
  <si>
    <t>1950 JUN 26</t>
  </si>
  <si>
    <t>1950 JUL 13</t>
  </si>
  <si>
    <t>1950 AUG 6</t>
  </si>
  <si>
    <t>1950 AUG 15</t>
  </si>
  <si>
    <t>1950 SEP 4</t>
  </si>
  <si>
    <t>1950 OCT 4</t>
  </si>
  <si>
    <t>1950 OCT 19</t>
  </si>
  <si>
    <t>1951 JAN 2</t>
  </si>
  <si>
    <t>1951 NOV 3</t>
  </si>
  <si>
    <t>1951 NOV 24</t>
  </si>
  <si>
    <t>1952 JAN 9</t>
  </si>
  <si>
    <t>1952 MAR 3</t>
  </si>
  <si>
    <t>1952 APR 26</t>
  </si>
  <si>
    <t>1952 MAY 28</t>
  </si>
  <si>
    <t>1952 JUN 12</t>
  </si>
  <si>
    <t>1952 JUL 2</t>
  </si>
  <si>
    <t>1952 JUL 26</t>
  </si>
  <si>
    <t>1952 AUG 17</t>
  </si>
  <si>
    <t>1952 SEP 2</t>
  </si>
  <si>
    <t>1952 SEP 19</t>
  </si>
  <si>
    <t>1952 OCT 8</t>
  </si>
  <si>
    <t>1952 OCT 23</t>
  </si>
  <si>
    <t>1952 NOV 11</t>
  </si>
  <si>
    <t>1952 NOV 27</t>
  </si>
  <si>
    <t>1952 DEC 14</t>
  </si>
  <si>
    <t>1953 JAN 6</t>
  </si>
  <si>
    <t>1953 FEB 8</t>
  </si>
  <si>
    <t>1953 MAR 14</t>
  </si>
  <si>
    <t>1953 MAY 10</t>
  </si>
  <si>
    <t>1953 JUN 2</t>
  </si>
  <si>
    <t>1953 JUN 17</t>
  </si>
  <si>
    <t>1953 JUL 8</t>
  </si>
  <si>
    <t>1953 AUG 2</t>
  </si>
  <si>
    <t>1953 AUG 22</t>
  </si>
  <si>
    <t>1953 SEP 11</t>
  </si>
  <si>
    <t>1953 SEP 27</t>
  </si>
  <si>
    <t>1953 OCT 14</t>
  </si>
  <si>
    <t>1953 NOV 2</t>
  </si>
  <si>
    <t>1953 NOV 17</t>
  </si>
  <si>
    <t>1953 DEC 9</t>
  </si>
  <si>
    <t>1953 DEC 29</t>
  </si>
  <si>
    <t>1954 JAN 13</t>
  </si>
  <si>
    <t>1954 FEB 2</t>
  </si>
  <si>
    <t>1954 MAR 6</t>
  </si>
  <si>
    <t>1954 APR 3</t>
  </si>
  <si>
    <t>1954 APR 25</t>
  </si>
  <si>
    <t>1954 MAY 11</t>
  </si>
  <si>
    <t>1954 MAY 30</t>
  </si>
  <si>
    <t>1954 JUN 15</t>
  </si>
  <si>
    <t>1954 JUL 2</t>
  </si>
  <si>
    <t>1954 JUL 16</t>
  </si>
  <si>
    <t>1954 AUG 1</t>
  </si>
  <si>
    <t>1954 AUG 20</t>
  </si>
  <si>
    <t>1954 SEP 6</t>
  </si>
  <si>
    <t>1954 SEP 26</t>
  </si>
  <si>
    <t>1954 OCT 11</t>
  </si>
  <si>
    <t>1954 OCT 26</t>
  </si>
  <si>
    <t>1954 NOV 11</t>
  </si>
  <si>
    <t>1954 NOV 27</t>
  </si>
  <si>
    <t>1954 DEC 17</t>
  </si>
  <si>
    <t>1955 JAN 2</t>
  </si>
  <si>
    <t>1955 JAN 20</t>
  </si>
  <si>
    <t>1955 FEB 21</t>
  </si>
  <si>
    <t>1955 MAR 9</t>
  </si>
  <si>
    <t>1955 MAR 26</t>
  </si>
  <si>
    <t>1955 APR 12</t>
  </si>
  <si>
    <t>1955 MAY 4</t>
  </si>
  <si>
    <t>1955 MAY 20</t>
  </si>
  <si>
    <t>1955 JUN 10</t>
  </si>
  <si>
    <t>1955 JUN 23</t>
  </si>
  <si>
    <t>1955 JUL 12</t>
  </si>
  <si>
    <t>1955 JUL 25</t>
  </si>
  <si>
    <t>1955 AUG 12</t>
  </si>
  <si>
    <t>1955 AUG 28</t>
  </si>
  <si>
    <t>1955 SEP 13</t>
  </si>
  <si>
    <t>1955 SEP 29</t>
  </si>
  <si>
    <t>1955 OCT 18</t>
  </si>
  <si>
    <t>1955 NOV 4</t>
  </si>
  <si>
    <t>1955 NOV 22</t>
  </si>
  <si>
    <t>1955 DEC 10</t>
  </si>
  <si>
    <t>1955 DEC 29</t>
  </si>
  <si>
    <t>1956 JAN 14</t>
  </si>
  <si>
    <t>1956 JAN 28</t>
  </si>
  <si>
    <t>1956 MAR 6</t>
  </si>
  <si>
    <t>1956 MAR 28</t>
  </si>
  <si>
    <t>1956 APR 14</t>
  </si>
  <si>
    <t>1956 MAY 6</t>
  </si>
  <si>
    <t>1956 MAY 24</t>
  </si>
  <si>
    <t>1956 JUN 5</t>
  </si>
  <si>
    <t>1956 JUN 16</t>
  </si>
  <si>
    <t>1956 JUL 5</t>
  </si>
  <si>
    <t>1956 JUL 22</t>
  </si>
  <si>
    <t>1956 AUG 5</t>
  </si>
  <si>
    <t>1956 AUG 30</t>
  </si>
  <si>
    <t>1956 SEP 19</t>
  </si>
  <si>
    <t>1956 OCT 6</t>
  </si>
  <si>
    <t>1956 OCT 31</t>
  </si>
  <si>
    <t>1956 NOV 20</t>
  </si>
  <si>
    <t>1956 DEC 14</t>
  </si>
  <si>
    <t>1956 DEC 27</t>
  </si>
  <si>
    <t>1957 JAN 24</t>
  </si>
  <si>
    <t>1957 FEB 17</t>
  </si>
  <si>
    <t>1957 MAR 10</t>
  </si>
  <si>
    <t>1957 MAR 26</t>
  </si>
  <si>
    <t>1957 APR 16</t>
  </si>
  <si>
    <t>1957 MAY 2</t>
  </si>
  <si>
    <t>1957 MAY 21</t>
  </si>
  <si>
    <t>1957 JUN 4</t>
  </si>
  <si>
    <t>1957 JUN 25</t>
  </si>
  <si>
    <t>1957 JUL 13</t>
  </si>
  <si>
    <t>1957 AUG 3</t>
  </si>
  <si>
    <t>1957 AUG 24</t>
  </si>
  <si>
    <t>1957 SEP 8</t>
  </si>
  <si>
    <t>1957 SEP 25</t>
  </si>
  <si>
    <t>1957 OCT 18</t>
  </si>
  <si>
    <t>1957 NOV 1</t>
  </si>
  <si>
    <t>1957 NOV 19</t>
  </si>
  <si>
    <t>1957 DEC 16</t>
  </si>
  <si>
    <t>1957 DEC 27</t>
  </si>
  <si>
    <t>1958 JAN 24</t>
  </si>
  <si>
    <t>1958 FEB 19</t>
  </si>
  <si>
    <t>1958 MAR 15</t>
  </si>
  <si>
    <t>1958 APR 3</t>
  </si>
  <si>
    <t>1958 APR 18</t>
  </si>
  <si>
    <t>1958 MAY 4</t>
  </si>
  <si>
    <t>1958 MAY 20</t>
  </si>
  <si>
    <t>1958 JUN 8</t>
  </si>
  <si>
    <t>1958 JUN 25</t>
  </si>
  <si>
    <t>1958 JUL 15</t>
  </si>
  <si>
    <t>1958 JUL 29</t>
  </si>
  <si>
    <t>1958 AUG 12</t>
  </si>
  <si>
    <t>1958 SEP 3</t>
  </si>
  <si>
    <t>1958 SEP 16</t>
  </si>
  <si>
    <t>1958 OCT 11</t>
  </si>
  <si>
    <t>1958 OCT 26</t>
  </si>
  <si>
    <t>1958 NOV 14</t>
  </si>
  <si>
    <t>1958 DEC 2</t>
  </si>
  <si>
    <t>1958 DEC 20</t>
  </si>
  <si>
    <t>1959 JAN 6</t>
  </si>
  <si>
    <t>1959 JAN 23</t>
  </si>
  <si>
    <t>1959 MAR 1</t>
  </si>
  <si>
    <t>1959 APR 10</t>
  </si>
  <si>
    <t>1959 MAY 4</t>
  </si>
  <si>
    <t>1959 MAY 21</t>
  </si>
  <si>
    <t>1959 JUN 5</t>
  </si>
  <si>
    <t>1959 JUL 2</t>
  </si>
  <si>
    <t>1959 JUL 24</t>
  </si>
  <si>
    <t>1959 AUG 3</t>
  </si>
  <si>
    <t>1959 SEP 1</t>
  </si>
  <si>
    <t>1959 SEP 21</t>
  </si>
  <si>
    <t>1959 OCT 6</t>
  </si>
  <si>
    <t>1959 OCT 22</t>
  </si>
  <si>
    <t>1959 NOV 6</t>
  </si>
  <si>
    <t>1959 NOV 23</t>
  </si>
  <si>
    <t>1959 DEC 9</t>
  </si>
  <si>
    <t>1959 DEC 25</t>
  </si>
  <si>
    <t>1960 JAN 16</t>
  </si>
  <si>
    <t>1960 FEB 12</t>
  </si>
  <si>
    <t>1960 MAR 8</t>
  </si>
  <si>
    <t>1960 APR 2</t>
  </si>
  <si>
    <t>1960 APR 19</t>
  </si>
  <si>
    <t>1960 MAY 3</t>
  </si>
  <si>
    <t>1960 MAY 28</t>
  </si>
  <si>
    <t>1960 JUN 12</t>
  </si>
  <si>
    <t>1960 JUN 28</t>
  </si>
  <si>
    <t>1960 JUL 16</t>
  </si>
  <si>
    <t>1960 JUL 26</t>
  </si>
  <si>
    <t>1960 AUG 17</t>
  </si>
  <si>
    <t>1960 AUG 28</t>
  </si>
  <si>
    <t>1960 SEP 16</t>
  </si>
  <si>
    <t>1960 SEP 29</t>
  </si>
  <si>
    <t>1960 OCT 18</t>
  </si>
  <si>
    <t>1960 NOV 2</t>
  </si>
  <si>
    <t>1960 NOV 17</t>
  </si>
  <si>
    <t>1960 DEC 1</t>
  </si>
  <si>
    <t>1960 DEC 23</t>
  </si>
  <si>
    <t>1961 JAN 12</t>
  </si>
  <si>
    <t>1961 FEB 3</t>
  </si>
  <si>
    <t>1961 MAR 5</t>
  </si>
  <si>
    <t>1961 MAR 21</t>
  </si>
  <si>
    <t>1961 APR 10</t>
  </si>
  <si>
    <t>1961 MAY 16</t>
  </si>
  <si>
    <t>1961 MAY 28</t>
  </si>
  <si>
    <t>1961 JUN 16</t>
  </si>
  <si>
    <t>1961 JUN 30</t>
  </si>
  <si>
    <t>1961 JUL 18</t>
  </si>
  <si>
    <t>1961 AUG 3</t>
  </si>
  <si>
    <t>1961 AUG 13</t>
  </si>
  <si>
    <t>1961 SEP 3</t>
  </si>
  <si>
    <t>1961 SEP 20</t>
  </si>
  <si>
    <t>1961 OCT 9</t>
  </si>
  <si>
    <t>1961 OCT 25</t>
  </si>
  <si>
    <t>1961 NOV 9</t>
  </si>
  <si>
    <t>1961 NOV 25</t>
  </si>
  <si>
    <t>1961 DEC 12</t>
  </si>
  <si>
    <t>1961 DEC 29</t>
  </si>
  <si>
    <t>1962 JAN 19</t>
  </si>
  <si>
    <t>1962 FEB 2</t>
  </si>
  <si>
    <t>1962 FEB 18</t>
  </si>
  <si>
    <t>1962 MAR 18</t>
  </si>
  <si>
    <t>1962 APR 12</t>
  </si>
  <si>
    <t>1962 APR 24</t>
  </si>
  <si>
    <t>1962 MAY 11</t>
  </si>
  <si>
    <t>1962 MAY 28</t>
  </si>
  <si>
    <t>1962 JUN 10</t>
  </si>
  <si>
    <t>1962 JUN 27</t>
  </si>
  <si>
    <t>1962 JUL 13</t>
  </si>
  <si>
    <t>1962 JUL 26</t>
  </si>
  <si>
    <t>1962 AUG 12</t>
  </si>
  <si>
    <t>1962 AUG 28</t>
  </si>
  <si>
    <t>1962 SEP 14</t>
  </si>
  <si>
    <t>1962 SEP 29</t>
  </si>
  <si>
    <t>1962 OCT 16</t>
  </si>
  <si>
    <t>1962 OCT 31</t>
  </si>
  <si>
    <t>1962 NOV 18</t>
  </si>
  <si>
    <t>1962 DEC 2</t>
  </si>
  <si>
    <t>1962 DEC 20</t>
  </si>
  <si>
    <t>1963 JAN 28</t>
  </si>
  <si>
    <t>1963 FEB 28</t>
  </si>
  <si>
    <t>1963 MAR 22</t>
  </si>
  <si>
    <t>1963 APR 7</t>
  </si>
  <si>
    <t>1963 APR 24</t>
  </si>
  <si>
    <t>1963 MAY 8</t>
  </si>
  <si>
    <t>1963 MAY 24</t>
  </si>
  <si>
    <t>1963 JUN 16</t>
  </si>
  <si>
    <t>1963 JUN 27</t>
  </si>
  <si>
    <t>1963 JUL 14</t>
  </si>
  <si>
    <t>1963 JUL 29</t>
  </si>
  <si>
    <t>1963 AUG 13</t>
  </si>
  <si>
    <t>1963 AUG 31</t>
  </si>
  <si>
    <t>1963 SEP 18</t>
  </si>
  <si>
    <t>1963 OCT 5</t>
  </si>
  <si>
    <t>1963 OCT 22</t>
  </si>
  <si>
    <t>1963 NOV 8</t>
  </si>
  <si>
    <t>1963 NOV 27</t>
  </si>
  <si>
    <t>1963 DEC 18</t>
  </si>
  <si>
    <t>1964 JAN 2</t>
  </si>
  <si>
    <t>1964 JAN 14</t>
  </si>
  <si>
    <t>1964 FEB 1</t>
  </si>
  <si>
    <t>1964 FEB 21</t>
  </si>
  <si>
    <t>1964 MAR 15</t>
  </si>
  <si>
    <t>1964 APR 7</t>
  </si>
  <si>
    <t>1964 APR 22</t>
  </si>
  <si>
    <t>1964 MAY 9</t>
  </si>
  <si>
    <t>1964 MAY 25</t>
  </si>
  <si>
    <t>1964 JUN 8</t>
  </si>
  <si>
    <t>1964 JUN 26</t>
  </si>
  <si>
    <t>1964 JUL 9</t>
  </si>
  <si>
    <t>1964 JUL 25</t>
  </si>
  <si>
    <t>1964 AUG 9</t>
  </si>
  <si>
    <t>1964 AUG 26</t>
  </si>
  <si>
    <t>1964 SEP 9</t>
  </si>
  <si>
    <t>1964 SEP 27</t>
  </si>
  <si>
    <t>1964 OCT 10</t>
  </si>
  <si>
    <t>1964 OCT 28</t>
  </si>
  <si>
    <t>1964 NOV 10</t>
  </si>
  <si>
    <t>1964 NOV 26</t>
  </si>
  <si>
    <t>1964 DEC 10</t>
  </si>
  <si>
    <t>1964 DEC 28</t>
  </si>
  <si>
    <t>1965 JAN 8</t>
  </si>
  <si>
    <t>1965 JAN 26</t>
  </si>
  <si>
    <t>1965 FEB 18</t>
  </si>
  <si>
    <t>1965 MAR 6</t>
  </si>
  <si>
    <t>1965 MAR 26</t>
  </si>
  <si>
    <t>1965 APR 8</t>
  </si>
  <si>
    <t>1965 APR 30</t>
  </si>
  <si>
    <t>1965 MAY 13</t>
  </si>
  <si>
    <t>1965 MAY 31</t>
  </si>
  <si>
    <t>1965 JUN 17</t>
  </si>
  <si>
    <t>1965 JUN 30</t>
  </si>
  <si>
    <t>1965 JUL 16</t>
  </si>
  <si>
    <t>1965 JUL 31</t>
  </si>
  <si>
    <t>1965 AUG 19</t>
  </si>
  <si>
    <t>1965 SEP 2</t>
  </si>
  <si>
    <t>1965 SEP 22</t>
  </si>
  <si>
    <t>1965 OCT 8</t>
  </si>
  <si>
    <t>1965 OCT 23</t>
  </si>
  <si>
    <t>1965 NOV 8</t>
  </si>
  <si>
    <t>1965 NOV 26</t>
  </si>
  <si>
    <t>1965 DEC 10</t>
  </si>
  <si>
    <t>1965 DEC 25</t>
  </si>
  <si>
    <t>1966 JAN 10</t>
  </si>
  <si>
    <t>1966 FEB 11</t>
  </si>
  <si>
    <t>1966 FEB 27</t>
  </si>
  <si>
    <t>1966 MAR 20</t>
  </si>
  <si>
    <t>1966 APR 8</t>
  </si>
  <si>
    <t>1966 APR 22</t>
  </si>
  <si>
    <t>1966 MAY 7</t>
  </si>
  <si>
    <t>1966 MAY 22</t>
  </si>
  <si>
    <t>1966 JUN 8</t>
  </si>
  <si>
    <t>1966 JUN 20</t>
  </si>
  <si>
    <t>1966 JUL 6</t>
  </si>
  <si>
    <t>1966 JUL 21</t>
  </si>
  <si>
    <t>1966 AUG 6</t>
  </si>
  <si>
    <t>1966 AUG 21</t>
  </si>
  <si>
    <t>1966 SEP 7</t>
  </si>
  <si>
    <t>1966 SEP 22</t>
  </si>
  <si>
    <t>1966 OCT 7</t>
  </si>
  <si>
    <t>1966 OCT 24</t>
  </si>
  <si>
    <t>1966 NOV 9</t>
  </si>
  <si>
    <t>1966 NOV 25</t>
  </si>
  <si>
    <t>1966 DEC 10</t>
  </si>
  <si>
    <t>1966 DEC 28</t>
  </si>
  <si>
    <t>1967 JAN 10</t>
  </si>
  <si>
    <t>1967 JAN 28</t>
  </si>
  <si>
    <t>1967 FEB 17</t>
  </si>
  <si>
    <t>1967 MAR 6</t>
  </si>
  <si>
    <t>1967 MAR 24</t>
  </si>
  <si>
    <t>1967 APR 11</t>
  </si>
  <si>
    <t>1967 APR 27</t>
  </si>
  <si>
    <t>1967 MAY 14</t>
  </si>
  <si>
    <t>1967 MAY 30</t>
  </si>
  <si>
    <t>1967 JUN 12</t>
  </si>
  <si>
    <t>1967 JUN 28</t>
  </si>
  <si>
    <t>1967 JUL 12</t>
  </si>
  <si>
    <t>1967 JUL 30</t>
  </si>
  <si>
    <t>1967 AUG 12</t>
  </si>
  <si>
    <t>1967 AUG 30</t>
  </si>
  <si>
    <t>1967 SEP 11</t>
  </si>
  <si>
    <t>1967 SEP 28</t>
  </si>
  <si>
    <t>1967 OCT 14</t>
  </si>
  <si>
    <t>1967 OCT 28</t>
  </si>
  <si>
    <t>1967 NOV 14</t>
  </si>
  <si>
    <t>1967 NOV 29</t>
  </si>
  <si>
    <t>1967 DEC 15</t>
  </si>
  <si>
    <t>1967 DEC 28</t>
  </si>
  <si>
    <t>1968 JAN 14</t>
  </si>
  <si>
    <t>1968 FEB 1</t>
  </si>
  <si>
    <t>1968 FEB 21</t>
  </si>
  <si>
    <t>1968 MAR 5</t>
  </si>
  <si>
    <t>1968 MAR 22</t>
  </si>
  <si>
    <t>1968 APR 3</t>
  </si>
  <si>
    <t>1968 APR 20</t>
  </si>
  <si>
    <t>1968 MAY 3</t>
  </si>
  <si>
    <t>1968 MAY 23</t>
  </si>
  <si>
    <t>1968 JUN 9</t>
  </si>
  <si>
    <t>1968 JUN 25</t>
  </si>
  <si>
    <t>1968 JUL 7</t>
  </si>
  <si>
    <t>1968 JUL 24</t>
  </si>
  <si>
    <t>1968 AUG 10</t>
  </si>
  <si>
    <t>1968 AUG 23</t>
  </si>
  <si>
    <t>1968 SEP 9</t>
  </si>
  <si>
    <t>1968 SEP 22</t>
  </si>
  <si>
    <t>1968 OCT 10</t>
  </si>
  <si>
    <t>1968 OCT 23</t>
  </si>
  <si>
    <t>1968 NOV 7</t>
  </si>
  <si>
    <t>1968 NOV 23</t>
  </si>
  <si>
    <t>1968 DEC 11</t>
  </si>
  <si>
    <t>1968 DEC 28</t>
  </si>
  <si>
    <t>1969 JAN 13</t>
  </si>
  <si>
    <t>1969 JAN 29</t>
  </si>
  <si>
    <t>1969 FEB 14</t>
  </si>
  <si>
    <t>1969 MAR 5</t>
  </si>
  <si>
    <t>1969 MAR 19</t>
  </si>
  <si>
    <t>1969 APR 8</t>
  </si>
  <si>
    <t>1969 APR 22</t>
  </si>
  <si>
    <t>1969 MAY 8</t>
  </si>
  <si>
    <t>1969 MAY 21</t>
  </si>
  <si>
    <t>1969 JUN 9</t>
  </si>
  <si>
    <t>1969 JUN 22</t>
  </si>
  <si>
    <t>1969 JUL 8</t>
  </si>
  <si>
    <t>1969 JUL 22</t>
  </si>
  <si>
    <t>1969 AUG 7</t>
  </si>
  <si>
    <t>1969 AUG 22</t>
  </si>
  <si>
    <t>1969 SEP 9</t>
  </si>
  <si>
    <t>1969 SEP 22</t>
  </si>
  <si>
    <t>1969 OCT 8</t>
  </si>
  <si>
    <t>1969 OCT 24</t>
  </si>
  <si>
    <t>1969 NOV 10</t>
  </si>
  <si>
    <t>1969 NOV 25</t>
  </si>
  <si>
    <t>1969 DEC 10</t>
  </si>
  <si>
    <t>1969 DEC 27</t>
  </si>
  <si>
    <t>1970 JAN 9</t>
  </si>
  <si>
    <t>1970 FEB 5</t>
  </si>
  <si>
    <t>1970 FEB 24</t>
  </si>
  <si>
    <t>1970 MAR 10</t>
  </si>
  <si>
    <t>1970 MAR 28</t>
  </si>
  <si>
    <t>1970 APR 10</t>
  </si>
  <si>
    <t>1970 APR 27</t>
  </si>
  <si>
    <t>1970 MAY 16</t>
  </si>
  <si>
    <t>1970 MAY 31</t>
  </si>
  <si>
    <t>1970 JUN 13</t>
  </si>
  <si>
    <t>1970 JUN 30</t>
  </si>
  <si>
    <t>1970 JUL 14</t>
  </si>
  <si>
    <t>1970 JUL 30</t>
  </si>
  <si>
    <t>1970 AUG 14</t>
  </si>
  <si>
    <t>1970 AUG 30</t>
  </si>
  <si>
    <t>1970 SEP 15</t>
  </si>
  <si>
    <t>1970 SEP 30</t>
  </si>
  <si>
    <t>1970 OCT 18</t>
  </si>
  <si>
    <t>1970 NOV 1</t>
  </si>
  <si>
    <t>1970 NOV 18</t>
  </si>
  <si>
    <t>1970 DEC 1</t>
  </si>
  <si>
    <t>1970 DEC 19</t>
  </si>
  <si>
    <t>1970 DEC 31</t>
  </si>
  <si>
    <t>1971 JAN 15</t>
  </si>
  <si>
    <t>1971 FEB 1</t>
  </si>
  <si>
    <t>1971 FEB 18</t>
  </si>
  <si>
    <t>1971 MAR 4</t>
  </si>
  <si>
    <t>1971 MAR 23</t>
  </si>
  <si>
    <t>1971 APR 8</t>
  </si>
  <si>
    <t>1971 APR 20</t>
  </si>
  <si>
    <t>1971 MAY 6</t>
  </si>
  <si>
    <t>1971 MAY 21</t>
  </si>
  <si>
    <t>1971 JUN 6</t>
  </si>
  <si>
    <t>1971 JUN 23</t>
  </si>
  <si>
    <t>1971 JUL 8</t>
  </si>
  <si>
    <t>1971 JUL 22</t>
  </si>
  <si>
    <t>1971 AUG 8</t>
  </si>
  <si>
    <t>1971 AUG 22</t>
  </si>
  <si>
    <t>1971 SEP 6</t>
  </si>
  <si>
    <t>1971 SEP 22</t>
  </si>
  <si>
    <t>1971 OCT 9</t>
  </si>
  <si>
    <t>1971 OCT 24</t>
  </si>
  <si>
    <t>1971 NOV 8</t>
  </si>
  <si>
    <t>1971 NOV 21</t>
  </si>
  <si>
    <t>1971 DEC 8</t>
  </si>
  <si>
    <t>1971 DEC 25</t>
  </si>
  <si>
    <t>1972 JAN 11</t>
  </si>
  <si>
    <t>1972 JAN 24</t>
  </si>
  <si>
    <t>1972 FEB 11</t>
  </si>
  <si>
    <t>1972 FEB 28</t>
  </si>
  <si>
    <t>1972 MAR 19</t>
  </si>
  <si>
    <t>1972 APR 7</t>
  </si>
  <si>
    <t>1972 APR 22</t>
  </si>
  <si>
    <t>1972 MAY 5</t>
  </si>
  <si>
    <t>1972 MAY 22</t>
  </si>
  <si>
    <t>1972 JUN 6</t>
  </si>
  <si>
    <t>1972 JUN 21</t>
  </si>
  <si>
    <t>1972 JUL 5</t>
  </si>
  <si>
    <t>1972 JUL 20</t>
  </si>
  <si>
    <t>1972 AUG 6</t>
  </si>
  <si>
    <t>1972 AUG 20</t>
  </si>
  <si>
    <t>1972 SEP 4</t>
  </si>
  <si>
    <t>1972 SEP 18</t>
  </si>
  <si>
    <t>1972 OCT 3</t>
  </si>
  <si>
    <t>1972 OCT 19</t>
  </si>
  <si>
    <t>1972 NOV 3</t>
  </si>
  <si>
    <t>1972 NOV 18</t>
  </si>
  <si>
    <t>1972 DEC 4</t>
  </si>
  <si>
    <t>1972 DEC 19</t>
  </si>
  <si>
    <t>1973 JAN 2</t>
  </si>
  <si>
    <t>1973 JAN 21</t>
  </si>
  <si>
    <t>1973 FEB 7</t>
  </si>
  <si>
    <t>1973 FEB 24</t>
  </si>
  <si>
    <t>1973 MAR 7</t>
  </si>
  <si>
    <t>1973 MAR 27</t>
  </si>
  <si>
    <t>1973 APR 12</t>
  </si>
  <si>
    <t>1973 MAY 1</t>
  </si>
  <si>
    <t>1973 MAY 14</t>
  </si>
  <si>
    <t>1973 MAY 31</t>
  </si>
  <si>
    <t>1973 JUN 15</t>
  </si>
  <si>
    <t>1973 JUL 1</t>
  </si>
  <si>
    <t>1973 JUL 16</t>
  </si>
  <si>
    <t>1973 JUL 31</t>
  </si>
  <si>
    <t>1973 AUG 15</t>
  </si>
  <si>
    <t>1973 AUG 30</t>
  </si>
  <si>
    <t>1973 SEP 14</t>
  </si>
  <si>
    <t>1973 SEP 29</t>
  </si>
  <si>
    <t>1973 OCT 16</t>
  </si>
  <si>
    <t>1973 OCT 29</t>
  </si>
  <si>
    <t>1973 NOV 15</t>
  </si>
  <si>
    <t>1973 NOV 28</t>
  </si>
  <si>
    <t>1973 DEC 13</t>
  </si>
  <si>
    <t>1973 DEC 29</t>
  </si>
  <si>
    <t>1974 JAN 12</t>
  </si>
  <si>
    <t>1974 JAN 30</t>
  </si>
  <si>
    <t>1974 FEB 16</t>
  </si>
  <si>
    <t>1974 MAR 4</t>
  </si>
  <si>
    <t>1974 MAR 23</t>
  </si>
  <si>
    <t>1974 APR 7</t>
  </si>
  <si>
    <t>1974 APR 20</t>
  </si>
  <si>
    <t>1974 MAY 10</t>
  </si>
  <si>
    <t>1974 MAY 22</t>
  </si>
  <si>
    <t>1974 JUN 8</t>
  </si>
  <si>
    <t>1974 JUN 22</t>
  </si>
  <si>
    <t>1974 JUL 8</t>
  </si>
  <si>
    <t>1974 JUL 23</t>
  </si>
  <si>
    <t>1974 AUG 8</t>
  </si>
  <si>
    <t>1974 AUG 21</t>
  </si>
  <si>
    <t>1974 SEP 8</t>
  </si>
  <si>
    <t>1974 SEP 21</t>
  </si>
  <si>
    <t>1974 OCT 7</t>
  </si>
  <si>
    <t>1974 OCT 23</t>
  </si>
  <si>
    <t>1974 NOV 9</t>
  </si>
  <si>
    <t>1974 NOV 22</t>
  </si>
  <si>
    <t>1974 DEC 8</t>
  </si>
  <si>
    <t>1974 DEC 26</t>
  </si>
  <si>
    <t>1975 JAN 10</t>
  </si>
  <si>
    <t>1975 JAN 24</t>
  </si>
  <si>
    <t>1975 FEB 8</t>
  </si>
  <si>
    <t>1975 FEB 23</t>
  </si>
  <si>
    <t>1975 MAR 12</t>
  </si>
  <si>
    <t>1975 MAR 26</t>
  </si>
  <si>
    <t>1975 APR 13</t>
  </si>
  <si>
    <t>1975 APR 29</t>
  </si>
  <si>
    <t>1975 MAY 12</t>
  </si>
  <si>
    <t>1975 MAY 28</t>
  </si>
  <si>
    <t>1975 JUN 10</t>
  </si>
  <si>
    <t>1975 JUN 28</t>
  </si>
  <si>
    <t>1975 JUL 10</t>
  </si>
  <si>
    <t>1975 JUL 29</t>
  </si>
  <si>
    <t>1975 AUG 11</t>
  </si>
  <si>
    <t>1975 AUG 28</t>
  </si>
  <si>
    <t>1975 SEP 11</t>
  </si>
  <si>
    <t>1975 SEP 27</t>
  </si>
  <si>
    <t>1975 OCT 10</t>
  </si>
  <si>
    <t>1975 OCT 28</t>
  </si>
  <si>
    <t>1975 NOV 10</t>
  </si>
  <si>
    <t>1975 NOV 26</t>
  </si>
  <si>
    <t>1975 DEC 12</t>
  </si>
  <si>
    <t>1975 DEC 29</t>
  </si>
  <si>
    <t>1976 JAN 10</t>
  </si>
  <si>
    <t>1976 JAN 29</t>
  </si>
  <si>
    <t>1976 FEB 10</t>
  </si>
  <si>
    <t>1976 MAR 2</t>
  </si>
  <si>
    <t>1976 MAR 19</t>
  </si>
  <si>
    <t>1976 APR 3</t>
  </si>
  <si>
    <t>1976 APR 18</t>
  </si>
  <si>
    <t>1976 MAY 3</t>
  </si>
  <si>
    <t>1976 MAY 18</t>
  </si>
  <si>
    <t>1976 JUN 3</t>
  </si>
  <si>
    <t>1976 JUN 19</t>
  </si>
  <si>
    <t>1976 JUL 2</t>
  </si>
  <si>
    <t>1976 JUL 19</t>
  </si>
  <si>
    <t>1976 AUG 1</t>
  </si>
  <si>
    <t>1976 AUG 18</t>
  </si>
  <si>
    <t>1976 SEP 1</t>
  </si>
  <si>
    <t>1976 SEP 17</t>
  </si>
  <si>
    <t>1976 OCT 1</t>
  </si>
  <si>
    <t>1976 OCT 17</t>
  </si>
  <si>
    <t>1976 NOV 1</t>
  </si>
  <si>
    <t>1976 NOV 16</t>
  </si>
  <si>
    <t>1976 DEC 2</t>
  </si>
  <si>
    <t>1976 DEC 16</t>
  </si>
  <si>
    <t>1976 DEC 30</t>
  </si>
  <si>
    <t>1977 JAN 16</t>
  </si>
  <si>
    <t>1977 JAN 31</t>
  </si>
  <si>
    <t>1977 FEB 17</t>
  </si>
  <si>
    <t>1977 MAR 1</t>
  </si>
  <si>
    <t>1977 MAR 18</t>
  </si>
  <si>
    <t>1977 APR 3</t>
  </si>
  <si>
    <t>1977 APR 18</t>
  </si>
  <si>
    <t>1977 MAY 3</t>
  </si>
  <si>
    <t>1977 MAY 19</t>
  </si>
  <si>
    <t>1977 JUN 1</t>
  </si>
  <si>
    <t>1977 JUN 17</t>
  </si>
  <si>
    <t>1977 JUL 3</t>
  </si>
  <si>
    <t>1977 JUL 16</t>
  </si>
  <si>
    <t>1977 AUG 3</t>
  </si>
  <si>
    <t>1977 AUG 17</t>
  </si>
  <si>
    <t>1977 SEP 1</t>
  </si>
  <si>
    <t>1977 SEP 14</t>
  </si>
  <si>
    <t>1977 OCT 2</t>
  </si>
  <si>
    <t>1977 OCT 16</t>
  </si>
  <si>
    <t>1977 OCT 31</t>
  </si>
  <si>
    <t>1977 NOV 15</t>
  </si>
  <si>
    <t>1977 DEC 2</t>
  </si>
  <si>
    <t>1977 DEC 15</t>
  </si>
  <si>
    <t>1978 JAN 1</t>
  </si>
  <si>
    <t>1978 JAN 16</t>
  </si>
  <si>
    <t>1978 JAN 30</t>
  </si>
  <si>
    <t>1978 FEB 15</t>
  </si>
  <si>
    <t>1978 MAR 5</t>
  </si>
  <si>
    <t>1978 MAR 17</t>
  </si>
  <si>
    <t>1978 APR 5</t>
  </si>
  <si>
    <t>1978 APR 17</t>
  </si>
  <si>
    <t>1978 MAY 5</t>
  </si>
  <si>
    <t>1978 MAY 23</t>
  </si>
  <si>
    <t>1978 JUN 3</t>
  </si>
  <si>
    <t>1978 JUN 19</t>
  </si>
  <si>
    <t>1978 JUL 4</t>
  </si>
  <si>
    <t>1978 JUL 20</t>
  </si>
  <si>
    <t>1978 AUG 3</t>
  </si>
  <si>
    <t>1978 AUG 20</t>
  </si>
  <si>
    <t>1978 SEP 3</t>
  </si>
  <si>
    <t>1978 SEP 19</t>
  </si>
  <si>
    <t>1978 OCT 3</t>
  </si>
  <si>
    <t>1978 OCT 18</t>
  </si>
  <si>
    <t>1978 NOV 2</t>
  </si>
  <si>
    <t>1978 NOV 20</t>
  </si>
  <si>
    <t>1978 DEC 3</t>
  </si>
  <si>
    <t>1978 DEC 18</t>
  </si>
  <si>
    <t>1979 JAN 2</t>
  </si>
  <si>
    <t>1979 JAN 17</t>
  </si>
  <si>
    <t>1979 FEB 2</t>
  </si>
  <si>
    <t>1979 FEB 19</t>
  </si>
  <si>
    <t>1979 MAR 6</t>
  </si>
  <si>
    <t>1979 MAR 23</t>
  </si>
  <si>
    <t>1979 APR 6</t>
  </si>
  <si>
    <t>1979 APR 21</t>
  </si>
  <si>
    <t>1979 MAY 7</t>
  </si>
  <si>
    <t>1979 MAY 22</t>
  </si>
  <si>
    <t>1979 JUN 6</t>
  </si>
  <si>
    <t>1979 JUN 22</t>
  </si>
  <si>
    <t>1979 JUL 6</t>
  </si>
  <si>
    <t>1979 JUL 21</t>
  </si>
  <si>
    <t>1979 AUG 5</t>
  </si>
  <si>
    <t>1979 AUG 21</t>
  </si>
  <si>
    <t>1979 SEP 5</t>
  </si>
  <si>
    <t>1979 SEP 20</t>
  </si>
  <si>
    <t>1979 OCT 5</t>
  </si>
  <si>
    <t>1979 OCT 20</t>
  </si>
  <si>
    <t>1979 NOV 5</t>
  </si>
  <si>
    <t>1979 NOV 18</t>
  </si>
  <si>
    <t>1979 DEC 5</t>
  </si>
  <si>
    <t>1979 DEC 19</t>
  </si>
  <si>
    <t>1980 JAN 3</t>
  </si>
  <si>
    <t>1980 JAN 19</t>
  </si>
  <si>
    <t>1980 FEB 3</t>
  </si>
  <si>
    <t>1980 FEB 20</t>
  </si>
  <si>
    <t>1980 MAR 8</t>
  </si>
  <si>
    <t>1980 MAR 25</t>
  </si>
  <si>
    <t>1980 APR 8</t>
  </si>
  <si>
    <t>1980 APR 22</t>
  </si>
  <si>
    <t>1980 MAY 9</t>
  </si>
  <si>
    <t>1980 MAY 21</t>
  </si>
  <si>
    <t>1980 JUN 7</t>
  </si>
  <si>
    <t>1980 JUN 21</t>
  </si>
  <si>
    <t>1980 JUL 6</t>
  </si>
  <si>
    <t>1980 JUL 22</t>
  </si>
  <si>
    <t>1980 AUG 5</t>
  </si>
  <si>
    <t>1980 AUG 20</t>
  </si>
  <si>
    <t>1980 SEP 5</t>
  </si>
  <si>
    <t>1980 SEP 19</t>
  </si>
  <si>
    <t>1980 OCT 4</t>
  </si>
  <si>
    <t>1980 OCT 19</t>
  </si>
  <si>
    <t>1980 NOV 3</t>
  </si>
  <si>
    <t>1980 NOV 18</t>
  </si>
  <si>
    <t>1980 DEC 4</t>
  </si>
  <si>
    <t>1980 DEC 19</t>
  </si>
  <si>
    <t>1981 JAN 3</t>
  </si>
  <si>
    <t>1981 JAN 17</t>
  </si>
  <si>
    <t>1981 FEB 2</t>
  </si>
  <si>
    <t>1981 FEB 15</t>
  </si>
  <si>
    <t>1981 MAR 5</t>
  </si>
  <si>
    <t>1981 MAR 19</t>
  </si>
  <si>
    <t>1981 APR 3</t>
  </si>
  <si>
    <t>1981 APR 21</t>
  </si>
  <si>
    <t>1981 MAY 6</t>
  </si>
  <si>
    <t>1981 MAY 21</t>
  </si>
  <si>
    <t>1981 JUN 5</t>
  </si>
  <si>
    <t>1981 JUN 21</t>
  </si>
  <si>
    <t>1981 JUL 5</t>
  </si>
  <si>
    <t>1981 JUL 21</t>
  </si>
  <si>
    <t>1981 AUG 4</t>
  </si>
  <si>
    <t>1981 AUG 21</t>
  </si>
  <si>
    <t>1981 SEP 4</t>
  </si>
  <si>
    <t>1981 SEP 20</t>
  </si>
  <si>
    <t>1981 OCT 3</t>
  </si>
  <si>
    <t>1981 OCT 19</t>
  </si>
  <si>
    <t>1981 NOV 3</t>
  </si>
  <si>
    <t>1981 NOV 18</t>
  </si>
  <si>
    <t>1981 DEC 2</t>
  </si>
  <si>
    <t>1981 DEC 19</t>
  </si>
  <si>
    <t>1982 JAN 4</t>
  </si>
  <si>
    <t>1982 JAN 17</t>
  </si>
  <si>
    <t>1982 FEB 2</t>
  </si>
  <si>
    <t>1982 FEB 18</t>
  </si>
  <si>
    <t>1982 MAR 6</t>
  </si>
  <si>
    <t>1982 MAR 22</t>
  </si>
  <si>
    <t>1982 APR 5</t>
  </si>
  <si>
    <t>1982 APR 19</t>
  </si>
  <si>
    <t>1982 MAY 6</t>
  </si>
  <si>
    <t>1982 MAY 21</t>
  </si>
  <si>
    <t>1982 JUN 5</t>
  </si>
  <si>
    <t>1982 JUN 20</t>
  </si>
  <si>
    <t>1982 JUL 5</t>
  </si>
  <si>
    <t>1982 JUL 20</t>
  </si>
  <si>
    <t>1982 AUG 5</t>
  </si>
  <si>
    <t>1982 AUG 19</t>
  </si>
  <si>
    <t>1982 SEP 3</t>
  </si>
  <si>
    <t>1982 SEP 18</t>
  </si>
  <si>
    <t>1982 OCT 3</t>
  </si>
  <si>
    <t>1982 OCT 19</t>
  </si>
  <si>
    <t>1982 NOV 2</t>
  </si>
  <si>
    <t>1982 NOV 17</t>
  </si>
  <si>
    <t>1982 DEC 3</t>
  </si>
  <si>
    <t>1982 DEC 17</t>
  </si>
  <si>
    <t>1983 JAN 3</t>
  </si>
  <si>
    <t>1983 JAN 17</t>
  </si>
  <si>
    <t>1983 FEB 2</t>
  </si>
  <si>
    <t>1983 FEB 18</t>
  </si>
  <si>
    <t>1983 MAR 8</t>
  </si>
  <si>
    <t>1983 MAR 22</t>
  </si>
  <si>
    <t>1983 APR 8</t>
  </si>
  <si>
    <t>1983 APR 20</t>
  </si>
  <si>
    <t>1983 MAY 7</t>
  </si>
  <si>
    <t>1983 MAY 19</t>
  </si>
  <si>
    <t>1983 JUN 5</t>
  </si>
  <si>
    <t>1983 JUN 19</t>
  </si>
  <si>
    <t>1983 JUL 6</t>
  </si>
  <si>
    <t>1983 JUL 20</t>
  </si>
  <si>
    <t>1983 AUG 4</t>
  </si>
  <si>
    <t>1983 AUG 18</t>
  </si>
  <si>
    <t>1983 SEP 3</t>
  </si>
  <si>
    <t>1983 SEP 19</t>
  </si>
  <si>
    <t>1983 OCT 4</t>
  </si>
  <si>
    <t>1983 OCT 19</t>
  </si>
  <si>
    <t>1983 NOV 2</t>
  </si>
  <si>
    <t>1983 NOV 18</t>
  </si>
  <si>
    <t>1983 DEC 3</t>
  </si>
  <si>
    <t>1983 DEC 18</t>
  </si>
  <si>
    <t>1984 JAN 2</t>
  </si>
  <si>
    <t>1984 JAN 17</t>
  </si>
  <si>
    <t>1984 FEB 2</t>
  </si>
  <si>
    <t>1984 FEB 15</t>
  </si>
  <si>
    <t>1984 MAR 5</t>
  </si>
  <si>
    <t>1984 MAR 22</t>
  </si>
  <si>
    <t>1984 APR 2</t>
  </si>
  <si>
    <t>1984 APR 21</t>
  </si>
  <si>
    <t>1984 MAY 4</t>
  </si>
  <si>
    <t>1984 MAY 20</t>
  </si>
  <si>
    <t>1984 JUN 4</t>
  </si>
  <si>
    <t>1984 JUN 20</t>
  </si>
  <si>
    <t>1984 JUL 4</t>
  </si>
  <si>
    <t>1984 JUL 20</t>
  </si>
  <si>
    <t>1984 AUG 3</t>
  </si>
  <si>
    <t>1984 AUG 19</t>
  </si>
  <si>
    <t>1984 SEP 1</t>
  </si>
  <si>
    <t>1984 SEP 19</t>
  </si>
  <si>
    <t>1984 OCT 2</t>
  </si>
  <si>
    <t>1984 OCT 17</t>
  </si>
  <si>
    <t>1984 OCT 31</t>
  </si>
  <si>
    <t>1984 NOV 17</t>
  </si>
  <si>
    <t>1984 NOV 30</t>
  </si>
  <si>
    <t>1984 DEC 17</t>
  </si>
  <si>
    <t>1985 JAN 1</t>
  </si>
  <si>
    <t>1985 JAN 17</t>
  </si>
  <si>
    <t>1985 JAN 30</t>
  </si>
  <si>
    <t>1985 FEB 16</t>
  </si>
  <si>
    <t>1985 MAR 3</t>
  </si>
  <si>
    <t>1985 MAR 18</t>
  </si>
  <si>
    <t>1985 APR 3</t>
  </si>
  <si>
    <t>1985 APR 19</t>
  </si>
  <si>
    <t>1985 MAY 2</t>
  </si>
  <si>
    <t>1985 MAY 19</t>
  </si>
  <si>
    <t>1985 JUN 1</t>
  </si>
  <si>
    <t>1985 JUN 17</t>
  </si>
  <si>
    <t>1985 JUL 3</t>
  </si>
  <si>
    <t>1985 JUL 18</t>
  </si>
  <si>
    <t>1985 AUG 1</t>
  </si>
  <si>
    <t>1985 AUG 17</t>
  </si>
  <si>
    <t>1985 SEP 1</t>
  </si>
  <si>
    <t>1985 SEP 15</t>
  </si>
  <si>
    <t>1985 OCT 2</t>
  </si>
  <si>
    <t>1985 OCT 16</t>
  </si>
  <si>
    <t>1985 OCT 31</t>
  </si>
  <si>
    <t>1985 NOV 14</t>
  </si>
  <si>
    <t>1985 DEC 2</t>
  </si>
  <si>
    <t>1985 DEC 16</t>
  </si>
  <si>
    <t>1985 DEC 31</t>
  </si>
  <si>
    <t>1986 JAN 14</t>
  </si>
  <si>
    <t>1986 JAN 28</t>
  </si>
  <si>
    <t>1986 FEB 12</t>
  </si>
  <si>
    <t>1986 MAR 1</t>
  </si>
  <si>
    <t>1986 MAR 17</t>
  </si>
  <si>
    <t>1986 APR 1</t>
  </si>
  <si>
    <t>1986 APR 15</t>
  </si>
  <si>
    <t>1986 MAY 2</t>
  </si>
  <si>
    <t>1986 MAY 16</t>
  </si>
  <si>
    <t>1986 MAY 31</t>
  </si>
  <si>
    <t>1986 JUN 15</t>
  </si>
  <si>
    <t>1986 JUL 1</t>
  </si>
  <si>
    <t>1986 JUL 16</t>
  </si>
  <si>
    <t>1986 AUG 1</t>
  </si>
  <si>
    <t>1986 AUG 15</t>
  </si>
  <si>
    <t>1986 AUG 31</t>
  </si>
  <si>
    <t>1986 SEP 14</t>
  </si>
  <si>
    <t>1986 SEP 30</t>
  </si>
  <si>
    <t>1986 OCT 14</t>
  </si>
  <si>
    <t>1986 OCT 30</t>
  </si>
  <si>
    <t>1986 NOV 12</t>
  </si>
  <si>
    <t>1986 NOV 29</t>
  </si>
  <si>
    <t>1986 DEC 15</t>
  </si>
  <si>
    <t>1986 DEC 30</t>
  </si>
  <si>
    <t>1987 JAN 11</t>
  </si>
  <si>
    <t>1987 JAN 29</t>
  </si>
  <si>
    <t>1987 FEB 14</t>
  </si>
  <si>
    <t>1987 MAR 1</t>
  </si>
  <si>
    <t>1987 MAR 17</t>
  </si>
  <si>
    <t>1987 MAR 30</t>
  </si>
  <si>
    <t>1987 APR 17</t>
  </si>
  <si>
    <t>1987 APR 30</t>
  </si>
  <si>
    <t>1987 MAY 15</t>
  </si>
  <si>
    <t>1987 MAY 31</t>
  </si>
  <si>
    <t>1987 JUN 15</t>
  </si>
  <si>
    <t>1987 JUL 1</t>
  </si>
  <si>
    <t>1987 JUL 16</t>
  </si>
  <si>
    <t>1987 JUL 30</t>
  </si>
  <si>
    <t>1987 AUG 16</t>
  </si>
  <si>
    <t>1987 AUG 30</t>
  </si>
  <si>
    <t>1987 SEP 15</t>
  </si>
  <si>
    <t>1987 SEP 28</t>
  </si>
  <si>
    <t>1987 OCT 14</t>
  </si>
  <si>
    <t>1987 OCT 28</t>
  </si>
  <si>
    <t>1987 NOV 15</t>
  </si>
  <si>
    <t>1987 NOV 27</t>
  </si>
  <si>
    <t>1987 DEC 13</t>
  </si>
  <si>
    <t>1987 DEC 29</t>
  </si>
  <si>
    <t>1988 JAN 12</t>
  </si>
  <si>
    <t>1988 JAN 27</t>
  </si>
  <si>
    <t>1988 FEB 13</t>
  </si>
  <si>
    <t>1988 FEB 27</t>
  </si>
  <si>
    <t>1988 MAR 15</t>
  </si>
  <si>
    <t>1988 MAR 30</t>
  </si>
  <si>
    <t>1988 APR 15</t>
  </si>
  <si>
    <t>1988 APR 29</t>
  </si>
  <si>
    <t>1988 MAY 15</t>
  </si>
  <si>
    <t>1988 MAY 30</t>
  </si>
  <si>
    <t>1988 JUN 13</t>
  </si>
  <si>
    <t>1988 JUN 30</t>
  </si>
  <si>
    <t>1988 JUL 14</t>
  </si>
  <si>
    <t>1988 JUL 29</t>
  </si>
  <si>
    <t>1988 AUG 12</t>
  </si>
  <si>
    <t>1988 AUG 29</t>
  </si>
  <si>
    <t>1988 SEP 12</t>
  </si>
  <si>
    <t>1988 SEP 28</t>
  </si>
  <si>
    <t>1988 OCT 11</t>
  </si>
  <si>
    <t>1988 OCT 30</t>
  </si>
  <si>
    <t>1988 NOV 11</t>
  </si>
  <si>
    <t>1988 NOV 26</t>
  </si>
  <si>
    <t>1988 DEC 11</t>
  </si>
  <si>
    <t>1988 DEC 28</t>
  </si>
  <si>
    <t>1989 JAN 11</t>
  </si>
  <si>
    <t>1989 JAN 27</t>
  </si>
  <si>
    <t>1989 FEB 10</t>
  </si>
  <si>
    <t>1989 FEB 26</t>
  </si>
  <si>
    <t>1989 MAR 12</t>
  </si>
  <si>
    <t>1989 MAR 30</t>
  </si>
  <si>
    <t>1989 APR 13</t>
  </si>
  <si>
    <t>1989 MAY 1</t>
  </si>
  <si>
    <t>1989 MAY 15</t>
  </si>
  <si>
    <t>1989 MAY 29</t>
  </si>
  <si>
    <t>1989 JUN 14</t>
  </si>
  <si>
    <t>1989 JUN 30</t>
  </si>
  <si>
    <t>1989 JUL 14</t>
  </si>
  <si>
    <t>1989 JUL 30</t>
  </si>
  <si>
    <t>1989 AUG 15</t>
  </si>
  <si>
    <t>1989 AUG 29</t>
  </si>
  <si>
    <t>1989 SEP 14</t>
  </si>
  <si>
    <t>1989 SEP 29</t>
  </si>
  <si>
    <t>1989 OCT 13</t>
  </si>
  <si>
    <t>1989 OCT 29</t>
  </si>
  <si>
    <t>1989 NOV 14</t>
  </si>
  <si>
    <t>1989 NOV 27</t>
  </si>
  <si>
    <t>1989 DEC 14</t>
  </si>
  <si>
    <t>1989 DEC 28</t>
  </si>
  <si>
    <t>1990 JAN 12</t>
  </si>
  <si>
    <t>1990 JAN 29</t>
  </si>
  <si>
    <t>1990 FEB 12</t>
  </si>
  <si>
    <t>1990 FEB 27</t>
  </si>
  <si>
    <t>1990 MAR 17</t>
  </si>
  <si>
    <t>1990 MAR 30</t>
  </si>
  <si>
    <t>1990 APR 16</t>
  </si>
  <si>
    <t>1990 MAY 1</t>
  </si>
  <si>
    <t>1990 MAY 17</t>
  </si>
  <si>
    <t>1990 MAY 29</t>
  </si>
  <si>
    <t>1990 JUN 16</t>
  </si>
  <si>
    <t>1990 JUN 29</t>
  </si>
  <si>
    <t>1990 JUL 15</t>
  </si>
  <si>
    <t>1990 JUL 29</t>
  </si>
  <si>
    <t>1990 AUG 15</t>
  </si>
  <si>
    <t>1990 AUG 28</t>
  </si>
  <si>
    <t>1990 SEP 14</t>
  </si>
  <si>
    <t>1990 SEP 27</t>
  </si>
  <si>
    <t>1990 OCT 13</t>
  </si>
  <si>
    <t>1990 OCT 27</t>
  </si>
  <si>
    <t>1990 NOV 13</t>
  </si>
  <si>
    <t>1990 NOV 29</t>
  </si>
  <si>
    <t>1990 DEC 12</t>
  </si>
  <si>
    <t>1990 DEC 30</t>
  </si>
  <si>
    <t>1991 JAN 13</t>
  </si>
  <si>
    <t>1991 JAN 28</t>
  </si>
  <si>
    <t>1991 FEB 15</t>
  </si>
  <si>
    <t>1991 MAR 1</t>
  </si>
  <si>
    <t>1991 MAR 18</t>
  </si>
  <si>
    <t>1991 APR 4</t>
  </si>
  <si>
    <t>1991 APR 17</t>
  </si>
  <si>
    <t>1991 MAY 5</t>
  </si>
  <si>
    <t>1991 MAY 16</t>
  </si>
  <si>
    <t>1991 JUN 3</t>
  </si>
  <si>
    <t>1991 JUN 16</t>
  </si>
  <si>
    <t>1991 JUL 3</t>
  </si>
  <si>
    <t>1991 JUL 17</t>
  </si>
  <si>
    <t>1991 AUG 3</t>
  </si>
  <si>
    <t>1991 AUG 16</t>
  </si>
  <si>
    <t>1991 SEP 2</t>
  </si>
  <si>
    <t>1991 SEP 16</t>
  </si>
  <si>
    <t>1991 OCT 3</t>
  </si>
  <si>
    <t>1991 OCT 16</t>
  </si>
  <si>
    <t>1991 NOV 2</t>
  </si>
  <si>
    <t>1991 NOV 15</t>
  </si>
  <si>
    <t>1991 DEC 4</t>
  </si>
  <si>
    <t>1991 DEC 18</t>
  </si>
  <si>
    <t>1992 JAN 1</t>
  </si>
  <si>
    <t>1992 JAN 17</t>
  </si>
  <si>
    <t>1992 FEB 2</t>
  </si>
  <si>
    <t>1992 FEB 18</t>
  </si>
  <si>
    <t>1992 MAR 4</t>
  </si>
  <si>
    <t>1992 MAR 18</t>
  </si>
  <si>
    <t>1992 APR 4</t>
  </si>
  <si>
    <t>1992 APR 20</t>
  </si>
  <si>
    <t>1992 MAY 3</t>
  </si>
  <si>
    <t>1992 MAY 20</t>
  </si>
  <si>
    <t>1992 JUN 3</t>
  </si>
  <si>
    <t>1992 JUN 19</t>
  </si>
  <si>
    <t>1992 JUL 3</t>
  </si>
  <si>
    <t>1992 JUL 21</t>
  </si>
  <si>
    <t>1992 AUG 2</t>
  </si>
  <si>
    <t>1992 AUG 20</t>
  </si>
  <si>
    <t>1992 SEP 2</t>
  </si>
  <si>
    <t>1992 SEP 18</t>
  </si>
  <si>
    <t>1992 OCT 1</t>
  </si>
  <si>
    <t>1992 OCT 18</t>
  </si>
  <si>
    <t>1992 NOV 2</t>
  </si>
  <si>
    <t>1992 NOV 17</t>
  </si>
  <si>
    <t>1992 DEC 1</t>
  </si>
  <si>
    <t>1992 DEC 18</t>
  </si>
  <si>
    <t>1993 JAN 1</t>
  </si>
  <si>
    <t>1993 JAN 17</t>
  </si>
  <si>
    <t>1993 JAN 31</t>
  </si>
  <si>
    <t>1993 FEB 18</t>
  </si>
  <si>
    <t>1993 MAR 4</t>
  </si>
  <si>
    <t>1993 MAR 21</t>
  </si>
  <si>
    <t>1993 APR 3</t>
  </si>
  <si>
    <t>1993 APR 19</t>
  </si>
  <si>
    <t>1993 MAY 3</t>
  </si>
  <si>
    <t>1993 MAY 19</t>
  </si>
  <si>
    <t>1993 JUN 2</t>
  </si>
  <si>
    <t>1993 JUN 18</t>
  </si>
  <si>
    <t>1993 JUL 3</t>
  </si>
  <si>
    <t>1993 JUL 19</t>
  </si>
  <si>
    <t>1993 AUG 3</t>
  </si>
  <si>
    <t>1993 AUG 18</t>
  </si>
  <si>
    <t>1993 SEP 2</t>
  </si>
  <si>
    <t>1993 SEP 17</t>
  </si>
  <si>
    <t>1993 OCT 3</t>
  </si>
  <si>
    <t>1993 OCT 16</t>
  </si>
  <si>
    <t>1993 NOV 2</t>
  </si>
  <si>
    <t>1993 NOV 15</t>
  </si>
  <si>
    <t>1993 DEC 2</t>
  </si>
  <si>
    <t>1993 DEC 16</t>
  </si>
  <si>
    <t>1994 JAN 2</t>
  </si>
  <si>
    <t>1994 JAN 16</t>
  </si>
  <si>
    <t>1994 FEB 1</t>
  </si>
  <si>
    <t>1994 FEB 16</t>
  </si>
  <si>
    <t>1994 MAR 7</t>
  </si>
  <si>
    <t>1994 MAR 21</t>
  </si>
  <si>
    <t>1994 APR 6</t>
  </si>
  <si>
    <t>1994 APR 19</t>
  </si>
  <si>
    <t>1994 MAY 6</t>
  </si>
  <si>
    <t>1994 MAY 20</t>
  </si>
  <si>
    <t>1994 JUN 5</t>
  </si>
  <si>
    <t>1994 JUN 20</t>
  </si>
  <si>
    <t>1994 JUL 5</t>
  </si>
  <si>
    <t>1994 JUL 19</t>
  </si>
  <si>
    <t>1994 AUG 4</t>
  </si>
  <si>
    <t>1994 AUG 19</t>
  </si>
  <si>
    <t>1994 SEP 4</t>
  </si>
  <si>
    <t>1994 SEP 19</t>
  </si>
  <si>
    <t>1994 OCT 5</t>
  </si>
  <si>
    <t>1994 OCT 19</t>
  </si>
  <si>
    <t>1994 NOV 2</t>
  </si>
  <si>
    <t>1994 NOV 19</t>
  </si>
  <si>
    <t>1994 DEC 3</t>
  </si>
  <si>
    <t>1994 DEC 18</t>
  </si>
  <si>
    <t>1995 JAN 3</t>
  </si>
  <si>
    <t>1995 JAN 17</t>
  </si>
  <si>
    <t>1995 FEB 2</t>
  </si>
  <si>
    <t>1995 FEB 18</t>
  </si>
  <si>
    <t>1995 MAR 7</t>
  </si>
  <si>
    <t>1995 MAR 21</t>
  </si>
  <si>
    <t>1995 APR 6</t>
  </si>
  <si>
    <t>1995 APR 22</t>
  </si>
  <si>
    <t>1995 MAY 4</t>
  </si>
  <si>
    <t>1995 MAY 22</t>
  </si>
  <si>
    <t>1995 JUN 5</t>
  </si>
  <si>
    <t>1995 JUN 22</t>
  </si>
  <si>
    <t>1995 JUL 4</t>
  </si>
  <si>
    <t>1995 JUL 22</t>
  </si>
  <si>
    <t>1995 AUG 4</t>
  </si>
  <si>
    <t>1995 AUG 20</t>
  </si>
  <si>
    <t>1995 SEP 4</t>
  </si>
  <si>
    <t>1995 SEP 19</t>
  </si>
  <si>
    <t>1995 OCT 3</t>
  </si>
  <si>
    <t>1995 OCT 19</t>
  </si>
  <si>
    <t>1995 NOV 2</t>
  </si>
  <si>
    <t>1995 NOV 19</t>
  </si>
  <si>
    <t>1995 DEC 4</t>
  </si>
  <si>
    <t>1995 DEC 20</t>
  </si>
  <si>
    <t>1996 JAN 3</t>
  </si>
  <si>
    <t>1996 JAN 17</t>
  </si>
  <si>
    <t>1996 FEB 2</t>
  </si>
  <si>
    <t>1996 FEB 21</t>
  </si>
  <si>
    <t>1996 MAR 5</t>
  </si>
  <si>
    <t>1996 MAR 21</t>
  </si>
  <si>
    <t>1996 APR 7</t>
  </si>
  <si>
    <t>1996 APR 21</t>
  </si>
  <si>
    <t>1996 MAY 7</t>
  </si>
  <si>
    <t>1996 MAY 22</t>
  </si>
  <si>
    <t>1996 JUN 7</t>
  </si>
  <si>
    <t>1996 JUN 20</t>
  </si>
  <si>
    <t>1996 JUL 8</t>
  </si>
  <si>
    <t>1996 JUL 21</t>
  </si>
  <si>
    <t>1996 AUG 7</t>
  </si>
  <si>
    <t>1996 AUG 21</t>
  </si>
  <si>
    <t>1996 SEP 5</t>
  </si>
  <si>
    <t>1996 SEP 19</t>
  </si>
  <si>
    <t>1996 OCT 6</t>
  </si>
  <si>
    <t>1996 OCT 20</t>
  </si>
  <si>
    <t>1996 NOV 5</t>
  </si>
  <si>
    <t>1996 NOV 19</t>
  </si>
  <si>
    <t>1996 DEC 4</t>
  </si>
  <si>
    <t>1996 DEC 20</t>
  </si>
  <si>
    <t>1997 JAN 2</t>
  </si>
  <si>
    <t>1997 JAN 18</t>
  </si>
  <si>
    <t>1997 FEB 3</t>
  </si>
  <si>
    <t>1997 FEB 18</t>
  </si>
  <si>
    <t>1997 MAR 7</t>
  </si>
  <si>
    <t>1997 MAR 23</t>
  </si>
  <si>
    <t>1997 APR 6</t>
  </si>
  <si>
    <t>1997 APR 22</t>
  </si>
  <si>
    <t>1997 MAY 7</t>
  </si>
  <si>
    <t>1997 MAY 24</t>
  </si>
  <si>
    <t>1997 JUN 6</t>
  </si>
  <si>
    <t>1997 JUN 22</t>
  </si>
  <si>
    <t>1997 JUL 8</t>
  </si>
  <si>
    <t>1997 JUL 23</t>
  </si>
  <si>
    <t>1997 AUG 7</t>
  </si>
  <si>
    <t>1997 AUG 21</t>
  </si>
  <si>
    <t>1997 SEP 5</t>
  </si>
  <si>
    <t>1997 SEP 21</t>
  </si>
  <si>
    <t>1997 OCT 5</t>
  </si>
  <si>
    <t>1997 OCT 22</t>
  </si>
  <si>
    <t>1997 NOV 4</t>
  </si>
  <si>
    <t>1997 NOV 20</t>
  </si>
  <si>
    <t>1997 DEC 4</t>
  </si>
  <si>
    <t>1997 DEC 20</t>
  </si>
  <si>
    <t>1998 JAN 5</t>
  </si>
  <si>
    <t>1998 JAN 21</t>
  </si>
  <si>
    <t>1998 FEB 2</t>
  </si>
  <si>
    <t>1998 FEB 21</t>
  </si>
  <si>
    <t>1998 MAR 7</t>
  </si>
  <si>
    <t>1998 MAR 25</t>
  </si>
  <si>
    <t>1998 APR 10</t>
  </si>
  <si>
    <t>1998 APR 25</t>
  </si>
  <si>
    <t>1998 MAY 12</t>
  </si>
  <si>
    <t>1998 MAY 26</t>
  </si>
  <si>
    <t>1998 JUN 10</t>
  </si>
  <si>
    <t>1998 JUN 25</t>
  </si>
  <si>
    <t>1998 JUL 11</t>
  </si>
  <si>
    <t>1998 JUL 25</t>
  </si>
  <si>
    <t>1998 AUG 9</t>
  </si>
  <si>
    <t>1998 AUG 24</t>
  </si>
  <si>
    <t>1998 SEP 8</t>
  </si>
  <si>
    <t>1998 SEP 23</t>
  </si>
  <si>
    <t>1998 OCT 10</t>
  </si>
  <si>
    <t>1998 OCT 22</t>
  </si>
  <si>
    <t>1998 NOV 8</t>
  </si>
  <si>
    <t>1998 NOV 22</t>
  </si>
  <si>
    <t>1998 DEC 8</t>
  </si>
  <si>
    <t>1998 DEC 23</t>
  </si>
  <si>
    <t>1999 JAN 7</t>
  </si>
  <si>
    <t>1999 JAN 22</t>
  </si>
  <si>
    <t>1999 FEB 8</t>
  </si>
  <si>
    <t>1999 FEB 22</t>
  </si>
  <si>
    <t>1999 MAR 10</t>
  </si>
  <si>
    <t>1999 MAR 24</t>
  </si>
  <si>
    <t>1999 APR 10</t>
  </si>
  <si>
    <t>1999 APR 25</t>
  </si>
  <si>
    <t>1999 MAY 10</t>
  </si>
  <si>
    <t>1999 MAY 24</t>
  </si>
  <si>
    <t>1999 JUN 9</t>
  </si>
  <si>
    <t>1999 JUN 22</t>
  </si>
  <si>
    <t>1999 JUL 9</t>
  </si>
  <si>
    <t>1999 JUL 23</t>
  </si>
  <si>
    <t>1999 AUG 7</t>
  </si>
  <si>
    <t>1999 AUG 23</t>
  </si>
  <si>
    <t>1999 SEP 7</t>
  </si>
  <si>
    <t>1999 SEP 21</t>
  </si>
  <si>
    <t>1999 OCT 7</t>
  </si>
  <si>
    <t>1999 OCT 22</t>
  </si>
  <si>
    <t>1999 NOV 6</t>
  </si>
  <si>
    <t>1999 NOV 21</t>
  </si>
  <si>
    <t>1999 DEC 7</t>
  </si>
  <si>
    <t>1999 DEC 21</t>
  </si>
  <si>
    <t>2000 JAN 6</t>
  </si>
  <si>
    <t>2000 JAN 21</t>
  </si>
  <si>
    <t>2000 FEB 6</t>
  </si>
  <si>
    <t>2000 FEB 21</t>
  </si>
  <si>
    <t>2000 MAR 4</t>
  </si>
  <si>
    <t>2000 MAR 21</t>
  </si>
  <si>
    <t>2000 APR 6</t>
  </si>
  <si>
    <t>2000 APR 23</t>
  </si>
  <si>
    <t>2000 MAY 7</t>
  </si>
  <si>
    <t>2000 MAY 22</t>
  </si>
  <si>
    <t>2000 JUN 5</t>
  </si>
  <si>
    <t>2000 JUN 21</t>
  </si>
  <si>
    <t>2000 JUL 6</t>
  </si>
  <si>
    <t>2000 JUL 21</t>
  </si>
  <si>
    <t>2000 AUG 5</t>
  </si>
  <si>
    <t>2000 AUG 21</t>
  </si>
  <si>
    <t>2000 SEP 4</t>
  </si>
  <si>
    <t>2000 SEP 21</t>
  </si>
  <si>
    <t>2000 OCT 4</t>
  </si>
  <si>
    <t>2000 OCT 20</t>
  </si>
  <si>
    <t>2000 NOV 3</t>
  </si>
  <si>
    <t>2000 NOV 19</t>
  </si>
  <si>
    <t>2000 DEC 3</t>
  </si>
  <si>
    <t>2000 DEC 20</t>
  </si>
  <si>
    <t>2001 JAN 4</t>
  </si>
  <si>
    <t>2001 JAN 18</t>
  </si>
  <si>
    <t>2001 FEB 3</t>
  </si>
  <si>
    <t>2001 FEB 18</t>
  </si>
  <si>
    <t>2001 MAR 4</t>
  </si>
  <si>
    <t>2001 MAR 21</t>
  </si>
  <si>
    <t>2001 APR 4</t>
  </si>
  <si>
    <t>2001 APR 22</t>
  </si>
  <si>
    <t>2001 MAY 6</t>
  </si>
  <si>
    <t>2001 MAY 21</t>
  </si>
  <si>
    <t>2001 JUN 4</t>
  </si>
  <si>
    <t>2001 JUN 21</t>
  </si>
  <si>
    <t>2001 JUL 4</t>
  </si>
  <si>
    <t>2001 JUL 20</t>
  </si>
  <si>
    <t>2001 AUG 4</t>
  </si>
  <si>
    <t>2001 AUG 20</t>
  </si>
  <si>
    <t>2001 SEP 3</t>
  </si>
  <si>
    <t>2001 SEP 18</t>
  </si>
  <si>
    <t>2001 OCT 5</t>
  </si>
  <si>
    <t>2001 OCT 18</t>
  </si>
  <si>
    <t>2001 NOV 4</t>
  </si>
  <si>
    <t>2001 NOV 17</t>
  </si>
  <si>
    <t>2001 DEC 5</t>
  </si>
  <si>
    <t>2001 DEC 18</t>
  </si>
  <si>
    <t>2002 JAN 2</t>
  </si>
  <si>
    <t>2002 JAN 17</t>
  </si>
  <si>
    <t>2002 FEB 3</t>
  </si>
  <si>
    <t>2002 FEB 17</t>
  </si>
  <si>
    <t>2002 MAR 8</t>
  </si>
  <si>
    <t>2002 MAR 23</t>
  </si>
  <si>
    <t>2002 APR 7</t>
  </si>
  <si>
    <t>2002 APR 22</t>
  </si>
  <si>
    <t>2002 MAY 7</t>
  </si>
  <si>
    <t>2002 MAY 22</t>
  </si>
  <si>
    <t>2002 JUN 5</t>
  </si>
  <si>
    <t>2002 JUN 22</t>
  </si>
  <si>
    <t>2002 JUL 9</t>
  </si>
  <si>
    <t>2002 JUL 23</t>
  </si>
  <si>
    <t>2002 AUG 7</t>
  </si>
  <si>
    <t>2002 AUG 21</t>
  </si>
  <si>
    <t>2002 SEP 6</t>
  </si>
  <si>
    <t>2002 SEP 21</t>
  </si>
  <si>
    <t>2002 OCT 4</t>
  </si>
  <si>
    <t>2002 OCT 22</t>
  </si>
  <si>
    <t>2002 NOV 6</t>
  </si>
  <si>
    <t>2002 NOV 20</t>
  </si>
  <si>
    <t>2002 DEC 5</t>
  </si>
  <si>
    <t>2002 DEC 20</t>
  </si>
  <si>
    <t>2003 JAN 5</t>
  </si>
  <si>
    <t>2003 JAN 20</t>
  </si>
  <si>
    <t>2003 FEB 3</t>
  </si>
  <si>
    <t>2003 FEB 19</t>
  </si>
  <si>
    <t>2003 MAR 8</t>
  </si>
  <si>
    <t>2003 MAR 22</t>
  </si>
  <si>
    <t>2003 APR 5</t>
  </si>
  <si>
    <t>2003 APR 21</t>
  </si>
  <si>
    <t>2003 MAY 6</t>
  </si>
  <si>
    <t>2003 MAY 22</t>
  </si>
  <si>
    <t>2003 JUN 5</t>
  </si>
  <si>
    <t>2003 JUN 21</t>
  </si>
  <si>
    <t>2003 JUL 6</t>
  </si>
  <si>
    <t>2003 JUL 20</t>
  </si>
  <si>
    <t>2003 AUG 4</t>
  </si>
  <si>
    <t>2003 AUG 21</t>
  </si>
  <si>
    <t>2003 SEP 4</t>
  </si>
  <si>
    <t>2003 SEP 20</t>
  </si>
  <si>
    <t>2003 OCT 5</t>
  </si>
  <si>
    <t>2003 OCT 20</t>
  </si>
  <si>
    <t>2003 NOV 5</t>
  </si>
  <si>
    <t>2003 NOV 20</t>
  </si>
  <si>
    <t>2003 DEC 6</t>
  </si>
  <si>
    <t>2003 DEC 20</t>
  </si>
  <si>
    <t>2004 JAN 4</t>
  </si>
  <si>
    <t>2004 JAN 20</t>
  </si>
  <si>
    <t>2004 FEB 5</t>
  </si>
  <si>
    <t>2004 FEB 20</t>
  </si>
  <si>
    <t>2004 MAR 4</t>
  </si>
  <si>
    <t>2004 MAR 21</t>
  </si>
  <si>
    <t>2004 APR 5</t>
  </si>
  <si>
    <t>2004 APR 20</t>
  </si>
  <si>
    <t>2004 MAY 5</t>
  </si>
  <si>
    <t>2004 MAY 20</t>
  </si>
  <si>
    <t>2004 JUN 5</t>
  </si>
  <si>
    <t>2004 JUN 19</t>
  </si>
  <si>
    <t>2004 JUL 4</t>
  </si>
  <si>
    <t>2004 JUL 20</t>
  </si>
  <si>
    <t>2004 AUG 5</t>
  </si>
  <si>
    <t>2004 AUG 19</t>
  </si>
  <si>
    <t>2004 SEP 5</t>
  </si>
  <si>
    <t>2004 SEP 18</t>
  </si>
  <si>
    <t>2004 OCT 5</t>
  </si>
  <si>
    <t>2004 OCT 18</t>
  </si>
  <si>
    <t>2004 NOV 4</t>
  </si>
  <si>
    <t>2004 NOV 17</t>
  </si>
  <si>
    <t>2004 DEC 3</t>
  </si>
  <si>
    <t>2004 DEC 17</t>
  </si>
  <si>
    <t>2005 JAN 2</t>
  </si>
  <si>
    <t>2005 JAN 16</t>
  </si>
  <si>
    <t>2005 FEB 2</t>
  </si>
  <si>
    <t>2005 FEB 16</t>
  </si>
  <si>
    <t>2005 MAR 7</t>
  </si>
  <si>
    <t>2005 MAR 21</t>
  </si>
  <si>
    <t>2005 APR 5</t>
  </si>
  <si>
    <t>2005 APR 21</t>
  </si>
  <si>
    <t>2005 MAY 7</t>
  </si>
  <si>
    <t>2005 MAY 22</t>
  </si>
  <si>
    <t>2005 JUN 4</t>
  </si>
  <si>
    <t>2005 JUN 20</t>
  </si>
  <si>
    <t>2005 JUL 5</t>
  </si>
  <si>
    <t>2005 JUL 19</t>
  </si>
  <si>
    <t>2005 AUG 4</t>
  </si>
  <si>
    <t>2005 AUG 19</t>
  </si>
  <si>
    <t>2005 SEP 3</t>
  </si>
  <si>
    <t>2005 SEP 19</t>
  </si>
  <si>
    <t>2005 OCT 4</t>
  </si>
  <si>
    <t>2005 OCT 19</t>
  </si>
  <si>
    <t>2005 NOV 2</t>
  </si>
  <si>
    <t>2005 NOV 19</t>
  </si>
  <si>
    <t>2005 DEC 3</t>
  </si>
  <si>
    <t>2005 DEC 19</t>
  </si>
  <si>
    <t>2006 JAN 3</t>
  </si>
  <si>
    <t>2006 JAN 18</t>
  </si>
  <si>
    <t>2006 FEB 2</t>
  </si>
  <si>
    <t>2006 FEB 20</t>
  </si>
  <si>
    <t>2006 MAR 4</t>
  </si>
  <si>
    <t>2006 MAR 22</t>
  </si>
  <si>
    <t>2006 APR 6</t>
  </si>
  <si>
    <t>2006 APR 22</t>
  </si>
  <si>
    <t>2006 MAY 7</t>
  </si>
  <si>
    <t>2006 MAY 23</t>
  </si>
  <si>
    <t>2006 JUN 7</t>
  </si>
  <si>
    <t>2006 JUN 22</t>
  </si>
  <si>
    <t>2006 JUL 6</t>
  </si>
  <si>
    <t>2006 JUL 21</t>
  </si>
  <si>
    <t>2006 AUG 6</t>
  </si>
  <si>
    <t>2006 AUG 21</t>
  </si>
  <si>
    <t>2006 SEP 6</t>
  </si>
  <si>
    <t>2006 SEP 21</t>
  </si>
  <si>
    <t>2006 OCT 6</t>
  </si>
  <si>
    <t>2006 OCT 20</t>
  </si>
  <si>
    <t>2006 NOV 4</t>
  </si>
  <si>
    <t>2006 NOV 19</t>
  </si>
  <si>
    <t>2006 DEC 5</t>
  </si>
  <si>
    <t>2006 DEC 19</t>
  </si>
  <si>
    <t>2007 JAN 5</t>
  </si>
  <si>
    <t>2007 JAN 19</t>
  </si>
  <si>
    <t>2007 FEB 4</t>
  </si>
  <si>
    <t>2007 FEB 18</t>
  </si>
  <si>
    <t>2007 MAR 9</t>
  </si>
  <si>
    <t>2007 MAR 24</t>
  </si>
  <si>
    <t>2007 APR 9</t>
  </si>
  <si>
    <t>2007 APR 21</t>
  </si>
  <si>
    <t>2007 MAY 7</t>
  </si>
  <si>
    <t>2007 MAY 22</t>
  </si>
  <si>
    <t>2007 JUN 7</t>
  </si>
  <si>
    <t>2007 JUN 21</t>
  </si>
  <si>
    <t>2007 JUL 9</t>
  </si>
  <si>
    <t>2007 JUL 21</t>
  </si>
  <si>
    <t>2007 AUG 7</t>
  </si>
  <si>
    <t>2007 AUG 21</t>
  </si>
  <si>
    <t>2007 SEP 6</t>
  </si>
  <si>
    <t>2007 SEP 19</t>
  </si>
  <si>
    <t>2007 OCT 6</t>
  </si>
  <si>
    <t>2007 OCT 19</t>
  </si>
  <si>
    <t>2007 NOV 5</t>
  </si>
  <si>
    <t>2007 NOV 20</t>
  </si>
  <si>
    <t>2007 DEC 5</t>
  </si>
  <si>
    <t>2007 DEC 19</t>
  </si>
  <si>
    <t>2008 JAN 4</t>
  </si>
  <si>
    <t>2008 JAN 21</t>
  </si>
  <si>
    <t>2008 FEB 6</t>
  </si>
  <si>
    <t>2008 FEB 19</t>
  </si>
  <si>
    <t>2008 MAR 7</t>
  </si>
  <si>
    <t>2008 MAR 22</t>
  </si>
  <si>
    <t>2008 APR 5</t>
  </si>
  <si>
    <t>2008 APR 20</t>
  </si>
  <si>
    <t>2008 MAY 6</t>
  </si>
  <si>
    <t>2008 MAY 22</t>
  </si>
  <si>
    <t>2008 JUN 6</t>
  </si>
  <si>
    <t>2008 JUN 20</t>
  </si>
  <si>
    <t>2008 JUL 4</t>
  </si>
  <si>
    <t>2008 JUL 22</t>
  </si>
  <si>
    <t>2008 AUG 4</t>
  </si>
  <si>
    <t>2008 AUG 21</t>
  </si>
  <si>
    <t>2008 SEP 4</t>
  </si>
  <si>
    <t>2008 SEP 20</t>
  </si>
  <si>
    <t>2008 OCT 4</t>
  </si>
  <si>
    <t>2008 OCT 21</t>
  </si>
  <si>
    <t>2008 NOV 3</t>
  </si>
  <si>
    <t>2008 NOV 21</t>
  </si>
  <si>
    <t>2008 DEC 4</t>
  </si>
  <si>
    <t>2008 DEC 20</t>
  </si>
  <si>
    <t>2009 JAN 3</t>
  </si>
  <si>
    <t>2009 JAN 20</t>
  </si>
  <si>
    <t>2009 FEB 4</t>
  </si>
  <si>
    <t>2009 FEB 18</t>
  </si>
  <si>
    <t>2009 MAR 7</t>
  </si>
  <si>
    <t>2009 MAR 24</t>
  </si>
  <si>
    <t>2009 APR 8</t>
  </si>
  <si>
    <t>2009 APR 23</t>
  </si>
  <si>
    <t>2009 MAY 9</t>
  </si>
  <si>
    <t>2009 MAY 25</t>
  </si>
  <si>
    <t>2009 JUN 8</t>
  </si>
  <si>
    <t>2009 JUN 23</t>
  </si>
  <si>
    <t>2009 JUL 10</t>
  </si>
  <si>
    <t>2009 JUL 24</t>
  </si>
  <si>
    <t>2009 AUG 9</t>
  </si>
  <si>
    <t>2009 AUG 22</t>
  </si>
  <si>
    <t>2009 SEP 7</t>
  </si>
  <si>
    <t>2009 SEP 22</t>
  </si>
  <si>
    <t>2009 OCT 9</t>
  </si>
  <si>
    <t>2009 OCT 22</t>
  </si>
  <si>
    <t>2009 NOV 9</t>
  </si>
  <si>
    <t>2009 NOV 22</t>
  </si>
  <si>
    <t>2009 DEC 8</t>
  </si>
  <si>
    <t>2009 DEC 23</t>
  </si>
  <si>
    <t>2010 JAN 6</t>
  </si>
  <si>
    <t>2010 JAN 22</t>
  </si>
  <si>
    <t>2010 FEB 6</t>
  </si>
  <si>
    <t>2010 FEB 22</t>
  </si>
  <si>
    <t>2010 MAR 10</t>
  </si>
  <si>
    <t>2010 MAR 25</t>
  </si>
  <si>
    <t>2010 APR 15</t>
  </si>
  <si>
    <t>2010 APR 28</t>
  </si>
  <si>
    <t>2010 MAY 14</t>
  </si>
  <si>
    <t>2010 MAY 30</t>
  </si>
  <si>
    <t>2010 JUN 14</t>
  </si>
  <si>
    <t>2010 JUN 29</t>
  </si>
  <si>
    <t>2010 JUL 13</t>
  </si>
  <si>
    <t>2010 JUL 29</t>
  </si>
  <si>
    <t>2010 AUG 12</t>
  </si>
  <si>
    <t>2010 AUG 28</t>
  </si>
  <si>
    <t>2010 SEP 11</t>
  </si>
  <si>
    <t>2010 SEP 28</t>
  </si>
  <si>
    <t>2010 OCT 12</t>
  </si>
  <si>
    <t>2010 OCT 28</t>
  </si>
  <si>
    <t>2010 NOV 12</t>
  </si>
  <si>
    <t>2010 NOV 28</t>
  </si>
  <si>
    <t>2010 DEC 14</t>
  </si>
  <si>
    <t>2011 JAN 1</t>
  </si>
  <si>
    <t>2011 JAN 14</t>
  </si>
  <si>
    <t>2011 JAN 31</t>
  </si>
  <si>
    <t>2011 FEB 13</t>
  </si>
  <si>
    <t>2011 MAR 2</t>
  </si>
  <si>
    <t>2011 MAR 18</t>
  </si>
  <si>
    <t>2011 APR 4</t>
  </si>
  <si>
    <t>2011 APR 20</t>
  </si>
  <si>
    <t>2011 MAY 4</t>
  </si>
  <si>
    <t>2011 MAY 21</t>
  </si>
  <si>
    <t>2011 JUN 2</t>
  </si>
  <si>
    <t>2011 JUN 21</t>
  </si>
  <si>
    <t>2011 JUL 4</t>
  </si>
  <si>
    <t>2011 JUL 20</t>
  </si>
  <si>
    <t>2011 AUG 3</t>
  </si>
  <si>
    <t>2011 AUG 20</t>
  </si>
  <si>
    <t>2011 SEP 2</t>
  </si>
  <si>
    <t>2011 SEP 19</t>
  </si>
  <si>
    <t>2011 OCT 1</t>
  </si>
  <si>
    <t>2011 OCT 18</t>
  </si>
  <si>
    <t>2011 NOV 2</t>
  </si>
  <si>
    <t>2011 NOV 18</t>
  </si>
  <si>
    <t>2011 DEC 1</t>
  </si>
  <si>
    <t>2011 DEC 18</t>
  </si>
  <si>
    <t>2012 JAN 2</t>
  </si>
  <si>
    <t>2012 JAN 16</t>
  </si>
  <si>
    <t>2012 JAN 31</t>
  </si>
  <si>
    <t>2012 FEB 19</t>
  </si>
  <si>
    <t>2012 MAR 5</t>
  </si>
  <si>
    <t>2012 MAR 22</t>
  </si>
  <si>
    <t>2012 APR 2</t>
  </si>
  <si>
    <t>2012 APR 19</t>
  </si>
  <si>
    <t>2012 MAY 4</t>
  </si>
  <si>
    <t>2012 MAY 20</t>
  </si>
  <si>
    <t>2012 JUN 3</t>
  </si>
  <si>
    <t>2012 JUN 19</t>
  </si>
  <si>
    <t>2012 JUL 5</t>
  </si>
  <si>
    <t>2012 JUL 21</t>
  </si>
  <si>
    <t>2012 AUG 5</t>
  </si>
  <si>
    <t>2012 AUG 19</t>
  </si>
  <si>
    <t>2012 SEP 4</t>
  </si>
  <si>
    <t>2012 SEP 17</t>
  </si>
  <si>
    <t>2012 OCT 4</t>
  </si>
  <si>
    <t>2012 OCT 18</t>
  </si>
  <si>
    <t>2012 NOV 2</t>
  </si>
  <si>
    <t>2012 NOV 17</t>
  </si>
  <si>
    <t>2012 DEC 4</t>
  </si>
  <si>
    <t>2012 DEC 16</t>
  </si>
  <si>
    <t>2013 JAN 2</t>
  </si>
  <si>
    <t>2013 JAN 14</t>
  </si>
  <si>
    <t>2013 FEB 1</t>
  </si>
  <si>
    <t>2013 FEB 16</t>
  </si>
  <si>
    <t>2013 MAR 8</t>
  </si>
  <si>
    <t>2013 MAR 23</t>
  </si>
  <si>
    <t>2013 APR 8</t>
  </si>
  <si>
    <t>2013 APR 23</t>
  </si>
  <si>
    <t>2013 MAY 7</t>
  </si>
  <si>
    <t>2013 MAY 22</t>
  </si>
  <si>
    <t>2013 JUN 6</t>
  </si>
  <si>
    <t>2013 JUN 22</t>
  </si>
  <si>
    <t>2013 JUL 7</t>
  </si>
  <si>
    <t>2013 JUL 22</t>
  </si>
  <si>
    <t>2013 AUG 6</t>
  </si>
  <si>
    <t>2013 AUG 21</t>
  </si>
  <si>
    <t>2013 SEP 5</t>
  </si>
  <si>
    <t>2013 SEP 21</t>
  </si>
  <si>
    <t>2013 OCT 6</t>
  </si>
  <si>
    <t>2013 OCT 22</t>
  </si>
  <si>
    <t>2013 NOV 5</t>
  </si>
  <si>
    <t>2013 NOV 21</t>
  </si>
  <si>
    <t>2013 DEC 5</t>
  </si>
  <si>
    <t>2013 DEC 23</t>
  </si>
  <si>
    <t>2014 JAN 6</t>
  </si>
  <si>
    <t>2014 JAN 21</t>
  </si>
  <si>
    <t>2014 FEB 5</t>
  </si>
  <si>
    <t>2014 FEB 23</t>
  </si>
  <si>
    <t>2014 MAR 26</t>
  </si>
  <si>
    <t>2014 APR 23</t>
  </si>
  <si>
    <t>2014 AUG 7</t>
  </si>
  <si>
    <t>2014 AUG 23</t>
  </si>
  <si>
    <t>2014 SEP 22</t>
  </si>
  <si>
    <t>2014 OCT 22</t>
  </si>
  <si>
    <t>2014 NOV 7</t>
  </si>
  <si>
    <t>2014 NOV 22</t>
  </si>
  <si>
    <t>2014 DEC 8</t>
  </si>
  <si>
    <t>2014 DEC 23</t>
  </si>
  <si>
    <t>2015 JAN 7</t>
  </si>
  <si>
    <t>2015 FEB 21</t>
  </si>
  <si>
    <t>2015 MAR 10</t>
  </si>
  <si>
    <t>2015 MAR 24</t>
  </si>
  <si>
    <t>2015 JUN 9</t>
  </si>
  <si>
    <t>2015 JUL 10</t>
  </si>
  <si>
    <t>2015 JUL 24</t>
  </si>
  <si>
    <t>2015 AUG 24</t>
  </si>
  <si>
    <t>2015 SEP 9</t>
  </si>
  <si>
    <t>2015 SEP 23</t>
  </si>
  <si>
    <t>2015 OCT 8</t>
  </si>
  <si>
    <t>2015 DEC 7</t>
  </si>
  <si>
    <t>2015 DEC 23</t>
  </si>
  <si>
    <t>2016 JAN 7</t>
  </si>
  <si>
    <t>2016 FEB 21</t>
  </si>
  <si>
    <t>2016 MAR 8</t>
  </si>
  <si>
    <t>2016 APR 9</t>
  </si>
  <si>
    <t>2016 SEP 5</t>
  </si>
  <si>
    <t>2016 DEC 6</t>
  </si>
  <si>
    <t>2016 DEC 20</t>
  </si>
  <si>
    <t>1995 OCT 13</t>
  </si>
  <si>
    <t>1995 OCT 25</t>
  </si>
  <si>
    <t>1995 NOV 20</t>
  </si>
  <si>
    <t>1995 NOV 22</t>
  </si>
  <si>
    <t>1996 JUN 15</t>
  </si>
  <si>
    <t>1996 JUN 26</t>
  </si>
  <si>
    <t>1996 JUN 28</t>
  </si>
  <si>
    <t>1996 JUN 29</t>
  </si>
  <si>
    <t>1996 JUL 2</t>
  </si>
  <si>
    <t>1996 JUL 4</t>
  </si>
  <si>
    <t>1996 JUL 6</t>
  </si>
  <si>
    <t>1996 JUL 10</t>
  </si>
  <si>
    <t>1996 JUL 11</t>
  </si>
  <si>
    <t>1996 JUL 17</t>
  </si>
  <si>
    <t>1996 JUL 28</t>
  </si>
  <si>
    <t>1996 AUG 6</t>
  </si>
  <si>
    <t>1996 AUG 11</t>
  </si>
  <si>
    <t>1996 AUG 22</t>
  </si>
  <si>
    <t>1996 SEP 4</t>
  </si>
  <si>
    <t>1996 SEP 11</t>
  </si>
  <si>
    <t>1996 SEP 16</t>
  </si>
  <si>
    <t>1996 SEP 21</t>
  </si>
  <si>
    <t>1996 SEP 25</t>
  </si>
  <si>
    <t>1996 OCT 1</t>
  </si>
  <si>
    <t>1996 OCT 3</t>
  </si>
  <si>
    <t>1996 OCT 9</t>
  </si>
  <si>
    <t>1996 OCT 14</t>
  </si>
  <si>
    <t>1996 OCT 19</t>
  </si>
  <si>
    <t>1996 OCT 21</t>
  </si>
  <si>
    <t>1996 OCT 25</t>
  </si>
  <si>
    <t>1996 OCT 31</t>
  </si>
  <si>
    <t>1996 NOV 2</t>
  </si>
  <si>
    <t>1996 NOV 4</t>
  </si>
  <si>
    <t>1996 NOV 9</t>
  </si>
  <si>
    <t>1996 NOV 18</t>
  </si>
  <si>
    <t>1996 NOV 22</t>
  </si>
  <si>
    <t>1996 NOV 28</t>
  </si>
  <si>
    <t>1996 DEC 9</t>
  </si>
  <si>
    <t>1997 JAN 12</t>
  </si>
  <si>
    <t>1997 JAN 17</t>
  </si>
  <si>
    <t>1997 JAN 29</t>
  </si>
  <si>
    <t>1997 FEB 4</t>
  </si>
  <si>
    <t>1997 FEB 7</t>
  </si>
  <si>
    <t>1997 FEB 16</t>
  </si>
  <si>
    <t>1997 FEB 21</t>
  </si>
  <si>
    <t>1997 FEB 28</t>
  </si>
  <si>
    <t>1997 MAR 2</t>
  </si>
  <si>
    <t>1997 MAR 8</t>
  </si>
  <si>
    <t>1997 MAR 13</t>
  </si>
  <si>
    <t>1997 MAR 16</t>
  </si>
  <si>
    <t>1997 MAR 18</t>
  </si>
  <si>
    <t>1997 MAR 30</t>
  </si>
  <si>
    <t>1997 APR 12</t>
  </si>
  <si>
    <t>1997 APR 17</t>
  </si>
  <si>
    <t>1997 APR 25</t>
  </si>
  <si>
    <t>1997 MAY 1</t>
  </si>
  <si>
    <t>1997 MAY 18</t>
  </si>
  <si>
    <t>1997 MAY 29</t>
  </si>
  <si>
    <t>1997 MAY 30</t>
  </si>
  <si>
    <t>1997 JUN 14</t>
  </si>
  <si>
    <t>1997 JUN 25</t>
  </si>
  <si>
    <t>1997 JUN 28</t>
  </si>
  <si>
    <t>1997 JUN 30</t>
  </si>
  <si>
    <t>1997 JUL 7</t>
  </si>
  <si>
    <t>1997 JUL 16</t>
  </si>
  <si>
    <t>1997 JUL 20</t>
  </si>
  <si>
    <t>1997 JUL 21</t>
  </si>
  <si>
    <t>1997 JUL 22</t>
  </si>
  <si>
    <t>1997 JUL 26</t>
  </si>
  <si>
    <t>1997 JUL 29</t>
  </si>
  <si>
    <t>1997 AUG 2</t>
  </si>
  <si>
    <t>1997 AUG 29</t>
  </si>
  <si>
    <t>1997 AUG 31</t>
  </si>
  <si>
    <t>1997 SEP 9</t>
  </si>
  <si>
    <t>1997 SEP 15</t>
  </si>
  <si>
    <t>1997 SEP 25</t>
  </si>
  <si>
    <t>1997 OCT 3</t>
  </si>
  <si>
    <t>1997 OCT 14</t>
  </si>
  <si>
    <t>1997 OCT 24</t>
  </si>
  <si>
    <t>1997 OCT 26</t>
  </si>
  <si>
    <t>1997 OCT 29</t>
  </si>
  <si>
    <t>1997 OCT 31</t>
  </si>
  <si>
    <t>1997 NOV 3</t>
  </si>
  <si>
    <t>1997 NOV 14</t>
  </si>
  <si>
    <t>1997 NOV 16</t>
  </si>
  <si>
    <t>1997 NOV 21</t>
  </si>
  <si>
    <t>1997 DEC 12</t>
  </si>
  <si>
    <t>1997 DEC 28</t>
  </si>
  <si>
    <t>1998 JAN 7</t>
  </si>
  <si>
    <t>1998 JAN 11</t>
  </si>
  <si>
    <t>1998 JAN 30</t>
  </si>
  <si>
    <t>1998 FEB 1</t>
  </si>
  <si>
    <t>1998 FEB 7</t>
  </si>
  <si>
    <t>1998 FEB 14</t>
  </si>
  <si>
    <t>1998 FEB 20</t>
  </si>
  <si>
    <t>1998 FEB 27</t>
  </si>
  <si>
    <t>1998 MAR 2</t>
  </si>
  <si>
    <t>1998 MAR 9</t>
  </si>
  <si>
    <t>1998 MAR 16</t>
  </si>
  <si>
    <t>1998 MAR 22</t>
  </si>
  <si>
    <t>1998 APR 20</t>
  </si>
  <si>
    <t>1998 APR 28</t>
  </si>
  <si>
    <t>1998 MAY 10</t>
  </si>
  <si>
    <t>1998 MAY 18</t>
  </si>
  <si>
    <t>1998 JUN 8</t>
  </si>
  <si>
    <t>1998 JUN 13</t>
  </si>
  <si>
    <t>1998 JUL 5</t>
  </si>
  <si>
    <t>1998 JUL 6</t>
  </si>
  <si>
    <t>1998 JUL 8</t>
  </si>
  <si>
    <t>1998 JUL 21</t>
  </si>
  <si>
    <t>1998 JUL 29</t>
  </si>
  <si>
    <t>1998 AUG 3</t>
  </si>
  <si>
    <t>1998 AUG 22</t>
  </si>
  <si>
    <t>1998 SEP 19</t>
  </si>
  <si>
    <t>1998 DEC 17</t>
  </si>
  <si>
    <t>1998 DEC 18</t>
  </si>
  <si>
    <t>1999 JAN 6</t>
  </si>
  <si>
    <t>1999 APR 20</t>
  </si>
  <si>
    <t>1999 JUL 1</t>
  </si>
  <si>
    <t>1999 JUL 6</t>
  </si>
  <si>
    <t>1999 JUL 8</t>
  </si>
  <si>
    <t>1999 JUL 12</t>
  </si>
  <si>
    <t>1999 JUL 14</t>
  </si>
  <si>
    <t>1999 JUL 20</t>
  </si>
  <si>
    <t>1999 AUG 6</t>
  </si>
  <si>
    <t>1999 AUG 14</t>
  </si>
  <si>
    <t>1999 AUG 16</t>
  </si>
  <si>
    <t>1999 AUG 20</t>
  </si>
  <si>
    <t>1999 AUG 30</t>
  </si>
  <si>
    <t>1999 AUG 31</t>
  </si>
  <si>
    <t>1999 SEP 2</t>
  </si>
  <si>
    <t>1999 SEP 10</t>
  </si>
  <si>
    <t>1999 SEP 15</t>
  </si>
  <si>
    <t>1999 SEP 18</t>
  </si>
  <si>
    <t>1999 SEP 22</t>
  </si>
  <si>
    <t>1999 SEP 26</t>
  </si>
  <si>
    <t>1999 SEP 28</t>
  </si>
  <si>
    <t>1999 SEP 30</t>
  </si>
  <si>
    <t>1999 OCT 5</t>
  </si>
  <si>
    <t>1999 OCT 6</t>
  </si>
  <si>
    <t>1999 OCT 8</t>
  </si>
  <si>
    <t>1999 OCT 11</t>
  </si>
  <si>
    <t>1999 OCT 27</t>
  </si>
  <si>
    <t>1999 NOV 8</t>
  </si>
  <si>
    <t>1999 NOV 10</t>
  </si>
  <si>
    <t>1999 NOV 20</t>
  </si>
  <si>
    <t>1999 NOV 24</t>
  </si>
  <si>
    <t>1999 NOV 27</t>
  </si>
  <si>
    <t>1999 DEC 2</t>
  </si>
  <si>
    <t>1999 DEC 8</t>
  </si>
  <si>
    <t>1999 DEC 13</t>
  </si>
  <si>
    <t>1999 DEC 17</t>
  </si>
  <si>
    <t>1999 DEC 20</t>
  </si>
  <si>
    <t>1999 DEC 23</t>
  </si>
  <si>
    <t>1999 DEC 30</t>
  </si>
  <si>
    <t>2000 JAN 4</t>
  </si>
  <si>
    <t>2000 JAN 15</t>
  </si>
  <si>
    <t>2000 JAN 26</t>
  </si>
  <si>
    <t>2000 FEB 9</t>
  </si>
  <si>
    <t>2000 FEB 13</t>
  </si>
  <si>
    <t>2000 FEB 20</t>
  </si>
  <si>
    <t>2000 FEB 24</t>
  </si>
  <si>
    <t>2000 MAR 2</t>
  </si>
  <si>
    <t>2000 MAR 5</t>
  </si>
  <si>
    <t>2000 MAR 10</t>
  </si>
  <si>
    <t>2000 MAR 16</t>
  </si>
  <si>
    <t>2000 APR 3</t>
  </si>
  <si>
    <t>2000 APR 8</t>
  </si>
  <si>
    <t>2000 APR 21</t>
  </si>
  <si>
    <t>2000 APR 25</t>
  </si>
  <si>
    <t>2000 MAY 2</t>
  </si>
  <si>
    <t>2000 MAY 14</t>
  </si>
  <si>
    <t>2000 MAY 16</t>
  </si>
  <si>
    <t>2000 MAY 20</t>
  </si>
  <si>
    <t>2000 MAY 23</t>
  </si>
  <si>
    <t>2000 MAY 26</t>
  </si>
  <si>
    <t>2000 MAY 29</t>
  </si>
  <si>
    <t>2000 MAY 31</t>
  </si>
  <si>
    <t>2000 JUN 6</t>
  </si>
  <si>
    <t>2000 JUN 15</t>
  </si>
  <si>
    <t>2000 JUN 19</t>
  </si>
  <si>
    <t>2000 JUN 22</t>
  </si>
  <si>
    <t>2000 JUN 28</t>
  </si>
  <si>
    <t>2000 JUL 5</t>
  </si>
  <si>
    <t>2000 JUL 7</t>
  </si>
  <si>
    <t>2000 JUL 9</t>
  </si>
  <si>
    <t>2000 JUL 10</t>
  </si>
  <si>
    <t>2000 JUL 13</t>
  </si>
  <si>
    <t>2000 JUL 16</t>
  </si>
  <si>
    <t>2000 JUL 23</t>
  </si>
  <si>
    <t>2000 JUL 26</t>
  </si>
  <si>
    <t>2000 JUL 28</t>
  </si>
  <si>
    <t>2000 AUG 2</t>
  </si>
  <si>
    <t>2000 AUG 8</t>
  </si>
  <si>
    <t>2000 AUG 10</t>
  </si>
  <si>
    <t>2000 AUG 13</t>
  </si>
  <si>
    <t>2000 AUG 18</t>
  </si>
  <si>
    <t>2000 AUG 19</t>
  </si>
  <si>
    <t>2000 AUG 22</t>
  </si>
  <si>
    <t>2000 AUG 25</t>
  </si>
  <si>
    <t>2000 AUG 27</t>
  </si>
  <si>
    <t>2000 AUG 29</t>
  </si>
  <si>
    <t>2000 SEP 1</t>
  </si>
  <si>
    <t>2000 SEP 17</t>
  </si>
  <si>
    <t>2000 SEP 22</t>
  </si>
  <si>
    <t>2000 SEP 25</t>
  </si>
  <si>
    <t>2000 SEP 28</t>
  </si>
  <si>
    <t>2000 OCT 5</t>
  </si>
  <si>
    <t>2000 OCT 14</t>
  </si>
  <si>
    <t>2000 OCT 15</t>
  </si>
  <si>
    <t>2000 OCT 21</t>
  </si>
  <si>
    <t>2000 OCT 22</t>
  </si>
  <si>
    <t>2000 OCT 23</t>
  </si>
  <si>
    <t>2000 OCT 27</t>
  </si>
  <si>
    <t>2000 OCT 29</t>
  </si>
  <si>
    <t>2000 OCT 30</t>
  </si>
  <si>
    <t>2000 NOV 1</t>
  </si>
  <si>
    <t>2000 NOV 7</t>
  </si>
  <si>
    <t>2000 NOV 9</t>
  </si>
  <si>
    <t>2000 NOV 12</t>
  </si>
  <si>
    <t>2000 NOV 14</t>
  </si>
  <si>
    <t>2000 NOV 22</t>
  </si>
  <si>
    <t>2000 NOV 25</t>
  </si>
  <si>
    <t>2000 NOV 29</t>
  </si>
  <si>
    <t>2000 NOV 30</t>
  </si>
  <si>
    <t>2000 DEC 1</t>
  </si>
  <si>
    <t>2000 DEC 4</t>
  </si>
  <si>
    <t>2000 DEC 6</t>
  </si>
  <si>
    <t>2000 DEC 8</t>
  </si>
  <si>
    <t>2000 DEC 12</t>
  </si>
  <si>
    <t>2000 DEC 13</t>
  </si>
  <si>
    <t>2000 DEC 19</t>
  </si>
  <si>
    <t>2000 DEC 24</t>
  </si>
  <si>
    <t>2001 JAN 1</t>
  </si>
  <si>
    <t>2001 JAN 14</t>
  </si>
  <si>
    <t>2001 JAN 28</t>
  </si>
  <si>
    <t>2001 FEB 11</t>
  </si>
  <si>
    <t>2001 FEB 14</t>
  </si>
  <si>
    <t>2001 FEB 24</t>
  </si>
  <si>
    <t>2001 MAR 15</t>
  </si>
  <si>
    <t>2001 APR 23</t>
  </si>
  <si>
    <t>2001 MAY 9</t>
  </si>
  <si>
    <t>2001 MAY 12</t>
  </si>
  <si>
    <t>2001 MAY 14</t>
  </si>
  <si>
    <t>2001 MAY 16</t>
  </si>
  <si>
    <t>2001 MAY 20</t>
  </si>
  <si>
    <t>2001 MAY 23</t>
  </si>
  <si>
    <t>2001 MAY 24</t>
  </si>
  <si>
    <t>2001 MAY 30</t>
  </si>
  <si>
    <t>2001 JUN 1</t>
  </si>
  <si>
    <t>2001 JUN 11</t>
  </si>
  <si>
    <t>2001 JUN 16</t>
  </si>
  <si>
    <t>2001 JUN 19</t>
  </si>
  <si>
    <t>2001 JUN 27</t>
  </si>
  <si>
    <t>2001 JUL 1</t>
  </si>
  <si>
    <t>2001 JUL 5</t>
  </si>
  <si>
    <t>2001 JUL 7</t>
  </si>
  <si>
    <t>2001 JUL 9</t>
  </si>
  <si>
    <t>2001 JUL 10</t>
  </si>
  <si>
    <t>2001 JUL 12</t>
  </si>
  <si>
    <t>2001 JUL 14</t>
  </si>
  <si>
    <t>2001 JUL 16</t>
  </si>
  <si>
    <t>2001 JUL 22</t>
  </si>
  <si>
    <t>2001 AUG 7</t>
  </si>
  <si>
    <t>2001 AUG 11</t>
  </si>
  <si>
    <t>2001 AUG 13</t>
  </si>
  <si>
    <t>2001 AUG 24</t>
  </si>
  <si>
    <t>2001 AUG 25</t>
  </si>
  <si>
    <t>2001 AUG 31</t>
  </si>
  <si>
    <t>2001 SEP 2</t>
  </si>
  <si>
    <t>2001 SEP 6</t>
  </si>
  <si>
    <t>2001 SEP 9</t>
  </si>
  <si>
    <t>2001 SEP 10</t>
  </si>
  <si>
    <t>2001 SEP 12</t>
  </si>
  <si>
    <t>2001 SEP 19</t>
  </si>
  <si>
    <t>2001 SEP 21</t>
  </si>
  <si>
    <t>2001 SEP 26</t>
  </si>
  <si>
    <t>2001 SEP 28</t>
  </si>
  <si>
    <t>2001 SEP 30</t>
  </si>
  <si>
    <t>2001 OCT 3</t>
  </si>
  <si>
    <t>2001 OCT 4</t>
  </si>
  <si>
    <t>2001 OCT 7</t>
  </si>
  <si>
    <t>2001 OCT 8</t>
  </si>
  <si>
    <t>2001 OCT 10</t>
  </si>
  <si>
    <t>2001 OCT 15</t>
  </si>
  <si>
    <t>2001 OCT 16</t>
  </si>
  <si>
    <t>2001 OCT 20</t>
  </si>
  <si>
    <t>2001 OCT 21</t>
  </si>
  <si>
    <t>2001 OCT 31</t>
  </si>
  <si>
    <t>2001 NOV 1</t>
  </si>
  <si>
    <t>2001 NOV 6</t>
  </si>
  <si>
    <t>2001 NOV 7</t>
  </si>
  <si>
    <t>2001 NOV 8</t>
  </si>
  <si>
    <t>2001 NOV 11</t>
  </si>
  <si>
    <t>2001 NOV 13</t>
  </si>
  <si>
    <t>2001 NOV 15</t>
  </si>
  <si>
    <t>2001 NOV 16</t>
  </si>
  <si>
    <t>2001 NOV 21</t>
  </si>
  <si>
    <t>2001 NOV 24</t>
  </si>
  <si>
    <t>2001 NOV 27</t>
  </si>
  <si>
    <t>2001 NOV 29</t>
  </si>
  <si>
    <t>2001 DEC 4</t>
  </si>
  <si>
    <t>2001 DEC 7</t>
  </si>
  <si>
    <t>2001 DEC 9</t>
  </si>
  <si>
    <t>2001 DEC 10</t>
  </si>
  <si>
    <t>2001 DEC 14</t>
  </si>
  <si>
    <t>2001 DEC 16</t>
  </si>
  <si>
    <t>2001 DEC 19</t>
  </si>
  <si>
    <t>2001 DEC 20</t>
  </si>
  <si>
    <t>2001 DEC 22</t>
  </si>
  <si>
    <t>2001 DEC 23</t>
  </si>
  <si>
    <t>2001 DEC 27</t>
  </si>
  <si>
    <t>2002 JAN 4</t>
  </si>
  <si>
    <t>2002 MAY 23</t>
  </si>
  <si>
    <t>2002 MAY 25</t>
  </si>
  <si>
    <t>2002 MAY 29</t>
  </si>
  <si>
    <t>2002 JUL 6</t>
  </si>
  <si>
    <t>2002 JUL 8</t>
  </si>
  <si>
    <t>2002 JUL 10</t>
  </si>
  <si>
    <t>2002 JUL 13</t>
  </si>
  <si>
    <t>2002 JUL 16</t>
  </si>
  <si>
    <t>2002 JUL 17</t>
  </si>
  <si>
    <t>2002 JUL 19</t>
  </si>
  <si>
    <t>2002 JUL 20</t>
  </si>
  <si>
    <t>2002 JUL 21</t>
  </si>
  <si>
    <t>2002 JUL 24</t>
  </si>
  <si>
    <t>2002 JUL 31</t>
  </si>
  <si>
    <t>2002 AUG 3</t>
  </si>
  <si>
    <t>2002 AUG 5</t>
  </si>
  <si>
    <t>2002 AUG 8</t>
  </si>
  <si>
    <t>2002 AUG 11</t>
  </si>
  <si>
    <t>2002 AUG 12</t>
  </si>
  <si>
    <t>2002 AUG 17</t>
  </si>
  <si>
    <t>2002 AUG 20</t>
  </si>
  <si>
    <t>2002 AUG 26</t>
  </si>
  <si>
    <t>2002 SEP 2</t>
  </si>
  <si>
    <t>2002 SEP 13</t>
  </si>
  <si>
    <t>2002 SEP 16</t>
  </si>
  <si>
    <t>2002 SEP 18</t>
  </si>
  <si>
    <t>2002 SEP 22</t>
  </si>
  <si>
    <t>2002 SEP 30</t>
  </si>
  <si>
    <t>2002 OCT 10</t>
  </si>
  <si>
    <t>2002 NOV 12</t>
  </si>
  <si>
    <t>2002 DEC 10</t>
  </si>
  <si>
    <t>2003 JUL 2</t>
  </si>
  <si>
    <t>2003 JUL 16</t>
  </si>
  <si>
    <t>2003 JUL 24</t>
  </si>
  <si>
    <t>2003 AUG 17</t>
  </si>
  <si>
    <t>2003 AUG 18</t>
  </si>
  <si>
    <t>2003 AUG 23</t>
  </si>
  <si>
    <t>2003 AUG 28</t>
  </si>
  <si>
    <t>2003 AUG 31</t>
  </si>
  <si>
    <t>2003 SEP 1</t>
  </si>
  <si>
    <t>2003 SEP 5</t>
  </si>
  <si>
    <t>2003 SEP 7</t>
  </si>
  <si>
    <t>2003 SEP 8</t>
  </si>
  <si>
    <t>2003 SEP 12</t>
  </si>
  <si>
    <t>2003 SEP 17</t>
  </si>
  <si>
    <t>2003 SEP 22</t>
  </si>
  <si>
    <t>2003 SEP 24</t>
  </si>
  <si>
    <t>2003 SEP 27</t>
  </si>
  <si>
    <t>2003 OCT 1</t>
  </si>
  <si>
    <t>2003 OCT 6</t>
  </si>
  <si>
    <t>2003 OCT 8</t>
  </si>
  <si>
    <t>2003 OCT 9</t>
  </si>
  <si>
    <t>2003 OCT 11</t>
  </si>
  <si>
    <t>2003 NOV 2</t>
  </si>
  <si>
    <t>2003 NOV 8</t>
  </si>
  <si>
    <t>2003 NOV 10</t>
  </si>
  <si>
    <t>2003 NOV 16</t>
  </si>
  <si>
    <t>2003 DEC 4</t>
  </si>
  <si>
    <t>2003 DEC 17</t>
  </si>
  <si>
    <t>2004 JUL 1</t>
  </si>
  <si>
    <t>2004 JUL 8</t>
  </si>
  <si>
    <t>2004 JUL 28</t>
  </si>
  <si>
    <t>2004 JUL 30</t>
  </si>
  <si>
    <t>2004 AUG 7</t>
  </si>
  <si>
    <t>2004 AUG 14</t>
  </si>
  <si>
    <t>2004 AUG 17</t>
  </si>
  <si>
    <t>2004 AUG 31</t>
  </si>
  <si>
    <t>2004 SEP 7</t>
  </si>
  <si>
    <t>2004 SEP 8</t>
  </si>
  <si>
    <t>2004 SEP 11</t>
  </si>
  <si>
    <t>2004 SEP 14</t>
  </si>
  <si>
    <t>2004 OCT 1</t>
  </si>
  <si>
    <t>2004 OCT 10</t>
  </si>
  <si>
    <t>2004 OCT 12</t>
  </si>
  <si>
    <t>2004 OCT 21</t>
  </si>
  <si>
    <t>2004 OCT 24</t>
  </si>
  <si>
    <t>2004 OCT 26</t>
  </si>
  <si>
    <t>2004 NOV 13</t>
  </si>
  <si>
    <t>2004 DEC 2</t>
  </si>
  <si>
    <t>2004 DEC 16</t>
  </si>
  <si>
    <t>2005 MAR 6</t>
  </si>
  <si>
    <t>2005 APR 10</t>
  </si>
  <si>
    <t>2005 MAY 26</t>
  </si>
  <si>
    <t>2005 JUN 8</t>
  </si>
  <si>
    <t>2005 JUN 14</t>
  </si>
  <si>
    <t>2005 JUN 17</t>
  </si>
  <si>
    <t>2005 JUN 18</t>
  </si>
  <si>
    <t>2005 JUN 22</t>
  </si>
  <si>
    <t>2005 JUN 25</t>
  </si>
  <si>
    <t>2005 JUN 27</t>
  </si>
  <si>
    <t>2005 JUL 16</t>
  </si>
  <si>
    <t>2005 JUL 29</t>
  </si>
  <si>
    <t>2005 JUL 30</t>
  </si>
  <si>
    <t>2005 AUG 1</t>
  </si>
  <si>
    <t>2005 AUG 2</t>
  </si>
  <si>
    <t>2005 AUG 7</t>
  </si>
  <si>
    <t>2005 AUG 10</t>
  </si>
  <si>
    <t>2005 AUG 11</t>
  </si>
  <si>
    <t>2005 AUG 13</t>
  </si>
  <si>
    <t>2005 AUG 18</t>
  </si>
  <si>
    <t>2005 AUG 21</t>
  </si>
  <si>
    <t>2005 AUG 28</t>
  </si>
  <si>
    <t>2005 AUG 30</t>
  </si>
  <si>
    <t>2005 SEP 8</t>
  </si>
  <si>
    <t>2005 SEP 11</t>
  </si>
  <si>
    <t>2005 SEP 17</t>
  </si>
  <si>
    <t>2005 SEP 22</t>
  </si>
  <si>
    <t>2005 OCT 7</t>
  </si>
  <si>
    <t>2005 OCT 13</t>
  </si>
  <si>
    <t>2005 OCT 15</t>
  </si>
  <si>
    <t>2005 OCT 16</t>
  </si>
  <si>
    <t>2005 OCT 18</t>
  </si>
  <si>
    <t>2005 OCT 21</t>
  </si>
  <si>
    <t>2005 OCT 25</t>
  </si>
  <si>
    <t>2005 OCT 30</t>
  </si>
  <si>
    <t>2005 NOV 1</t>
  </si>
  <si>
    <t>2005 NOV 10</t>
  </si>
  <si>
    <t>2005 NOV 12</t>
  </si>
  <si>
    <t>2006 MAY 5</t>
  </si>
  <si>
    <t>2006 JUN 11</t>
  </si>
  <si>
    <t>2006 JUN 23</t>
  </si>
  <si>
    <t>2006 JUN 29</t>
  </si>
  <si>
    <t>2006 JUL 7</t>
  </si>
  <si>
    <t>2006 JUL 9</t>
  </si>
  <si>
    <t>2006 JUL 16</t>
  </si>
  <si>
    <t>2006 JUL 19</t>
  </si>
  <si>
    <t>2006 JUL 20</t>
  </si>
  <si>
    <t>2006 JUL 22</t>
  </si>
  <si>
    <t>2006 JUL 24</t>
  </si>
  <si>
    <t>2006 JUL 26</t>
  </si>
  <si>
    <t>2006 JUL 28</t>
  </si>
  <si>
    <t>2006 AUG 4</t>
  </si>
  <si>
    <t>2006 AUG 5</t>
  </si>
  <si>
    <t>2006 AUG 9</t>
  </si>
  <si>
    <t>2006 AUG 12</t>
  </si>
  <si>
    <t>2006 AUG 14</t>
  </si>
  <si>
    <t>2006 AUG 17</t>
  </si>
  <si>
    <t>2006 AUG 20</t>
  </si>
  <si>
    <t>2006 AUG 23</t>
  </si>
  <si>
    <t>2006 AUG 26</t>
  </si>
  <si>
    <t>2006 AUG 30</t>
  </si>
  <si>
    <t>2006 SEP 7</t>
  </si>
  <si>
    <t>2006 SEP 11</t>
  </si>
  <si>
    <t>2006 SEP 16</t>
  </si>
  <si>
    <t>2006 SEP 27</t>
  </si>
  <si>
    <t>2006 SEP 30</t>
  </si>
  <si>
    <t>2006 OCT 2</t>
  </si>
  <si>
    <t>2006 OCT 22</t>
  </si>
  <si>
    <t>2006 NOV 1</t>
  </si>
  <si>
    <t>2006 NOV 10</t>
  </si>
  <si>
    <t>2006 NOV 22</t>
  </si>
  <si>
    <t>2006 DEC 24</t>
  </si>
  <si>
    <t>2007 JAN 1</t>
  </si>
  <si>
    <t>2007 MAR 20</t>
  </si>
  <si>
    <t>2007 MAR 27</t>
  </si>
  <si>
    <t>2007 MAR 29</t>
  </si>
  <si>
    <t>2007 APR 1</t>
  </si>
  <si>
    <t>2007 APR 10</t>
  </si>
  <si>
    <t>2007 APR 15</t>
  </si>
  <si>
    <t>2007 APR 17</t>
  </si>
  <si>
    <t>2007 APR 22</t>
  </si>
  <si>
    <t>2007 APR 26</t>
  </si>
  <si>
    <t>2007 MAY 1</t>
  </si>
  <si>
    <t>2007 MAY 6</t>
  </si>
  <si>
    <t>2007 MAY 11</t>
  </si>
  <si>
    <t>2007 MAY 14</t>
  </si>
  <si>
    <t>2007 MAY 18</t>
  </si>
  <si>
    <t>2007 MAY 21</t>
  </si>
  <si>
    <t>2007 MAY 28</t>
  </si>
  <si>
    <t>2007 JUN 1</t>
  </si>
  <si>
    <t>2007 JUN 8</t>
  </si>
  <si>
    <t>2007 JUN 14</t>
  </si>
  <si>
    <t>2007 JUN 18</t>
  </si>
  <si>
    <t>2007 JUN 22</t>
  </si>
  <si>
    <t>2007 JUN 27</t>
  </si>
  <si>
    <t>2007 JUL 1</t>
  </si>
  <si>
    <t>2007 JUL 6</t>
  </si>
  <si>
    <t>2007 JUL 7</t>
  </si>
  <si>
    <t>2007 JUL 11</t>
  </si>
  <si>
    <t>2007 JUL 14</t>
  </si>
  <si>
    <t>2007 JUL 15</t>
  </si>
  <si>
    <t>2007 JUL 17</t>
  </si>
  <si>
    <t>2007 JUL 31</t>
  </si>
  <si>
    <t>2007 AUG 5</t>
  </si>
  <si>
    <t>2007 AUG 9</t>
  </si>
  <si>
    <t>2007 AUG 12</t>
  </si>
  <si>
    <t>2007 AUG 15</t>
  </si>
  <si>
    <t>2007 AUG 17</t>
  </si>
  <si>
    <t>2007 AUG 20</t>
  </si>
  <si>
    <t>2007 AUG 26</t>
  </si>
  <si>
    <t>2007 AUG 28</t>
  </si>
  <si>
    <t>2007 SEP 1</t>
  </si>
  <si>
    <t>2007 SEP 2</t>
  </si>
  <si>
    <t>2007 SEP 8</t>
  </si>
  <si>
    <t>2007 SEP 13</t>
  </si>
  <si>
    <t>2007 OCT 10</t>
  </si>
  <si>
    <t>2007 OCT 31</t>
  </si>
  <si>
    <t>2007 NOV 3</t>
  </si>
  <si>
    <t>2007 NOV 16</t>
  </si>
  <si>
    <t>2007 DEC 25</t>
  </si>
  <si>
    <t>2008 APR 19</t>
  </si>
  <si>
    <t>2008 MAY 5</t>
  </si>
  <si>
    <t>2008 MAY 28</t>
  </si>
  <si>
    <t>2008 JUN 2</t>
  </si>
  <si>
    <t>2008 JUN 7</t>
  </si>
  <si>
    <t>2008 JUN 8</t>
  </si>
  <si>
    <t>2008 JUN 9</t>
  </si>
  <si>
    <t>2008 JUN 11</t>
  </si>
  <si>
    <t>2008 JUN 12</t>
  </si>
  <si>
    <t>2008 JUN 13</t>
  </si>
  <si>
    <t>2008 JUN 14</t>
  </si>
  <si>
    <t>2008 JUN 18</t>
  </si>
  <si>
    <t>2008 JUN 19</t>
  </si>
  <si>
    <t>2008 JUN 22</t>
  </si>
  <si>
    <t>2008 JUN 24</t>
  </si>
  <si>
    <t>2008 JUN 25</t>
  </si>
  <si>
    <t>2008 JUN 27</t>
  </si>
  <si>
    <t>2008 JUN 29</t>
  </si>
  <si>
    <t>2008 JUL 5</t>
  </si>
  <si>
    <t>2008 JUL 7</t>
  </si>
  <si>
    <t>2008 JUL 10</t>
  </si>
  <si>
    <t>2008 JUL 12</t>
  </si>
  <si>
    <t>2008 JUL 16</t>
  </si>
  <si>
    <t>2008 JUL 18</t>
  </si>
  <si>
    <t>2008 JUL 30</t>
  </si>
  <si>
    <t>2008 JUL 31</t>
  </si>
  <si>
    <t>2008 AUG 2</t>
  </si>
  <si>
    <t>2008 AUG 10</t>
  </si>
  <si>
    <t>2008 AUG 20</t>
  </si>
  <si>
    <t>2008 AUG 22</t>
  </si>
  <si>
    <t>2008 AUG 23</t>
  </si>
  <si>
    <t>2008 SEP 1</t>
  </si>
  <si>
    <t>2008 SEP 17</t>
  </si>
  <si>
    <t>2008 SEP 22</t>
  </si>
  <si>
    <t>2008 SEP 25</t>
  </si>
  <si>
    <t>2008 OCT 5</t>
  </si>
  <si>
    <t>2008 OCT 10</t>
  </si>
  <si>
    <t>2008 OCT 11</t>
  </si>
  <si>
    <t>2008 OCT 13</t>
  </si>
  <si>
    <t>2008 OCT 19</t>
  </si>
  <si>
    <t>2008 OCT 23</t>
  </si>
  <si>
    <t>2008 OCT 24</t>
  </si>
  <si>
    <t>2008 OCT 27</t>
  </si>
  <si>
    <t>2008 OCT 31</t>
  </si>
  <si>
    <t>2008 NOV 2</t>
  </si>
  <si>
    <t>2008 NOV 11</t>
  </si>
  <si>
    <t>2008 NOV 23</t>
  </si>
  <si>
    <t>2008 NOV 29</t>
  </si>
  <si>
    <t>2008 DEC 3</t>
  </si>
  <si>
    <t>2009 MAR 17</t>
  </si>
  <si>
    <t>2009 MAR 28</t>
  </si>
  <si>
    <t>2009 MAR 29</t>
  </si>
  <si>
    <t>2009 MAR 31</t>
  </si>
  <si>
    <t>2009 APR 12</t>
  </si>
  <si>
    <t>2009 APR 18</t>
  </si>
  <si>
    <t>2009 APR 20</t>
  </si>
  <si>
    <t>2009 APR 21</t>
  </si>
  <si>
    <t>2009 APR 22</t>
  </si>
  <si>
    <t>2009 APR 25</t>
  </si>
  <si>
    <t>2009 APR 27</t>
  </si>
  <si>
    <t>2009 APR 29</t>
  </si>
  <si>
    <t>2009 MAY 12</t>
  </si>
  <si>
    <t>2009 MAY 24</t>
  </si>
  <si>
    <t>2009 MAY 30</t>
  </si>
  <si>
    <t>2009 JUN 1</t>
  </si>
  <si>
    <t>2009 JUN 3</t>
  </si>
  <si>
    <t>2009 JUN 14</t>
  </si>
  <si>
    <t>2009 JUN 19</t>
  </si>
  <si>
    <t>2009 JUN 21</t>
  </si>
  <si>
    <t>2009 JUL 7</t>
  </si>
  <si>
    <t>2009 JUL 8</t>
  </si>
  <si>
    <t>2009 JUL 12</t>
  </si>
  <si>
    <t>2009 JUL 13</t>
  </si>
  <si>
    <t>2009 JUL 18</t>
  </si>
  <si>
    <t>2009 JUL 21</t>
  </si>
  <si>
    <t>2009 JUL 26</t>
  </si>
  <si>
    <t>2009 JUL 28</t>
  </si>
  <si>
    <t>2009 JUL 30</t>
  </si>
  <si>
    <t>2009 AUG 1</t>
  </si>
  <si>
    <t>2009 AUG 2</t>
  </si>
  <si>
    <t>2009 AUG 3</t>
  </si>
  <si>
    <t>2009 AUG 4</t>
  </si>
  <si>
    <t>2009 AUG 6</t>
  </si>
  <si>
    <t>2009 AUG 13</t>
  </si>
  <si>
    <t>2009 AUG 15</t>
  </si>
  <si>
    <t>2009 AUG 19</t>
  </si>
  <si>
    <t>2009 AUG 20</t>
  </si>
  <si>
    <t>2009 AUG 23</t>
  </si>
  <si>
    <t>2009 AUG 31</t>
  </si>
  <si>
    <t>2009 SEP 1</t>
  </si>
  <si>
    <t>2009 SEP 9</t>
  </si>
  <si>
    <t>2009 SEP 11</t>
  </si>
  <si>
    <t>2009 SEP 13</t>
  </si>
  <si>
    <t>2009 SEP 17</t>
  </si>
  <si>
    <t>2009 SEP 19</t>
  </si>
  <si>
    <t>2009 SEP 26</t>
  </si>
  <si>
    <t>2009 OCT 11</t>
  </si>
  <si>
    <t>2009 OCT 13</t>
  </si>
  <si>
    <t>2009 OCT 19</t>
  </si>
  <si>
    <t>2009 NOV 2</t>
  </si>
  <si>
    <t>2009 NOV 11</t>
  </si>
  <si>
    <t>2009 NOV 15</t>
  </si>
  <si>
    <t>2009 NOV 18</t>
  </si>
  <si>
    <t>2009 NOV 29</t>
  </si>
  <si>
    <t>2009 NOV 30</t>
  </si>
  <si>
    <t>2009 DEC 6</t>
  </si>
  <si>
    <t>2009 DEC 13</t>
  </si>
  <si>
    <t>2009 DEC 17</t>
  </si>
  <si>
    <t>2009 DEC 18</t>
  </si>
  <si>
    <t>2009 DEC 20</t>
  </si>
  <si>
    <t>2009 DEC 22</t>
  </si>
  <si>
    <t>2009 DEC 27</t>
  </si>
  <si>
    <t>2010 JAN 2</t>
  </si>
  <si>
    <t>2010 MAY 31</t>
  </si>
  <si>
    <t>2010 JUN 4</t>
  </si>
  <si>
    <t>2010 JUN 28</t>
  </si>
  <si>
    <t>2010 JUL 3</t>
  </si>
  <si>
    <t>2010 JUL 12</t>
  </si>
  <si>
    <t>2010 JUL 19</t>
  </si>
  <si>
    <t>2010 JUL 23</t>
  </si>
  <si>
    <t>2010 AUG 9</t>
  </si>
  <si>
    <t>2010 AUG 13</t>
  </si>
  <si>
    <t>2010 AUG 16</t>
  </si>
  <si>
    <t>2010 AUG 30</t>
  </si>
  <si>
    <t>2010 SEP 10</t>
  </si>
  <si>
    <t>2010 SEP 13</t>
  </si>
  <si>
    <t>2010 SEP 15</t>
  </si>
  <si>
    <t>2010 SEP 20</t>
  </si>
  <si>
    <t>2010 SEP 23</t>
  </si>
  <si>
    <t>2010 SEP 29</t>
  </si>
  <si>
    <t>2010 OCT 9</t>
  </si>
  <si>
    <t>2010 OCT 10</t>
  </si>
  <si>
    <t>2010 OCT 16</t>
  </si>
  <si>
    <t>2010 OCT 29</t>
  </si>
  <si>
    <t>2010 NOV 10</t>
  </si>
  <si>
    <t>2010 NOV 29</t>
  </si>
  <si>
    <t>2011 APR 25</t>
  </si>
  <si>
    <t>2011 JUL 3</t>
  </si>
  <si>
    <t>2011 JUL 7</t>
  </si>
  <si>
    <t>2011 JUL 14</t>
  </si>
  <si>
    <t>2011 JUL 16</t>
  </si>
  <si>
    <t>2011 JUL 23</t>
  </si>
  <si>
    <t>2011 JUL 26</t>
  </si>
  <si>
    <t>2011 JUL 27</t>
  </si>
  <si>
    <t>2011 AUG 9</t>
  </si>
  <si>
    <t>2011 AUG 13</t>
  </si>
  <si>
    <t>2011 AUG 17</t>
  </si>
  <si>
    <t>2011 AUG 27</t>
  </si>
  <si>
    <t>2011 AUG 29</t>
  </si>
  <si>
    <t>2011 SEP 4</t>
  </si>
  <si>
    <t>2011 SEP 6</t>
  </si>
  <si>
    <t>2011 SEP 10</t>
  </si>
  <si>
    <t>2011 SEP 27</t>
  </si>
  <si>
    <t>2011 OCT 5</t>
  </si>
  <si>
    <t>2011 OCT 8</t>
  </si>
  <si>
    <t>2011 OCT 17</t>
  </si>
  <si>
    <t>2011 OCT 21</t>
  </si>
  <si>
    <t>2011 NOV 9</t>
  </si>
  <si>
    <t>2011 NOV 24</t>
  </si>
  <si>
    <t>2011 NOV 26</t>
  </si>
  <si>
    <t>2011 NOV 30</t>
  </si>
  <si>
    <t>2011 DEC 27</t>
  </si>
  <si>
    <t>2012 FEB 23</t>
  </si>
  <si>
    <t>2012 FEB 25</t>
  </si>
  <si>
    <t>2012 MAR 2</t>
  </si>
  <si>
    <t>2012 MAR 4</t>
  </si>
  <si>
    <t>2012 MAR 6</t>
  </si>
  <si>
    <t>2012 MAR 8</t>
  </si>
  <si>
    <t>2012 MAR 11</t>
  </si>
  <si>
    <t>2012 MAR 12</t>
  </si>
  <si>
    <t>2012 MAR 13</t>
  </si>
  <si>
    <t>2012 MAR 14</t>
  </si>
  <si>
    <t>2012 MAR 15</t>
  </si>
  <si>
    <t>2012 MAR 16</t>
  </si>
  <si>
    <t>2012 MAR 17</t>
  </si>
  <si>
    <t>2012 MAR 18</t>
  </si>
  <si>
    <t>2012 MAR 21</t>
  </si>
  <si>
    <t>2012 MAR 23</t>
  </si>
  <si>
    <t>2012 MAR 24</t>
  </si>
  <si>
    <t>2012 MAR 25</t>
  </si>
  <si>
    <t>2012 MAR 26</t>
  </si>
  <si>
    <t>2012 MAR 27</t>
  </si>
  <si>
    <t>2012 MAR 28</t>
  </si>
  <si>
    <t>2012 MAR 29</t>
  </si>
  <si>
    <t>2012 MAR 30</t>
  </si>
  <si>
    <t>2012 MAR 31</t>
  </si>
  <si>
    <t>2012 APR 4</t>
  </si>
  <si>
    <t>2012 APR 6</t>
  </si>
  <si>
    <t>2012 APR 9</t>
  </si>
  <si>
    <t>2012 APR 10</t>
  </si>
  <si>
    <t>2012 APR 12</t>
  </si>
  <si>
    <t>2012 APR 13</t>
  </si>
  <si>
    <t>2012 APR 16</t>
  </si>
  <si>
    <t>2012 APR 18</t>
  </si>
  <si>
    <t>2012 APR 20</t>
  </si>
  <si>
    <t>2012 APR 22</t>
  </si>
  <si>
    <t>2012 APR 23</t>
  </si>
  <si>
    <t>2012 APR 25</t>
  </si>
  <si>
    <t>2012 APR 27</t>
  </si>
  <si>
    <t>2012 APR 29</t>
  </si>
  <si>
    <t>2012 APR 30</t>
  </si>
  <si>
    <t>2012 MAY 1</t>
  </si>
  <si>
    <t>2012 MAY 2</t>
  </si>
  <si>
    <t>2012 MAY 3</t>
  </si>
  <si>
    <t>2012 MAY 5</t>
  </si>
  <si>
    <t>2012 MAY 6</t>
  </si>
  <si>
    <t>2012 MAY 7</t>
  </si>
  <si>
    <t>2012 MAY 8</t>
  </si>
  <si>
    <t>2012 MAY 9</t>
  </si>
  <si>
    <t>2012 MAY 10</t>
  </si>
  <si>
    <t>2012 MAY 11</t>
  </si>
  <si>
    <t>2012 MAY 13</t>
  </si>
  <si>
    <t>2012 MAY 14</t>
  </si>
  <si>
    <t>2012 MAY 15</t>
  </si>
  <si>
    <t>2012 MAY 16</t>
  </si>
  <si>
    <t>2012 MAY 17</t>
  </si>
  <si>
    <t>2012 MAY 18</t>
  </si>
  <si>
    <t>2012 MAY 19</t>
  </si>
  <si>
    <t>2012 MAY 21</t>
  </si>
  <si>
    <t>2012 MAY 22</t>
  </si>
  <si>
    <t>2012 MAY 24</t>
  </si>
  <si>
    <t>2012 MAY 25</t>
  </si>
  <si>
    <t>2012 MAY 27</t>
  </si>
  <si>
    <t>2012 MAY 28</t>
  </si>
  <si>
    <t>2012 MAY 29</t>
  </si>
  <si>
    <t>2012 MAY 30</t>
  </si>
  <si>
    <t>2012 MAY 31</t>
  </si>
  <si>
    <t>2012 JUN 1</t>
  </si>
  <si>
    <t>2012 JUN 2</t>
  </si>
  <si>
    <t>2012 JUN 4</t>
  </si>
  <si>
    <t>2012 JUN 5</t>
  </si>
  <si>
    <t>2012 JUN 6</t>
  </si>
  <si>
    <t>2012 JUN 7</t>
  </si>
  <si>
    <t>2012 JUN 8</t>
  </si>
  <si>
    <t>2012 JUN 9</t>
  </si>
  <si>
    <t>2012 JUN 11</t>
  </si>
  <si>
    <t>2012 JUN 12</t>
  </si>
  <si>
    <t>2012 JUN 14</t>
  </si>
  <si>
    <t>2012 JUN 15</t>
  </si>
  <si>
    <t>2012 JUN 16</t>
  </si>
  <si>
    <t>2012 JUN 17</t>
  </si>
  <si>
    <t>2012 JUN 18</t>
  </si>
  <si>
    <t>2012 JUN 20</t>
  </si>
  <si>
    <t>2012 JUN 21</t>
  </si>
  <si>
    <t>2012 JUN 23</t>
  </si>
  <si>
    <t>2012 JUN 24</t>
  </si>
  <si>
    <t>2012 JUN 25</t>
  </si>
  <si>
    <t>2012 JUN 26</t>
  </si>
  <si>
    <t>2012 JUN 27</t>
  </si>
  <si>
    <t>2012 JUN 28</t>
  </si>
  <si>
    <t>2012 JUN 29</t>
  </si>
  <si>
    <t>2012 JUL 1</t>
  </si>
  <si>
    <t>2012 JUL 2</t>
  </si>
  <si>
    <t>2012 JUL 3</t>
  </si>
  <si>
    <t>2012 JUL 4</t>
  </si>
  <si>
    <t>2012 JUL 7</t>
  </si>
  <si>
    <t>2012 JUL 9</t>
  </si>
  <si>
    <t>2012 JUL 12</t>
  </si>
  <si>
    <t>2012 JUL 13</t>
  </si>
  <si>
    <t>2012 JUL 14</t>
  </si>
  <si>
    <t>2012 JUL 15</t>
  </si>
  <si>
    <t>2012 JUL 16</t>
  </si>
  <si>
    <t>2012 JUL 17</t>
  </si>
  <si>
    <t>2012 JUL 18</t>
  </si>
  <si>
    <t>2012 JUL 19</t>
  </si>
  <si>
    <t>2012 JUL 20</t>
  </si>
  <si>
    <t>2012 JUL 22</t>
  </si>
  <si>
    <t>2012 JUL 23</t>
  </si>
  <si>
    <t>2012 JUL 24</t>
  </si>
  <si>
    <t>2012 JUL 25</t>
  </si>
  <si>
    <t>2012 JUL 26</t>
  </si>
  <si>
    <t>2012 JUL 27</t>
  </si>
  <si>
    <t>2012 JUL 28</t>
  </si>
  <si>
    <t>2012 JUL 30</t>
  </si>
  <si>
    <t>2012 AUG 1</t>
  </si>
  <si>
    <t>2012 AUG 3</t>
  </si>
  <si>
    <t>2012 AUG 4</t>
  </si>
  <si>
    <t>2012 AUG 6</t>
  </si>
  <si>
    <t>2012 AUG 7</t>
  </si>
  <si>
    <t>2012 AUG 9</t>
  </si>
  <si>
    <t>2012 AUG 10</t>
  </si>
  <si>
    <t>2012 AUG 11</t>
  </si>
  <si>
    <t>2012 AUG 12</t>
  </si>
  <si>
    <t>2012 AUG 14</t>
  </si>
  <si>
    <t>2012 AUG 15</t>
  </si>
  <si>
    <t>2012 AUG 18</t>
  </si>
  <si>
    <t>2012 AUG 20</t>
  </si>
  <si>
    <t>2012 AUG 21</t>
  </si>
  <si>
    <t>2012 AUG 25</t>
  </si>
  <si>
    <t>2012 AUG 26</t>
  </si>
  <si>
    <t>2012 AUG 28</t>
  </si>
  <si>
    <t>2012 AUG 29</t>
  </si>
  <si>
    <t>2012 AUG 30</t>
  </si>
  <si>
    <t>2012 AUG 31</t>
  </si>
  <si>
    <t>2012 SEP 1</t>
  </si>
  <si>
    <t>2012 SEP 2</t>
  </si>
  <si>
    <t>2012 SEP 3</t>
  </si>
  <si>
    <t>2012 SEP 7</t>
  </si>
  <si>
    <t>2012 SEP 10</t>
  </si>
  <si>
    <t>2012 SEP 11</t>
  </si>
  <si>
    <t>2012 SEP 13</t>
  </si>
  <si>
    <t>2012 SEP 15</t>
  </si>
  <si>
    <t>2012 SEP 16</t>
  </si>
  <si>
    <t>2012 SEP 18</t>
  </si>
  <si>
    <t>2012 SEP 19</t>
  </si>
  <si>
    <t>2012 SEP 20</t>
  </si>
  <si>
    <t>2012 SEP 21</t>
  </si>
  <si>
    <t>2012 SEP 22</t>
  </si>
  <si>
    <t>2012 SEP 23</t>
  </si>
  <si>
    <t>2012 SEP 24</t>
  </si>
  <si>
    <t>2012 SEP 28</t>
  </si>
  <si>
    <t>2012 SEP 29</t>
  </si>
  <si>
    <t>2012 SEP 30</t>
  </si>
  <si>
    <t>2012 OCT 1</t>
  </si>
  <si>
    <t>2012 OCT 2</t>
  </si>
  <si>
    <t>2012 OCT 3</t>
  </si>
  <si>
    <t>2012 OCT 5</t>
  </si>
  <si>
    <t>2012 OCT 6</t>
  </si>
  <si>
    <t>2012 OCT 8</t>
  </si>
  <si>
    <t>2012 OCT 9</t>
  </si>
  <si>
    <t>2012 OCT 10</t>
  </si>
  <si>
    <t>2012 OCT 11</t>
  </si>
  <si>
    <t>2012 OCT 13</t>
  </si>
  <si>
    <t>2012 OCT 14</t>
  </si>
  <si>
    <t>2012 OCT 15</t>
  </si>
  <si>
    <t>2012 OCT 17</t>
  </si>
  <si>
    <t>2012 OCT 19</t>
  </si>
  <si>
    <t>2012 OCT 20</t>
  </si>
  <si>
    <t>2012 OCT 21</t>
  </si>
  <si>
    <t>2012 OCT 23</t>
  </si>
  <si>
    <t>2012 OCT 24</t>
  </si>
  <si>
    <t>2012 OCT 25</t>
  </si>
  <si>
    <t>2012 OCT 26</t>
  </si>
  <si>
    <t>2012 OCT 28</t>
  </si>
  <si>
    <t>2012 OCT 29</t>
  </si>
  <si>
    <t>2012 OCT 30</t>
  </si>
  <si>
    <t>2012 OCT 31</t>
  </si>
  <si>
    <t>2012 NOV 4</t>
  </si>
  <si>
    <t>2012 NOV 5</t>
  </si>
  <si>
    <t>2012 NOV 6</t>
  </si>
  <si>
    <t>2012 NOV 8</t>
  </si>
  <si>
    <t>2012 NOV 9</t>
  </si>
  <si>
    <t>2012 NOV 11</t>
  </si>
  <si>
    <t>2012 NOV 12</t>
  </si>
  <si>
    <t>2012 NOV 14</t>
  </si>
  <si>
    <t>2012 NOV 15</t>
  </si>
  <si>
    <t>2012 NOV 18</t>
  </si>
  <si>
    <t>2012 NOV 21</t>
  </si>
  <si>
    <t>2012 NOV 23</t>
  </si>
  <si>
    <t>2012 NOV 24</t>
  </si>
  <si>
    <t>2012 NOV 25</t>
  </si>
  <si>
    <t>2012 NOV 26</t>
  </si>
  <si>
    <t>2012 NOV 28</t>
  </si>
  <si>
    <t>2012 NOV 30</t>
  </si>
  <si>
    <t>2012 DEC 1</t>
  </si>
  <si>
    <t>2012 DEC 3</t>
  </si>
  <si>
    <t>2012 DEC 6</t>
  </si>
  <si>
    <t>2012 DEC 7</t>
  </si>
  <si>
    <t>2012 DEC 8</t>
  </si>
  <si>
    <t>2012 DEC 10</t>
  </si>
  <si>
    <t>2012 DEC 11</t>
  </si>
  <si>
    <t>2012 DEC 18</t>
  </si>
  <si>
    <t>2012 DEC 21</t>
  </si>
  <si>
    <t>2012 DEC 31</t>
  </si>
  <si>
    <t>2013 JAN 9</t>
  </si>
  <si>
    <t>2013 JAN 12</t>
  </si>
  <si>
    <t>2013 JAN 16</t>
  </si>
  <si>
    <t>2013 JAN 17</t>
  </si>
  <si>
    <t>2013 JAN 18</t>
  </si>
  <si>
    <t>2013 JAN 20</t>
  </si>
  <si>
    <t>2013 JAN 21</t>
  </si>
  <si>
    <t>2013 JAN 23</t>
  </si>
  <si>
    <t>2013 JAN 24</t>
  </si>
  <si>
    <t>2013 JAN 25</t>
  </si>
  <si>
    <t>2013 JAN 27</t>
  </si>
  <si>
    <t>2013 JAN 28</t>
  </si>
  <si>
    <t>2013 JAN 31</t>
  </si>
  <si>
    <t>2013 FEB 2</t>
  </si>
  <si>
    <t>2013 FEB 4</t>
  </si>
  <si>
    <t>2013 FEB 5</t>
  </si>
  <si>
    <t>2013 FEB 7</t>
  </si>
  <si>
    <t>2013 FEB 8</t>
  </si>
  <si>
    <t>2013 FEB 11</t>
  </si>
  <si>
    <t>2013 FEB 13</t>
  </si>
  <si>
    <t>2013 FEB 14</t>
  </si>
  <si>
    <t>2013 FEB 17</t>
  </si>
  <si>
    <t>2013 FEB 19</t>
  </si>
  <si>
    <t>2013 FEB 23</t>
  </si>
  <si>
    <t>2013 FEB 24</t>
  </si>
  <si>
    <t>2013 FEB 25</t>
  </si>
  <si>
    <t>2013 FEB 26</t>
  </si>
  <si>
    <t>2013 FEB 27</t>
  </si>
  <si>
    <t>2013 MAR 1</t>
  </si>
  <si>
    <t>2013 MAR 2</t>
  </si>
  <si>
    <t>2013 MAR 3</t>
  </si>
  <si>
    <t>2013 MAR 5</t>
  </si>
  <si>
    <t>2013 MAR 7</t>
  </si>
  <si>
    <t>2013 MAR 10</t>
  </si>
  <si>
    <t>2013 MAR 11</t>
  </si>
  <si>
    <t>2013 MAR 12</t>
  </si>
  <si>
    <t>2013 MAR 13</t>
  </si>
  <si>
    <t>2013 MAR 14</t>
  </si>
  <si>
    <t>2013 MAR 16</t>
  </si>
  <si>
    <t>2013 MAR 17</t>
  </si>
  <si>
    <t>2013 MAR 18</t>
  </si>
  <si>
    <t>2013 MAR 20</t>
  </si>
  <si>
    <t>2013 MAR 25</t>
  </si>
  <si>
    <t>2013 MAR 26</t>
  </si>
  <si>
    <t>2013 MAR 27</t>
  </si>
  <si>
    <t>2013 MAR 28</t>
  </si>
  <si>
    <t>2013 MAR 30</t>
  </si>
  <si>
    <t>2013 APR 1</t>
  </si>
  <si>
    <t>2013 APR 3</t>
  </si>
  <si>
    <t>2013 APR 10</t>
  </si>
  <si>
    <t>2013 APR 14</t>
  </si>
  <si>
    <t>2013 APR 16</t>
  </si>
  <si>
    <t>2013 APR 17</t>
  </si>
  <si>
    <t>2013 APR 18</t>
  </si>
  <si>
    <t>2013 APR 19</t>
  </si>
  <si>
    <t>2013 APR 20</t>
  </si>
  <si>
    <t>2013 APR 21</t>
  </si>
  <si>
    <t>2013 APR 22</t>
  </si>
  <si>
    <t>2013 APR 24</t>
  </si>
  <si>
    <t>2013 APR 26</t>
  </si>
  <si>
    <t>2013 APR 28</t>
  </si>
  <si>
    <t>2013 APR 29</t>
  </si>
  <si>
    <t>2013 APR 30</t>
  </si>
  <si>
    <t>2013 MAY 1</t>
  </si>
  <si>
    <t>2013 MAY 4</t>
  </si>
  <si>
    <t>2013 MAY 8</t>
  </si>
  <si>
    <t>2013 MAY 9</t>
  </si>
  <si>
    <t>2013 MAY 13</t>
  </si>
  <si>
    <t>2013 MAY 14</t>
  </si>
  <si>
    <t>2013 MAY 16</t>
  </si>
  <si>
    <t>2013 MAY 17</t>
  </si>
  <si>
    <t>2013 MAY 18</t>
  </si>
  <si>
    <t>2013 MAY 19</t>
  </si>
  <si>
    <t>2013 MAY 20</t>
  </si>
  <si>
    <t>2013 MAY 21</t>
  </si>
  <si>
    <t>2013 MAY 25</t>
  </si>
  <si>
    <t>2013 MAY 26</t>
  </si>
  <si>
    <t>2013 MAY 27</t>
  </si>
  <si>
    <t>2013 MAY 30</t>
  </si>
  <si>
    <t>2013 MAY 31</t>
  </si>
  <si>
    <t>2013 JUN 1</t>
  </si>
  <si>
    <t>2013 JUN 2</t>
  </si>
  <si>
    <t>2013 JUN 4</t>
  </si>
  <si>
    <t>2013 JUN 9</t>
  </si>
  <si>
    <t>2013 JUN 10</t>
  </si>
  <si>
    <t>2013 JUN 12</t>
  </si>
  <si>
    <t>2013 JUN 13</t>
  </si>
  <si>
    <t>2013 JUN 18</t>
  </si>
  <si>
    <t>2013 JUN 19</t>
  </si>
  <si>
    <t>2013 JUN 20</t>
  </si>
  <si>
    <t>2013 JUN 23</t>
  </si>
  <si>
    <t>2013 JUN 25</t>
  </si>
  <si>
    <t>2013 JUN 26</t>
  </si>
  <si>
    <t>2013 JUN 27</t>
  </si>
  <si>
    <t>2013 JUL 4</t>
  </si>
  <si>
    <t>2013 JUL 5</t>
  </si>
  <si>
    <t>2013 JUL 9</t>
  </si>
  <si>
    <t>2013 JUL 10</t>
  </si>
  <si>
    <t>2013 JUL 14</t>
  </si>
  <si>
    <t>2013 JUL 16</t>
  </si>
  <si>
    <t>2013 JUL 18</t>
  </si>
  <si>
    <t>2013 JUL 25</t>
  </si>
  <si>
    <t>2013 JUL 28</t>
  </si>
  <si>
    <t>2013 AUG 1</t>
  </si>
  <si>
    <t>2013 AUG 2</t>
  </si>
  <si>
    <t>2013 AUG 4</t>
  </si>
  <si>
    <t>2013 AUG 8</t>
  </si>
  <si>
    <t>2013 AUG 9</t>
  </si>
  <si>
    <t>2013 AUG 13</t>
  </si>
  <si>
    <t>2013 AUG 15</t>
  </si>
  <si>
    <t>2013 AUG 16</t>
  </si>
  <si>
    <t>2013 AUG 18</t>
  </si>
  <si>
    <t>2013 AUG 20</t>
  </si>
  <si>
    <t>2013 AUG 23</t>
  </si>
  <si>
    <t>2013 AUG 24</t>
  </si>
  <si>
    <t>2013 AUG 26</t>
  </si>
  <si>
    <t>2013 AUG 27</t>
  </si>
  <si>
    <t>2013 AUG 28</t>
  </si>
  <si>
    <t>2013 AUG 29</t>
  </si>
  <si>
    <t>2013 AUG 31</t>
  </si>
  <si>
    <t>2013 SEP 1</t>
  </si>
  <si>
    <t>2013 SEP 2</t>
  </si>
  <si>
    <t>2013 SEP 4</t>
  </si>
  <si>
    <t>2013 SEP 6</t>
  </si>
  <si>
    <t>2013 SEP 8</t>
  </si>
  <si>
    <t>2013 SEP 9</t>
  </si>
  <si>
    <t>2013 SEP 10</t>
  </si>
  <si>
    <t>2013 SEP 12</t>
  </si>
  <si>
    <t>2013 SEP 13</t>
  </si>
  <si>
    <t>2013 SEP 14</t>
  </si>
  <si>
    <t>2013 SEP 16</t>
  </si>
  <si>
    <t>2013 SEP 17</t>
  </si>
  <si>
    <t>2013 SEP 18</t>
  </si>
  <si>
    <t>2013 SEP 19</t>
  </si>
  <si>
    <t>2013 SEP 22</t>
  </si>
  <si>
    <t>2013 SEP 24</t>
  </si>
  <si>
    <t>2013 SEP 25</t>
  </si>
  <si>
    <t>2013 SEP 26</t>
  </si>
  <si>
    <t>2013 SEP 28</t>
  </si>
  <si>
    <t>2013 SEP 29</t>
  </si>
  <si>
    <t>2013 SEP 30</t>
  </si>
  <si>
    <t>2013 OCT 1</t>
  </si>
  <si>
    <t>2013 OCT 2</t>
  </si>
  <si>
    <t>2013 OCT 3</t>
  </si>
  <si>
    <t>2013 OCT 4</t>
  </si>
  <si>
    <t>2013 OCT 5</t>
  </si>
  <si>
    <t>2013 OCT 7</t>
  </si>
  <si>
    <t>2013 OCT 8</t>
  </si>
  <si>
    <t>2013 OCT 9</t>
  </si>
  <si>
    <t>2013 OCT 11</t>
  </si>
  <si>
    <t>2013 OCT 12</t>
  </si>
  <si>
    <t>2013 OCT 13</t>
  </si>
  <si>
    <t>2013 OCT 16</t>
  </si>
  <si>
    <t>2013 OCT 17</t>
  </si>
  <si>
    <t>2013 OCT 18</t>
  </si>
  <si>
    <t>2013 OCT 19</t>
  </si>
  <si>
    <t>2013 OCT 20</t>
  </si>
  <si>
    <t>2013 OCT 23</t>
  </si>
  <si>
    <t>2013 OCT 26</t>
  </si>
  <si>
    <t>2013 OCT 27</t>
  </si>
  <si>
    <t>2013 OCT 28</t>
  </si>
  <si>
    <t>2016 AUG 6</t>
  </si>
  <si>
    <t>2016 SEP 3</t>
  </si>
  <si>
    <t>2016 NOV 1</t>
  </si>
  <si>
    <t>2016 DEC 2</t>
  </si>
  <si>
    <t>2016 DEC 5</t>
  </si>
  <si>
    <t>2016 DEC 10</t>
  </si>
  <si>
    <t>2016 DEC 13</t>
  </si>
  <si>
    <t>2016 DEC 14</t>
  </si>
  <si>
    <t>2016 DEC 18</t>
  </si>
  <si>
    <t>2016 DEC 24</t>
  </si>
  <si>
    <t>2007 MAR 30</t>
  </si>
  <si>
    <t>2007 AUG 16</t>
  </si>
  <si>
    <t>2008 NOV 30</t>
  </si>
  <si>
    <t>2009 DEC 26</t>
  </si>
  <si>
    <t>2012 MAR 19</t>
  </si>
  <si>
    <t>2012 APR 3</t>
  </si>
  <si>
    <t>2012 APR 5</t>
  </si>
  <si>
    <t>2012 APR 15</t>
  </si>
  <si>
    <t>2012 APR 17</t>
  </si>
  <si>
    <t>2012 APR 21</t>
  </si>
  <si>
    <t>2012 APR 24</t>
  </si>
  <si>
    <t>2012 MAY 12</t>
  </si>
  <si>
    <t>2012 JUN 13</t>
  </si>
  <si>
    <t>2012 JUN 22</t>
  </si>
  <si>
    <t>2012 JUL 29</t>
  </si>
  <si>
    <t>2012 AUG 13</t>
  </si>
  <si>
    <t>2013 JAN 11</t>
  </si>
  <si>
    <t>2013 FEB 18</t>
  </si>
  <si>
    <t>2013 FEB 28</t>
  </si>
  <si>
    <t>2013 MAY 10</t>
  </si>
  <si>
    <t>2013 SEP 15</t>
  </si>
  <si>
    <t>2016 DEC 28</t>
  </si>
  <si>
    <t>2017 JAN 9</t>
  </si>
  <si>
    <t>2017 FEB 5</t>
  </si>
  <si>
    <t>2017 FEB 23</t>
  </si>
  <si>
    <t>2017 MAR 5</t>
  </si>
  <si>
    <t>2017 MAR 7</t>
  </si>
  <si>
    <t>2017 MAR 8</t>
  </si>
  <si>
    <t>2017 MAR 9</t>
  </si>
  <si>
    <t>2017 MAR 11</t>
  </si>
  <si>
    <t>2017 MAR 14</t>
  </si>
  <si>
    <t>2017 MAR 15</t>
  </si>
  <si>
    <t>2017 MAR 17</t>
  </si>
  <si>
    <t>2017 MAR 18</t>
  </si>
  <si>
    <t>2017 MAR 20</t>
  </si>
  <si>
    <t>2017 MAR 21</t>
  </si>
  <si>
    <t>2017 MAR 25</t>
  </si>
  <si>
    <t>2017 MAR 31</t>
  </si>
  <si>
    <t>B-V</t>
  </si>
  <si>
    <t>V</t>
  </si>
  <si>
    <t>Dossier</t>
  </si>
  <si>
    <t>Fichier</t>
  </si>
  <si>
    <t>CHCyg</t>
  </si>
  <si>
    <t>feuille</t>
  </si>
  <si>
    <t>ligne0</t>
  </si>
  <si>
    <t>ligne1</t>
  </si>
  <si>
    <t>JDx</t>
  </si>
  <si>
    <t>decalJD</t>
  </si>
  <si>
    <t>ymin</t>
  </si>
  <si>
    <t>Début</t>
  </si>
  <si>
    <t>Fin</t>
  </si>
  <si>
    <t>largeur</t>
  </si>
  <si>
    <t>hauteur</t>
  </si>
  <si>
    <t>2017 APR 3</t>
  </si>
  <si>
    <t>2017 APR 6</t>
  </si>
  <si>
    <t>2017 APR 16</t>
  </si>
  <si>
    <t>2017 APR 17</t>
  </si>
  <si>
    <t>2017 APR 19</t>
  </si>
  <si>
    <t>2017 APR 20</t>
  </si>
  <si>
    <t>2017 APR 21</t>
  </si>
  <si>
    <t>2017 APR 22</t>
  </si>
  <si>
    <t>2017 APR 23</t>
  </si>
  <si>
    <t>2017 APR 24</t>
  </si>
  <si>
    <t>2017 APR 27</t>
  </si>
  <si>
    <t>2017 FEB 27</t>
  </si>
  <si>
    <t>2017 MAR 3</t>
  </si>
  <si>
    <t>2017 MAR 13</t>
  </si>
  <si>
    <t>2017 MAY 1</t>
  </si>
  <si>
    <t>2017 MAY 2</t>
  </si>
  <si>
    <t>2017 MAY 4</t>
  </si>
  <si>
    <t>2017 MAY 5</t>
  </si>
  <si>
    <t>2017 MAY 6</t>
  </si>
  <si>
    <t>2017 MAY 7</t>
  </si>
  <si>
    <t>2017 MAY 9</t>
  </si>
  <si>
    <t>2017 MAY 10</t>
  </si>
  <si>
    <t>2017 MAY 11</t>
  </si>
  <si>
    <t>2017 MAY 12</t>
  </si>
  <si>
    <t>2017 MAY 13</t>
  </si>
  <si>
    <t>2017 MAY 14</t>
  </si>
  <si>
    <t>2017 MAY 20</t>
  </si>
  <si>
    <t>2017 MAY 21</t>
  </si>
  <si>
    <t>2017 MAY 23</t>
  </si>
  <si>
    <t>2017 MAY 24</t>
  </si>
  <si>
    <t>2017 MAY 25</t>
  </si>
  <si>
    <t>2017 MAY 27</t>
  </si>
  <si>
    <t>2017 MAY 28</t>
  </si>
  <si>
    <t>2017 MAY 29</t>
  </si>
  <si>
    <t>2017 JUN 10</t>
  </si>
  <si>
    <t>2017 JUN 11</t>
  </si>
  <si>
    <t>2017 JUN 12</t>
  </si>
  <si>
    <t>2017 JUN 13</t>
  </si>
  <si>
    <t>2017 JUN 14</t>
  </si>
  <si>
    <t>2017 JUN 15</t>
  </si>
  <si>
    <t>2017 JUN 17</t>
  </si>
  <si>
    <t>2017 JUN 18</t>
  </si>
  <si>
    <t>2017 JUN 19</t>
  </si>
  <si>
    <t>2017 JUN 21</t>
  </si>
  <si>
    <t>2017 JUN 22</t>
  </si>
  <si>
    <t>2017 JUN 25</t>
  </si>
  <si>
    <t>2017 JUN 27</t>
  </si>
  <si>
    <t>2017 JUN 29</t>
  </si>
  <si>
    <t>2017 JUN 30</t>
  </si>
  <si>
    <t>2017 JUL 1</t>
  </si>
  <si>
    <t>2017 JUL 2</t>
  </si>
  <si>
    <t>2017 JUL 4</t>
  </si>
  <si>
    <t>2017 JUL 6</t>
  </si>
  <si>
    <t>2017 JUL 7</t>
  </si>
  <si>
    <t>2017 JUL 8</t>
  </si>
  <si>
    <t>2017 JUL 16</t>
  </si>
  <si>
    <t>2017 JUL 17</t>
  </si>
  <si>
    <t>2017 JUL 20</t>
  </si>
  <si>
    <t>2017 JUL 23</t>
  </si>
  <si>
    <t>2017 JUL 26</t>
  </si>
  <si>
    <t>2017 JUL 29</t>
  </si>
  <si>
    <t>2017 JUL 31</t>
  </si>
  <si>
    <t>2017 AUG 2</t>
  </si>
  <si>
    <t>2017 AUG 4</t>
  </si>
  <si>
    <t>Suffixe</t>
  </si>
  <si>
    <t>Na ID2</t>
  </si>
  <si>
    <t>2017 AUG 5</t>
  </si>
  <si>
    <t>2017 AUG 7</t>
  </si>
  <si>
    <t>2017 AUG 9</t>
  </si>
  <si>
    <t>2017 AUG 10</t>
  </si>
  <si>
    <t>2017 AUG 11</t>
  </si>
  <si>
    <t>2017 AUG 12</t>
  </si>
  <si>
    <t>2017 AUG 14</t>
  </si>
  <si>
    <t>2017 AUG 16</t>
  </si>
  <si>
    <t>2017 AUG 17</t>
  </si>
  <si>
    <t>2017 AUG 20</t>
  </si>
  <si>
    <t>2017 AUG 21</t>
  </si>
  <si>
    <t>2017 AUG 22</t>
  </si>
  <si>
    <t>2017 AUG 24</t>
  </si>
  <si>
    <t>2017 AUG 26</t>
  </si>
  <si>
    <t>2017 AUG 28</t>
  </si>
  <si>
    <t>2017 AUG 30</t>
  </si>
  <si>
    <t>2017 AUG 31</t>
  </si>
  <si>
    <t>2017 SEP 1</t>
  </si>
  <si>
    <t>2017 SEP 4</t>
  </si>
  <si>
    <t>2017 SEP 5</t>
  </si>
  <si>
    <t>2017 SEP 7</t>
  </si>
  <si>
    <t>\2017_Ech3</t>
  </si>
  <si>
    <t>Date</t>
  </si>
  <si>
    <t xml:space="preserve">JD </t>
  </si>
  <si>
    <t>Observer</t>
  </si>
  <si>
    <t>2017 SEP 10</t>
  </si>
  <si>
    <t>2017 SEP 11</t>
  </si>
  <si>
    <t>2017 SEP 14</t>
  </si>
  <si>
    <t>2017 SEP 16</t>
  </si>
  <si>
    <t>2017 SEP 17</t>
  </si>
  <si>
    <t>2017 SEP 20</t>
  </si>
  <si>
    <t>2017 SEP 21</t>
  </si>
  <si>
    <t>2017 SEP 24</t>
  </si>
  <si>
    <t>2017 SEP 25</t>
  </si>
  <si>
    <t>2017 SEP 26</t>
  </si>
  <si>
    <t>2017 SEP 28</t>
  </si>
  <si>
    <t>2017 SEP 29</t>
  </si>
  <si>
    <t>2017 OCT 1</t>
  </si>
  <si>
    <t>2017 OCT 2</t>
  </si>
  <si>
    <t>2017 OCT 4</t>
  </si>
  <si>
    <t>2017 OCT 6</t>
  </si>
  <si>
    <t>2017 OCT 7</t>
  </si>
  <si>
    <t>2017 OCT 8</t>
  </si>
  <si>
    <t>2017 OCT 9</t>
  </si>
  <si>
    <t>2017 OCT 11</t>
  </si>
  <si>
    <t>2017 OCT 12</t>
  </si>
  <si>
    <t>2017 OCT 13</t>
  </si>
  <si>
    <t>2017 OCT 14</t>
  </si>
  <si>
    <t>2017 OCT 15</t>
  </si>
  <si>
    <t>2017 OCT 17</t>
  </si>
  <si>
    <t>2017 OCT 19</t>
  </si>
  <si>
    <t>2017 OCT 21</t>
  </si>
  <si>
    <t>2017 OCT 22</t>
  </si>
  <si>
    <t>2017 OCT 23</t>
  </si>
  <si>
    <t>2017 OCT 24</t>
  </si>
  <si>
    <t>2017 OCT 25</t>
  </si>
  <si>
    <t>2017 OCT 28</t>
  </si>
  <si>
    <t>2017 OCT 29</t>
  </si>
  <si>
    <t>2017 OCT 30</t>
  </si>
  <si>
    <t>2017 DEC 2</t>
  </si>
  <si>
    <t>2017 DEC 4</t>
  </si>
  <si>
    <t>2017 DEC 5</t>
  </si>
  <si>
    <t>2017 DEC 6</t>
  </si>
  <si>
    <t>2017 DEC 8</t>
  </si>
  <si>
    <t>2016 JUN 6</t>
  </si>
  <si>
    <t>2016 OCT 2</t>
  </si>
  <si>
    <t>2017 FEB 25</t>
  </si>
  <si>
    <t>2017 MAR 23</t>
  </si>
  <si>
    <t>2017 APR 13</t>
  </si>
  <si>
    <t>2017 SEP 2</t>
  </si>
  <si>
    <t>2017 SEP 6</t>
  </si>
  <si>
    <t>2017 SEP 12</t>
  </si>
  <si>
    <t>2017 OCT 16</t>
  </si>
  <si>
    <t>2017 OCT 26</t>
  </si>
  <si>
    <t>2017 NOV 1</t>
  </si>
  <si>
    <t>2017 NOV 2</t>
  </si>
  <si>
    <t>2017 NOV 3</t>
  </si>
  <si>
    <t>2017 NOV 6</t>
  </si>
  <si>
    <t>2017 NOV 7</t>
  </si>
  <si>
    <t>2017 NOV 9</t>
  </si>
  <si>
    <t>2017 NOV 10</t>
  </si>
  <si>
    <t>2017 NOV 12</t>
  </si>
  <si>
    <t>2017 NOV 17</t>
  </si>
  <si>
    <t>2017 NOV 20</t>
  </si>
  <si>
    <t>2017 NOV 23</t>
  </si>
  <si>
    <t>2017 NOV 27</t>
  </si>
  <si>
    <t>2017 NOV 30</t>
  </si>
  <si>
    <t>2017 APR 15</t>
  </si>
  <si>
    <t>2017 MAY 16</t>
  </si>
  <si>
    <t>2017 JUN 8</t>
  </si>
  <si>
    <t>2017 DEC 9</t>
  </si>
  <si>
    <t>2017 DEC 11</t>
  </si>
  <si>
    <t>2017 DEC 24</t>
  </si>
  <si>
    <t>2017 DEC 25</t>
  </si>
  <si>
    <t>2018 JAN 2</t>
  </si>
  <si>
    <t>2018 JAN 26</t>
  </si>
  <si>
    <t>2018 JAN 30</t>
  </si>
  <si>
    <t>2018 FEB 2</t>
  </si>
  <si>
    <t>2018 FEB 12</t>
  </si>
  <si>
    <t>2018 FEB 24</t>
  </si>
  <si>
    <t>2018 MAR 2</t>
  </si>
  <si>
    <t>2018 MAR 3</t>
  </si>
  <si>
    <t>2018 MAR 5</t>
  </si>
  <si>
    <t>2018 MAR 16</t>
  </si>
  <si>
    <t>2018 MAR 20</t>
  </si>
  <si>
    <t>2018 MAR 21</t>
  </si>
  <si>
    <t>2018 MAR 28</t>
  </si>
  <si>
    <t>2018 MAR 29</t>
  </si>
  <si>
    <t>2018 MAR 31</t>
  </si>
  <si>
    <t>2018 APR 3</t>
  </si>
  <si>
    <t>2018 APR 4</t>
  </si>
  <si>
    <t>2018 APR 5</t>
  </si>
  <si>
    <t>2018 APR 6</t>
  </si>
  <si>
    <t>2018 APR 8</t>
  </si>
  <si>
    <t>2018 APR 10</t>
  </si>
  <si>
    <t>2018 APR 11</t>
  </si>
  <si>
    <t>2018 APR 14</t>
  </si>
  <si>
    <t>2018 APR 15</t>
  </si>
  <si>
    <t>2018 APR 16</t>
  </si>
  <si>
    <t>2018 APR 17</t>
  </si>
  <si>
    <t>2018 APR 24</t>
  </si>
  <si>
    <t>2018 APR 30</t>
  </si>
  <si>
    <t>2018 MAY 4</t>
  </si>
  <si>
    <t>2018 MAY 5</t>
  </si>
  <si>
    <t>2018 MAY 6</t>
  </si>
  <si>
    <t>2018 MAY 9</t>
  </si>
  <si>
    <t>2018 MAY 10</t>
  </si>
  <si>
    <t>2018 MAY 12</t>
  </si>
  <si>
    <t>2018 MAY 13</t>
  </si>
  <si>
    <t>2018 MAY 14</t>
  </si>
  <si>
    <t>2018 MAY 15</t>
  </si>
  <si>
    <t>2018 MAY 17</t>
  </si>
  <si>
    <t>2018 MAY 18</t>
  </si>
  <si>
    <t>2018 MAY 19</t>
  </si>
  <si>
    <t>2018 MAY 20</t>
  </si>
  <si>
    <t>2018 MAY 21</t>
  </si>
  <si>
    <t>2018 MAY 23</t>
  </si>
  <si>
    <t>2018 MAY 24</t>
  </si>
  <si>
    <t>2018 MAY 25</t>
  </si>
  <si>
    <t>2018 MAY 26</t>
  </si>
  <si>
    <t>2018 MAY 27</t>
  </si>
  <si>
    <t>2018 MAY 29</t>
  </si>
  <si>
    <t>2018 MAY 31</t>
  </si>
  <si>
    <t>2018 JUN 1</t>
  </si>
  <si>
    <t>2018 JUN 5</t>
  </si>
  <si>
    <t>2018 JUN 7</t>
  </si>
  <si>
    <t>2018 JUN 11</t>
  </si>
  <si>
    <t>2018 JUN 12</t>
  </si>
  <si>
    <t>2018 JUN 17</t>
  </si>
  <si>
    <t>2018 JUN 19</t>
  </si>
  <si>
    <t>2018 JUN 20</t>
  </si>
  <si>
    <t>2018 JUN 21</t>
  </si>
  <si>
    <t>2018 JUN 22</t>
  </si>
  <si>
    <t>2018 JUN 23</t>
  </si>
  <si>
    <t>2018 JUN 24</t>
  </si>
  <si>
    <t>2018 JUN 25</t>
  </si>
  <si>
    <t>2018 JUN 26</t>
  </si>
  <si>
    <t>2018 JUN 28</t>
  </si>
  <si>
    <t>2018 JUL 1</t>
  </si>
  <si>
    <t>2018 JAN 31</t>
  </si>
  <si>
    <t>2018 MAY 16</t>
  </si>
  <si>
    <t xml:space="preserve"> </t>
  </si>
  <si>
    <t>2016 AUG 27</t>
  </si>
  <si>
    <t>2016 SEP 21</t>
  </si>
  <si>
    <t>2017 MAR 12</t>
  </si>
  <si>
    <t>2017 MAY 3</t>
  </si>
  <si>
    <t>2017 JUN 16</t>
  </si>
  <si>
    <t>2017 JUL 18</t>
  </si>
  <si>
    <t>2017 SEP 22</t>
  </si>
  <si>
    <t>2017 OCT 10</t>
  </si>
  <si>
    <t>2017 NOV 11</t>
  </si>
  <si>
    <t>2017 NOV 15</t>
  </si>
  <si>
    <t>2017 NOV 19</t>
  </si>
  <si>
    <t>2017 NOV 22</t>
  </si>
  <si>
    <t>2017 NOV 24</t>
  </si>
  <si>
    <t>2017 NOV 28</t>
  </si>
  <si>
    <t>2017 DEC 13</t>
  </si>
  <si>
    <t>2017 DEC 14</t>
  </si>
  <si>
    <t>2017 DEC 16</t>
  </si>
  <si>
    <t>2017 DEC 20</t>
  </si>
  <si>
    <t>2018 JUN 13</t>
  </si>
  <si>
    <t>2018 JUL 3</t>
  </si>
  <si>
    <t>2018 JUL 5</t>
  </si>
  <si>
    <t>2018 JUL 7</t>
  </si>
  <si>
    <t>2018 JUN 16</t>
  </si>
  <si>
    <t>2018 JUL 4</t>
  </si>
  <si>
    <t>2018 JUL 8</t>
  </si>
  <si>
    <t>2018 JUL 10</t>
  </si>
  <si>
    <t>2018 JUL 12</t>
  </si>
  <si>
    <t>2018 JUL 14</t>
  </si>
  <si>
    <t>2018 JUL 16</t>
  </si>
  <si>
    <t>2018 JUL 17</t>
  </si>
  <si>
    <t>2018 JUL 18</t>
  </si>
  <si>
    <t>2018 JUL 19</t>
  </si>
  <si>
    <t>2018 JUL 21</t>
  </si>
  <si>
    <t>2018 JUL 22</t>
  </si>
  <si>
    <t>2018 JUL 23</t>
  </si>
  <si>
    <t>2018 JUL 24</t>
  </si>
  <si>
    <t>2018 JUL 26</t>
  </si>
  <si>
    <t>2018 JUL 29</t>
  </si>
  <si>
    <t>2018 JUL 30</t>
  </si>
  <si>
    <t>2018 JUL 31</t>
  </si>
  <si>
    <t>2018 AUG 3</t>
  </si>
  <si>
    <t>2018 AUG 5</t>
  </si>
  <si>
    <t>2018 AUG 6</t>
  </si>
  <si>
    <t>2018 AUG 8</t>
  </si>
  <si>
    <t>2018 AUG 9</t>
  </si>
  <si>
    <t>2018 AUG 12</t>
  </si>
  <si>
    <t>2018 AUG 15</t>
  </si>
  <si>
    <t>2018 AUG 17</t>
  </si>
  <si>
    <t>2018 AUG 19</t>
  </si>
  <si>
    <t>2018 AUG 21</t>
  </si>
  <si>
    <t>2018 AUG 22</t>
  </si>
  <si>
    <t>2018 AUG 26</t>
  </si>
  <si>
    <t>2018 AUG 27</t>
  </si>
  <si>
    <t>2018 AUG 28</t>
  </si>
  <si>
    <t>2018 SEP 1</t>
  </si>
  <si>
    <t>2018 SEP 3</t>
  </si>
  <si>
    <t>2018 SEP 5</t>
  </si>
  <si>
    <t>2018 SEP 6</t>
  </si>
  <si>
    <t>2018 SEP 7</t>
  </si>
  <si>
    <t>2018 SEP 9</t>
  </si>
  <si>
    <t>2018 SEP 11</t>
  </si>
  <si>
    <t>2018 SEP 12</t>
  </si>
  <si>
    <t>2018 SEP 13</t>
  </si>
  <si>
    <t>2018 SEP 14</t>
  </si>
  <si>
    <t>2018 SEP 15</t>
  </si>
  <si>
    <t>2018 SEP 16</t>
  </si>
  <si>
    <t>2018 SEP 18</t>
  </si>
  <si>
    <t>2018 SEP 19</t>
  </si>
  <si>
    <t>2018 SEP 23</t>
  </si>
  <si>
    <t>2018 SEP 24</t>
  </si>
  <si>
    <t>2018 SEP 25</t>
  </si>
  <si>
    <t>2018 SEP 27</t>
  </si>
  <si>
    <t>2018 SEP 28</t>
  </si>
  <si>
    <t>2018 SEP 29</t>
  </si>
  <si>
    <t>2018 SEP 30</t>
  </si>
  <si>
    <t>2018 OCT 1</t>
  </si>
  <si>
    <t>2018 OCT 3</t>
  </si>
  <si>
    <t>2018 OCT 5</t>
  </si>
  <si>
    <t>2018 OCT 7</t>
  </si>
  <si>
    <t>2018 OCT 8</t>
  </si>
  <si>
    <t>2018 OCT 10</t>
  </si>
  <si>
    <t>2018 OCT 11</t>
  </si>
  <si>
    <t>2018 OCT 13</t>
  </si>
  <si>
    <t>2018 OCT 15</t>
  </si>
  <si>
    <t>2018 OCT 16</t>
  </si>
  <si>
    <t>2018 OCT 18</t>
  </si>
  <si>
    <t>2018 OCT 21</t>
  </si>
  <si>
    <t>2018 OCT 22</t>
  </si>
  <si>
    <t>2018 OCT 26</t>
  </si>
  <si>
    <t>2018 OCT 27</t>
  </si>
  <si>
    <t>2018 OCT 28</t>
  </si>
  <si>
    <t>2018 JUL 6</t>
  </si>
  <si>
    <t>2018 JUL 9</t>
  </si>
  <si>
    <t>2018 JUL 11</t>
  </si>
  <si>
    <t>2018 JUL 20</t>
  </si>
  <si>
    <t>2018 AUG 2</t>
  </si>
  <si>
    <t>2018 AUG 4</t>
  </si>
  <si>
    <t>2018 AUG 7</t>
  </si>
  <si>
    <t>2018 AUG 10</t>
  </si>
  <si>
    <t>2018 AUG 11</t>
  </si>
  <si>
    <t>2018 NOV 1</t>
  </si>
  <si>
    <t>2018 NOV 3</t>
  </si>
  <si>
    <t>2018 NOV 6</t>
  </si>
  <si>
    <t>2018 NOV 7</t>
  </si>
  <si>
    <t>2018 NOV 8</t>
  </si>
  <si>
    <t>2018 OCT 29</t>
  </si>
  <si>
    <t>2018 NOV 11</t>
  </si>
  <si>
    <t>2018 NOV 14</t>
  </si>
  <si>
    <t>2018 NOV 16</t>
  </si>
  <si>
    <t>2018 NOV 18</t>
  </si>
  <si>
    <t>2018 NOV 19</t>
  </si>
  <si>
    <t>2018 NOV 20</t>
  </si>
  <si>
    <t>2018 NOV 22</t>
  </si>
  <si>
    <t>2018 NOV 26</t>
  </si>
  <si>
    <t>2018 NOV 27</t>
  </si>
  <si>
    <t>2018 NOV 29</t>
  </si>
  <si>
    <t>2018 DEC 11</t>
  </si>
  <si>
    <t>2018 DEC 16</t>
  </si>
  <si>
    <t>2018 DEC 18</t>
  </si>
  <si>
    <t>2018 DEC 20</t>
  </si>
  <si>
    <t>2018 DEC 25</t>
  </si>
  <si>
    <t>2018 DEC 29</t>
  </si>
  <si>
    <t>2019 JAN 6</t>
  </si>
  <si>
    <t>2019 JAN 10</t>
  </si>
  <si>
    <t>2019 JAN 15</t>
  </si>
  <si>
    <t>2019 JAN 17</t>
  </si>
  <si>
    <t>2019 FEB 15</t>
  </si>
  <si>
    <t>2019 FEB 24</t>
  </si>
  <si>
    <t>2019 MAR 1</t>
  </si>
  <si>
    <t>2019 MAR 5</t>
  </si>
  <si>
    <t>2019 MAR 10</t>
  </si>
  <si>
    <t>2019 MAR 15</t>
  </si>
  <si>
    <t>2019 MAR 19</t>
  </si>
  <si>
    <t>2019 MAR 20</t>
  </si>
  <si>
    <t>2019 MAR 23</t>
  </si>
  <si>
    <t>2019 MAR 25</t>
  </si>
  <si>
    <t>2019 MAR 29</t>
  </si>
  <si>
    <t>2019 MAR 30</t>
  </si>
  <si>
    <t>2019 APR 1</t>
  </si>
  <si>
    <t>2019 APR 3</t>
  </si>
  <si>
    <t>2019 APR 6</t>
  </si>
  <si>
    <t>2019 APR 8</t>
  </si>
  <si>
    <t>2019 APR 9</t>
  </si>
  <si>
    <t>2019 APR 14</t>
  </si>
  <si>
    <t>2019 APR 15</t>
  </si>
  <si>
    <t>2019 APR 17</t>
  </si>
  <si>
    <t>2019 APR 19</t>
  </si>
  <si>
    <t>2019 APR 20</t>
  </si>
  <si>
    <t>2019 APR 25</t>
  </si>
  <si>
    <t>2019 APR 26</t>
  </si>
  <si>
    <t>2019 APR 28</t>
  </si>
  <si>
    <t>2019 APR 29</t>
  </si>
  <si>
    <t>2019 MAY 1</t>
  </si>
  <si>
    <t>2019 MAY 2</t>
  </si>
  <si>
    <t>2019 MAY 5</t>
  </si>
  <si>
    <t>2019 MAY 6</t>
  </si>
  <si>
    <t>2019 MAY 8</t>
  </si>
  <si>
    <t>2019 MAY 11</t>
  </si>
  <si>
    <t>2019 MAY 12</t>
  </si>
  <si>
    <t>2019 MAY 13</t>
  </si>
  <si>
    <t>2019 MAY 15</t>
  </si>
  <si>
    <t>2019 MAY 17</t>
  </si>
  <si>
    <t>2019 MAY 18</t>
  </si>
  <si>
    <t>2019 MAY 22</t>
  </si>
  <si>
    <t>2019 MAY 24</t>
  </si>
  <si>
    <t>2019 MAY 25</t>
  </si>
  <si>
    <t>2019 MAY 26</t>
  </si>
  <si>
    <t>2019 MAY 28</t>
  </si>
  <si>
    <t>2019 MAY 30</t>
  </si>
  <si>
    <t>2019 MAY 31</t>
  </si>
  <si>
    <t>2019 JUN 2</t>
  </si>
  <si>
    <t>2019 JUN 3</t>
  </si>
  <si>
    <t>2019 JUN 4</t>
  </si>
  <si>
    <t>2019 JUN 5</t>
  </si>
  <si>
    <t>2019 JUN 8</t>
  </si>
  <si>
    <t>2019 JUN 11</t>
  </si>
  <si>
    <t>2019 JUN 12</t>
  </si>
  <si>
    <t>2019 JUN 13</t>
  </si>
  <si>
    <t>2019 JUN 15</t>
  </si>
  <si>
    <t>2019 JUN 16</t>
  </si>
  <si>
    <t>2019 JUN 17</t>
  </si>
  <si>
    <t>2019 JUN 18</t>
  </si>
  <si>
    <t>2019 JUN 19</t>
  </si>
  <si>
    <t>2019 JUN 21</t>
  </si>
  <si>
    <t>2019 JUN 23</t>
  </si>
  <si>
    <t>2019 JUN 24</t>
  </si>
  <si>
    <t>2019 JUN 25</t>
  </si>
  <si>
    <t>2019 JUN 26</t>
  </si>
  <si>
    <t>2019 JUN 27</t>
  </si>
  <si>
    <t>2019 JUN 28</t>
  </si>
  <si>
    <t>2019 JUN 29</t>
  </si>
  <si>
    <t>2019 JUL 1</t>
  </si>
  <si>
    <t>2019 JUL 2</t>
  </si>
  <si>
    <t>2019 JUL 4</t>
  </si>
  <si>
    <t>2019 JUL 8</t>
  </si>
  <si>
    <t>2019 JUL 10</t>
  </si>
  <si>
    <t>2019 JUL 12</t>
  </si>
  <si>
    <t>2019 JUL 13</t>
  </si>
  <si>
    <t>2019 JUL 15</t>
  </si>
  <si>
    <t>2019 JUL 16</t>
  </si>
  <si>
    <t>2019 JUL 21</t>
  </si>
  <si>
    <t>2019 JUL 22</t>
  </si>
  <si>
    <t>2019 JUL 25</t>
  </si>
  <si>
    <t>2019 JUL 26</t>
  </si>
  <si>
    <t>2019 JUL 29</t>
  </si>
  <si>
    <t>2019 JUL 31</t>
  </si>
  <si>
    <t>2019 AUG 3</t>
  </si>
  <si>
    <t>2019 AUG 5</t>
  </si>
  <si>
    <t>2019 AUG 9</t>
  </si>
  <si>
    <t>2019 AUG 11</t>
  </si>
  <si>
    <t>2019 AUG 13</t>
  </si>
  <si>
    <t>2019 AUG 16</t>
  </si>
  <si>
    <t>2019 AUG 17</t>
  </si>
  <si>
    <t>2019 AUG 18</t>
  </si>
  <si>
    <t>2019 AUG 19</t>
  </si>
  <si>
    <t>2019 AUG 21</t>
  </si>
  <si>
    <t>2019 AUG 22</t>
  </si>
  <si>
    <t>2019 AUG 24</t>
  </si>
  <si>
    <t>2019 AUG 26</t>
  </si>
  <si>
    <t>2019 AUG 27</t>
  </si>
  <si>
    <t>2019 AUG 29</t>
  </si>
  <si>
    <t>2019 AUG 30</t>
  </si>
  <si>
    <t>2019 AUG 31</t>
  </si>
  <si>
    <t>2019 SEP 1</t>
  </si>
  <si>
    <t>2019 SEP 2</t>
  </si>
  <si>
    <t>2019 SEP 4</t>
  </si>
  <si>
    <t>2019 SEP 6</t>
  </si>
  <si>
    <t>2019 SEP 7</t>
  </si>
  <si>
    <t>2019 SEP 9</t>
  </si>
  <si>
    <t>2019 SEP 10</t>
  </si>
  <si>
    <t>2019 SEP 12</t>
  </si>
  <si>
    <t>2019 SEP 13</t>
  </si>
  <si>
    <t xml:space="preserve">FMT </t>
  </si>
  <si>
    <t>JGF</t>
  </si>
  <si>
    <t>LES</t>
  </si>
  <si>
    <t>Obs</t>
  </si>
  <si>
    <t>Res</t>
  </si>
  <si>
    <t>2019 SEP 18</t>
  </si>
  <si>
    <t>2019 SEP 20</t>
  </si>
  <si>
    <t>2019 SEP 21</t>
  </si>
  <si>
    <t>2019 SEP 24</t>
  </si>
  <si>
    <t>2019 SEP 26</t>
  </si>
  <si>
    <t>2019 SEP 27</t>
  </si>
  <si>
    <t>2019 SEP 29</t>
  </si>
  <si>
    <t>2019 SEP 30</t>
  </si>
  <si>
    <t>2019 OCT 2</t>
  </si>
  <si>
    <t>2019 OCT 4</t>
  </si>
  <si>
    <t>2019 OCT 6</t>
  </si>
  <si>
    <t>2019 OCT 8</t>
  </si>
  <si>
    <t>2019 OCT 10</t>
  </si>
  <si>
    <t>2019 OCT 11</t>
  </si>
  <si>
    <t>2019 OCT 13</t>
  </si>
  <si>
    <t>2019 OCT 14</t>
  </si>
  <si>
    <t>2019 OCT 16</t>
  </si>
  <si>
    <t>2019 OCT 17</t>
  </si>
  <si>
    <t>2019 OCT 18</t>
  </si>
  <si>
    <t>2019 OCT 22</t>
  </si>
  <si>
    <t>2019 OCT 25</t>
  </si>
  <si>
    <t>2019 OCT 27</t>
  </si>
  <si>
    <t>2019 OCT 28</t>
  </si>
  <si>
    <t>2019 OCT 30</t>
  </si>
  <si>
    <t>2019 NOV 1</t>
  </si>
  <si>
    <t>2019 NOV 3</t>
  </si>
  <si>
    <t>2019 NOV 9</t>
  </si>
  <si>
    <t>2019 NOV 11</t>
  </si>
  <si>
    <t>2019 NOV 13</t>
  </si>
  <si>
    <t>2019 NOV 16</t>
  </si>
  <si>
    <t>2019 NOV 18</t>
  </si>
  <si>
    <t>2019 NOV 20</t>
  </si>
  <si>
    <t>2019 NOV 29</t>
  </si>
  <si>
    <t>2019 DEC 4</t>
  </si>
  <si>
    <t>2019 DEC 5</t>
  </si>
  <si>
    <t>2019 DEC 7</t>
  </si>
  <si>
    <t>2019 DEC 9</t>
  </si>
  <si>
    <t>2019 DEC 19</t>
  </si>
  <si>
    <t>2019 DEC 27</t>
  </si>
  <si>
    <t>2019 DEC 29</t>
  </si>
  <si>
    <t>2020 JAN 4</t>
  </si>
  <si>
    <t>2020 JAN 16</t>
  </si>
  <si>
    <t>2020 JAN 23</t>
  </si>
  <si>
    <t>2020 JAN 31</t>
  </si>
  <si>
    <t>2017 JAN 12</t>
  </si>
  <si>
    <t>2017 JAN 26</t>
  </si>
  <si>
    <t>2017 FEB 14</t>
  </si>
  <si>
    <t>2017 MAR 2</t>
  </si>
  <si>
    <t>2017 APR 2</t>
  </si>
  <si>
    <t>2017 JUN 1</t>
  </si>
  <si>
    <t>2017 AUG 18</t>
  </si>
  <si>
    <t>2017 DEC 1</t>
  </si>
  <si>
    <t>2017 DEC 17</t>
  </si>
  <si>
    <t>2018 JAN 17</t>
  </si>
  <si>
    <t>2018 FEB 1</t>
  </si>
  <si>
    <t>2018 FEB 17</t>
  </si>
  <si>
    <t>2018 APR 20</t>
  </si>
  <si>
    <t>2018 MAY 7</t>
  </si>
  <si>
    <t>2018 JUN 6</t>
  </si>
  <si>
    <t>2018 AUG 20</t>
  </si>
  <si>
    <t>2018 SEP 20</t>
  </si>
  <si>
    <t>2018 OCT 20</t>
  </si>
  <si>
    <t>2018 NOV 4</t>
  </si>
  <si>
    <t>2018 NOV 17</t>
  </si>
  <si>
    <t>2018 DEC 5</t>
  </si>
  <si>
    <t>2018 DEC 19</t>
  </si>
  <si>
    <t>2019 JAN 4</t>
  </si>
  <si>
    <t>2019 JAN 18</t>
  </si>
  <si>
    <t>2019 FEB 3</t>
  </si>
  <si>
    <t>2019 FEB 20</t>
  </si>
  <si>
    <t>2019 APR 7</t>
  </si>
  <si>
    <t>2019 APR 24</t>
  </si>
  <si>
    <t>2019 MAY 9</t>
  </si>
  <si>
    <t>2019 JUL 9</t>
  </si>
  <si>
    <t>2019 AUG 8</t>
  </si>
  <si>
    <t>2019 AUG 25</t>
  </si>
  <si>
    <t>2019 SEP 23</t>
  </si>
  <si>
    <t>2019 OCT 24</t>
  </si>
  <si>
    <t>2019 NOV 8</t>
  </si>
  <si>
    <t>2019 NOV 23</t>
  </si>
  <si>
    <t>2019 DEC 24</t>
  </si>
  <si>
    <t>2020 JAN 8</t>
  </si>
  <si>
    <t>2020 FEB 4</t>
  </si>
  <si>
    <t>2020 FEB 5</t>
  </si>
  <si>
    <t>2020 FEB 11</t>
  </si>
  <si>
    <t>2020 FEB 13</t>
  </si>
  <si>
    <t>2020 FEB 15</t>
  </si>
  <si>
    <t>2020 FEB 18</t>
  </si>
  <si>
    <t>2020 FEB 20</t>
  </si>
  <si>
    <t>2020 FEB 22</t>
  </si>
  <si>
    <t>2020 MAR 8</t>
  </si>
  <si>
    <t>2020 MAR 10</t>
  </si>
  <si>
    <t>2020 MAR 12</t>
  </si>
  <si>
    <t>2020 MAR 16</t>
  </si>
  <si>
    <t>2020 MAR 20</t>
  </si>
  <si>
    <t>2020 MAR 22</t>
  </si>
  <si>
    <t>2020 MAR 24</t>
  </si>
  <si>
    <t>2020 MAR 28</t>
  </si>
  <si>
    <t>2020 APR 1</t>
  </si>
  <si>
    <t>2020 APR 7</t>
  </si>
  <si>
    <t>2020 APR 17</t>
  </si>
  <si>
    <t>2020 APR 19</t>
  </si>
  <si>
    <t>2020 APR 21</t>
  </si>
  <si>
    <t>2020 APR 23</t>
  </si>
  <si>
    <t>2020 APR 30</t>
  </si>
  <si>
    <t>2020 MAY 10</t>
  </si>
  <si>
    <t>2020 MAY 15</t>
  </si>
  <si>
    <t>2020 MAY 18</t>
  </si>
  <si>
    <t>2020 MAY 19</t>
  </si>
  <si>
    <t>2020 MAY 21</t>
  </si>
  <si>
    <t>2020 MAY 22</t>
  </si>
  <si>
    <t>2020 MAY 23</t>
  </si>
  <si>
    <t>2020 MAY 24</t>
  </si>
  <si>
    <t>2020 MAY 26</t>
  </si>
  <si>
    <t>2020 MAY 28</t>
  </si>
  <si>
    <t>2020 MAY 29</t>
  </si>
  <si>
    <t>2020 MAY 30</t>
  </si>
  <si>
    <t>2020 JUN 5</t>
  </si>
  <si>
    <t>2020 JUN 7</t>
  </si>
  <si>
    <t>2020 JUN 10</t>
  </si>
  <si>
    <t>2020 JUN 11</t>
  </si>
  <si>
    <t>2020 JUN 12</t>
  </si>
  <si>
    <t>2020 JUN 14</t>
  </si>
  <si>
    <t>2020 JUN 15</t>
  </si>
  <si>
    <t>2020 JUN 16</t>
  </si>
  <si>
    <t>2020 JUN 17</t>
  </si>
  <si>
    <t>2020 JUN 18</t>
  </si>
  <si>
    <t>2020 JUN 19</t>
  </si>
  <si>
    <t>2020 JUN 21</t>
  </si>
  <si>
    <t>2020 JUN 23</t>
  </si>
  <si>
    <t>2020 JUN 24</t>
  </si>
  <si>
    <t>2020 JUN 25</t>
  </si>
  <si>
    <t>2020 JUN 27</t>
  </si>
  <si>
    <t>2020 JUN 29</t>
  </si>
  <si>
    <t>Étiquettes de lignes</t>
  </si>
  <si>
    <t>Total général</t>
  </si>
  <si>
    <t>Moyenne de v</t>
  </si>
  <si>
    <t>2458724.3618 8.56 V CTIA 1</t>
  </si>
  <si>
    <t>2458724.550038 8.596 V HKEB 1</t>
  </si>
  <si>
    <t>2458725.33986 8.605 V NOT 1</t>
  </si>
  <si>
    <t>2458725.6708 8.807 V KPL 1</t>
  </si>
  <si>
    <t>2458726.31855 8.631 V NOT 1</t>
  </si>
  <si>
    <t>2458727.31856 8.602 V NOT 1</t>
  </si>
  <si>
    <t>2458727.572202 8.663 V HKEB 1</t>
  </si>
  <si>
    <t>2458728.31926 8.614 V NOT 1</t>
  </si>
  <si>
    <t>2458728.65 8.797 V KPL 1</t>
  </si>
  <si>
    <t>2458729.32717 8.646 V NOT 1</t>
  </si>
  <si>
    <t>2458729.51101 8.656 V HKEB 1</t>
  </si>
  <si>
    <t>2458730.65 8.878 V KPL 1</t>
  </si>
  <si>
    <t>2458731.3069 8.66 V CTIA 1</t>
  </si>
  <si>
    <t>2458731.57764 8.767 V NKEA 1</t>
  </si>
  <si>
    <t>2458731.65 8.811 V KPL 1</t>
  </si>
  <si>
    <t>2458732.511218 8.702 V HKEB 1</t>
  </si>
  <si>
    <t>2458732.65 8.873 V KPL 1</t>
  </si>
  <si>
    <t>2458732.65 8.84 V KPL 1</t>
  </si>
  <si>
    <t>2458733.65 8.904 V KPL 1</t>
  </si>
  <si>
    <t>2458736.29834 8.708 V NOT 1</t>
  </si>
  <si>
    <t>2458737.29703 8.688 V NOT 1</t>
  </si>
  <si>
    <t>2458737.36326 8.82 V ADI 1</t>
  </si>
  <si>
    <t>2458738.63352 8.913 V HJG 1</t>
  </si>
  <si>
    <t>2458738.64595 8.708 V PSD 1</t>
  </si>
  <si>
    <t>2458739.5964 8.855 V NKEA 1</t>
  </si>
  <si>
    <t>2458740.27153 8.869 V TUB 1</t>
  </si>
  <si>
    <t>2458743.6265 8.78 V NKEA 1</t>
  </si>
  <si>
    <t>2458744.29686 8.667 V NOT 1</t>
  </si>
  <si>
    <t>2458744.68985 8.742 V PSD 1</t>
  </si>
  <si>
    <t>2458745.29676 8.576 V NOT 1</t>
  </si>
  <si>
    <t>2458745.34322 8.654 V ADI 1</t>
  </si>
  <si>
    <t>2458745.42079 8.521 V HKEB 1</t>
  </si>
  <si>
    <t>2458745.6713 8.6 V PSD 1</t>
  </si>
  <si>
    <t>2458746.35766 8.492 V NOT 1</t>
  </si>
  <si>
    <t>2458747.297 8.605 V NOT 1</t>
  </si>
  <si>
    <t>2458747.36171 8.437 V FGP 1</t>
  </si>
  <si>
    <t>2458747.481276 8.593 V HKEB 1</t>
  </si>
  <si>
    <t>2458747.66594 8.586 V KCLA 1</t>
  </si>
  <si>
    <t>2458747.67185 8.562 V KCLA 1</t>
  </si>
  <si>
    <t>2458747.67773 8.615 V KCLA 1</t>
  </si>
  <si>
    <t>2458748.370856 8.267 V TFUA 1</t>
  </si>
  <si>
    <t>2458749.67478 8.567 V PSD 1</t>
  </si>
  <si>
    <t>2458750.6208 8.711 V FXJ 1</t>
  </si>
  <si>
    <t>2458750.73816 8.648 V DPK 1</t>
  </si>
  <si>
    <t>2458751.363672 8.303 V HKEB 1</t>
  </si>
  <si>
    <t>2458751.62383 8.522 V NKEA 1</t>
  </si>
  <si>
    <t>2458751.6292 8.601 V KPL 1</t>
  </si>
  <si>
    <t>2458752.6292 8.629 V KPL 1</t>
  </si>
  <si>
    <t>2458752.65315 8.418 V PSD 1</t>
  </si>
  <si>
    <t>2458753.29167 8.067 V TUB 1</t>
  </si>
  <si>
    <t>2458753.47726 8.595 V HKEB 1</t>
  </si>
  <si>
    <t>2458755.64392 8.682 V KCLA 1</t>
  </si>
  <si>
    <t>2458755.64983 8.697 V KCLA 1</t>
  </si>
  <si>
    <t>2458755.65572 8.692 V KCLA 1</t>
  </si>
  <si>
    <t>2458757.489204 8.619 V HKEB 1</t>
  </si>
  <si>
    <t>2458758.6292 8.865 V KPL 1</t>
  </si>
  <si>
    <t>2458759.328463 8.696 V HKEB 1</t>
  </si>
  <si>
    <t>2458759.36095 8.694 V NOT 1</t>
  </si>
  <si>
    <t>2458761.338417 8.861 V HKEB 1</t>
  </si>
  <si>
    <t>2458761.720093 8.887 V DPK 1</t>
  </si>
  <si>
    <t>2458762.61773 8.924 V KCLA 1</t>
  </si>
  <si>
    <t>2458762.62786 8.944 V KCLA 1</t>
  </si>
  <si>
    <t>2458763.327248 8.81 V HKEB 1</t>
  </si>
  <si>
    <t>2458764.55624 8.881 V NKEA 1</t>
  </si>
  <si>
    <t>2458765.27153 9.011 V TUB 1</t>
  </si>
  <si>
    <t>2458765.448383 8.84 V HKEB 1</t>
  </si>
  <si>
    <t>2458765.56776 8.942 V NKEA 1</t>
  </si>
  <si>
    <t>2458765.64692 8.842 V PSD 1</t>
  </si>
  <si>
    <t>2458766.53053 8.931 V NKEA 1</t>
  </si>
  <si>
    <t>2458766.6139 8.946 V FXJ 1</t>
  </si>
  <si>
    <t>2458766.66 8.963 V WIG 1</t>
  </si>
  <si>
    <t>2458767.31969 8.795 V NOT 1</t>
  </si>
  <si>
    <t>2458767.6375 8.956 V FXJ 1</t>
  </si>
  <si>
    <t>2458767.64633 8.855 V PSD 1</t>
  </si>
  <si>
    <t>2458768.608507 8.685 V DJED 1</t>
  </si>
  <si>
    <t>2458768.609514 8.822 V DJED 1</t>
  </si>
  <si>
    <t>2458768.610521 8.837 V DJED 1</t>
  </si>
  <si>
    <t>2458768.611539 8.786 V DJED 1</t>
  </si>
  <si>
    <t>2458768.612569 8.816 V DJED 1</t>
  </si>
  <si>
    <t>2458768.613576 8.825 V DJED 1</t>
  </si>
  <si>
    <t>2458768.614583 8.805 V DJED 1</t>
  </si>
  <si>
    <t>2458768.615602 8.845 V DJED 1</t>
  </si>
  <si>
    <t>2458768.616609 8.854 V DJED 1</t>
  </si>
  <si>
    <t>2458769.6188 8.939 V FXJ 1</t>
  </si>
  <si>
    <t>2458770.64656 8.822 V PSD 1</t>
  </si>
  <si>
    <t>2458771.28138 8.774 V NOT 1</t>
  </si>
  <si>
    <t>2458771.365315 8.697 V HKEB 1</t>
  </si>
  <si>
    <t>2458772.64844 8.859 V PSD 1</t>
  </si>
  <si>
    <t>2458773.29618 8.837 V FGP 1</t>
  </si>
  <si>
    <t>2458773.403533 8.768 V HKEB 1</t>
  </si>
  <si>
    <t>2458774.30764 8.999 V TUB 1</t>
  </si>
  <si>
    <t>2458774.64218 8.822 V PSD 1</t>
  </si>
  <si>
    <t>2458775.424112 8.716 V HKEB 1</t>
  </si>
  <si>
    <t>2458778.6035 8.849 V FXJ 1</t>
  </si>
  <si>
    <t>2458779.27533 8.715 V NOT 1</t>
  </si>
  <si>
    <t>2458782.24167 8.918 V TUB 1</t>
  </si>
  <si>
    <t>2458782.2657 8.705 V NOT 1</t>
  </si>
  <si>
    <t>2458784.24375 8.908 V TUB 1</t>
  </si>
  <si>
    <t>2458785.308244 8.777 V HKEB 1</t>
  </si>
  <si>
    <t>2458785.5508 8.869 V NKEA 1</t>
  </si>
  <si>
    <t>2458785.6423 8.853 V PSD 1</t>
  </si>
  <si>
    <t>2458786.68676 8.84 V PSD 1</t>
  </si>
  <si>
    <t>2458787.308012 8.789 V HKEB 1</t>
  </si>
  <si>
    <t>2458789.3066 8.773 V HKEB 1</t>
  </si>
  <si>
    <t>2458791.305732 8.817 V HKEB 1</t>
  </si>
  <si>
    <t>2458799.339227 8.704 V HKEB 1</t>
  </si>
  <si>
    <t>2458801.317341 8.754 V HKEB 1</t>
  </si>
  <si>
    <t>2458804.20909 8.75 V NOT 1</t>
  </si>
  <si>
    <t>2458806.25793 8.716 V FGP 1</t>
  </si>
  <si>
    <t>2458808.28391 8.711 V NOT 1</t>
  </si>
  <si>
    <t>2458817.327063 8.673 V HKEB 1</t>
  </si>
  <si>
    <t>2458822.18531 8.57 V NOT 1</t>
  </si>
  <si>
    <t>2458822.47296 8.687 V SDM 1</t>
  </si>
  <si>
    <t>2458823.309089 8.543 V HKEB 1</t>
  </si>
  <si>
    <t>2458825.3353 8.484 V LMN 1</t>
  </si>
  <si>
    <t>2458825.48296 8.702 V SDM 1</t>
  </si>
  <si>
    <t>2458827.300176 8.382 V HKEB 1</t>
  </si>
  <si>
    <t>2458837.20942 8.337 V LMN 1</t>
  </si>
  <si>
    <t>2458845.31108 8.192 V LMN 1</t>
  </si>
  <si>
    <t>2458847.23825 8.149 V NOT 1</t>
  </si>
  <si>
    <t>2458853.28008 8.294 V LMN 1</t>
  </si>
  <si>
    <t>2458861.2194 7.923 V FGP 1</t>
  </si>
  <si>
    <t>2458861.22001 7.915 V FGP 1</t>
  </si>
  <si>
    <t>2458865.24567 7.98 V NOT 1</t>
  </si>
  <si>
    <t>2458890.75807 8.22 V HKEB 1</t>
  </si>
  <si>
    <t>2458892.751508 8.076 V HKEB 1</t>
  </si>
  <si>
    <t>2458895.74248 8.136 V HKEB 1</t>
  </si>
  <si>
    <t>2458897.756172 8.173 V HKEB 1</t>
  </si>
  <si>
    <t>2458899.732156 7.934 V HKEB 1</t>
  </si>
  <si>
    <t>2458916.698753 8.136 V HKEB 1</t>
  </si>
  <si>
    <t>2458918.681461 7.943 V HKEB 1</t>
  </si>
  <si>
    <t>2458920.675651 7.973 V HKEB 1</t>
  </si>
  <si>
    <t>2458924.663765 7.905 V HKEB 1</t>
  </si>
  <si>
    <t>2458928.762514 7.962 V HKEB 1</t>
  </si>
  <si>
    <t>2458932.764308 7.912 V HKEB 1</t>
  </si>
  <si>
    <t>2458940.623475 7.887 V HKEB 1</t>
  </si>
  <si>
    <t>2458960.42768 7.495 V FGP 1</t>
  </si>
  <si>
    <t>2458960.42815 7.517 V FGP 1</t>
  </si>
  <si>
    <t>2458963.746175 7.522 V DJED 1</t>
  </si>
  <si>
    <t>2458963.748119 7.516 V DJED 1</t>
  </si>
  <si>
    <t>2458963.751406 7.525 V DJED 1</t>
  </si>
  <si>
    <t>2458963.754959 7.521 V DJED 1</t>
  </si>
  <si>
    <t>2458963.757737 7.52 V DJED 1</t>
  </si>
  <si>
    <t>2458963.75989 7.529 V DJED 1</t>
  </si>
  <si>
    <t>2458963.762054 7.517 V DJED 1</t>
  </si>
  <si>
    <t>2458963.76599 7.535 V DJED 1</t>
  </si>
  <si>
    <t>2458963.768142 7.534 V DJED 1</t>
  </si>
  <si>
    <t>2458963.770307 7.522 V DJED 1</t>
  </si>
  <si>
    <t>2458963.772471 7.523 V DJED 1</t>
  </si>
  <si>
    <t>2458963.774635 7.529 V DJED 1</t>
  </si>
  <si>
    <t>2458963.7768 7.541 V DJED 1</t>
  </si>
  <si>
    <t>2458963.778976 7.529 V DJED 1</t>
  </si>
  <si>
    <t>2458963.78114 7.534 V DJED 1</t>
  </si>
  <si>
    <t>2458963.783304 7.544 V DJED 1</t>
  </si>
  <si>
    <t>2458980.34931 7.388 V TUB 1</t>
  </si>
  <si>
    <t>2458987.785 7.387 V KPL 1</t>
  </si>
  <si>
    <t>2458988.7854 7.466 V KPL 1</t>
  </si>
  <si>
    <t>2458990.41736 7.967 V TUB 1</t>
  </si>
  <si>
    <t>2458991.521345 7.369 V HKEB 1</t>
  </si>
  <si>
    <t>2458993.92779 7.514 V PSD 1</t>
  </si>
  <si>
    <t>2458994.79337 7.562 V STFB 1</t>
  </si>
  <si>
    <t>2458995.55101 7.435 V HKEB 1</t>
  </si>
  <si>
    <t>2458995.92281 7.486 V PSD 1</t>
  </si>
  <si>
    <t>2458996.48428 7.352 V FGP 1</t>
  </si>
  <si>
    <t>2458996.48475 7.355 V FGP 1</t>
  </si>
  <si>
    <t>2458997.467144 7.413 V HKEB 1</t>
  </si>
  <si>
    <t>2458997.70624 7.823 V STFB 1</t>
  </si>
  <si>
    <t>2458997.92354 7.462 V PSD 1</t>
  </si>
  <si>
    <t>2458998.92214 7.52 V PSD 1</t>
  </si>
  <si>
    <t>2458999.92632 7.489 V PSD 1</t>
  </si>
  <si>
    <t>2459000.92214 7.491 V PSD 1</t>
  </si>
  <si>
    <t>2459005.92406 7.449 V PSD 1</t>
  </si>
  <si>
    <t>2459008.36528 7.505 V TUB 1</t>
  </si>
  <si>
    <t>2459010.7542 7.485 V KPL 1</t>
  </si>
  <si>
    <t>2459011.7542 7.565 V KPL 1</t>
  </si>
  <si>
    <t>2459012.38588 7.412 V NOT 1</t>
  </si>
  <si>
    <t>2459013.38028 7.354 V NOT 1</t>
  </si>
  <si>
    <t>2459014.41875 7.405 V TUB 1</t>
  </si>
  <si>
    <t>2459014.6877 7.488 V NKEA 1</t>
  </si>
  <si>
    <t>2459014.7542 7.512 V KPL 1</t>
  </si>
  <si>
    <t>2459016.64562 7.474 V NKEA 1</t>
  </si>
  <si>
    <t>2459017.64829 7.497 V NKEA 1</t>
  </si>
  <si>
    <t>2459017.65086 7.473 V NKEA 1</t>
  </si>
  <si>
    <t>2459017.77779 7.502 V CKYA 1</t>
  </si>
  <si>
    <t>2459018.96583 7.226 V VPAC 1</t>
  </si>
  <si>
    <t>2459019.38625 7.323 V NOT 1</t>
  </si>
  <si>
    <t>2459020.38022 7.34 V NOT 1</t>
  </si>
  <si>
    <t>2459022.41955 7.422 V MMAO 1</t>
  </si>
  <si>
    <t>2459022.41985 7.405 V MMAO 1</t>
  </si>
  <si>
    <t>2459022.42015 7.428 V MMAO 1</t>
  </si>
  <si>
    <t>2459022.42044 7.446 V MMAO 1</t>
  </si>
  <si>
    <t>2459022.42074 7.446 V MMAO 1</t>
  </si>
  <si>
    <t>2459022.42104 7.428 V MMAO 1</t>
  </si>
  <si>
    <t>2459022.42133 7.413 V MMAO 1</t>
  </si>
  <si>
    <t>2459022.42163 7.427 V MMAO 1</t>
  </si>
  <si>
    <t>2459022.42193 7.385 V MMAO 1</t>
  </si>
  <si>
    <t>2459022.42222 7.435 V MMAO 1</t>
  </si>
  <si>
    <t>2459022.42252 7.464 V MMAO 1</t>
  </si>
  <si>
    <t>2459022.42281 7.414 V MMAO 1</t>
  </si>
  <si>
    <t>2459022.42311 7.361 V MMAO 1</t>
  </si>
  <si>
    <t>2459022.42341 7.402 V MMAO 1</t>
  </si>
  <si>
    <t>2459022.4237 7.432 V MMAO 1</t>
  </si>
  <si>
    <t>2459022.424 7.437 V MMAO 1</t>
  </si>
  <si>
    <t>2459022.4243 7.417 V MMAO 1</t>
  </si>
  <si>
    <t>2459022.42459 7.424 V MMAO 1</t>
  </si>
  <si>
    <t>2459022.42489 7.443 V MMAO 1</t>
  </si>
  <si>
    <t>2459022.42518 7.399 V MMAO 1</t>
  </si>
  <si>
    <t>2459022.42549 7.443 V MMAO 1</t>
  </si>
  <si>
    <t>2459022.42579 7.434 V MMAO 1</t>
  </si>
  <si>
    <t>2459022.42608 7.449 V MMAO 1</t>
  </si>
  <si>
    <t>2459022.42638 7.439 V MMAO 1</t>
  </si>
  <si>
    <t>2459022.42668 7.441 V MMAO 1</t>
  </si>
  <si>
    <t>2459022.42697 7.41 V MMAO 1</t>
  </si>
  <si>
    <t>2459022.42727 7.438 V MMAO 1</t>
  </si>
  <si>
    <t>2459022.42757 7.472 V MMAO 1</t>
  </si>
  <si>
    <t>2459022.42786 7.459 V MMAO 1</t>
  </si>
  <si>
    <t>2459022.42816 7.431 V MMAO 1</t>
  </si>
  <si>
    <t>2459022.42846 7.413 V MMAO 1</t>
  </si>
  <si>
    <t>2459022.42875 7.428 V MMAO 1</t>
  </si>
  <si>
    <t>2459022.42905 7.473 V MMAO 1</t>
  </si>
  <si>
    <t>2459022.42935 7.414 V MMAO 1</t>
  </si>
  <si>
    <t>2459022.42964 7.428 V MMAO 1</t>
  </si>
  <si>
    <t>2459022.42994 7.454 V MMAO 1</t>
  </si>
  <si>
    <t>2459022.43023 7.45 V MMAO 1</t>
  </si>
  <si>
    <t>2459022.43053 7.419 V MMAO 1</t>
  </si>
  <si>
    <t>2459022.43082 7.438 V MMAO 1</t>
  </si>
  <si>
    <t>2459022.43112 7.41 V MMAO 1</t>
  </si>
  <si>
    <t>2459022.43142 7.402 V MMAO 1</t>
  </si>
  <si>
    <t>2459022.43171 7.436 V MMAO 1</t>
  </si>
  <si>
    <t>2459022.43201 7.443 V MMAO 1</t>
  </si>
  <si>
    <t>2459022.4323 7.44 V MMAO 1</t>
  </si>
  <si>
    <t>2459022.4326 7.412 V MMAO 1</t>
  </si>
  <si>
    <t>2459022.4329 7.408 V MMAO 1</t>
  </si>
  <si>
    <t>2459022.43319 7.438 V MMAO 1</t>
  </si>
  <si>
    <t>2459022.43349 7.455 V MMAO 1</t>
  </si>
  <si>
    <t>2459022.4338 7.442 V MMAO 1</t>
  </si>
  <si>
    <t>2459022.43408 7.459 V MMAO 1</t>
  </si>
  <si>
    <t>2459022.43439 7.428 V MMAO 1</t>
  </si>
  <si>
    <t>2459022.43469 7.438 V MMAO 1</t>
  </si>
  <si>
    <t>2459022.43498 7.413 V MMAO 1</t>
  </si>
  <si>
    <t>2459022.43528 7.408 V MMAO 1</t>
  </si>
  <si>
    <t>2459022.43557 7.429 V MMAO 1</t>
  </si>
  <si>
    <t>2459022.43587 7.439 V MMAO 1</t>
  </si>
  <si>
    <t>2459022.43617 7.443 V MMAO 1</t>
  </si>
  <si>
    <t>2459022.43646 7.413 V MMAO 1</t>
  </si>
  <si>
    <t>2459022.43676 7.421 V MMAO 1</t>
  </si>
  <si>
    <t>2459022.43706 7.422 V MMAO 1</t>
  </si>
  <si>
    <t>2459022.43735 7.416 V MMAO 1</t>
  </si>
  <si>
    <t>2459022.43765 7.415 V MMAO 1</t>
  </si>
  <si>
    <t>2459022.43795 7.42 V MMAO 1</t>
  </si>
  <si>
    <t>2459022.43824 7.419 V MMAO 1</t>
  </si>
  <si>
    <t>2459022.43854 7.415 V MMAO 1</t>
  </si>
  <si>
    <t>2459022.43883 7.416 V MMAO 1</t>
  </si>
  <si>
    <t>2459022.43913 7.435 V MMAO 1</t>
  </si>
  <si>
    <t>2459022.43943 7.43 V MMAO 1</t>
  </si>
  <si>
    <t>2459022.43972 7.426 V MMAO 1</t>
  </si>
  <si>
    <t>2459022.44002 7.421 V MMAO 1</t>
  </si>
  <si>
    <t>2459022.44032 7.458 V MMAO 1</t>
  </si>
  <si>
    <t>2459022.44061 7.444 V MMAO 1</t>
  </si>
  <si>
    <t>2459022.44091 7.422 V MMAO 1</t>
  </si>
  <si>
    <t>2459022.44121 7.454 V MMAO 1</t>
  </si>
  <si>
    <t>2459022.4415 7.393 V MMAO 1</t>
  </si>
  <si>
    <t>2459022.4418 7.409 V MMAO 1</t>
  </si>
  <si>
    <t>2459022.44209 7.431 V MMAO 1</t>
  </si>
  <si>
    <t>2459022.44239 7.44 V MMAO 1</t>
  </si>
  <si>
    <t>2459022.4427 7.406 V MMAO 1</t>
  </si>
  <si>
    <t>2459022.44299 7.424 V MMAO 1</t>
  </si>
  <si>
    <t>2459022.44329 7.447 V MMAO 1</t>
  </si>
  <si>
    <t>2459022.44358 7.411 V MMAO 1</t>
  </si>
  <si>
    <t>2459022.44388 7.443 V MMAO 1</t>
  </si>
  <si>
    <t>2459022.44418 7.423 V MMAO 1</t>
  </si>
  <si>
    <t>2459022.44447 7.431 V MMAO 1</t>
  </si>
  <si>
    <t>2459022.44477 7.414 V MMAO 1</t>
  </si>
  <si>
    <t>2459022.44507 7.419 V MMAO 1</t>
  </si>
  <si>
    <t>2459022.44536 7.417 V MMAO 1</t>
  </si>
  <si>
    <t>2459022.44566 7.401 V MMAO 1</t>
  </si>
  <si>
    <t>2459022.44596 7.404 V MMAO 1</t>
  </si>
  <si>
    <t>2459022.44625 7.418 V MMAO 1</t>
  </si>
  <si>
    <t>2459022.44655 7.41 V MMAO 1</t>
  </si>
  <si>
    <t>2459022.44684 7.418 V MMAO 1</t>
  </si>
  <si>
    <t>2459022.44714 7.419 V MMAO 1</t>
  </si>
  <si>
    <t>2459022.44744 7.44 V MMAO 1</t>
  </si>
  <si>
    <t>2459022.44773 7.429 V MMAO 1</t>
  </si>
  <si>
    <t>2459022.44803 7.465 V MMAO 1</t>
  </si>
  <si>
    <t>2459022.44832 7.405 V MMAO 1</t>
  </si>
  <si>
    <t>2459022.44862 7.424 V MMAO 1</t>
  </si>
  <si>
    <t>2459022.44892 7.429 V MMAO 1</t>
  </si>
  <si>
    <t>2459022.44921 7.444 V MMAO 1</t>
  </si>
  <si>
    <t>2459022.44951 7.408 V MMAO 1</t>
  </si>
  <si>
    <t>2459022.44981 7.434 V MMAO 1</t>
  </si>
  <si>
    <t>2459022.4501 7.416 V MMAO 1</t>
  </si>
  <si>
    <t>2459022.4504 7.429 V MMAO 1</t>
  </si>
  <si>
    <t>2459022.4507 7.432 V MMAO 1</t>
  </si>
  <si>
    <t>2459022.45099 7.418 V MMAO 1</t>
  </si>
  <si>
    <t>2459022.4513 7.416 V MMAO 1</t>
  </si>
  <si>
    <t>2459022.45158 7.395 V MMAO 1</t>
  </si>
  <si>
    <t>2459022.45189 7.408 V MMAO 1</t>
  </si>
  <si>
    <t>2459022.45219 7.399 V MMAO 1</t>
  </si>
  <si>
    <t>2459022.45248 7.431 V MMAO 1</t>
  </si>
  <si>
    <t>2459022.45278 7.444 V MMAO 1</t>
  </si>
  <si>
    <t>2459022.45308 7.398 V MMAO 1</t>
  </si>
  <si>
    <t>2459022.45337 7.42 V MMAO 1</t>
  </si>
  <si>
    <t>2459022.45367 7.447 V MMAO 1</t>
  </si>
  <si>
    <t>2459022.45396 7.438 V MMAO 1</t>
  </si>
  <si>
    <t>2459023.38045 7.324 V NOT 1</t>
  </si>
  <si>
    <t>2459024.36667 7.431 V TUB 1</t>
  </si>
  <si>
    <t>2459024.38025 7.288 V NOT 1</t>
  </si>
  <si>
    <t>2459025.3803 7.255 V NOT 1</t>
  </si>
  <si>
    <t>2459026.38032 7.242 V NOT 1</t>
  </si>
  <si>
    <t>2459028.39535 7.279 V NOT 1</t>
  </si>
  <si>
    <t>2459029.68945 7.383 V NKEA 1</t>
  </si>
  <si>
    <t>2459030.38213 7.291 V NOT 1</t>
  </si>
  <si>
    <t>2459031.68354 7.338 V NKEA 1</t>
  </si>
  <si>
    <t>2459032.71362 7.337 V NKEA 1</t>
  </si>
  <si>
    <t>2459034.38012 7.205 V NOT 1</t>
  </si>
  <si>
    <t>2459034.6613 7.293 V NKEA 1</t>
  </si>
  <si>
    <t>2459037.39495 7.109 V NOT 1</t>
  </si>
  <si>
    <t>2459038.37083 7.301 V TUB 1</t>
  </si>
  <si>
    <t>2459040.38038 7.073 V NOT 1</t>
  </si>
  <si>
    <t>2459041.7896 7.167 V FXJ 1</t>
  </si>
  <si>
    <t>2459042.43403 7.093 V NOT 1</t>
  </si>
  <si>
    <t>2459043.3804 7.085 V NOT 1</t>
  </si>
  <si>
    <t>2459043.4374 7.059 V BDG 1</t>
  </si>
  <si>
    <t>2459044.38037 7.071 V NOT 1</t>
  </si>
  <si>
    <t>2459046.39265 7.0889 V CFJB 1</t>
  </si>
  <si>
    <t>2459048.73416 7.198 V NKEA 1</t>
  </si>
  <si>
    <t>2459049.7125 7.304 V KPL 1</t>
  </si>
  <si>
    <t>2459050.39761 7.129 V NOT 1</t>
  </si>
  <si>
    <t>2459050.44552 7.099 V FGP 1</t>
  </si>
  <si>
    <t>2459050.44597 7.11 V FGP 1</t>
  </si>
  <si>
    <t>2459051.38159 7.098 V NOT 1</t>
  </si>
  <si>
    <t>2459051.39214 7.15 V TFUA 1</t>
  </si>
  <si>
    <t>2459052.37583 7.162 V NOT 1</t>
  </si>
  <si>
    <t>2459053.39015 7.129 V NOT 1</t>
  </si>
  <si>
    <t>2459053.7063 7.271 V KPL 1</t>
  </si>
  <si>
    <t>2459054.65763 7.287 V NKEA 1</t>
  </si>
  <si>
    <t>2459057.66941 7.231 V HJG 1</t>
  </si>
  <si>
    <t>2459058.36478 7.258 V NOT 1</t>
  </si>
  <si>
    <t>2459058.39792 7.169 V TUB 1</t>
  </si>
  <si>
    <t>2459058.7091 7.301 V PSD 1</t>
  </si>
  <si>
    <t>2459059.64364 7.394 V NKEA 1</t>
  </si>
  <si>
    <t>2459060.35957 7.246 V NOT 1</t>
  </si>
  <si>
    <t>2459060.68389 7.325 V PSD 1</t>
  </si>
  <si>
    <t>2459061.36093 7.285 V NOT 1</t>
  </si>
  <si>
    <t>2459061.62371 7.317 V NKEA 1</t>
  </si>
  <si>
    <t>2459062.35938 7.253 V NOT 1</t>
  </si>
  <si>
    <t>2459063.94551 7.355 V PSD 1</t>
  </si>
  <si>
    <t>2459067.35941 7.342 V NOT 1</t>
  </si>
  <si>
    <t>2459067.64545 7.447 V NKEA 1</t>
  </si>
  <si>
    <t>2459068.35943 7.36 V NOT 1</t>
  </si>
  <si>
    <t>2459069.37352 7.352 V NOT 1</t>
  </si>
  <si>
    <t>2459069.65499 7.442 V NKEA 1</t>
  </si>
  <si>
    <t>2459070.36192 7.346 V NOT 1</t>
  </si>
  <si>
    <t>2459072.35932 7.371 V NOT 1</t>
  </si>
  <si>
    <t>2459072.9188 7.431 V PSD 1</t>
  </si>
  <si>
    <t>2459073.60272 7.484 V NKEA 1</t>
  </si>
  <si>
    <t>2459074.9208 7.413 V PSD 1</t>
  </si>
  <si>
    <t>2459076.92407 7.344 V PSD 1</t>
  </si>
  <si>
    <t>2459077.738814 7.522 V DJED 1</t>
  </si>
  <si>
    <t>2459077.739485 7.532 V DJED 1</t>
  </si>
  <si>
    <t>2459077.739809 7.509 V DJED 1</t>
  </si>
  <si>
    <t>2459077.740145 7.497 V DJED 1</t>
  </si>
  <si>
    <t>2459077.740469 7.49 V DJED 1</t>
  </si>
  <si>
    <t>2459077.740793 7.526 V DJED 1</t>
  </si>
  <si>
    <t>2459077.741117 7.513 V DJED 1</t>
  </si>
  <si>
    <t>2459077.741441 7.521 V DJED 1</t>
  </si>
  <si>
    <t>2459077.741765 7.496 V DJED 1</t>
  </si>
  <si>
    <t>2459077.742413 7.522 V DJED 1</t>
  </si>
  <si>
    <t>2459077.91483 7.435 V PSD 1</t>
  </si>
  <si>
    <t>2459079.6813 7.474 V KPL 1</t>
  </si>
  <si>
    <t>2459080.7583 7.478 V FXJ 1</t>
  </si>
  <si>
    <t>2459082.3599 7.341 V NOT 1</t>
  </si>
  <si>
    <t>2459087.65073 7.558 V NKEA 1</t>
  </si>
  <si>
    <t>2459089.31776 7.48 V NOT 1</t>
  </si>
  <si>
    <t>2459092.60208 7.607 V NKEA 1</t>
  </si>
  <si>
    <t>2459095.61047 7.468 V NKEA 1</t>
  </si>
  <si>
    <t>2459097.6558 7.475 V DMPA 1</t>
  </si>
  <si>
    <t>2459100.31387 7.436 V NOT 1</t>
  </si>
  <si>
    <t>2459100.35347 7.329 V TUB 1</t>
  </si>
  <si>
    <t>2459100.39385 7.444 V ADI 1</t>
  </si>
  <si>
    <t>2459100.6451 7.605 V FXJ 1</t>
  </si>
  <si>
    <t>2459104.60657 7.513 V NKEA 1</t>
  </si>
  <si>
    <t>2459105.35368 7.494 V NOT 1</t>
  </si>
  <si>
    <t>2459106.577072 7.671 V HKEB 1</t>
  </si>
  <si>
    <t>2459107.35265 7.566 V TFUA 1</t>
  </si>
  <si>
    <t>2459110.56168 7.765 V NKEA 1</t>
  </si>
  <si>
    <t>2459111.37641 7.601 V ADI 1</t>
  </si>
  <si>
    <t>2459111.409745 7.696 V HKEB 1</t>
  </si>
  <si>
    <t>2459115.58292 7.445 V NKEA 1</t>
  </si>
  <si>
    <t>2459115.6201 7.489 V FXJ 1</t>
  </si>
  <si>
    <t>2459118.6396 7.458 V KPL 1</t>
  </si>
  <si>
    <t>2459119.6306 7.484 V FXJ 1</t>
  </si>
  <si>
    <t>2459121.6292 7.571 V KPL 1</t>
  </si>
  <si>
    <t>2459126.6222 7.465 V FXJ 1</t>
  </si>
  <si>
    <t>2459127.29861 7.355 V TUB 1</t>
  </si>
  <si>
    <t>2459127.6083 7.502 V KPL 1</t>
  </si>
  <si>
    <t>2459128.6292 7.335 V KPL 1</t>
  </si>
  <si>
    <t>2459132.456157 7.358 V HKEB 1</t>
  </si>
  <si>
    <t>2459133.6292 7.516 V KPL 1</t>
  </si>
  <si>
    <t>2459133.6632 7.431 V FXJ 1</t>
  </si>
  <si>
    <t>2459134.382141 7.407 V HKEB 1</t>
  </si>
  <si>
    <t>2459134.53425 7.414 V NKEA 1</t>
  </si>
  <si>
    <t>2459136.331123 7.159 V HKEB 1</t>
  </si>
  <si>
    <t>2459136.6083 7.262 V KPL 1</t>
  </si>
  <si>
    <t>2459137.29931 7.149 V TUB 1</t>
  </si>
  <si>
    <t>2459141.2958 7.11 V SMRC 1</t>
  </si>
  <si>
    <t>2459142.2582 7.09 V SMRC 1</t>
  </si>
  <si>
    <t>2459143.5951 7.158 V FXJ 1</t>
  </si>
  <si>
    <t>2459148.380567 7.09 V HKEB 1</t>
  </si>
  <si>
    <t>2459150.314225 7.188 V HKEB 1</t>
  </si>
  <si>
    <t>2459151.324194 7.24 V SPIB 1</t>
  </si>
  <si>
    <t>2459151.68759 7.181 V PSD 1</t>
  </si>
  <si>
    <t>2459152.43265 7.304 V HKEB 1</t>
  </si>
  <si>
    <t>2459152.68524 7.139 V PSD 1</t>
  </si>
  <si>
    <t>2459153.68888 7.181 V PSD 1</t>
  </si>
  <si>
    <t>2459155.5903 7.217 V FXJ 1</t>
  </si>
  <si>
    <t>2459155.6875 7.2 V PSD 1</t>
  </si>
  <si>
    <t>2459156.65392 7.197 V PSD 1</t>
  </si>
  <si>
    <t>2459158.61395 7.174 V PSD 1</t>
  </si>
  <si>
    <t>2459161.68718 7.192 V PSD 1</t>
  </si>
  <si>
    <t>2459162.285928 7.3406 V PTFA 1</t>
  </si>
  <si>
    <t>2459162.28616 7.4436 V PTFA 1</t>
  </si>
  <si>
    <t>2459162.286623 7.3623 V PTFA 1</t>
  </si>
  <si>
    <t>2459162.286854 7.3521 V PTFA 1</t>
  </si>
  <si>
    <t>2459162.287317 7.3392 V PTFA 1</t>
  </si>
  <si>
    <t>2459162.287548 7.4032 V PTFA 1</t>
  </si>
  <si>
    <t>2459162.288243 7.3638 V PTFA 1</t>
  </si>
  <si>
    <t>2459162.288706 7.3236 V PTFA 1</t>
  </si>
  <si>
    <t>2459162.289169 7.3607 V PTFA 1</t>
  </si>
  <si>
    <t>2459162.2894 7.317 V PTFA 1</t>
  </si>
  <si>
    <t>2459162.289632 7.3761 V PTFA 1</t>
  </si>
  <si>
    <t>2459162.290095 7.3661 V PTFA 1</t>
  </si>
  <si>
    <t>2459162.290326 7.3256 V PTFA 1</t>
  </si>
  <si>
    <t>2459162.291021 7.3824 V PTFA 1</t>
  </si>
  <si>
    <t>2459162.291252 7.3936 V PTFA 1</t>
  </si>
  <si>
    <t>2459162.291484 7.4025 V PTFA 1</t>
  </si>
  <si>
    <t>2459162.291947 7.3575 V PTFA 1</t>
  </si>
  <si>
    <t>2459162.292178 7.3547 V PTFA 1</t>
  </si>
  <si>
    <t>2459162.292641 7.3921 V PTFA 1</t>
  </si>
  <si>
    <t>2459162.292873 7.3885 V PTFA 1</t>
  </si>
  <si>
    <t>2459162.293336 7.4396 V PTFA 1</t>
  </si>
  <si>
    <t>2459162.293567 7.3557 V PTFA 1</t>
  </si>
  <si>
    <t>2459162.293799 7.4065 V PTFA 1</t>
  </si>
  <si>
    <t>2459162.5017 7.26 V NKEA 1</t>
  </si>
  <si>
    <t>2459164.344526 7.272 V HKEB 1</t>
  </si>
  <si>
    <t>2459169.5778 7.189 V FXJ 1</t>
  </si>
  <si>
    <t>2459171.392234 7.246 V HKEB 1</t>
  </si>
  <si>
    <t>2459173.333912 7.335 V HKEB 1</t>
  </si>
  <si>
    <t>2459174.63704 7.309 V PSD 1</t>
  </si>
  <si>
    <t>2459175.322107 7.307 V HKEB 1</t>
  </si>
  <si>
    <t>2459175.63935 7.271 V PSD 1</t>
  </si>
  <si>
    <t>2459177.64178 7.306 V PSD 1</t>
  </si>
  <si>
    <t>2459178.63894 7.332 V PSD 1</t>
  </si>
  <si>
    <t>2459179.64002 7.345 V PSD 1</t>
  </si>
  <si>
    <t>2459183.63956 7.383 V PSD 1</t>
  </si>
  <si>
    <t>2459185.63792 7.376 V PSD 1</t>
  </si>
  <si>
    <t>2459202.25764 7.534 V KMWA 1</t>
  </si>
  <si>
    <t>2459231.52966 7.533 V SIQ 1</t>
  </si>
  <si>
    <t>2459231.529672 7.546 V SIQ 1</t>
  </si>
  <si>
    <t>2459231.52997 7.534 V SIQ 1</t>
  </si>
  <si>
    <t>2459231.52998 7.561 V SIQ 1</t>
  </si>
  <si>
    <t>2459231.530287 7.571 V SIQ 1</t>
  </si>
  <si>
    <t>2459231.53058 7.555 V SIQ 1</t>
  </si>
  <si>
    <t>2459231.530593 7.557 V SIQ 1</t>
  </si>
  <si>
    <t>2459231.53089 7.545 V SIQ 1</t>
  </si>
  <si>
    <t>2459231.530898 7.563 V SIQ 1</t>
  </si>
  <si>
    <t>2459231.53149 7.551 V SIQ 1</t>
  </si>
  <si>
    <t>2459231.531509 7.574 V SIQ 1</t>
  </si>
  <si>
    <t>2459231.53179 7.565 V SIQ 1</t>
  </si>
  <si>
    <t>2459231.53181 7.574 V SIQ 1</t>
  </si>
  <si>
    <t>2459231.53241 7.561 V SIQ 1</t>
  </si>
  <si>
    <t>2459231.532422 7.584 V SIQ 1</t>
  </si>
  <si>
    <t>2459231.53302 7.55 V SIQ 1</t>
  </si>
  <si>
    <t>2459231.533035 7.545 V SIQ 1</t>
  </si>
  <si>
    <t>2459231.533647 7.57 V SIQ 1</t>
  </si>
  <si>
    <t>2459231.53395 7.572 V SIQ 1</t>
  </si>
  <si>
    <t>2459231.533953 7.57 V SIQ 1</t>
  </si>
  <si>
    <t>2459231.53425 7.576 V SIQ 1</t>
  </si>
  <si>
    <t>2459231.53455 7.564 V SIQ 1</t>
  </si>
  <si>
    <t>2459231.534564 7.566 V SIQ 1</t>
  </si>
  <si>
    <t>2459231.53486 7.555 V SIQ 1</t>
  </si>
  <si>
    <t>2459231.53516 7.594 V SIQ 1</t>
  </si>
  <si>
    <t>2459231.535175 7.602 V SIQ 1</t>
  </si>
  <si>
    <t>2459240.798461 7.593 V HKEB 1</t>
  </si>
  <si>
    <t>2459242.792836 7.779 V HKEB 1</t>
  </si>
  <si>
    <t>2459246.792187 7.519 V HKEB 1</t>
  </si>
  <si>
    <t>2459252.764919 7.408 V HKEB 1</t>
  </si>
  <si>
    <t>2459256.756018 7.47 V HKEB 1</t>
  </si>
  <si>
    <t>2459259.791412 7.668 V HKEB 1</t>
  </si>
  <si>
    <t>2459264.788692 7.697 V HKEB 1</t>
  </si>
  <si>
    <t>2459268.951458 7.64 V DPK 1</t>
  </si>
  <si>
    <t>2459272.755035 7.736 V HKEB 1</t>
  </si>
  <si>
    <t>2459275.70272 7.975 V HKEB 1</t>
  </si>
  <si>
    <t>2459275.952859 7.825 V DPK 1</t>
  </si>
  <si>
    <t>2459277.697234 7.769 V HKEB 1</t>
  </si>
  <si>
    <t>2459279.690694 7.723 V HKEB 1</t>
  </si>
  <si>
    <t>2459281.77728 7.89 V HKEB 1</t>
  </si>
  <si>
    <t>2459290.770139 7.477 V HKEB 1</t>
  </si>
  <si>
    <t>2459293.726099 7.708 V HKEB 1</t>
  </si>
  <si>
    <t>2459300.4679 7.569 V BDVA 1</t>
  </si>
  <si>
    <t>2459303.732732 7.83 V HKEB 1</t>
  </si>
  <si>
    <t>2459305.62059 7.806 V HKEB 1</t>
  </si>
  <si>
    <t>2459318.657176 7.704 V HKEB 1</t>
  </si>
  <si>
    <t>2459320.595104 7.721 V HKEB 1</t>
  </si>
  <si>
    <t>2459324.740116 7.816 V HKEB 1</t>
  </si>
  <si>
    <t>2459326.740486 7.777 V HKEB 1</t>
  </si>
  <si>
    <t>2459329.609329 7.707 V HKEB 1</t>
  </si>
  <si>
    <t>2459335.605451 7.581 V HKEB 1</t>
  </si>
  <si>
    <t>2459337.706539 7.706 V HKEB 1</t>
  </si>
  <si>
    <t>2459339.699259 7.424 V HKEB 1</t>
  </si>
  <si>
    <t>2459341.530289 7.619 V HKEB 1</t>
  </si>
  <si>
    <t>2459343.62015 7.758 V HKEB 1</t>
  </si>
  <si>
    <t>2459346.611042 7.481 V HKEB 1</t>
  </si>
  <si>
    <t>2459348.590706 7.641 V HKEB 1</t>
  </si>
  <si>
    <t>2459365.616921 7.707 V HKEB 1</t>
  </si>
  <si>
    <t>2459369.42986 7.522 V TUB 1</t>
  </si>
  <si>
    <t>2459379.714514 7.878 V HKEB 1</t>
  </si>
  <si>
    <t>2459381.714849 7.831 V HKEB 1</t>
  </si>
  <si>
    <t>2459382.7958 7.874 V KPL 1</t>
  </si>
  <si>
    <t>2459383.36159 7.899 V MMAO 1</t>
  </si>
  <si>
    <t>2459383.36206 7.877 V MMAO 1</t>
  </si>
  <si>
    <t>2459383.36251 7.89 V MMAO 1</t>
  </si>
  <si>
    <t>2459383.36297 7.881 V MMAO 1</t>
  </si>
  <si>
    <t>2459383.36342 7.849 V MMAO 1</t>
  </si>
  <si>
    <t>2459383.36389 7.855 V MMAO 1</t>
  </si>
  <si>
    <t>2459383.36434 7.853 V MMAO 1</t>
  </si>
  <si>
    <t>2459383.3648 7.878 V MMAO 1</t>
  </si>
  <si>
    <t>2459383.36525 7.842 V MMAO 1</t>
  </si>
  <si>
    <t>2459383.36571 7.876 V MMAO 1</t>
  </si>
  <si>
    <t>2459383.36617 7.907 V MMAO 1</t>
  </si>
  <si>
    <t>2459383.36663 7.843 V MMAO 1</t>
  </si>
  <si>
    <t>2459383.36708 7.846 V MMAO 1</t>
  </si>
  <si>
    <t>2459383.36754 7.885 V MMAO 1</t>
  </si>
  <si>
    <t>2459383.36799 7.865 V MMAO 1</t>
  </si>
  <si>
    <t>2459383.36846 7.834 V MMAO 1</t>
  </si>
  <si>
    <t>2459383.36891 7.916 V MMAO 1</t>
  </si>
  <si>
    <t>2459383.36937 7.805 V MMAO 1</t>
  </si>
  <si>
    <t>2459383.36982 7.867 V MMAO 1</t>
  </si>
  <si>
    <t>2459383.37029 7.855 V MMAO 1</t>
  </si>
  <si>
    <t>2459383.37074 7.878 V MMAO 1</t>
  </si>
  <si>
    <t>2459383.3712 7.871 V MMAO 1</t>
  </si>
  <si>
    <t>2459383.37165 7.851 V MMAO 1</t>
  </si>
  <si>
    <t>2459383.37211 7.827 V MMAO 1</t>
  </si>
  <si>
    <t>2459383.37257 7.841 V MMAO 1</t>
  </si>
  <si>
    <t>2459383.37303 7.847 V MMAO 1</t>
  </si>
  <si>
    <t>2459383.37348 7.861 V MMAO 1</t>
  </si>
  <si>
    <t>2459383.37394 7.834 V MMAO 1</t>
  </si>
  <si>
    <t>2459383.37439 7.826 V MMAO 1</t>
  </si>
  <si>
    <t>2459383.37486 7.896 V MMAO 1</t>
  </si>
  <si>
    <t>2459383.37531 7.881 V MMAO 1</t>
  </si>
  <si>
    <t>2459383.37577 7.874 V MMAO 1</t>
  </si>
  <si>
    <t>2459383.37622 7.827 V MMAO 1</t>
  </si>
  <si>
    <t>2459383.37669 7.8 V MMAO 1</t>
  </si>
  <si>
    <t>2459383.37714 7.801 V MMAO 1</t>
  </si>
  <si>
    <t>2459383.3776 7.808 V MMAO 1</t>
  </si>
  <si>
    <t>2459383.37805 7.788 V MMAO 1</t>
  </si>
  <si>
    <t>2459383.37851 7.851 V MMAO 1</t>
  </si>
  <si>
    <t>2459383.37897 7.849 V MMAO 1</t>
  </si>
  <si>
    <t>2459383.37943 7.862 V MMAO 1</t>
  </si>
  <si>
    <t>2459383.37988 7.856 V MMAO 1</t>
  </si>
  <si>
    <t>2459383.38034 7.878 V MMAO 1</t>
  </si>
  <si>
    <t>2459383.38079 7.885 V MMAO 1</t>
  </si>
  <si>
    <t>2459383.38126 7.925 V MMAO 1</t>
  </si>
  <si>
    <t>2459383.38171 7.895 V MMAO 1</t>
  </si>
  <si>
    <t>2459383.38217 7.906 V MMAO 1</t>
  </si>
  <si>
    <t>2459383.38262 7.92 V MMAO 1</t>
  </si>
  <si>
    <t>2459383.38309 7.885 V MMAO 1</t>
  </si>
  <si>
    <t>2459383.38354 7.877 V MMAO 1</t>
  </si>
  <si>
    <t>2459383.384 7.884 V MMAO 1</t>
  </si>
  <si>
    <t>2459383.38445 7.899 V MMAO 1</t>
  </si>
  <si>
    <t>2459383.38492 7.901 V MMAO 1</t>
  </si>
  <si>
    <t>2459383.38537 7.919 V MMAO 1</t>
  </si>
  <si>
    <t>2459383.38583 7.915 V MMAO 1</t>
  </si>
  <si>
    <t>2459383.38628 7.916 V MMAO 1</t>
  </si>
  <si>
    <t>2459383.38674 7.928 V MMAO 1</t>
  </si>
  <si>
    <t>2459383.38721 7.958 V MMAO 1</t>
  </si>
  <si>
    <t>2459383.38766 7.97 V MMAO 1</t>
  </si>
  <si>
    <t>2459383.38812 7.952 V MMAO 1</t>
  </si>
  <si>
    <t>2459383.38857 7.9 V MMAO 1</t>
  </si>
  <si>
    <t>2459383.38904 7.944 V MMAO 1</t>
  </si>
  <si>
    <t>2459383.38949 7.934 V MMAO 1</t>
  </si>
  <si>
    <t>2459383.38995 7.959 V MMAO 1</t>
  </si>
  <si>
    <t>2459383.3904 7.984 V MMAO 1</t>
  </si>
  <si>
    <t>2459383.39086 8.006 V MMAO 1</t>
  </si>
  <si>
    <t>2459383.39132 7.98 V MMAO 1</t>
  </si>
  <si>
    <t>2459383.39178 8.006 V MMAO 1</t>
  </si>
  <si>
    <t>2459383.39223 7.964 V MMAO 1</t>
  </si>
  <si>
    <t>2459383.39269 8.021 V MMAO 1</t>
  </si>
  <si>
    <t>2459383.39314 7.994 V MMAO 1</t>
  </si>
  <si>
    <t>2459383.39361 8.03 V MMAO 1</t>
  </si>
  <si>
    <t>2459383.39406 8.009 V MMAO 1</t>
  </si>
  <si>
    <t>2459383.39452 7.97 V MMAO 1</t>
  </si>
  <si>
    <t>2459383.39497 7.981 V MMAO 1</t>
  </si>
  <si>
    <t>2459383.39544 7.985 V MMAO 1</t>
  </si>
  <si>
    <t>2459383.39589 7.985 V MMAO 1</t>
  </si>
  <si>
    <t>2459383.39635 7.966 V MMAO 1</t>
  </si>
  <si>
    <t>2459383.3968 7.966 V MMAO 1</t>
  </si>
  <si>
    <t>2459383.39726 7.973 V MMAO 1</t>
  </si>
  <si>
    <t>2459383.39772 7.946 V MMAO 1</t>
  </si>
  <si>
    <t>2459383.39818 7.939 V MMAO 1</t>
  </si>
  <si>
    <t>2459383.39863 7.976 V MMAO 1</t>
  </si>
  <si>
    <t>2459383.39909 7.961 V MMAO 1</t>
  </si>
  <si>
    <t>2459383.39954 7.931 V MMAO 1</t>
  </si>
  <si>
    <t>2459383.40001 7.978 V MMAO 1</t>
  </si>
  <si>
    <t>2459383.40046 7.919 V MMAO 1</t>
  </si>
  <si>
    <t>2459383.40092 7.954 V MMAO 1</t>
  </si>
  <si>
    <t>2459383.40137 7.941 V MMAO 1</t>
  </si>
  <si>
    <t>2459383.40184 7.958 V MMAO 1</t>
  </si>
  <si>
    <t>2459383.40229 7.953 V MMAO 1</t>
  </si>
  <si>
    <t>2459383.40275 7.923 V MMAO 1</t>
  </si>
  <si>
    <t>2459383.4032 7.921 V MMAO 1</t>
  </si>
  <si>
    <t>2459383.40367 7.896 V MMAO 1</t>
  </si>
  <si>
    <t>2459383.40412 7.893 V MMAO 1</t>
  </si>
  <si>
    <t>2459383.40458 7.853 V MMAO 1</t>
  </si>
  <si>
    <t>2459383.40503 7.848 V MMAO 1</t>
  </si>
  <si>
    <t>2459383.40549 7.851 V MMAO 1</t>
  </si>
  <si>
    <t>2459383.40595 7.819 V MMAO 1</t>
  </si>
  <si>
    <t>2459383.40641 7.849 V MMAO 1</t>
  </si>
  <si>
    <t>2459383.40686 7.874 V MMAO 1</t>
  </si>
  <si>
    <t>2459383.40732 7.874 V MMAO 1</t>
  </si>
  <si>
    <t>2459383.40777 7.866 V MMAO 1</t>
  </si>
  <si>
    <t>2459383.40824 7.829 V MMAO 1</t>
  </si>
  <si>
    <t>2459383.40869 7.872 V MMAO 1</t>
  </si>
  <si>
    <t>2459383.40915 7.846 V MMAO 1</t>
  </si>
  <si>
    <t>2459383.4096 7.84 V MMAO 1</t>
  </si>
  <si>
    <t>2459383.41007 7.856 V MMAO 1</t>
  </si>
  <si>
    <t>2459383.41052 7.855 V MMAO 1</t>
  </si>
  <si>
    <t>2459383.41098 7.85 V MMAO 1</t>
  </si>
  <si>
    <t>2459383.41143 7.867 V MMAO 1</t>
  </si>
  <si>
    <t>2459383.41189 7.845 V MMAO 1</t>
  </si>
  <si>
    <t>2459383.41235 7.837 V MMAO 1</t>
  </si>
  <si>
    <t>2459383.41281 7.854 V MMAO 1</t>
  </si>
  <si>
    <t>2459383.41327 7.858 V MMAO 1</t>
  </si>
  <si>
    <t>2459383.41372 7.86 V MMAO 1</t>
  </si>
  <si>
    <t>2459383.7854 7.782 V KPL 1</t>
  </si>
  <si>
    <t>2459384.580556 7.855 V HKEB 1</t>
  </si>
  <si>
    <t>2459387.37328 7.848 V MMAO 1</t>
  </si>
  <si>
    <t>2459387.37371 7.853 V MMAO 1</t>
  </si>
  <si>
    <t>2459387.37458 7.888 V MMAO 1</t>
  </si>
  <si>
    <t>2459387.37502 7.862 V MMAO 1</t>
  </si>
  <si>
    <t>2459387.37545 7.891 V MMAO 1</t>
  </si>
  <si>
    <t>2459387.37588 7.934 V MMAO 1</t>
  </si>
  <si>
    <t>2459387.37631 7.869 V MMAO 1</t>
  </si>
  <si>
    <t>2459387.37675 7.89 V MMAO 1</t>
  </si>
  <si>
    <t>2459387.37718 7.94 V MMAO 1</t>
  </si>
  <si>
    <t>2459387.37762 7.916 V MMAO 1</t>
  </si>
  <si>
    <t>2459387.37805 7.91 V MMAO 1</t>
  </si>
  <si>
    <t>2459387.37849 7.916 V MMAO 1</t>
  </si>
  <si>
    <t>2459387.37892 7.94 V MMAO 1</t>
  </si>
  <si>
    <t>2459387.37936 7.912 V MMAO 1</t>
  </si>
  <si>
    <t>2459387.37979 7.933 V MMAO 1</t>
  </si>
  <si>
    <t>2459387.38023 7.949 V MMAO 1</t>
  </si>
  <si>
    <t>2459387.38065 7.898 V MMAO 1</t>
  </si>
  <si>
    <t>2459387.38109 7.936 V MMAO 1</t>
  </si>
  <si>
    <t>2459387.38152 7.942 V MMAO 1</t>
  </si>
  <si>
    <t>2459387.38196 7.938 V MMAO 1</t>
  </si>
  <si>
    <t>2459387.38239 7.864 V MMAO 1</t>
  </si>
  <si>
    <t>2459387.38283 7.894 V MMAO 1</t>
  </si>
  <si>
    <t>2459387.38326 7.844 V MMAO 1</t>
  </si>
  <si>
    <t>2459387.3837 7.855 V MMAO 1</t>
  </si>
  <si>
    <t>2459387.38413 7.819 V MMAO 1</t>
  </si>
  <si>
    <t>2459387.38457 7.82 V MMAO 1</t>
  </si>
  <si>
    <t>2459387.38499 7.841 V MMAO 1</t>
  </si>
  <si>
    <t>2459387.38543 7.837 V MMAO 1</t>
  </si>
  <si>
    <t>2459387.38586 7.875 V MMAO 1</t>
  </si>
  <si>
    <t>2459387.3863 7.894 V MMAO 1</t>
  </si>
  <si>
    <t>2459387.38673 7.88 V MMAO 1</t>
  </si>
  <si>
    <t>2459387.38717 7.868 V MMAO 1</t>
  </si>
  <si>
    <t>2459387.3876 7.873 V MMAO 1</t>
  </si>
  <si>
    <t>2459387.38804 7.876 V MMAO 1</t>
  </si>
  <si>
    <t>2459387.38847 7.892 V MMAO 1</t>
  </si>
  <si>
    <t>2459387.38891 7.893 V MMAO 1</t>
  </si>
  <si>
    <t>2459387.38933 7.893 V MMAO 1</t>
  </si>
  <si>
    <t>2459387.38977 7.903 V MMAO 1</t>
  </si>
  <si>
    <t>2459387.3902 7.908 V MMAO 1</t>
  </si>
  <si>
    <t>2459387.39064 7.94 V MMAO 1</t>
  </si>
  <si>
    <t>2459387.39107 7.926 V MMAO 1</t>
  </si>
  <si>
    <t>2459387.39151 7.931 V MMAO 1</t>
  </si>
  <si>
    <t>2459387.39194 7.877 V MMAO 1</t>
  </si>
  <si>
    <t>2459387.39238 7.926 V MMAO 1</t>
  </si>
  <si>
    <t>2459387.39281 7.897 V MMAO 1</t>
  </si>
  <si>
    <t>2459387.39325 7.891 V MMAO 1</t>
  </si>
  <si>
    <t>2459387.39367 7.913 V MMAO 1</t>
  </si>
  <si>
    <t>2459387.39411 7.906 V MMAO 1</t>
  </si>
  <si>
    <t>2459387.39454 7.882 V MMAO 1</t>
  </si>
  <si>
    <t>2459387.39498 7.91 V MMAO 1</t>
  </si>
  <si>
    <t>2459387.39541 7.936 V MMAO 1</t>
  </si>
  <si>
    <t>2459387.39585 7.937 V MMAO 1</t>
  </si>
  <si>
    <t>2459387.39628 7.913 V MMAO 1</t>
  </si>
  <si>
    <t>2459387.39672 7.906 V MMAO 1</t>
  </si>
  <si>
    <t>2459387.39715 7.97 V MMAO 1</t>
  </si>
  <si>
    <t>2459387.39759 7.931 V MMAO 1</t>
  </si>
  <si>
    <t>2459387.39801 7.924 V MMAO 1</t>
  </si>
  <si>
    <t>2459387.39845 7.947 V MMAO 1</t>
  </si>
  <si>
    <t>2459387.39888 7.954 V MMAO 1</t>
  </si>
  <si>
    <t>2459387.39932 7.909 V MMAO 1</t>
  </si>
  <si>
    <t>2459387.39975 7.922 V MMAO 1</t>
  </si>
  <si>
    <t>2459387.40019 7.928 V MMAO 1</t>
  </si>
  <si>
    <t>2459387.40062 7.929 V MMAO 1</t>
  </si>
  <si>
    <t>2459387.40106 7.923 V MMAO 1</t>
  </si>
  <si>
    <t>2459387.40149 7.929 V MMAO 1</t>
  </si>
  <si>
    <t>2459387.40193 7.969 V MMAO 1</t>
  </si>
  <si>
    <t>2459387.40235 7.962 V MMAO 1</t>
  </si>
  <si>
    <t>2459387.40279 7.918 V MMAO 1</t>
  </si>
  <si>
    <t>2459387.40322 7.894 V MMAO 1</t>
  </si>
  <si>
    <t>2459387.40366 7.884 V MMAO 1</t>
  </si>
  <si>
    <t>2459387.40409 7.894 V MMAO 1</t>
  </si>
  <si>
    <t>2459387.40453 7.888 V MMAO 1</t>
  </si>
  <si>
    <t>2459387.40496 7.891 V MMAO 1</t>
  </si>
  <si>
    <t>2459387.4054 7.913 V MMAO 1</t>
  </si>
  <si>
    <t>2459387.40583 7.901 V MMAO 1</t>
  </si>
  <si>
    <t>2459387.40627 7.922 V MMAO 1</t>
  </si>
  <si>
    <t>2459387.4067 7.911 V MMAO 1</t>
  </si>
  <si>
    <t>2459387.40713 7.932 V MMAO 1</t>
  </si>
  <si>
    <t>2459387.40756 7.921 V MMAO 1</t>
  </si>
  <si>
    <t>2459387.408 7.915 V MMAO 1</t>
  </si>
  <si>
    <t>2459387.40843 7.896 V MMAO 1</t>
  </si>
  <si>
    <t>2459387.40887 7.945 V MMAO 1</t>
  </si>
  <si>
    <t>2459387.4093 7.954 V MMAO 1</t>
  </si>
  <si>
    <t>2459387.40974 7.948 V MMAO 1</t>
  </si>
  <si>
    <t>2459387.41017 7.923 V MMAO 1</t>
  </si>
  <si>
    <t>2459387.41061 7.928 V MMAO 1</t>
  </si>
  <si>
    <t>2459387.41104 7.907 V MMAO 1</t>
  </si>
  <si>
    <t>2459387.41148 7.902 V MMAO 1</t>
  </si>
  <si>
    <t>2459387.4119 7.937 V MMAO 1</t>
  </si>
  <si>
    <t>2459387.41234 7.921 V MMAO 1</t>
  </si>
  <si>
    <t>2459387.41277 7.917 V MMAO 1</t>
  </si>
  <si>
    <t>2459387.41321 7.888 V MMAO 1</t>
  </si>
  <si>
    <t>2459387.41364 7.905 V MMAO 1</t>
  </si>
  <si>
    <t>2459387.41408 7.875 V MMAO 1</t>
  </si>
  <si>
    <t>2459387.41451 7.889 V MMAO 1</t>
  </si>
  <si>
    <t>2459387.41495 7.884 V MMAO 1</t>
  </si>
  <si>
    <t>2459387.41538 7.88 V MMAO 1</t>
  </si>
  <si>
    <t>2459387.41582 7.867 V MMAO 1</t>
  </si>
  <si>
    <t>2459387.41624 7.862 V MMAO 1</t>
  </si>
  <si>
    <t>2459387.41668 7.869 V MMAO 1</t>
  </si>
  <si>
    <t>2459387.41711 7.852 V MMAO 1</t>
  </si>
  <si>
    <t>2459387.41755 7.891 V MMAO 1</t>
  </si>
  <si>
    <t>2459387.41798 7.896 V MMAO 1</t>
  </si>
  <si>
    <t>2459387.41842 7.838 V MMAO 1</t>
  </si>
  <si>
    <t>2459387.41885 7.84 V MMAO 1</t>
  </si>
  <si>
    <t>2459387.41929 7.823 V MMAO 1</t>
  </si>
  <si>
    <t>2459387.41972 7.854 V MMAO 1</t>
  </si>
  <si>
    <t>2459387.42016 7.837 V MMAO 1</t>
  </si>
  <si>
    <t>2459387.42058 7.851 V MMAO 1</t>
  </si>
  <si>
    <t>2459387.42102 7.86 V MMAO 1</t>
  </si>
  <si>
    <t>2459387.42145 7.828 V MMAO 1</t>
  </si>
  <si>
    <t>2459387.42189 7.812 V MMAO 1</t>
  </si>
  <si>
    <t>2459387.42232 7.852 V MMAO 1</t>
  </si>
  <si>
    <t>2459387.42276 7.799 V MMAO 1</t>
  </si>
  <si>
    <t>2459387.422998 7.78 V HKEB 1</t>
  </si>
  <si>
    <t>2459387.4232 7.837 V MMAO 1</t>
  </si>
  <si>
    <t>2459387.42363 7.825 V MMAO 1</t>
  </si>
  <si>
    <t>2459387.42407 7.828 V MMAO 1</t>
  </si>
  <si>
    <t>2459387.4245 7.826 V MMAO 1</t>
  </si>
  <si>
    <t>2459387.42494 7.865 V MMAO 1</t>
  </si>
  <si>
    <t>2459387.42536 7.847 V MMAO 1</t>
  </si>
  <si>
    <t>2459387.42623 7.884 V MMAO 1</t>
  </si>
  <si>
    <t>2459387.42667 7.846 V MMAO 1</t>
  </si>
  <si>
    <t>2459387.4271 7.831 V MMAO 1</t>
  </si>
  <si>
    <t>2459389.3622 7.919 V MMAO 1</t>
  </si>
  <si>
    <t>2459389.36266 7.978 V MMAO 1</t>
  </si>
  <si>
    <t>2459389.3631 7.947 V MMAO 1</t>
  </si>
  <si>
    <t>2459389.36355 7.919 V MMAO 1</t>
  </si>
  <si>
    <t>2459389.36399 7.941 V MMAO 1</t>
  </si>
  <si>
    <t>2459389.36444 7.949 V MMAO 1</t>
  </si>
  <si>
    <t>2459389.36488 7.936 V MMAO 1</t>
  </si>
  <si>
    <t>2459389.36533 7.938 V MMAO 1</t>
  </si>
  <si>
    <t>2459389.36577 7.979 V MMAO 1</t>
  </si>
  <si>
    <t>2459389.36622 7.957 V MMAO 1</t>
  </si>
  <si>
    <t>2459389.36666 7.973 V MMAO 1</t>
  </si>
  <si>
    <t>2459389.36711 7.928 V MMAO 1</t>
  </si>
  <si>
    <t>2459389.36755 7.967 V MMAO 1</t>
  </si>
  <si>
    <t>2459389.368 8.028 V MMAO 1</t>
  </si>
  <si>
    <t>2459389.36845 7.984 V MMAO 1</t>
  </si>
  <si>
    <t>2459389.36889 7.997 V MMAO 1</t>
  </si>
  <si>
    <t>2459389.36935 8.037 V MMAO 1</t>
  </si>
  <si>
    <t>2459389.36978 8.046 V MMAO 1</t>
  </si>
  <si>
    <t>2459389.37024 7.987 V MMAO 1</t>
  </si>
  <si>
    <t>2459389.37068 7.991 V MMAO 1</t>
  </si>
  <si>
    <t>2459389.37113 7.981 V MMAO 1</t>
  </si>
  <si>
    <t>2459389.37157 8.009 V MMAO 1</t>
  </si>
  <si>
    <t>2459389.37202 8.033 V MMAO 1</t>
  </si>
  <si>
    <t>2459389.37246 8.036 V MMAO 1</t>
  </si>
  <si>
    <t>2459389.37291 8.031 V MMAO 1</t>
  </si>
  <si>
    <t>2459389.37335 8.018 V MMAO 1</t>
  </si>
  <si>
    <t>2459389.3738 8.013 V MMAO 1</t>
  </si>
  <si>
    <t>2459389.37424 7.998 V MMAO 1</t>
  </si>
  <si>
    <t>2459389.37469 8.049 V MMAO 1</t>
  </si>
  <si>
    <t>2459389.37513 8.046 V MMAO 1</t>
  </si>
  <si>
    <t>2459389.37558 8.016 V MMAO 1</t>
  </si>
  <si>
    <t>2459389.37602 8.047 V MMAO 1</t>
  </si>
  <si>
    <t>2459389.37647 8.019 V MMAO 1</t>
  </si>
  <si>
    <t>2459389.37691 8.044 V MMAO 1</t>
  </si>
  <si>
    <t>2459389.37737 8.031 V MMAO 1</t>
  </si>
  <si>
    <t>2459389.37781 8.03 V MMAO 1</t>
  </si>
  <si>
    <t>2459389.37826 8.045 V MMAO 1</t>
  </si>
  <si>
    <t>2459389.3787 8 V MMAO 1</t>
  </si>
  <si>
    <t>2459389.37915 8.014 V MMAO 1</t>
  </si>
  <si>
    <t>2459389.37959 8.01 V MMAO 1</t>
  </si>
  <si>
    <t>2459389.38004 8.013 V MMAO 1</t>
  </si>
  <si>
    <t>2459389.38048 8.011 V MMAO 1</t>
  </si>
  <si>
    <t>2459389.38093 7.987 V MMAO 1</t>
  </si>
  <si>
    <t>2459389.38137 8.077 V MMAO 1</t>
  </si>
  <si>
    <t>2459389.38182 8.031 V MMAO 1</t>
  </si>
  <si>
    <t>2459389.38226 8.029 V MMAO 1</t>
  </si>
  <si>
    <t>2459389.38271 8 V MMAO 1</t>
  </si>
  <si>
    <t>2459389.38315 8.034 V MMAO 1</t>
  </si>
  <si>
    <t>2459389.3836 8.031 V MMAO 1</t>
  </si>
  <si>
    <t>2459389.38404 8.06 V MMAO 1</t>
  </si>
  <si>
    <t>2459389.3845 8.037 V MMAO 1</t>
  </si>
  <si>
    <t>2459389.38494 8.013 V MMAO 1</t>
  </si>
  <si>
    <t>2459389.38539 8.049 V MMAO 1</t>
  </si>
  <si>
    <t>2459391.66894 7.809 V SKIB 1</t>
  </si>
  <si>
    <t>2459394.40052 7.842 V TFUA 1</t>
  </si>
  <si>
    <t>2459397.649664 7.975 V HKEB 1</t>
  </si>
  <si>
    <t>2459398.7438 8.024 V KPL 1</t>
  </si>
  <si>
    <t>2459399.539028 8.045 V HKEB 1</t>
  </si>
  <si>
    <t>2459402.4735 7.827 V BDVA 1</t>
  </si>
  <si>
    <t>2459405.41875 7.655 V TUB 1</t>
  </si>
  <si>
    <t>2459411.4894 7.773 V BDVA 1</t>
  </si>
  <si>
    <t>JD</t>
  </si>
  <si>
    <t>Moyenne de V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</si>
</sst>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164" formatCode="[$-F400]h:mm:ss\ AM/PM"/>
    <numFmt numFmtId="165" formatCode="0.000"/>
    <numFmt numFmtId="166" formatCode="h:mm;@"/>
  </numFmts>
  <fonts count="6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sz val="11"/>
      <color theme="0"/>
      <name val="Calibri"/>
      <family val="2"/>
      <scheme val="minor"/>
    </font>
    <font>
      <sz val="8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name val="Calibri"/>
      <family val="2"/>
      <scheme val="minor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theme="0" tint="-0.14999847407452621"/>
        <bgColor indexed="64"/>
      </patternFill>
    </fill>
  </fills>
  <borders count="11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indexed="65"/>
      </left>
      <right style="thin">
        <color rgb="FF999999"/>
      </right>
      <top style="thin">
        <color indexed="65"/>
      </top>
      <bottom/>
      <diagonal/>
    </border>
    <border>
      <left style="thin">
        <color rgb="FF999999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/>
      <top style="thin">
        <color indexed="65"/>
      </top>
      <bottom style="thin">
        <color rgb="FF999999"/>
      </bottom>
      <diagonal/>
    </border>
    <border>
      <left style="thin">
        <color indexed="65"/>
      </left>
      <right style="thin">
        <color rgb="FF999999"/>
      </right>
      <top style="thin">
        <color indexed="65"/>
      </top>
      <bottom style="thin">
        <color rgb="FF999999"/>
      </bottom>
      <diagonal/>
    </border>
  </borders>
  <cellStyleXfs count="1">
    <xf numFmtId="0" fontId="0" fillId="0" borderId="0"/>
  </cellStyleXfs>
  <cellXfs count="59">
    <xf numFmtId="0" fontId="0" fillId="0" borderId="0" xfId="0"/>
    <xf numFmtId="0" fontId="0" fillId="0" borderId="0" xfId="0" applyAlignment="1">
      <alignment vertical="center" wrapText="1"/>
    </xf>
    <xf numFmtId="0" fontId="0" fillId="0" borderId="0" xfId="0" applyAlignment="1">
      <alignment horizontal="center"/>
    </xf>
    <xf numFmtId="14" fontId="0" fillId="0" borderId="0" xfId="0" applyNumberFormat="1"/>
    <xf numFmtId="0" fontId="0" fillId="2" borderId="0" xfId="0" applyFill="1"/>
    <xf numFmtId="0" fontId="0" fillId="4" borderId="0" xfId="0" applyFill="1"/>
    <xf numFmtId="2" fontId="0" fillId="2" borderId="0" xfId="0" applyNumberFormat="1" applyFill="1"/>
    <xf numFmtId="1" fontId="0" fillId="2" borderId="0" xfId="0" applyNumberFormat="1" applyFill="1" applyAlignment="1">
      <alignment horizontal="right"/>
    </xf>
    <xf numFmtId="14" fontId="0" fillId="3" borderId="1" xfId="0" applyNumberFormat="1" applyFill="1" applyBorder="1" applyAlignment="1">
      <alignment horizontal="center"/>
    </xf>
    <xf numFmtId="0" fontId="0" fillId="3" borderId="0" xfId="0" applyFill="1"/>
    <xf numFmtId="0" fontId="0" fillId="5" borderId="0" xfId="0" applyFill="1"/>
    <xf numFmtId="0" fontId="2" fillId="0" borderId="0" xfId="0" applyFont="1"/>
    <xf numFmtId="0" fontId="2" fillId="2" borderId="0" xfId="0" applyFont="1" applyFill="1" applyAlignment="1">
      <alignment horizontal="right"/>
    </xf>
    <xf numFmtId="14" fontId="0" fillId="3" borderId="0" xfId="0" applyNumberFormat="1" applyFill="1"/>
    <xf numFmtId="2" fontId="0" fillId="0" borderId="0" xfId="0" applyNumberFormat="1"/>
    <xf numFmtId="0" fontId="0" fillId="6" borderId="0" xfId="0" applyFill="1"/>
    <xf numFmtId="0" fontId="0" fillId="4" borderId="0" xfId="0" applyFill="1" applyAlignment="1">
      <alignment horizontal="right"/>
    </xf>
    <xf numFmtId="14" fontId="0" fillId="4" borderId="0" xfId="0" applyNumberFormat="1" applyFill="1"/>
    <xf numFmtId="0" fontId="0" fillId="7" borderId="0" xfId="0" applyFill="1"/>
    <xf numFmtId="14" fontId="0" fillId="7" borderId="0" xfId="0" applyNumberFormat="1" applyFill="1"/>
    <xf numFmtId="0" fontId="0" fillId="0" borderId="0" xfId="0" applyAlignment="1">
      <alignment wrapText="1"/>
    </xf>
    <xf numFmtId="0" fontId="2" fillId="8" borderId="1" xfId="0" applyFont="1" applyFill="1" applyBorder="1" applyAlignment="1">
      <alignment horizontal="center"/>
    </xf>
    <xf numFmtId="1" fontId="0" fillId="3" borderId="1" xfId="0" applyNumberFormat="1" applyFill="1" applyBorder="1" applyAlignment="1">
      <alignment horizontal="center"/>
    </xf>
    <xf numFmtId="0" fontId="0" fillId="3" borderId="0" xfId="0" applyFill="1" applyBorder="1"/>
    <xf numFmtId="0" fontId="0" fillId="3" borderId="0" xfId="0" applyFill="1" applyBorder="1" applyAlignment="1">
      <alignment horizontal="center"/>
    </xf>
    <xf numFmtId="0" fontId="0" fillId="3" borderId="0" xfId="0" applyFill="1" applyAlignment="1">
      <alignment horizontal="center"/>
    </xf>
    <xf numFmtId="2" fontId="0" fillId="0" borderId="0" xfId="0" applyNumberFormat="1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0" fontId="0" fillId="7" borderId="0" xfId="0" applyFill="1" applyAlignment="1">
      <alignment horizontal="center"/>
    </xf>
    <xf numFmtId="164" fontId="0" fillId="0" borderId="0" xfId="0" applyNumberFormat="1"/>
    <xf numFmtId="165" fontId="0" fillId="3" borderId="1" xfId="0" applyNumberFormat="1" applyFill="1" applyBorder="1" applyAlignment="1">
      <alignment horizontal="center"/>
    </xf>
    <xf numFmtId="166" fontId="0" fillId="3" borderId="1" xfId="0" applyNumberFormat="1" applyFill="1" applyBorder="1" applyAlignment="1">
      <alignment horizontal="center"/>
    </xf>
    <xf numFmtId="0" fontId="0" fillId="2" borderId="0" xfId="0" applyFill="1" applyAlignment="1">
      <alignment horizontal="center"/>
    </xf>
    <xf numFmtId="164" fontId="0" fillId="2" borderId="0" xfId="0" applyNumberFormat="1" applyFill="1" applyAlignment="1">
      <alignment horizontal="center"/>
    </xf>
    <xf numFmtId="14" fontId="3" fillId="2" borderId="0" xfId="0" applyNumberFormat="1" applyFont="1" applyFill="1" applyAlignment="1">
      <alignment horizontal="center"/>
    </xf>
    <xf numFmtId="0" fontId="0" fillId="2" borderId="0" xfId="0" applyNumberFormat="1" applyFill="1" applyAlignment="1">
      <alignment horizontal="center"/>
    </xf>
    <xf numFmtId="2" fontId="0" fillId="2" borderId="0" xfId="0" applyNumberFormat="1" applyFill="1" applyAlignment="1">
      <alignment horizontal="center"/>
    </xf>
    <xf numFmtId="1" fontId="0" fillId="2" borderId="1" xfId="0" applyNumberFormat="1" applyFill="1" applyBorder="1" applyAlignment="1">
      <alignment horizontal="center"/>
    </xf>
    <xf numFmtId="1" fontId="0" fillId="0" borderId="0" xfId="0" applyNumberFormat="1" applyAlignment="1">
      <alignment horizontal="center"/>
    </xf>
    <xf numFmtId="0" fontId="4" fillId="9" borderId="0" xfId="0" applyFont="1" applyFill="1" applyAlignment="1">
      <alignment horizontal="center"/>
    </xf>
    <xf numFmtId="14" fontId="5" fillId="0" borderId="1" xfId="0" applyNumberFormat="1" applyFont="1" applyBorder="1" applyAlignment="1">
      <alignment horizontal="center"/>
    </xf>
    <xf numFmtId="1" fontId="5" fillId="0" borderId="1" xfId="0" applyNumberFormat="1" applyFont="1" applyBorder="1" applyAlignment="1">
      <alignment horizontal="center"/>
    </xf>
    <xf numFmtId="164" fontId="0" fillId="3" borderId="0" xfId="0" applyNumberFormat="1" applyFill="1" applyAlignment="1">
      <alignment horizontal="center"/>
    </xf>
    <xf numFmtId="0" fontId="0" fillId="3" borderId="0" xfId="0" applyNumberFormat="1" applyFill="1" applyAlignment="1">
      <alignment horizontal="center"/>
    </xf>
    <xf numFmtId="2" fontId="0" fillId="3" borderId="0" xfId="0" applyNumberFormat="1" applyFill="1" applyAlignment="1">
      <alignment horizontal="center"/>
    </xf>
    <xf numFmtId="1" fontId="0" fillId="10" borderId="1" xfId="0" applyNumberFormat="1" applyFill="1" applyBorder="1" applyAlignment="1">
      <alignment horizontal="center"/>
    </xf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9" xfId="0" applyBorder="1"/>
    <xf numFmtId="0" fontId="0" fillId="0" borderId="10" xfId="0" applyBorder="1"/>
    <xf numFmtId="0" fontId="0" fillId="0" borderId="0" xfId="0" applyNumberFormat="1"/>
    <xf numFmtId="0" fontId="0" fillId="0" borderId="0" xfId="0" pivotButton="1"/>
    <xf numFmtId="0" fontId="0" fillId="0" borderId="0" xfId="0" applyAlignment="1">
      <alignment horizontal="left"/>
    </xf>
  </cellXfs>
  <cellStyles count="1">
    <cellStyle name="Normal" xfId="0" builtinId="0"/>
  </cellStyles>
  <dxfs count="0"/>
  <tableStyles count="0" defaultTableStyle="TableStyleMedium2" defaultPivotStyle="PivotStyleLight16"/>
  <colors>
    <mruColors>
      <color rgb="FF66FF33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externalLink" Target="externalLinks/externalLink1.xml"/><Relationship Id="rId18" Type="http://schemas.openxmlformats.org/officeDocument/2006/relationships/pivotCacheDefinition" Target="pivotCache/pivotCacheDefinition3.xml"/><Relationship Id="rId3" Type="http://schemas.openxmlformats.org/officeDocument/2006/relationships/worksheet" Target="worksheets/sheet3.xml"/><Relationship Id="rId21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2.xml"/><Relationship Id="rId2" Type="http://schemas.openxmlformats.org/officeDocument/2006/relationships/worksheet" Target="worksheets/sheet2.xml"/><Relationship Id="rId16" Type="http://schemas.openxmlformats.org/officeDocument/2006/relationships/pivotCacheDefinition" Target="pivotCache/pivotCacheDefinition1.xml"/><Relationship Id="rId20" Type="http://schemas.openxmlformats.org/officeDocument/2006/relationships/styles" Target="style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externalLink" Target="externalLinks/externalLink3.xml"/><Relationship Id="rId23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externalLink" Target="externalLinks/externalLink2.xml"/><Relationship Id="rId22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CH Cygni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2.8271027364723839E-2"/>
          <c:y val="6.5795918367346939E-2"/>
          <c:w val="0.94071581088926959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V!$A$1292:$A$5997</c:f>
              <c:numCache>
                <c:formatCode>General</c:formatCode>
                <c:ptCount val="4706"/>
                <c:pt idx="0">
                  <c:v>2457024.3777899998</c:v>
                </c:pt>
                <c:pt idx="1">
                  <c:v>2457025.4365099999</c:v>
                </c:pt>
                <c:pt idx="2">
                  <c:v>2457028.3420500001</c:v>
                </c:pt>
                <c:pt idx="3">
                  <c:v>2457033.4569000001</c:v>
                </c:pt>
                <c:pt idx="4">
                  <c:v>2457043.4479</c:v>
                </c:pt>
                <c:pt idx="5">
                  <c:v>2457047.9778399998</c:v>
                </c:pt>
                <c:pt idx="6">
                  <c:v>2457050.97541</c:v>
                </c:pt>
                <c:pt idx="7">
                  <c:v>2457057.2202400002</c:v>
                </c:pt>
                <c:pt idx="8">
                  <c:v>2457059.9733199999</c:v>
                </c:pt>
                <c:pt idx="9">
                  <c:v>2457065.9779300001</c:v>
                </c:pt>
                <c:pt idx="10">
                  <c:v>2457079.9942700001</c:v>
                </c:pt>
                <c:pt idx="11">
                  <c:v>2457081.99083</c:v>
                </c:pt>
                <c:pt idx="12">
                  <c:v>2457084.88032</c:v>
                </c:pt>
                <c:pt idx="13">
                  <c:v>2457088.4717399999</c:v>
                </c:pt>
                <c:pt idx="14">
                  <c:v>2457090.9592900001</c:v>
                </c:pt>
                <c:pt idx="15">
                  <c:v>2457097.963</c:v>
                </c:pt>
                <c:pt idx="16">
                  <c:v>2457101.9035</c:v>
                </c:pt>
                <c:pt idx="17">
                  <c:v>2457104.9263900002</c:v>
                </c:pt>
                <c:pt idx="18">
                  <c:v>2457106.9189599999</c:v>
                </c:pt>
                <c:pt idx="19">
                  <c:v>2457108.1149200001</c:v>
                </c:pt>
                <c:pt idx="20">
                  <c:v>2457109.2689700001</c:v>
                </c:pt>
                <c:pt idx="21">
                  <c:v>2457110.5050599999</c:v>
                </c:pt>
                <c:pt idx="22">
                  <c:v>2457110.9624700001</c:v>
                </c:pt>
                <c:pt idx="23">
                  <c:v>2457114.40221</c:v>
                </c:pt>
                <c:pt idx="24">
                  <c:v>2457115.1346499999</c:v>
                </c:pt>
                <c:pt idx="25">
                  <c:v>2457115.9309800002</c:v>
                </c:pt>
                <c:pt idx="26">
                  <c:v>2457117.6280700001</c:v>
                </c:pt>
                <c:pt idx="27">
                  <c:v>2457120.03327</c:v>
                </c:pt>
                <c:pt idx="28">
                  <c:v>2457121.1536599998</c:v>
                </c:pt>
                <c:pt idx="29">
                  <c:v>2457122.1066999999</c:v>
                </c:pt>
                <c:pt idx="30">
                  <c:v>2457122.9500799999</c:v>
                </c:pt>
                <c:pt idx="31">
                  <c:v>2457125.35054</c:v>
                </c:pt>
                <c:pt idx="32">
                  <c:v>2457127.0302800001</c:v>
                </c:pt>
                <c:pt idx="33">
                  <c:v>2457127.9305099999</c:v>
                </c:pt>
                <c:pt idx="34">
                  <c:v>2457130.2807800001</c:v>
                </c:pt>
                <c:pt idx="35">
                  <c:v>2457130.9813600001</c:v>
                </c:pt>
                <c:pt idx="36">
                  <c:v>2457132.1033200002</c:v>
                </c:pt>
                <c:pt idx="37">
                  <c:v>2457132.9255900001</c:v>
                </c:pt>
                <c:pt idx="38">
                  <c:v>2457134.8119100002</c:v>
                </c:pt>
                <c:pt idx="39">
                  <c:v>2457135.83127</c:v>
                </c:pt>
                <c:pt idx="40">
                  <c:v>2457137.9106700001</c:v>
                </c:pt>
                <c:pt idx="41">
                  <c:v>2457139.9093399998</c:v>
                </c:pt>
                <c:pt idx="42">
                  <c:v>2457142.3344800002</c:v>
                </c:pt>
                <c:pt idx="43">
                  <c:v>2457143.2169300001</c:v>
                </c:pt>
                <c:pt idx="44">
                  <c:v>2457143.9915700001</c:v>
                </c:pt>
                <c:pt idx="45">
                  <c:v>2457145.0112999999</c:v>
                </c:pt>
                <c:pt idx="46">
                  <c:v>2457148.9576699999</c:v>
                </c:pt>
                <c:pt idx="47">
                  <c:v>2457149.9572299998</c:v>
                </c:pt>
                <c:pt idx="48">
                  <c:v>2457151.0441800002</c:v>
                </c:pt>
                <c:pt idx="49">
                  <c:v>2457152.2539900001</c:v>
                </c:pt>
                <c:pt idx="50">
                  <c:v>2457153.39377</c:v>
                </c:pt>
                <c:pt idx="51">
                  <c:v>2457153.9120700001</c:v>
                </c:pt>
                <c:pt idx="52">
                  <c:v>2457157.0030200002</c:v>
                </c:pt>
                <c:pt idx="53">
                  <c:v>2457157.8192699999</c:v>
                </c:pt>
                <c:pt idx="54">
                  <c:v>2457159.9653099999</c:v>
                </c:pt>
                <c:pt idx="55">
                  <c:v>2457160.8743699999</c:v>
                </c:pt>
                <c:pt idx="56">
                  <c:v>2457162.8199499999</c:v>
                </c:pt>
                <c:pt idx="57">
                  <c:v>2457163.97921</c:v>
                </c:pt>
                <c:pt idx="58">
                  <c:v>2457166.8278600001</c:v>
                </c:pt>
                <c:pt idx="59">
                  <c:v>2457168.0606900002</c:v>
                </c:pt>
                <c:pt idx="60">
                  <c:v>2457168.8454</c:v>
                </c:pt>
                <c:pt idx="61">
                  <c:v>2457170.78315</c:v>
                </c:pt>
                <c:pt idx="62">
                  <c:v>2457171.8059800002</c:v>
                </c:pt>
                <c:pt idx="63">
                  <c:v>2457176.95682</c:v>
                </c:pt>
                <c:pt idx="64">
                  <c:v>2457177.8397499998</c:v>
                </c:pt>
                <c:pt idx="65">
                  <c:v>2457184.7745300001</c:v>
                </c:pt>
                <c:pt idx="66">
                  <c:v>2457185.9372800002</c:v>
                </c:pt>
                <c:pt idx="67">
                  <c:v>2457187.7604100001</c:v>
                </c:pt>
                <c:pt idx="68">
                  <c:v>2457188.9482200001</c:v>
                </c:pt>
                <c:pt idx="69">
                  <c:v>2457190.92276</c:v>
                </c:pt>
                <c:pt idx="70">
                  <c:v>2457192.7195299999</c:v>
                </c:pt>
                <c:pt idx="71">
                  <c:v>2457194.8066500002</c:v>
                </c:pt>
                <c:pt idx="72">
                  <c:v>2457195.8359300001</c:v>
                </c:pt>
                <c:pt idx="73">
                  <c:v>2457199.31806</c:v>
                </c:pt>
                <c:pt idx="74">
                  <c:v>2457204.5541699999</c:v>
                </c:pt>
                <c:pt idx="75">
                  <c:v>2457205.8000400001</c:v>
                </c:pt>
                <c:pt idx="76">
                  <c:v>2457207.7306300001</c:v>
                </c:pt>
                <c:pt idx="77">
                  <c:v>2457211.5666</c:v>
                </c:pt>
                <c:pt idx="78">
                  <c:v>2457216.7237800001</c:v>
                </c:pt>
                <c:pt idx="79">
                  <c:v>2457219.0102499998</c:v>
                </c:pt>
                <c:pt idx="80">
                  <c:v>2457221.66928</c:v>
                </c:pt>
                <c:pt idx="81">
                  <c:v>2457222.6753500002</c:v>
                </c:pt>
                <c:pt idx="82">
                  <c:v>2457224.5097400001</c:v>
                </c:pt>
                <c:pt idx="83">
                  <c:v>2457229.0336000002</c:v>
                </c:pt>
                <c:pt idx="84">
                  <c:v>2457230.6790399998</c:v>
                </c:pt>
                <c:pt idx="85">
                  <c:v>2457237.61148</c:v>
                </c:pt>
                <c:pt idx="86">
                  <c:v>2457240.4709899998</c:v>
                </c:pt>
                <c:pt idx="87">
                  <c:v>2457240.85732</c:v>
                </c:pt>
                <c:pt idx="88">
                  <c:v>2457243.1884400002</c:v>
                </c:pt>
                <c:pt idx="89">
                  <c:v>2457244.6505900002</c:v>
                </c:pt>
                <c:pt idx="90">
                  <c:v>2457246.6613099999</c:v>
                </c:pt>
                <c:pt idx="91">
                  <c:v>2457247.7334799999</c:v>
                </c:pt>
                <c:pt idx="92">
                  <c:v>2457249.1245900001</c:v>
                </c:pt>
                <c:pt idx="93">
                  <c:v>2457251.6732899998</c:v>
                </c:pt>
                <c:pt idx="94">
                  <c:v>2457254.1703499998</c:v>
                </c:pt>
                <c:pt idx="95">
                  <c:v>2457254.7552200002</c:v>
                </c:pt>
                <c:pt idx="96">
                  <c:v>2457257.6211399999</c:v>
                </c:pt>
                <c:pt idx="97">
                  <c:v>2457259.5880999998</c:v>
                </c:pt>
                <c:pt idx="98">
                  <c:v>2457265.7829100001</c:v>
                </c:pt>
                <c:pt idx="99">
                  <c:v>2457271.8240899998</c:v>
                </c:pt>
                <c:pt idx="100">
                  <c:v>2457277.7999800001</c:v>
                </c:pt>
                <c:pt idx="101">
                  <c:v>2457279.7401000001</c:v>
                </c:pt>
                <c:pt idx="102">
                  <c:v>2457280.6953599998</c:v>
                </c:pt>
                <c:pt idx="103">
                  <c:v>2457282.6709599998</c:v>
                </c:pt>
                <c:pt idx="104">
                  <c:v>2457285.3146799998</c:v>
                </c:pt>
                <c:pt idx="105">
                  <c:v>2457286.5476600002</c:v>
                </c:pt>
                <c:pt idx="106">
                  <c:v>2457290.4925000002</c:v>
                </c:pt>
                <c:pt idx="107">
                  <c:v>2457292.10201</c:v>
                </c:pt>
                <c:pt idx="108">
                  <c:v>2457292.6419700002</c:v>
                </c:pt>
                <c:pt idx="109">
                  <c:v>2457294.1637300001</c:v>
                </c:pt>
                <c:pt idx="110">
                  <c:v>2457294.9439699999</c:v>
                </c:pt>
                <c:pt idx="111">
                  <c:v>2457296.6461100001</c:v>
                </c:pt>
                <c:pt idx="112">
                  <c:v>2457300.4840000002</c:v>
                </c:pt>
                <c:pt idx="113">
                  <c:v>2457306.6396900001</c:v>
                </c:pt>
                <c:pt idx="114">
                  <c:v>2457307.6058999998</c:v>
                </c:pt>
                <c:pt idx="115">
                  <c:v>2457309.59369</c:v>
                </c:pt>
                <c:pt idx="116">
                  <c:v>2457310.6170399999</c:v>
                </c:pt>
                <c:pt idx="117">
                  <c:v>2457312.5318999998</c:v>
                </c:pt>
                <c:pt idx="118">
                  <c:v>2457318.8778200001</c:v>
                </c:pt>
                <c:pt idx="119">
                  <c:v>2457320.3160199998</c:v>
                </c:pt>
                <c:pt idx="120">
                  <c:v>2457322.5929999999</c:v>
                </c:pt>
                <c:pt idx="121">
                  <c:v>2457327.8507300001</c:v>
                </c:pt>
                <c:pt idx="122">
                  <c:v>2457328.60928</c:v>
                </c:pt>
                <c:pt idx="123">
                  <c:v>2457330.1992199998</c:v>
                </c:pt>
                <c:pt idx="124">
                  <c:v>2457331.4916900001</c:v>
                </c:pt>
                <c:pt idx="125">
                  <c:v>2457332.5918399999</c:v>
                </c:pt>
                <c:pt idx="126">
                  <c:v>2457333.6090000002</c:v>
                </c:pt>
                <c:pt idx="127">
                  <c:v>2457335.3362599998</c:v>
                </c:pt>
                <c:pt idx="128">
                  <c:v>2457336.6101600002</c:v>
                </c:pt>
                <c:pt idx="129">
                  <c:v>2457338.0746200001</c:v>
                </c:pt>
                <c:pt idx="130">
                  <c:v>2457339.2655600002</c:v>
                </c:pt>
                <c:pt idx="131">
                  <c:v>2457341.5837500002</c:v>
                </c:pt>
                <c:pt idx="132">
                  <c:v>2457344.5900599998</c:v>
                </c:pt>
                <c:pt idx="133">
                  <c:v>2457346.0994500001</c:v>
                </c:pt>
                <c:pt idx="134">
                  <c:v>2457347.5730900001</c:v>
                </c:pt>
                <c:pt idx="135">
                  <c:v>2457349.4428599998</c:v>
                </c:pt>
                <c:pt idx="136">
                  <c:v>2457350.6933900001</c:v>
                </c:pt>
                <c:pt idx="137">
                  <c:v>2457351.5641100002</c:v>
                </c:pt>
                <c:pt idx="138">
                  <c:v>2457352.5838100002</c:v>
                </c:pt>
                <c:pt idx="139">
                  <c:v>2457354.74792</c:v>
                </c:pt>
                <c:pt idx="140">
                  <c:v>2457357.0778100002</c:v>
                </c:pt>
                <c:pt idx="141">
                  <c:v>2457363.4256000002</c:v>
                </c:pt>
                <c:pt idx="142">
                  <c:v>2457370.443</c:v>
                </c:pt>
                <c:pt idx="143">
                  <c:v>2457374.5799099999</c:v>
                </c:pt>
                <c:pt idx="144">
                  <c:v>2457377.4256000002</c:v>
                </c:pt>
                <c:pt idx="145">
                  <c:v>2457391.0336199999</c:v>
                </c:pt>
                <c:pt idx="146">
                  <c:v>2457410.4728999999</c:v>
                </c:pt>
                <c:pt idx="147">
                  <c:v>2457413.0867599999</c:v>
                </c:pt>
                <c:pt idx="148">
                  <c:v>2457415.0767100002</c:v>
                </c:pt>
                <c:pt idx="149">
                  <c:v>2457421.4423000002</c:v>
                </c:pt>
                <c:pt idx="150">
                  <c:v>2457423.40209</c:v>
                </c:pt>
                <c:pt idx="151">
                  <c:v>2457425.7182800001</c:v>
                </c:pt>
                <c:pt idx="152">
                  <c:v>2457427.5578700001</c:v>
                </c:pt>
                <c:pt idx="153">
                  <c:v>2457430.5379400002</c:v>
                </c:pt>
                <c:pt idx="154">
                  <c:v>2457433.1735999999</c:v>
                </c:pt>
                <c:pt idx="155">
                  <c:v>2457438.6784199998</c:v>
                </c:pt>
                <c:pt idx="156">
                  <c:v>2457442.00306</c:v>
                </c:pt>
                <c:pt idx="157">
                  <c:v>2457443.6710199998</c:v>
                </c:pt>
                <c:pt idx="158">
                  <c:v>2457445.65863</c:v>
                </c:pt>
                <c:pt idx="159">
                  <c:v>2457446.6568499999</c:v>
                </c:pt>
                <c:pt idx="160">
                  <c:v>2457447.9002299998</c:v>
                </c:pt>
                <c:pt idx="161">
                  <c:v>2457448.9879399999</c:v>
                </c:pt>
                <c:pt idx="162">
                  <c:v>2457449.99382</c:v>
                </c:pt>
                <c:pt idx="163">
                  <c:v>2457452.0556000001</c:v>
                </c:pt>
                <c:pt idx="164">
                  <c:v>2457454.7938899999</c:v>
                </c:pt>
                <c:pt idx="165">
                  <c:v>2457458.4775700001</c:v>
                </c:pt>
                <c:pt idx="166">
                  <c:v>2457459.3890800001</c:v>
                </c:pt>
                <c:pt idx="167">
                  <c:v>2457462.00502</c:v>
                </c:pt>
                <c:pt idx="168">
                  <c:v>2457462.9796699998</c:v>
                </c:pt>
                <c:pt idx="169">
                  <c:v>2457464.6517699999</c:v>
                </c:pt>
                <c:pt idx="170">
                  <c:v>2457465.4854100002</c:v>
                </c:pt>
                <c:pt idx="171">
                  <c:v>2457466.5693899998</c:v>
                </c:pt>
                <c:pt idx="172">
                  <c:v>2457468.17441</c:v>
                </c:pt>
                <c:pt idx="173">
                  <c:v>2457469.6234800001</c:v>
                </c:pt>
                <c:pt idx="174">
                  <c:v>2457471.4678099998</c:v>
                </c:pt>
                <c:pt idx="175">
                  <c:v>2457473.91977</c:v>
                </c:pt>
                <c:pt idx="176">
                  <c:v>2457475.1645900002</c:v>
                </c:pt>
                <c:pt idx="177">
                  <c:v>2457475.9470799998</c:v>
                </c:pt>
                <c:pt idx="178">
                  <c:v>2457477.78614</c:v>
                </c:pt>
                <c:pt idx="179">
                  <c:v>2457480.44998</c:v>
                </c:pt>
                <c:pt idx="180">
                  <c:v>2457481.9286799999</c:v>
                </c:pt>
                <c:pt idx="181">
                  <c:v>2457482.9332400002</c:v>
                </c:pt>
                <c:pt idx="182">
                  <c:v>2457484.17319</c:v>
                </c:pt>
                <c:pt idx="183">
                  <c:v>2457485.41273</c:v>
                </c:pt>
                <c:pt idx="184">
                  <c:v>2457488.8979199999</c:v>
                </c:pt>
                <c:pt idx="185">
                  <c:v>2457492.1572199999</c:v>
                </c:pt>
                <c:pt idx="186">
                  <c:v>2457492.9249800001</c:v>
                </c:pt>
                <c:pt idx="187">
                  <c:v>2457493.96006</c:v>
                </c:pt>
                <c:pt idx="188">
                  <c:v>2457496.3153499998</c:v>
                </c:pt>
                <c:pt idx="189">
                  <c:v>2457497.1444100002</c:v>
                </c:pt>
                <c:pt idx="190">
                  <c:v>2457498.59449</c:v>
                </c:pt>
                <c:pt idx="191">
                  <c:v>2457499.5013000001</c:v>
                </c:pt>
                <c:pt idx="192">
                  <c:v>2457500.64274</c:v>
                </c:pt>
                <c:pt idx="193">
                  <c:v>2457503.0326399999</c:v>
                </c:pt>
                <c:pt idx="194">
                  <c:v>2457503.8780200002</c:v>
                </c:pt>
                <c:pt idx="195">
                  <c:v>2457506.65882</c:v>
                </c:pt>
                <c:pt idx="196">
                  <c:v>2457509.02892</c:v>
                </c:pt>
                <c:pt idx="197">
                  <c:v>2457511.1059699999</c:v>
                </c:pt>
                <c:pt idx="198">
                  <c:v>2457512.3558899998</c:v>
                </c:pt>
                <c:pt idx="199">
                  <c:v>2457512.89347</c:v>
                </c:pt>
                <c:pt idx="200">
                  <c:v>2457517.1204499998</c:v>
                </c:pt>
                <c:pt idx="201">
                  <c:v>2457519.86461</c:v>
                </c:pt>
                <c:pt idx="202">
                  <c:v>2457524.8536100001</c:v>
                </c:pt>
                <c:pt idx="203">
                  <c:v>2457527.5880999998</c:v>
                </c:pt>
                <c:pt idx="204">
                  <c:v>2457529.0230299998</c:v>
                </c:pt>
                <c:pt idx="205">
                  <c:v>2457529.93328</c:v>
                </c:pt>
                <c:pt idx="206">
                  <c:v>2457533.3021399998</c:v>
                </c:pt>
                <c:pt idx="207">
                  <c:v>2457534.7190700001</c:v>
                </c:pt>
                <c:pt idx="208">
                  <c:v>2457535.6044700001</c:v>
                </c:pt>
                <c:pt idx="209">
                  <c:v>2457536.76357</c:v>
                </c:pt>
                <c:pt idx="210">
                  <c:v>2457537.8142599999</c:v>
                </c:pt>
                <c:pt idx="211">
                  <c:v>2457539.3489600001</c:v>
                </c:pt>
                <c:pt idx="212">
                  <c:v>2457541.4017500002</c:v>
                </c:pt>
                <c:pt idx="213">
                  <c:v>2457542.8348099999</c:v>
                </c:pt>
                <c:pt idx="214">
                  <c:v>2457543.8432100001</c:v>
                </c:pt>
                <c:pt idx="215">
                  <c:v>2457545.1779499999</c:v>
                </c:pt>
                <c:pt idx="216">
                  <c:v>2457546.9217500002</c:v>
                </c:pt>
                <c:pt idx="217">
                  <c:v>2457548.45487</c:v>
                </c:pt>
                <c:pt idx="218">
                  <c:v>2457549.2984099998</c:v>
                </c:pt>
                <c:pt idx="219">
                  <c:v>2457579.7278700001</c:v>
                </c:pt>
                <c:pt idx="220">
                  <c:v>2457580.4045500001</c:v>
                </c:pt>
                <c:pt idx="221">
                  <c:v>2457581.5217200001</c:v>
                </c:pt>
                <c:pt idx="222">
                  <c:v>2457582.6644899999</c:v>
                </c:pt>
                <c:pt idx="223">
                  <c:v>2457583.8523900001</c:v>
                </c:pt>
                <c:pt idx="224">
                  <c:v>2457584.8695200002</c:v>
                </c:pt>
                <c:pt idx="225">
                  <c:v>2457589.7077899999</c:v>
                </c:pt>
                <c:pt idx="226">
                  <c:v>2457591.2677000002</c:v>
                </c:pt>
                <c:pt idx="227">
                  <c:v>2457592.3366700001</c:v>
                </c:pt>
                <c:pt idx="228">
                  <c:v>2457593.7152100001</c:v>
                </c:pt>
                <c:pt idx="229">
                  <c:v>2457594.8761800001</c:v>
                </c:pt>
                <c:pt idx="230">
                  <c:v>2457598.9415500001</c:v>
                </c:pt>
                <c:pt idx="231">
                  <c:v>2457603.6148999999</c:v>
                </c:pt>
                <c:pt idx="232">
                  <c:v>2457604.7519200002</c:v>
                </c:pt>
                <c:pt idx="233">
                  <c:v>2457606.6176</c:v>
                </c:pt>
                <c:pt idx="234">
                  <c:v>2457608.1576299998</c:v>
                </c:pt>
                <c:pt idx="235">
                  <c:v>2457611.6312199999</c:v>
                </c:pt>
                <c:pt idx="236">
                  <c:v>2457612.4991600001</c:v>
                </c:pt>
                <c:pt idx="237">
                  <c:v>2457613.7090799999</c:v>
                </c:pt>
                <c:pt idx="238">
                  <c:v>2457615.1857799999</c:v>
                </c:pt>
                <c:pt idx="239">
                  <c:v>2457616.85788</c:v>
                </c:pt>
                <c:pt idx="240">
                  <c:v>2457617.8051399998</c:v>
                </c:pt>
                <c:pt idx="241">
                  <c:v>2457618.9295100002</c:v>
                </c:pt>
                <c:pt idx="242">
                  <c:v>2457620.6808699998</c:v>
                </c:pt>
                <c:pt idx="243">
                  <c:v>2457622.6720500002</c:v>
                </c:pt>
                <c:pt idx="244">
                  <c:v>2457624.1123600001</c:v>
                </c:pt>
                <c:pt idx="245">
                  <c:v>2457625.2683100002</c:v>
                </c:pt>
                <c:pt idx="246">
                  <c:v>2457626.9376400001</c:v>
                </c:pt>
                <c:pt idx="247">
                  <c:v>2457628.1389500001</c:v>
                </c:pt>
                <c:pt idx="248">
                  <c:v>2457630.6123000002</c:v>
                </c:pt>
                <c:pt idx="249">
                  <c:v>2457634.54843</c:v>
                </c:pt>
                <c:pt idx="250">
                  <c:v>2457637.625</c:v>
                </c:pt>
                <c:pt idx="251">
                  <c:v>2457639.6812</c:v>
                </c:pt>
                <c:pt idx="252">
                  <c:v>2457641.0430600001</c:v>
                </c:pt>
                <c:pt idx="253">
                  <c:v>2457642.7965899999</c:v>
                </c:pt>
                <c:pt idx="254">
                  <c:v>2457644.2555</c:v>
                </c:pt>
                <c:pt idx="255">
                  <c:v>2457647.9313500002</c:v>
                </c:pt>
                <c:pt idx="256">
                  <c:v>2457649.06427</c:v>
                </c:pt>
                <c:pt idx="257">
                  <c:v>2457650.6931500002</c:v>
                </c:pt>
                <c:pt idx="258">
                  <c:v>2457651.69252</c:v>
                </c:pt>
                <c:pt idx="259">
                  <c:v>2457653.0684000002</c:v>
                </c:pt>
                <c:pt idx="260">
                  <c:v>2457654.6027500001</c:v>
                </c:pt>
                <c:pt idx="261">
                  <c:v>2457656.6642499999</c:v>
                </c:pt>
                <c:pt idx="262">
                  <c:v>2457659.5811999999</c:v>
                </c:pt>
                <c:pt idx="263">
                  <c:v>2457660.1295799999</c:v>
                </c:pt>
                <c:pt idx="264">
                  <c:v>2457661.51303</c:v>
                </c:pt>
                <c:pt idx="265">
                  <c:v>2457663.1403100002</c:v>
                </c:pt>
                <c:pt idx="266">
                  <c:v>2457664.3084999998</c:v>
                </c:pt>
                <c:pt idx="267">
                  <c:v>2457665.9744500001</c:v>
                </c:pt>
                <c:pt idx="268">
                  <c:v>2457667.0953099998</c:v>
                </c:pt>
                <c:pt idx="269">
                  <c:v>2457667.8596000001</c:v>
                </c:pt>
                <c:pt idx="270">
                  <c:v>2457671.6318700002</c:v>
                </c:pt>
                <c:pt idx="271">
                  <c:v>2457672.8993500001</c:v>
                </c:pt>
                <c:pt idx="272">
                  <c:v>2457675.5956100002</c:v>
                </c:pt>
                <c:pt idx="273">
                  <c:v>2457675.98257</c:v>
                </c:pt>
                <c:pt idx="274">
                  <c:v>2457677.2340699998</c:v>
                </c:pt>
                <c:pt idx="275">
                  <c:v>2457678.3095200001</c:v>
                </c:pt>
                <c:pt idx="276">
                  <c:v>2457679.3072299999</c:v>
                </c:pt>
                <c:pt idx="277">
                  <c:v>2457680.3623600001</c:v>
                </c:pt>
                <c:pt idx="278">
                  <c:v>2457682.1378700002</c:v>
                </c:pt>
                <c:pt idx="279">
                  <c:v>2457683.3229</c:v>
                </c:pt>
                <c:pt idx="280">
                  <c:v>2457684.6875499999</c:v>
                </c:pt>
                <c:pt idx="281">
                  <c:v>2457685.8223899999</c:v>
                </c:pt>
                <c:pt idx="282">
                  <c:v>2457687.5972000002</c:v>
                </c:pt>
                <c:pt idx="283">
                  <c:v>2457688.10574</c:v>
                </c:pt>
                <c:pt idx="284">
                  <c:v>2457691.60904</c:v>
                </c:pt>
                <c:pt idx="285">
                  <c:v>2457692.2892200002</c:v>
                </c:pt>
                <c:pt idx="286">
                  <c:v>2457693.6848300002</c:v>
                </c:pt>
                <c:pt idx="287">
                  <c:v>2457697.5014</c:v>
                </c:pt>
                <c:pt idx="288">
                  <c:v>2457698.5049000001</c:v>
                </c:pt>
                <c:pt idx="289">
                  <c:v>2457699.9078899999</c:v>
                </c:pt>
                <c:pt idx="290">
                  <c:v>2457701.5909000002</c:v>
                </c:pt>
                <c:pt idx="291">
                  <c:v>2457706.42117</c:v>
                </c:pt>
                <c:pt idx="292">
                  <c:v>2457708.1170100002</c:v>
                </c:pt>
                <c:pt idx="293">
                  <c:v>2457710.53186</c:v>
                </c:pt>
                <c:pt idx="294">
                  <c:v>2457711.6079699998</c:v>
                </c:pt>
                <c:pt idx="295">
                  <c:v>2457713.0959000001</c:v>
                </c:pt>
                <c:pt idx="296">
                  <c:v>2457715.6090500001</c:v>
                </c:pt>
                <c:pt idx="297">
                  <c:v>2457717.1182499998</c:v>
                </c:pt>
                <c:pt idx="298">
                  <c:v>2457720.6414000001</c:v>
                </c:pt>
                <c:pt idx="299">
                  <c:v>2457722.5692799999</c:v>
                </c:pt>
                <c:pt idx="300">
                  <c:v>2457724.63484</c:v>
                </c:pt>
                <c:pt idx="301">
                  <c:v>2457727.63466</c:v>
                </c:pt>
                <c:pt idx="302">
                  <c:v>2457732.5800200002</c:v>
                </c:pt>
                <c:pt idx="303">
                  <c:v>2457735.5616700002</c:v>
                </c:pt>
                <c:pt idx="304">
                  <c:v>2457736.5783000002</c:v>
                </c:pt>
                <c:pt idx="305">
                  <c:v>2457740.58311</c:v>
                </c:pt>
                <c:pt idx="306">
                  <c:v>2457746.5780699998</c:v>
                </c:pt>
                <c:pt idx="307">
                  <c:v>2457750.5055</c:v>
                </c:pt>
                <c:pt idx="308">
                  <c:v>2457763.4833</c:v>
                </c:pt>
                <c:pt idx="309">
                  <c:v>2457789.9548599999</c:v>
                </c:pt>
                <c:pt idx="310">
                  <c:v>2457807.5042300001</c:v>
                </c:pt>
                <c:pt idx="311">
                  <c:v>2457811.8541299999</c:v>
                </c:pt>
                <c:pt idx="312">
                  <c:v>2457815.8379500001</c:v>
                </c:pt>
                <c:pt idx="313">
                  <c:v>2457818.4082599999</c:v>
                </c:pt>
                <c:pt idx="314">
                  <c:v>2457819.9670899999</c:v>
                </c:pt>
                <c:pt idx="315">
                  <c:v>2457820.9908699999</c:v>
                </c:pt>
                <c:pt idx="316">
                  <c:v>2457821.9791999999</c:v>
                </c:pt>
                <c:pt idx="317">
                  <c:v>2457823.9734399999</c:v>
                </c:pt>
                <c:pt idx="318">
                  <c:v>2457825.3114200002</c:v>
                </c:pt>
                <c:pt idx="319">
                  <c:v>2457826.9624899998</c:v>
                </c:pt>
                <c:pt idx="320">
                  <c:v>2457827.6388400001</c:v>
                </c:pt>
                <c:pt idx="321">
                  <c:v>2457829.9572700001</c:v>
                </c:pt>
                <c:pt idx="322">
                  <c:v>2457830.9696499999</c:v>
                </c:pt>
                <c:pt idx="323">
                  <c:v>2457832.6233299999</c:v>
                </c:pt>
                <c:pt idx="324">
                  <c:v>2457834.4136100002</c:v>
                </c:pt>
                <c:pt idx="325">
                  <c:v>2457837.9557400001</c:v>
                </c:pt>
                <c:pt idx="326">
                  <c:v>2457843.95566</c:v>
                </c:pt>
                <c:pt idx="327">
                  <c:v>2457846.8495800002</c:v>
                </c:pt>
                <c:pt idx="328">
                  <c:v>2457849.9228500002</c:v>
                </c:pt>
                <c:pt idx="329">
                  <c:v>2457858.7326500001</c:v>
                </c:pt>
                <c:pt idx="330">
                  <c:v>2457860.2276699999</c:v>
                </c:pt>
                <c:pt idx="331">
                  <c:v>2457861.2387999999</c:v>
                </c:pt>
                <c:pt idx="332">
                  <c:v>2457862.64855</c:v>
                </c:pt>
                <c:pt idx="333">
                  <c:v>2457864.2100800001</c:v>
                </c:pt>
                <c:pt idx="334">
                  <c:v>2457865.3893900001</c:v>
                </c:pt>
                <c:pt idx="335">
                  <c:v>2457866.64383</c:v>
                </c:pt>
                <c:pt idx="336">
                  <c:v>2457867.9010200002</c:v>
                </c:pt>
                <c:pt idx="337">
                  <c:v>2457870.8794999998</c:v>
                </c:pt>
                <c:pt idx="338">
                  <c:v>2457874.8912</c:v>
                </c:pt>
                <c:pt idx="339">
                  <c:v>2457876.06653</c:v>
                </c:pt>
                <c:pt idx="340">
                  <c:v>2457877.4865199998</c:v>
                </c:pt>
                <c:pt idx="341">
                  <c:v>2457878.4391600001</c:v>
                </c:pt>
                <c:pt idx="342">
                  <c:v>2457879.5126499999</c:v>
                </c:pt>
                <c:pt idx="343">
                  <c:v>2457880.9210000001</c:v>
                </c:pt>
                <c:pt idx="344">
                  <c:v>2457882.6520500001</c:v>
                </c:pt>
                <c:pt idx="345">
                  <c:v>2457883.7940600002</c:v>
                </c:pt>
                <c:pt idx="346">
                  <c:v>2457884.1224199999</c:v>
                </c:pt>
                <c:pt idx="347">
                  <c:v>2457885.1880700001</c:v>
                </c:pt>
                <c:pt idx="348">
                  <c:v>2457886.5166000002</c:v>
                </c:pt>
                <c:pt idx="349">
                  <c:v>2457887.6039800001</c:v>
                </c:pt>
                <c:pt idx="350">
                  <c:v>2457889.73477</c:v>
                </c:pt>
                <c:pt idx="351">
                  <c:v>2457893.73942</c:v>
                </c:pt>
                <c:pt idx="352">
                  <c:v>2457895.0370900002</c:v>
                </c:pt>
                <c:pt idx="353">
                  <c:v>2457896.7988499999</c:v>
                </c:pt>
                <c:pt idx="354">
                  <c:v>2457897.5782599999</c:v>
                </c:pt>
                <c:pt idx="355">
                  <c:v>2457898.6426200001</c:v>
                </c:pt>
                <c:pt idx="356">
                  <c:v>2457900.79782</c:v>
                </c:pt>
                <c:pt idx="357">
                  <c:v>2457901.5748999999</c:v>
                </c:pt>
                <c:pt idx="358">
                  <c:v>2457902.6348999999</c:v>
                </c:pt>
                <c:pt idx="359">
                  <c:v>2457912.5611</c:v>
                </c:pt>
                <c:pt idx="360">
                  <c:v>2457914.6117699998</c:v>
                </c:pt>
                <c:pt idx="361">
                  <c:v>2457916.0936099999</c:v>
                </c:pt>
                <c:pt idx="362">
                  <c:v>2457917.16499</c:v>
                </c:pt>
                <c:pt idx="363">
                  <c:v>2457917.99016</c:v>
                </c:pt>
                <c:pt idx="364">
                  <c:v>2457918.95413</c:v>
                </c:pt>
                <c:pt idx="365">
                  <c:v>2457920.1224400001</c:v>
                </c:pt>
                <c:pt idx="366">
                  <c:v>2457921.2932899999</c:v>
                </c:pt>
                <c:pt idx="367">
                  <c:v>2457922.3949199999</c:v>
                </c:pt>
                <c:pt idx="368">
                  <c:v>2457923.3928499999</c:v>
                </c:pt>
                <c:pt idx="369">
                  <c:v>2457925.58488</c:v>
                </c:pt>
                <c:pt idx="370">
                  <c:v>2457926.7360700001</c:v>
                </c:pt>
                <c:pt idx="371">
                  <c:v>2457929.5835500001</c:v>
                </c:pt>
                <c:pt idx="372">
                  <c:v>2457931.6277000001</c:v>
                </c:pt>
                <c:pt idx="373">
                  <c:v>2457933.7392000002</c:v>
                </c:pt>
                <c:pt idx="374">
                  <c:v>2457934.5707100001</c:v>
                </c:pt>
                <c:pt idx="375">
                  <c:v>2457935.5780400001</c:v>
                </c:pt>
                <c:pt idx="376">
                  <c:v>2457937.04892</c:v>
                </c:pt>
                <c:pt idx="377">
                  <c:v>2457939.11839</c:v>
                </c:pt>
                <c:pt idx="378">
                  <c:v>2457940.5863899998</c:v>
                </c:pt>
                <c:pt idx="379">
                  <c:v>2457941.7196</c:v>
                </c:pt>
                <c:pt idx="380">
                  <c:v>2457942.5800100002</c:v>
                </c:pt>
                <c:pt idx="381">
                  <c:v>2457950.66909</c:v>
                </c:pt>
                <c:pt idx="382">
                  <c:v>2457951.6710999999</c:v>
                </c:pt>
                <c:pt idx="383">
                  <c:v>2457953.1763499998</c:v>
                </c:pt>
                <c:pt idx="384">
                  <c:v>2457954.67117</c:v>
                </c:pt>
                <c:pt idx="385">
                  <c:v>2457958.1712699998</c:v>
                </c:pt>
                <c:pt idx="386">
                  <c:v>2457960.6639200002</c:v>
                </c:pt>
                <c:pt idx="387">
                  <c:v>2457963.7250000001</c:v>
                </c:pt>
                <c:pt idx="388">
                  <c:v>2457965.69545</c:v>
                </c:pt>
                <c:pt idx="389">
                  <c:v>2457969.8085099999</c:v>
                </c:pt>
                <c:pt idx="390">
                  <c:v>2457971.0034699999</c:v>
                </c:pt>
                <c:pt idx="391">
                  <c:v>2457972.6745099998</c:v>
                </c:pt>
                <c:pt idx="392">
                  <c:v>2457974.5814499999</c:v>
                </c:pt>
                <c:pt idx="393">
                  <c:v>2457975.6102900002</c:v>
                </c:pt>
                <c:pt idx="394">
                  <c:v>2457976.6550199999</c:v>
                </c:pt>
                <c:pt idx="395">
                  <c:v>2457977.9750000001</c:v>
                </c:pt>
                <c:pt idx="396">
                  <c:v>2457979.7429300002</c:v>
                </c:pt>
                <c:pt idx="397">
                  <c:v>2457981.69031</c:v>
                </c:pt>
                <c:pt idx="398">
                  <c:v>2457982.5076299999</c:v>
                </c:pt>
                <c:pt idx="399">
                  <c:v>2457983.37481</c:v>
                </c:pt>
                <c:pt idx="400">
                  <c:v>2457985.5033300002</c:v>
                </c:pt>
                <c:pt idx="401">
                  <c:v>2457986.6841000002</c:v>
                </c:pt>
                <c:pt idx="402">
                  <c:v>2457987.7559500001</c:v>
                </c:pt>
                <c:pt idx="403">
                  <c:v>2457989.6828999999</c:v>
                </c:pt>
                <c:pt idx="404">
                  <c:v>2457991.55412</c:v>
                </c:pt>
                <c:pt idx="405">
                  <c:v>2457992.4501800002</c:v>
                </c:pt>
                <c:pt idx="406">
                  <c:v>2457993.7182100001</c:v>
                </c:pt>
                <c:pt idx="407">
                  <c:v>2457995.5363099999</c:v>
                </c:pt>
                <c:pt idx="408">
                  <c:v>2457996.12347</c:v>
                </c:pt>
                <c:pt idx="409">
                  <c:v>2457997.4968599998</c:v>
                </c:pt>
                <c:pt idx="410">
                  <c:v>2457999.1286999998</c:v>
                </c:pt>
                <c:pt idx="411">
                  <c:v>2458000.6678300002</c:v>
                </c:pt>
                <c:pt idx="412">
                  <c:v>2458001.1117799999</c:v>
                </c:pt>
                <c:pt idx="413">
                  <c:v>2458002.28241</c:v>
                </c:pt>
                <c:pt idx="414">
                  <c:v>2458004.3188100001</c:v>
                </c:pt>
                <c:pt idx="415">
                  <c:v>2458006.6475999998</c:v>
                </c:pt>
                <c:pt idx="416">
                  <c:v>2458007.9413100001</c:v>
                </c:pt>
                <c:pt idx="417">
                  <c:v>2458008.8795500002</c:v>
                </c:pt>
                <c:pt idx="418">
                  <c:v>2458010.6436999999</c:v>
                </c:pt>
                <c:pt idx="419">
                  <c:v>2458013.1183000002</c:v>
                </c:pt>
                <c:pt idx="420">
                  <c:v>2458014.1959500001</c:v>
                </c:pt>
                <c:pt idx="421">
                  <c:v>2458016.6611899999</c:v>
                </c:pt>
                <c:pt idx="422">
                  <c:v>2458017.8627300002</c:v>
                </c:pt>
                <c:pt idx="423">
                  <c:v>2458018.90399</c:v>
                </c:pt>
                <c:pt idx="424">
                  <c:v>2458020.6601</c:v>
                </c:pt>
                <c:pt idx="425">
                  <c:v>2458021.66139</c:v>
                </c:pt>
                <c:pt idx="426">
                  <c:v>2458022.4312700001</c:v>
                </c:pt>
                <c:pt idx="427">
                  <c:v>2458024.7292999998</c:v>
                </c:pt>
                <c:pt idx="428">
                  <c:v>2458026.3600699999</c:v>
                </c:pt>
                <c:pt idx="429">
                  <c:v>2458028.14977</c:v>
                </c:pt>
                <c:pt idx="430">
                  <c:v>2458029.39072</c:v>
                </c:pt>
                <c:pt idx="431">
                  <c:v>2458031.4178599999</c:v>
                </c:pt>
                <c:pt idx="432">
                  <c:v>2458032.6090299999</c:v>
                </c:pt>
                <c:pt idx="433">
                  <c:v>2458033.4646100001</c:v>
                </c:pt>
                <c:pt idx="434">
                  <c:v>2458035.3326699999</c:v>
                </c:pt>
                <c:pt idx="435">
                  <c:v>2458036.1901199999</c:v>
                </c:pt>
                <c:pt idx="436">
                  <c:v>2458037.3996000001</c:v>
                </c:pt>
                <c:pt idx="437">
                  <c:v>2458038.2853700002</c:v>
                </c:pt>
                <c:pt idx="438">
                  <c:v>2458040.0866800002</c:v>
                </c:pt>
                <c:pt idx="439">
                  <c:v>2458041.2571800002</c:v>
                </c:pt>
                <c:pt idx="440">
                  <c:v>2458041.9644900002</c:v>
                </c:pt>
                <c:pt idx="441">
                  <c:v>2458043.2293600002</c:v>
                </c:pt>
                <c:pt idx="442">
                  <c:v>2458044.0446100002</c:v>
                </c:pt>
                <c:pt idx="443">
                  <c:v>2458046.14732</c:v>
                </c:pt>
                <c:pt idx="444">
                  <c:v>2458047.6031599999</c:v>
                </c:pt>
                <c:pt idx="445">
                  <c:v>2458048.6532700001</c:v>
                </c:pt>
                <c:pt idx="446">
                  <c:v>2458049.8818799998</c:v>
                </c:pt>
                <c:pt idx="447">
                  <c:v>2458051.0507700001</c:v>
                </c:pt>
                <c:pt idx="448">
                  <c:v>2458052.4571500001</c:v>
                </c:pt>
                <c:pt idx="449">
                  <c:v>2458054.5489699999</c:v>
                </c:pt>
                <c:pt idx="450">
                  <c:v>2458055.30284</c:v>
                </c:pt>
                <c:pt idx="451">
                  <c:v>2458056.60916</c:v>
                </c:pt>
                <c:pt idx="452">
                  <c:v>2458058.5962200002</c:v>
                </c:pt>
                <c:pt idx="453">
                  <c:v>2458058.65454</c:v>
                </c:pt>
                <c:pt idx="454">
                  <c:v>2458060.2275100001</c:v>
                </c:pt>
                <c:pt idx="455">
                  <c:v>2458063.5770999999</c:v>
                </c:pt>
                <c:pt idx="456">
                  <c:v>2458064.12671</c:v>
                </c:pt>
                <c:pt idx="457">
                  <c:v>2458066.53993</c:v>
                </c:pt>
                <c:pt idx="458">
                  <c:v>2458067.7233299999</c:v>
                </c:pt>
                <c:pt idx="459">
                  <c:v>2458068.7610599999</c:v>
                </c:pt>
                <c:pt idx="460">
                  <c:v>2458070.2202300001</c:v>
                </c:pt>
                <c:pt idx="461">
                  <c:v>2458072.63534</c:v>
                </c:pt>
                <c:pt idx="462">
                  <c:v>2458075.0276100002</c:v>
                </c:pt>
                <c:pt idx="463">
                  <c:v>2458076.6019199998</c:v>
                </c:pt>
                <c:pt idx="464">
                  <c:v>2458078.21117</c:v>
                </c:pt>
                <c:pt idx="465">
                  <c:v>2458079.6348799998</c:v>
                </c:pt>
                <c:pt idx="466">
                  <c:v>2458080.61735</c:v>
                </c:pt>
                <c:pt idx="467">
                  <c:v>2458082.23355</c:v>
                </c:pt>
                <c:pt idx="468">
                  <c:v>2458085.1064200001</c:v>
                </c:pt>
                <c:pt idx="469">
                  <c:v>2458086.14182</c:v>
                </c:pt>
                <c:pt idx="470">
                  <c:v>2458092.0358699998</c:v>
                </c:pt>
                <c:pt idx="471">
                  <c:v>2458092.4556100001</c:v>
                </c:pt>
                <c:pt idx="472">
                  <c:v>2458093.2653199998</c:v>
                </c:pt>
                <c:pt idx="473">
                  <c:v>2458096.2204999998</c:v>
                </c:pt>
                <c:pt idx="474">
                  <c:v>2458099.09038</c:v>
                </c:pt>
                <c:pt idx="475">
                  <c:v>2458100.57161</c:v>
                </c:pt>
                <c:pt idx="476">
                  <c:v>2458101.6014899998</c:v>
                </c:pt>
                <c:pt idx="477">
                  <c:v>2458103.5734399999</c:v>
                </c:pt>
                <c:pt idx="478">
                  <c:v>2458108.4597</c:v>
                </c:pt>
                <c:pt idx="479">
                  <c:v>2458112.2609000001</c:v>
                </c:pt>
                <c:pt idx="480">
                  <c:v>2458113.2633799999</c:v>
                </c:pt>
                <c:pt idx="481">
                  <c:v>2458121.4256000002</c:v>
                </c:pt>
                <c:pt idx="482">
                  <c:v>2458145.4479</c:v>
                </c:pt>
                <c:pt idx="483">
                  <c:v>2458149.0520500001</c:v>
                </c:pt>
                <c:pt idx="484">
                  <c:v>2458152.48875</c:v>
                </c:pt>
                <c:pt idx="485">
                  <c:v>2458161.9849</c:v>
                </c:pt>
                <c:pt idx="486">
                  <c:v>2458173.5052</c:v>
                </c:pt>
                <c:pt idx="487">
                  <c:v>2458179.9851199999</c:v>
                </c:pt>
                <c:pt idx="488">
                  <c:v>2458181.49388</c:v>
                </c:pt>
                <c:pt idx="489">
                  <c:v>2458183.4794600001</c:v>
                </c:pt>
                <c:pt idx="490">
                  <c:v>2458193.98007</c:v>
                </c:pt>
                <c:pt idx="491">
                  <c:v>2458197.9514799998</c:v>
                </c:pt>
                <c:pt idx="492">
                  <c:v>2458198.9599000001</c:v>
                </c:pt>
                <c:pt idx="493">
                  <c:v>2458206.26198</c:v>
                </c:pt>
                <c:pt idx="494">
                  <c:v>2458207.4380600001</c:v>
                </c:pt>
                <c:pt idx="495">
                  <c:v>2458208.9059799998</c:v>
                </c:pt>
                <c:pt idx="496">
                  <c:v>2458211.7734300001</c:v>
                </c:pt>
                <c:pt idx="497">
                  <c:v>2458213.2209800002</c:v>
                </c:pt>
                <c:pt idx="498">
                  <c:v>2458213.5669499999</c:v>
                </c:pt>
                <c:pt idx="499">
                  <c:v>2458214.9282499999</c:v>
                </c:pt>
                <c:pt idx="500">
                  <c:v>2458216.8980200002</c:v>
                </c:pt>
                <c:pt idx="501">
                  <c:v>2458218.6375000002</c:v>
                </c:pt>
                <c:pt idx="502">
                  <c:v>2458219.9196799998</c:v>
                </c:pt>
                <c:pt idx="503">
                  <c:v>2458223.2348099998</c:v>
                </c:pt>
                <c:pt idx="504">
                  <c:v>2458224.4040799998</c:v>
                </c:pt>
                <c:pt idx="505">
                  <c:v>2458224.94814</c:v>
                </c:pt>
                <c:pt idx="506">
                  <c:v>2458225.9717999999</c:v>
                </c:pt>
                <c:pt idx="507">
                  <c:v>2458233.0073099998</c:v>
                </c:pt>
                <c:pt idx="508">
                  <c:v>2458238.8667299999</c:v>
                </c:pt>
                <c:pt idx="509">
                  <c:v>2458243.0974699999</c:v>
                </c:pt>
                <c:pt idx="510">
                  <c:v>2458244.4062999999</c:v>
                </c:pt>
                <c:pt idx="511">
                  <c:v>2458244.88992</c:v>
                </c:pt>
                <c:pt idx="512">
                  <c:v>2458248.1680600001</c:v>
                </c:pt>
                <c:pt idx="513">
                  <c:v>2458248.8565000002</c:v>
                </c:pt>
                <c:pt idx="514">
                  <c:v>2458251.0482399999</c:v>
                </c:pt>
                <c:pt idx="515">
                  <c:v>2458252.2528499998</c:v>
                </c:pt>
                <c:pt idx="516">
                  <c:v>2458253.28205</c:v>
                </c:pt>
                <c:pt idx="517">
                  <c:v>2458254.4685499999</c:v>
                </c:pt>
                <c:pt idx="518">
                  <c:v>2458255.6644000001</c:v>
                </c:pt>
                <c:pt idx="519">
                  <c:v>2458256.6675499999</c:v>
                </c:pt>
                <c:pt idx="520">
                  <c:v>2458257.8461500001</c:v>
                </c:pt>
                <c:pt idx="521">
                  <c:v>2458259.0869200001</c:v>
                </c:pt>
                <c:pt idx="522">
                  <c:v>2458259.8640600001</c:v>
                </c:pt>
                <c:pt idx="523">
                  <c:v>2458261.8320900002</c:v>
                </c:pt>
                <c:pt idx="524">
                  <c:v>2458263.0254299999</c:v>
                </c:pt>
                <c:pt idx="525">
                  <c:v>2458263.8423299999</c:v>
                </c:pt>
                <c:pt idx="526">
                  <c:v>2458264.8124500001</c:v>
                </c:pt>
                <c:pt idx="527">
                  <c:v>2458265.9116099998</c:v>
                </c:pt>
                <c:pt idx="528">
                  <c:v>2458267.8342599999</c:v>
                </c:pt>
                <c:pt idx="529">
                  <c:v>2458269.7762699998</c:v>
                </c:pt>
                <c:pt idx="530">
                  <c:v>2458270.80736</c:v>
                </c:pt>
                <c:pt idx="531">
                  <c:v>2458274.8100100001</c:v>
                </c:pt>
                <c:pt idx="532">
                  <c:v>2458276.9906000001</c:v>
                </c:pt>
                <c:pt idx="533">
                  <c:v>2458280.8095999998</c:v>
                </c:pt>
                <c:pt idx="534">
                  <c:v>2458281.8234299999</c:v>
                </c:pt>
                <c:pt idx="535">
                  <c:v>2458282.9853699999</c:v>
                </c:pt>
                <c:pt idx="536">
                  <c:v>2458286.8478999999</c:v>
                </c:pt>
                <c:pt idx="537">
                  <c:v>2458288.7945400001</c:v>
                </c:pt>
                <c:pt idx="538">
                  <c:v>2458289.9831500002</c:v>
                </c:pt>
                <c:pt idx="539">
                  <c:v>2458291.1016199999</c:v>
                </c:pt>
                <c:pt idx="540">
                  <c:v>2458291.8348300001</c:v>
                </c:pt>
                <c:pt idx="541">
                  <c:v>2458293.81072</c:v>
                </c:pt>
                <c:pt idx="542">
                  <c:v>2458294.9289899999</c:v>
                </c:pt>
                <c:pt idx="543">
                  <c:v>2458295.7969800001</c:v>
                </c:pt>
                <c:pt idx="544">
                  <c:v>2458297.5644800002</c:v>
                </c:pt>
                <c:pt idx="545">
                  <c:v>2458300.66132</c:v>
                </c:pt>
                <c:pt idx="546">
                  <c:v>2458303.1782800001</c:v>
                </c:pt>
                <c:pt idx="547">
                  <c:v>2458304.53492</c:v>
                </c:pt>
                <c:pt idx="548">
                  <c:v>2458307.1417999999</c:v>
                </c:pt>
                <c:pt idx="549">
                  <c:v>2458270.80736</c:v>
                </c:pt>
                <c:pt idx="550">
                  <c:v>2458274.8100100001</c:v>
                </c:pt>
                <c:pt idx="551">
                  <c:v>2458276.9906000001</c:v>
                </c:pt>
                <c:pt idx="552">
                  <c:v>2458280.8095999998</c:v>
                </c:pt>
                <c:pt idx="553">
                  <c:v>2458281.8234299999</c:v>
                </c:pt>
                <c:pt idx="554">
                  <c:v>2458286.8017899999</c:v>
                </c:pt>
                <c:pt idx="555">
                  <c:v>2458288.7945400001</c:v>
                </c:pt>
                <c:pt idx="556">
                  <c:v>2458289.9831500002</c:v>
                </c:pt>
                <c:pt idx="557">
                  <c:v>2458291.1016199999</c:v>
                </c:pt>
                <c:pt idx="558">
                  <c:v>2458292.0594500001</c:v>
                </c:pt>
                <c:pt idx="559">
                  <c:v>2458293.2832800001</c:v>
                </c:pt>
                <c:pt idx="560">
                  <c:v>2458294.3761100001</c:v>
                </c:pt>
                <c:pt idx="561">
                  <c:v>2458295.4511799999</c:v>
                </c:pt>
                <c:pt idx="562">
                  <c:v>2458295.8940499998</c:v>
                </c:pt>
                <c:pt idx="563">
                  <c:v>2458297.8774999999</c:v>
                </c:pt>
                <c:pt idx="564">
                  <c:v>2458300.7748500002</c:v>
                </c:pt>
                <c:pt idx="565">
                  <c:v>2458274.8100100001</c:v>
                </c:pt>
                <c:pt idx="566">
                  <c:v>2458276.9906000001</c:v>
                </c:pt>
                <c:pt idx="567">
                  <c:v>2458280.8095999998</c:v>
                </c:pt>
                <c:pt idx="568">
                  <c:v>2458281.8234299999</c:v>
                </c:pt>
                <c:pt idx="569">
                  <c:v>2458282.9853699999</c:v>
                </c:pt>
                <c:pt idx="570">
                  <c:v>2458285.6013000002</c:v>
                </c:pt>
                <c:pt idx="571">
                  <c:v>2458286.8478999999</c:v>
                </c:pt>
                <c:pt idx="572">
                  <c:v>2458288.7945400001</c:v>
                </c:pt>
                <c:pt idx="573">
                  <c:v>2458289.9831500002</c:v>
                </c:pt>
                <c:pt idx="574">
                  <c:v>2458291.1016199999</c:v>
                </c:pt>
                <c:pt idx="575">
                  <c:v>2458291.8348300001</c:v>
                </c:pt>
                <c:pt idx="576">
                  <c:v>2458293.81072</c:v>
                </c:pt>
                <c:pt idx="577">
                  <c:v>2458294.9289899999</c:v>
                </c:pt>
                <c:pt idx="578">
                  <c:v>2458295.7969800001</c:v>
                </c:pt>
                <c:pt idx="579">
                  <c:v>2458297.5644800002</c:v>
                </c:pt>
                <c:pt idx="580">
                  <c:v>2458300.66132</c:v>
                </c:pt>
                <c:pt idx="581">
                  <c:v>2458303.1782800001</c:v>
                </c:pt>
                <c:pt idx="582">
                  <c:v>2458304.4955199999</c:v>
                </c:pt>
                <c:pt idx="583">
                  <c:v>2458307.1417999999</c:v>
                </c:pt>
                <c:pt idx="584">
                  <c:v>2458308.0337100001</c:v>
                </c:pt>
                <c:pt idx="585">
                  <c:v>2458310.3107099999</c:v>
                </c:pt>
                <c:pt idx="586">
                  <c:v>2458311.94098</c:v>
                </c:pt>
                <c:pt idx="587">
                  <c:v>2458313.9401500002</c:v>
                </c:pt>
                <c:pt idx="588">
                  <c:v>2458315.9064500001</c:v>
                </c:pt>
                <c:pt idx="589">
                  <c:v>2458316.5248799999</c:v>
                </c:pt>
                <c:pt idx="590">
                  <c:v>2458317.5277100001</c:v>
                </c:pt>
                <c:pt idx="591">
                  <c:v>2458319.3956200001</c:v>
                </c:pt>
                <c:pt idx="592">
                  <c:v>2458321.05162</c:v>
                </c:pt>
                <c:pt idx="593">
                  <c:v>2458322.1990999999</c:v>
                </c:pt>
                <c:pt idx="594">
                  <c:v>2458323.48753</c:v>
                </c:pt>
                <c:pt idx="595">
                  <c:v>2458324.2391499998</c:v>
                </c:pt>
                <c:pt idx="596">
                  <c:v>2458326.3973699999</c:v>
                </c:pt>
                <c:pt idx="597">
                  <c:v>2458328.7854499999</c:v>
                </c:pt>
                <c:pt idx="598">
                  <c:v>2458329.8225699998</c:v>
                </c:pt>
                <c:pt idx="599">
                  <c:v>2458331.3626999999</c:v>
                </c:pt>
                <c:pt idx="600">
                  <c:v>2458334.0186399999</c:v>
                </c:pt>
                <c:pt idx="601">
                  <c:v>2458335.8594900002</c:v>
                </c:pt>
                <c:pt idx="602">
                  <c:v>2458337.0094099999</c:v>
                </c:pt>
                <c:pt idx="603">
                  <c:v>2458339.0033300002</c:v>
                </c:pt>
                <c:pt idx="604">
                  <c:v>2458340.3276300002</c:v>
                </c:pt>
                <c:pt idx="605">
                  <c:v>2458342.87109</c:v>
                </c:pt>
                <c:pt idx="606">
                  <c:v>2458346.3289299998</c:v>
                </c:pt>
                <c:pt idx="607">
                  <c:v>2458347.6084099999</c:v>
                </c:pt>
                <c:pt idx="608">
                  <c:v>2458350.4372399999</c:v>
                </c:pt>
                <c:pt idx="609">
                  <c:v>2458351.89591</c:v>
                </c:pt>
                <c:pt idx="610">
                  <c:v>2458353.36302</c:v>
                </c:pt>
                <c:pt idx="611">
                  <c:v>2458356.9150200002</c:v>
                </c:pt>
                <c:pt idx="612">
                  <c:v>2458357.99926</c:v>
                </c:pt>
                <c:pt idx="613">
                  <c:v>2458359.3336</c:v>
                </c:pt>
                <c:pt idx="614">
                  <c:v>2458362.8319299999</c:v>
                </c:pt>
                <c:pt idx="615">
                  <c:v>2458365.2384899999</c:v>
                </c:pt>
                <c:pt idx="616">
                  <c:v>2458367.3182199998</c:v>
                </c:pt>
                <c:pt idx="617">
                  <c:v>2458368.0458800001</c:v>
                </c:pt>
                <c:pt idx="618">
                  <c:v>2458369.4233499998</c:v>
                </c:pt>
                <c:pt idx="619">
                  <c:v>2458370.7810800001</c:v>
                </c:pt>
                <c:pt idx="620">
                  <c:v>2458372.8196100001</c:v>
                </c:pt>
                <c:pt idx="621">
                  <c:v>2458374.1273099999</c:v>
                </c:pt>
                <c:pt idx="622">
                  <c:v>2458375.18407</c:v>
                </c:pt>
                <c:pt idx="623">
                  <c:v>2458376.17233</c:v>
                </c:pt>
                <c:pt idx="624">
                  <c:v>2458377.3320499999</c:v>
                </c:pt>
                <c:pt idx="625">
                  <c:v>2458378.2965000002</c:v>
                </c:pt>
                <c:pt idx="626">
                  <c:v>2458379.5896299998</c:v>
                </c:pt>
                <c:pt idx="627">
                  <c:v>2458381.1227799999</c:v>
                </c:pt>
                <c:pt idx="628">
                  <c:v>2458384.8964499999</c:v>
                </c:pt>
                <c:pt idx="629">
                  <c:v>2458386.2525399998</c:v>
                </c:pt>
                <c:pt idx="630">
                  <c:v>2458386.99242</c:v>
                </c:pt>
                <c:pt idx="631">
                  <c:v>2458388.6906400002</c:v>
                </c:pt>
                <c:pt idx="632">
                  <c:v>2458389.5523199998</c:v>
                </c:pt>
                <c:pt idx="633">
                  <c:v>2458390.62139</c:v>
                </c:pt>
                <c:pt idx="634">
                  <c:v>2458391.66292</c:v>
                </c:pt>
                <c:pt idx="635">
                  <c:v>2458392.66591</c:v>
                </c:pt>
                <c:pt idx="636">
                  <c:v>2458395.3835499999</c:v>
                </c:pt>
                <c:pt idx="637">
                  <c:v>2458396.5800299998</c:v>
                </c:pt>
                <c:pt idx="638">
                  <c:v>2458397.3853199999</c:v>
                </c:pt>
                <c:pt idx="639">
                  <c:v>2458398.6657500002</c:v>
                </c:pt>
                <c:pt idx="640">
                  <c:v>2458400.38583</c:v>
                </c:pt>
                <c:pt idx="641">
                  <c:v>2458401.7786500002</c:v>
                </c:pt>
                <c:pt idx="642">
                  <c:v>2458402.8253299999</c:v>
                </c:pt>
                <c:pt idx="643">
                  <c:v>2458405.4401199999</c:v>
                </c:pt>
                <c:pt idx="644">
                  <c:v>2458407.0413700002</c:v>
                </c:pt>
                <c:pt idx="645">
                  <c:v>2458408.3764</c:v>
                </c:pt>
                <c:pt idx="646">
                  <c:v>2458409.86944</c:v>
                </c:pt>
                <c:pt idx="647">
                  <c:v>2458412.8381500002</c:v>
                </c:pt>
                <c:pt idx="648">
                  <c:v>2458413.5721999998</c:v>
                </c:pt>
                <c:pt idx="649">
                  <c:v>2458417.5063499999</c:v>
                </c:pt>
                <c:pt idx="650">
                  <c:v>2458419.2742699999</c:v>
                </c:pt>
                <c:pt idx="651">
                  <c:v>2458420.4638100001</c:v>
                </c:pt>
                <c:pt idx="652">
                  <c:v>2458420.7107799998</c:v>
                </c:pt>
                <c:pt idx="653">
                  <c:v>2458424.4488900001</c:v>
                </c:pt>
                <c:pt idx="654">
                  <c:v>2458425.8387600002</c:v>
                </c:pt>
                <c:pt idx="655">
                  <c:v>2458429.1048099999</c:v>
                </c:pt>
                <c:pt idx="656">
                  <c:v>2458429.6123500001</c:v>
                </c:pt>
                <c:pt idx="657">
                  <c:v>2458430.6126700002</c:v>
                </c:pt>
                <c:pt idx="658">
                  <c:v>2458434.0320799998</c:v>
                </c:pt>
                <c:pt idx="659">
                  <c:v>2458436.74853</c:v>
                </c:pt>
                <c:pt idx="660">
                  <c:v>2458438.62738</c:v>
                </c:pt>
                <c:pt idx="661">
                  <c:v>2458440.7245200002</c:v>
                </c:pt>
                <c:pt idx="662">
                  <c:v>2458442.0986500001</c:v>
                </c:pt>
                <c:pt idx="663">
                  <c:v>2458443.3594300002</c:v>
                </c:pt>
                <c:pt idx="664">
                  <c:v>2458444.9097500001</c:v>
                </c:pt>
                <c:pt idx="665">
                  <c:v>2458448.5977500002</c:v>
                </c:pt>
                <c:pt idx="666">
                  <c:v>2458450.3548900001</c:v>
                </c:pt>
                <c:pt idx="667">
                  <c:v>2458451.591</c:v>
                </c:pt>
                <c:pt idx="668">
                  <c:v>2458464.3488599998</c:v>
                </c:pt>
                <c:pt idx="669">
                  <c:v>2458469.3024599999</c:v>
                </c:pt>
                <c:pt idx="670">
                  <c:v>2458471.3125200002</c:v>
                </c:pt>
                <c:pt idx="671">
                  <c:v>2458473.3133800002</c:v>
                </c:pt>
                <c:pt idx="672">
                  <c:v>2458478.2836600002</c:v>
                </c:pt>
                <c:pt idx="673">
                  <c:v>2458482.2702199998</c:v>
                </c:pt>
                <c:pt idx="674">
                  <c:v>2458490.2572300001</c:v>
                </c:pt>
                <c:pt idx="675">
                  <c:v>2458494.2849400002</c:v>
                </c:pt>
                <c:pt idx="676">
                  <c:v>2458499.2942900001</c:v>
                </c:pt>
                <c:pt idx="677">
                  <c:v>2458501.4972000001</c:v>
                </c:pt>
                <c:pt idx="678">
                  <c:v>2458530.0636800001</c:v>
                </c:pt>
                <c:pt idx="679">
                  <c:v>2458539.00538</c:v>
                </c:pt>
                <c:pt idx="680">
                  <c:v>2458543.99804</c:v>
                </c:pt>
                <c:pt idx="681">
                  <c:v>2458547.9907200001</c:v>
                </c:pt>
                <c:pt idx="682">
                  <c:v>2458552.9767700001</c:v>
                </c:pt>
                <c:pt idx="683">
                  <c:v>2458557.97132</c:v>
                </c:pt>
                <c:pt idx="684">
                  <c:v>2458562.2798299999</c:v>
                </c:pt>
                <c:pt idx="685">
                  <c:v>2458562.9912899998</c:v>
                </c:pt>
                <c:pt idx="686">
                  <c:v>2458565.9657899998</c:v>
                </c:pt>
                <c:pt idx="687">
                  <c:v>2458567.96483</c:v>
                </c:pt>
                <c:pt idx="688">
                  <c:v>2458572.4306299998</c:v>
                </c:pt>
                <c:pt idx="689">
                  <c:v>2458572.9459799998</c:v>
                </c:pt>
                <c:pt idx="690">
                  <c:v>2458574.94514</c:v>
                </c:pt>
                <c:pt idx="691">
                  <c:v>2458576.9388799998</c:v>
                </c:pt>
                <c:pt idx="692">
                  <c:v>2458580.23924</c:v>
                </c:pt>
                <c:pt idx="693">
                  <c:v>2458581.5165800001</c:v>
                </c:pt>
                <c:pt idx="694">
                  <c:v>2458582.6012200001</c:v>
                </c:pt>
                <c:pt idx="695">
                  <c:v>2458582.9710300001</c:v>
                </c:pt>
                <c:pt idx="696">
                  <c:v>2458587.9099699999</c:v>
                </c:pt>
                <c:pt idx="697">
                  <c:v>2458588.9165400001</c:v>
                </c:pt>
                <c:pt idx="698">
                  <c:v>2458590.8566100001</c:v>
                </c:pt>
                <c:pt idx="699">
                  <c:v>2458593.1427600002</c:v>
                </c:pt>
                <c:pt idx="700">
                  <c:v>2458593.91016</c:v>
                </c:pt>
                <c:pt idx="701">
                  <c:v>2458599.8771299999</c:v>
                </c:pt>
                <c:pt idx="702">
                  <c:v>2458601.8758100001</c:v>
                </c:pt>
                <c:pt idx="703">
                  <c:v>2458603.0967100002</c:v>
                </c:pt>
                <c:pt idx="704">
                  <c:v>2458605.20236</c:v>
                </c:pt>
                <c:pt idx="705">
                  <c:v>2458605.88087</c:v>
                </c:pt>
                <c:pt idx="706">
                  <c:v>2458608.8257900001</c:v>
                </c:pt>
                <c:pt idx="707">
                  <c:v>2458609.8571000001</c:v>
                </c:pt>
                <c:pt idx="708">
                  <c:v>2458611.9860800002</c:v>
                </c:pt>
                <c:pt idx="709">
                  <c:v>2458614.5041499999</c:v>
                </c:pt>
                <c:pt idx="710">
                  <c:v>2458615.5539500001</c:v>
                </c:pt>
                <c:pt idx="711">
                  <c:v>2458616.8136200001</c:v>
                </c:pt>
                <c:pt idx="712">
                  <c:v>2458618.8700799998</c:v>
                </c:pt>
                <c:pt idx="713">
                  <c:v>2458620.69673</c:v>
                </c:pt>
                <c:pt idx="714">
                  <c:v>2458621.84186</c:v>
                </c:pt>
                <c:pt idx="715">
                  <c:v>2458626.0210299999</c:v>
                </c:pt>
                <c:pt idx="716">
                  <c:v>2458627.95028</c:v>
                </c:pt>
                <c:pt idx="717">
                  <c:v>2458629.0071800002</c:v>
                </c:pt>
                <c:pt idx="718">
                  <c:v>2458630.21796</c:v>
                </c:pt>
                <c:pt idx="719">
                  <c:v>2458631.51529</c:v>
                </c:pt>
                <c:pt idx="720">
                  <c:v>2458631.89512</c:v>
                </c:pt>
                <c:pt idx="721">
                  <c:v>2458633.8159599998</c:v>
                </c:pt>
                <c:pt idx="722">
                  <c:v>2458634.95126</c:v>
                </c:pt>
                <c:pt idx="723">
                  <c:v>2458636.7114200001</c:v>
                </c:pt>
                <c:pt idx="724">
                  <c:v>2458638.4059100002</c:v>
                </c:pt>
                <c:pt idx="725">
                  <c:v>2458639.3954699999</c:v>
                </c:pt>
                <c:pt idx="726">
                  <c:v>2458640.3963100002</c:v>
                </c:pt>
                <c:pt idx="727">
                  <c:v>2458643.3826799998</c:v>
                </c:pt>
                <c:pt idx="728">
                  <c:v>2458645.6601800001</c:v>
                </c:pt>
                <c:pt idx="729">
                  <c:v>2458646.9531100001</c:v>
                </c:pt>
                <c:pt idx="730">
                  <c:v>2458648.38155</c:v>
                </c:pt>
                <c:pt idx="731">
                  <c:v>2458650.32803</c:v>
                </c:pt>
                <c:pt idx="732">
                  <c:v>2458651.0189899998</c:v>
                </c:pt>
                <c:pt idx="733">
                  <c:v>2458652.12629</c:v>
                </c:pt>
                <c:pt idx="734">
                  <c:v>2458653.4677800001</c:v>
                </c:pt>
                <c:pt idx="735">
                  <c:v>2458654.4315599999</c:v>
                </c:pt>
                <c:pt idx="736">
                  <c:v>2458655.65282</c:v>
                </c:pt>
                <c:pt idx="737">
                  <c:v>2458656.4889500001</c:v>
                </c:pt>
                <c:pt idx="738">
                  <c:v>2458657.6784299999</c:v>
                </c:pt>
                <c:pt idx="739">
                  <c:v>2458658.8637199998</c:v>
                </c:pt>
                <c:pt idx="740">
                  <c:v>2458660.4031000002</c:v>
                </c:pt>
                <c:pt idx="741">
                  <c:v>2458660.9576699999</c:v>
                </c:pt>
                <c:pt idx="742">
                  <c:v>2458662.4382500001</c:v>
                </c:pt>
                <c:pt idx="743">
                  <c:v>2458663.4205800002</c:v>
                </c:pt>
                <c:pt idx="744">
                  <c:v>2458664.4294699999</c:v>
                </c:pt>
                <c:pt idx="745">
                  <c:v>2458665.7367699998</c:v>
                </c:pt>
                <c:pt idx="746">
                  <c:v>2458667.02385</c:v>
                </c:pt>
                <c:pt idx="747">
                  <c:v>2458668.78608</c:v>
                </c:pt>
                <c:pt idx="748">
                  <c:v>2458672.66505</c:v>
                </c:pt>
                <c:pt idx="749">
                  <c:v>2458674.6828800002</c:v>
                </c:pt>
                <c:pt idx="750">
                  <c:v>2458676.9820599998</c:v>
                </c:pt>
                <c:pt idx="751">
                  <c:v>2458678.14567</c:v>
                </c:pt>
                <c:pt idx="752">
                  <c:v>2458680.4575399999</c:v>
                </c:pt>
                <c:pt idx="753">
                  <c:v>2458681.4544099998</c:v>
                </c:pt>
                <c:pt idx="754">
                  <c:v>2458686.4990900001</c:v>
                </c:pt>
                <c:pt idx="755">
                  <c:v>2458687.36766</c:v>
                </c:pt>
                <c:pt idx="756">
                  <c:v>2458689.9089700002</c:v>
                </c:pt>
                <c:pt idx="757">
                  <c:v>2458691.4876899999</c:v>
                </c:pt>
                <c:pt idx="758">
                  <c:v>2458694.36766</c:v>
                </c:pt>
                <c:pt idx="759">
                  <c:v>2458695.8113600002</c:v>
                </c:pt>
                <c:pt idx="760">
                  <c:v>2458699.4552500001</c:v>
                </c:pt>
                <c:pt idx="761">
                  <c:v>2458700.9352299999</c:v>
                </c:pt>
                <c:pt idx="762">
                  <c:v>2458705.1476599998</c:v>
                </c:pt>
                <c:pt idx="763">
                  <c:v>2458705.3656000001</c:v>
                </c:pt>
                <c:pt idx="764">
                  <c:v>2458706.5829699999</c:v>
                </c:pt>
                <c:pt idx="765">
                  <c:v>2458709.3195600002</c:v>
                </c:pt>
                <c:pt idx="766">
                  <c:v>2458711.56122</c:v>
                </c:pt>
                <c:pt idx="767">
                  <c:v>2458713.3363899998</c:v>
                </c:pt>
                <c:pt idx="768">
                  <c:v>2458714.3519799998</c:v>
                </c:pt>
                <c:pt idx="769">
                  <c:v>2458715.3503100001</c:v>
                </c:pt>
                <c:pt idx="770">
                  <c:v>2458716.9502500002</c:v>
                </c:pt>
                <c:pt idx="771">
                  <c:v>2458718.3183300002</c:v>
                </c:pt>
                <c:pt idx="772">
                  <c:v>2458719.8182700002</c:v>
                </c:pt>
                <c:pt idx="773">
                  <c:v>2458721.5232899999</c:v>
                </c:pt>
                <c:pt idx="774">
                  <c:v>2458722.50312</c:v>
                </c:pt>
                <c:pt idx="775">
                  <c:v>2458724.7505700001</c:v>
                </c:pt>
                <c:pt idx="776">
                  <c:v>2458725.99468</c:v>
                </c:pt>
                <c:pt idx="777">
                  <c:v>2458727.4453799999</c:v>
                </c:pt>
                <c:pt idx="778">
                  <c:v>2458728.4846299998</c:v>
                </c:pt>
                <c:pt idx="779">
                  <c:v>2458729.41909</c:v>
                </c:pt>
                <c:pt idx="780">
                  <c:v>2458731.1012599999</c:v>
                </c:pt>
                <c:pt idx="781">
                  <c:v>2458732.5806100001</c:v>
                </c:pt>
                <c:pt idx="782">
                  <c:v>2458733.7141</c:v>
                </c:pt>
                <c:pt idx="783">
                  <c:v>2458735.7045399998</c:v>
                </c:pt>
                <c:pt idx="784">
                  <c:v>2458737.3301499998</c:v>
                </c:pt>
                <c:pt idx="785">
                  <c:v>2458738.63974</c:v>
                </c:pt>
                <c:pt idx="786">
                  <c:v>2458740.27153</c:v>
                </c:pt>
                <c:pt idx="787">
                  <c:v>2458744.7968100002</c:v>
                </c:pt>
                <c:pt idx="788">
                  <c:v>2458745.3820099998</c:v>
                </c:pt>
                <c:pt idx="789">
                  <c:v>2458746.8273299998</c:v>
                </c:pt>
                <c:pt idx="790">
                  <c:v>2458747.6242</c:v>
                </c:pt>
                <c:pt idx="791">
                  <c:v>2458750.9922400001</c:v>
                </c:pt>
                <c:pt idx="792">
                  <c:v>2458753.13271</c:v>
                </c:pt>
                <c:pt idx="793">
                  <c:v>2458754.32363</c:v>
                </c:pt>
                <c:pt idx="794">
                  <c:v>2458755.6498199999</c:v>
                </c:pt>
                <c:pt idx="795">
                  <c:v>2458757.4892000002</c:v>
                </c:pt>
                <c:pt idx="796">
                  <c:v>2458759.1061999998</c:v>
                </c:pt>
                <c:pt idx="797">
                  <c:v>2458761.3384199999</c:v>
                </c:pt>
                <c:pt idx="798">
                  <c:v>2458762.8576099998</c:v>
                </c:pt>
                <c:pt idx="799">
                  <c:v>2458765.4556100001</c:v>
                </c:pt>
                <c:pt idx="800">
                  <c:v>2458766.8645299999</c:v>
                </c:pt>
                <c:pt idx="801">
                  <c:v>2458768.4360799999</c:v>
                </c:pt>
                <c:pt idx="802">
                  <c:v>2458769.6187999998</c:v>
                </c:pt>
                <c:pt idx="803">
                  <c:v>2458771.0977500002</c:v>
                </c:pt>
                <c:pt idx="804">
                  <c:v>2458772.9595900001</c:v>
                </c:pt>
                <c:pt idx="805">
                  <c:v>2458774.4749099999</c:v>
                </c:pt>
                <c:pt idx="806">
                  <c:v>2458775.42411</c:v>
                </c:pt>
                <c:pt idx="807">
                  <c:v>2458778.7785800002</c:v>
                </c:pt>
                <c:pt idx="808">
                  <c:v>2458782.2824900001</c:v>
                </c:pt>
                <c:pt idx="809">
                  <c:v>2458783.8624700001</c:v>
                </c:pt>
                <c:pt idx="810">
                  <c:v>2458785.4752699998</c:v>
                </c:pt>
                <c:pt idx="811">
                  <c:v>2458786.9973900001</c:v>
                </c:pt>
                <c:pt idx="812">
                  <c:v>2458789.44594</c:v>
                </c:pt>
                <c:pt idx="813">
                  <c:v>2458791.4018199998</c:v>
                </c:pt>
                <c:pt idx="814">
                  <c:v>2458797.0451400001</c:v>
                </c:pt>
                <c:pt idx="815">
                  <c:v>2458799.33923</c:v>
                </c:pt>
                <c:pt idx="816">
                  <c:v>2458801.3173400001</c:v>
                </c:pt>
                <c:pt idx="817">
                  <c:v>2458804.20909</c:v>
                </c:pt>
                <c:pt idx="818">
                  <c:v>2458806.2579299998</c:v>
                </c:pt>
                <c:pt idx="819">
                  <c:v>2458808.2839100002</c:v>
                </c:pt>
                <c:pt idx="820">
                  <c:v>2458817.32706</c:v>
                </c:pt>
                <c:pt idx="821">
                  <c:v>2458822.32913</c:v>
                </c:pt>
                <c:pt idx="822">
                  <c:v>2458823.3090900001</c:v>
                </c:pt>
                <c:pt idx="823">
                  <c:v>2458825.40913</c:v>
                </c:pt>
                <c:pt idx="824">
                  <c:v>2458827.3001799998</c:v>
                </c:pt>
                <c:pt idx="825">
                  <c:v>2458837.2094200002</c:v>
                </c:pt>
                <c:pt idx="826">
                  <c:v>2458845.3110799999</c:v>
                </c:pt>
                <c:pt idx="827">
                  <c:v>2458847.2382499999</c:v>
                </c:pt>
                <c:pt idx="828">
                  <c:v>2458853.2800799999</c:v>
                </c:pt>
                <c:pt idx="829">
                  <c:v>2458865.2456700001</c:v>
                </c:pt>
                <c:pt idx="830">
                  <c:v>2458871.9639599998</c:v>
                </c:pt>
                <c:pt idx="831">
                  <c:v>2458879.9071900002</c:v>
                </c:pt>
                <c:pt idx="832">
                  <c:v>2458885.4881000002</c:v>
                </c:pt>
                <c:pt idx="833">
                  <c:v>2458890.75807</c:v>
                </c:pt>
                <c:pt idx="834">
                  <c:v>2458892.7515099999</c:v>
                </c:pt>
                <c:pt idx="835">
                  <c:v>2458895.0456900001</c:v>
                </c:pt>
                <c:pt idx="836">
                  <c:v>2458897.7561699999</c:v>
                </c:pt>
                <c:pt idx="837">
                  <c:v>2458899.7321600001</c:v>
                </c:pt>
                <c:pt idx="838">
                  <c:v>2458901.51364</c:v>
                </c:pt>
                <c:pt idx="839">
                  <c:v>2458916.69875</c:v>
                </c:pt>
                <c:pt idx="840">
                  <c:v>2458918.6814600001</c:v>
                </c:pt>
                <c:pt idx="841">
                  <c:v>2458920.6756500001</c:v>
                </c:pt>
                <c:pt idx="842">
                  <c:v>2458924.66377</c:v>
                </c:pt>
                <c:pt idx="843">
                  <c:v>2458928.7625099998</c:v>
                </c:pt>
                <c:pt idx="844">
                  <c:v>2458930.8109599999</c:v>
                </c:pt>
                <c:pt idx="845">
                  <c:v>2458932.76431</c:v>
                </c:pt>
                <c:pt idx="846">
                  <c:v>2458936.7927299999</c:v>
                </c:pt>
                <c:pt idx="847">
                  <c:v>2458940.7555999998</c:v>
                </c:pt>
                <c:pt idx="848">
                  <c:v>2458946.7738999999</c:v>
                </c:pt>
                <c:pt idx="849">
                  <c:v>2458956.7382100001</c:v>
                </c:pt>
                <c:pt idx="850">
                  <c:v>2458958.7320699999</c:v>
                </c:pt>
                <c:pt idx="851">
                  <c:v>2458960.7268699999</c:v>
                </c:pt>
                <c:pt idx="852">
                  <c:v>2458963.2521799998</c:v>
                </c:pt>
                <c:pt idx="853">
                  <c:v>2458969.5540999998</c:v>
                </c:pt>
                <c:pt idx="854">
                  <c:v>2458980.34931</c:v>
                </c:pt>
                <c:pt idx="855">
                  <c:v>2458984.6263000001</c:v>
                </c:pt>
                <c:pt idx="856">
                  <c:v>2458987.7850000001</c:v>
                </c:pt>
                <c:pt idx="857">
                  <c:v>2458989.2662999998</c:v>
                </c:pt>
                <c:pt idx="858">
                  <c:v>2458990.61577</c:v>
                </c:pt>
                <c:pt idx="859">
                  <c:v>2458991.52134</c:v>
                </c:pt>
                <c:pt idx="860">
                  <c:v>2458992.6546100001</c:v>
                </c:pt>
                <c:pt idx="861">
                  <c:v>2458994.3605800001</c:v>
                </c:pt>
                <c:pt idx="862">
                  <c:v>2458995.73691</c:v>
                </c:pt>
                <c:pt idx="863">
                  <c:v>2458997.6702299998</c:v>
                </c:pt>
                <c:pt idx="864">
                  <c:v>2458998.9221399999</c:v>
                </c:pt>
                <c:pt idx="865">
                  <c:v>2459000.42423</c:v>
                </c:pt>
                <c:pt idx="866">
                  <c:v>2459005.9240600001</c:v>
                </c:pt>
                <c:pt idx="867">
                  <c:v>2459008.36528</c:v>
                </c:pt>
                <c:pt idx="868">
                  <c:v>2459010.7541999999</c:v>
                </c:pt>
                <c:pt idx="869">
                  <c:v>2459012.0700400001</c:v>
                </c:pt>
                <c:pt idx="870">
                  <c:v>2459013.3802800002</c:v>
                </c:pt>
                <c:pt idx="871">
                  <c:v>2459014.58647</c:v>
                </c:pt>
                <c:pt idx="872">
                  <c:v>2459015.58525</c:v>
                </c:pt>
                <c:pt idx="873">
                  <c:v>2459016.5861800001</c:v>
                </c:pt>
                <c:pt idx="874">
                  <c:v>2459018.1857699999</c:v>
                </c:pt>
                <c:pt idx="875">
                  <c:v>2459019.1760399998</c:v>
                </c:pt>
                <c:pt idx="876">
                  <c:v>2459020.4740200001</c:v>
                </c:pt>
                <c:pt idx="877">
                  <c:v>2459022.4447599999</c:v>
                </c:pt>
                <c:pt idx="878">
                  <c:v>2459024.4386800001</c:v>
                </c:pt>
                <c:pt idx="879">
                  <c:v>2459025.4744799999</c:v>
                </c:pt>
                <c:pt idx="880">
                  <c:v>2459026.38032</c:v>
                </c:pt>
                <c:pt idx="881">
                  <c:v>2459027.9811499999</c:v>
                </c:pt>
                <c:pt idx="882">
                  <c:v>2459030.3821299998</c:v>
                </c:pt>
                <c:pt idx="883">
                  <c:v>2459032</c:v>
                </c:pt>
                <c:pt idx="884">
                  <c:v>2459034</c:v>
                </c:pt>
                <c:pt idx="885">
                  <c:v>2459037</c:v>
                </c:pt>
                <c:pt idx="886">
                  <c:v>2459038</c:v>
                </c:pt>
                <c:pt idx="887">
                  <c:v>2459040</c:v>
                </c:pt>
                <c:pt idx="888">
                  <c:v>2459042</c:v>
                </c:pt>
                <c:pt idx="889">
                  <c:v>2459043</c:v>
                </c:pt>
                <c:pt idx="890">
                  <c:v>2459044</c:v>
                </c:pt>
                <c:pt idx="891">
                  <c:v>2459046</c:v>
                </c:pt>
                <c:pt idx="892">
                  <c:v>2459050</c:v>
                </c:pt>
                <c:pt idx="893">
                  <c:v>2459051</c:v>
                </c:pt>
                <c:pt idx="894">
                  <c:v>2459052</c:v>
                </c:pt>
                <c:pt idx="895">
                  <c:v>2459053</c:v>
                </c:pt>
                <c:pt idx="896">
                  <c:v>2459054</c:v>
                </c:pt>
                <c:pt idx="897">
                  <c:v>2459058</c:v>
                </c:pt>
                <c:pt idx="898">
                  <c:v>2459059</c:v>
                </c:pt>
                <c:pt idx="899">
                  <c:v>2459060</c:v>
                </c:pt>
                <c:pt idx="900">
                  <c:v>2459061</c:v>
                </c:pt>
                <c:pt idx="901">
                  <c:v>2459062</c:v>
                </c:pt>
                <c:pt idx="902">
                  <c:v>2459063</c:v>
                </c:pt>
                <c:pt idx="903">
                  <c:v>2459064</c:v>
                </c:pt>
                <c:pt idx="904">
                  <c:v>2459067</c:v>
                </c:pt>
                <c:pt idx="905">
                  <c:v>2459068</c:v>
                </c:pt>
                <c:pt idx="906">
                  <c:v>2459069</c:v>
                </c:pt>
                <c:pt idx="907">
                  <c:v>2459070</c:v>
                </c:pt>
                <c:pt idx="908">
                  <c:v>2459072</c:v>
                </c:pt>
                <c:pt idx="909">
                  <c:v>2459073</c:v>
                </c:pt>
                <c:pt idx="910">
                  <c:v>2459075</c:v>
                </c:pt>
                <c:pt idx="911">
                  <c:v>2459077</c:v>
                </c:pt>
                <c:pt idx="912">
                  <c:v>2459078</c:v>
                </c:pt>
                <c:pt idx="913">
                  <c:v>2459079</c:v>
                </c:pt>
                <c:pt idx="914">
                  <c:v>2459080</c:v>
                </c:pt>
                <c:pt idx="915">
                  <c:v>2459081</c:v>
                </c:pt>
                <c:pt idx="916">
                  <c:v>2459082</c:v>
                </c:pt>
                <c:pt idx="917">
                  <c:v>2459083</c:v>
                </c:pt>
                <c:pt idx="918">
                  <c:v>2459087</c:v>
                </c:pt>
                <c:pt idx="919">
                  <c:v>2459089</c:v>
                </c:pt>
                <c:pt idx="920">
                  <c:v>2459090</c:v>
                </c:pt>
                <c:pt idx="921">
                  <c:v>2459093</c:v>
                </c:pt>
                <c:pt idx="922">
                  <c:v>2459094</c:v>
                </c:pt>
                <c:pt idx="923">
                  <c:v>2459100</c:v>
                </c:pt>
                <c:pt idx="924">
                  <c:v>2459101</c:v>
                </c:pt>
                <c:pt idx="925">
                  <c:v>2459105</c:v>
                </c:pt>
                <c:pt idx="926">
                  <c:v>2459107</c:v>
                </c:pt>
                <c:pt idx="927">
                  <c:v>2459111</c:v>
                </c:pt>
                <c:pt idx="928">
                  <c:v>2459116</c:v>
                </c:pt>
                <c:pt idx="929">
                  <c:v>2459119</c:v>
                </c:pt>
                <c:pt idx="930">
                  <c:v>2459120</c:v>
                </c:pt>
                <c:pt idx="931">
                  <c:v>2459122</c:v>
                </c:pt>
                <c:pt idx="932">
                  <c:v>2459127</c:v>
                </c:pt>
                <c:pt idx="933">
                  <c:v>2459128</c:v>
                </c:pt>
                <c:pt idx="934">
                  <c:v>2458724</c:v>
                </c:pt>
                <c:pt idx="935">
                  <c:v>2458725</c:v>
                </c:pt>
                <c:pt idx="936">
                  <c:v>2458726</c:v>
                </c:pt>
                <c:pt idx="937">
                  <c:v>2458727</c:v>
                </c:pt>
                <c:pt idx="938">
                  <c:v>2458728</c:v>
                </c:pt>
                <c:pt idx="939">
                  <c:v>2458729</c:v>
                </c:pt>
                <c:pt idx="940">
                  <c:v>2458730</c:v>
                </c:pt>
                <c:pt idx="941">
                  <c:v>2458731</c:v>
                </c:pt>
                <c:pt idx="942">
                  <c:v>2458732</c:v>
                </c:pt>
                <c:pt idx="943">
                  <c:v>2458733</c:v>
                </c:pt>
                <c:pt idx="944">
                  <c:v>2458734</c:v>
                </c:pt>
                <c:pt idx="945">
                  <c:v>2458736</c:v>
                </c:pt>
                <c:pt idx="946">
                  <c:v>2458737</c:v>
                </c:pt>
                <c:pt idx="947">
                  <c:v>2458739</c:v>
                </c:pt>
                <c:pt idx="948">
                  <c:v>2458740</c:v>
                </c:pt>
                <c:pt idx="949">
                  <c:v>2458744</c:v>
                </c:pt>
                <c:pt idx="950">
                  <c:v>2458745</c:v>
                </c:pt>
                <c:pt idx="951">
                  <c:v>2458746</c:v>
                </c:pt>
                <c:pt idx="952">
                  <c:v>2458747</c:v>
                </c:pt>
                <c:pt idx="953">
                  <c:v>2458748</c:v>
                </c:pt>
                <c:pt idx="954">
                  <c:v>2458750</c:v>
                </c:pt>
                <c:pt idx="955">
                  <c:v>2458751</c:v>
                </c:pt>
                <c:pt idx="956">
                  <c:v>2458752</c:v>
                </c:pt>
                <c:pt idx="957">
                  <c:v>2458753</c:v>
                </c:pt>
                <c:pt idx="958">
                  <c:v>2458756</c:v>
                </c:pt>
                <c:pt idx="959">
                  <c:v>2458757</c:v>
                </c:pt>
                <c:pt idx="960">
                  <c:v>2458759</c:v>
                </c:pt>
                <c:pt idx="961">
                  <c:v>2458761</c:v>
                </c:pt>
                <c:pt idx="962">
                  <c:v>2458762</c:v>
                </c:pt>
                <c:pt idx="963">
                  <c:v>2458763</c:v>
                </c:pt>
                <c:pt idx="964">
                  <c:v>2458765</c:v>
                </c:pt>
                <c:pt idx="965">
                  <c:v>2458766</c:v>
                </c:pt>
                <c:pt idx="966">
                  <c:v>2458767</c:v>
                </c:pt>
                <c:pt idx="967">
                  <c:v>2458768</c:v>
                </c:pt>
                <c:pt idx="968">
                  <c:v>2458769</c:v>
                </c:pt>
                <c:pt idx="969">
                  <c:v>2458770</c:v>
                </c:pt>
                <c:pt idx="970">
                  <c:v>2458771</c:v>
                </c:pt>
                <c:pt idx="971">
                  <c:v>2458773</c:v>
                </c:pt>
                <c:pt idx="972">
                  <c:v>2458774</c:v>
                </c:pt>
                <c:pt idx="973">
                  <c:v>2458775</c:v>
                </c:pt>
                <c:pt idx="974">
                  <c:v>2458779</c:v>
                </c:pt>
                <c:pt idx="975">
                  <c:v>2458782</c:v>
                </c:pt>
                <c:pt idx="976">
                  <c:v>2458784</c:v>
                </c:pt>
                <c:pt idx="977">
                  <c:v>2458785</c:v>
                </c:pt>
                <c:pt idx="978">
                  <c:v>2458786</c:v>
                </c:pt>
                <c:pt idx="979">
                  <c:v>2458787</c:v>
                </c:pt>
                <c:pt idx="980">
                  <c:v>2458789</c:v>
                </c:pt>
                <c:pt idx="981">
                  <c:v>2458791</c:v>
                </c:pt>
                <c:pt idx="982">
                  <c:v>2458799</c:v>
                </c:pt>
                <c:pt idx="983">
                  <c:v>2458801</c:v>
                </c:pt>
                <c:pt idx="984">
                  <c:v>2458804</c:v>
                </c:pt>
                <c:pt idx="985">
                  <c:v>2458806</c:v>
                </c:pt>
                <c:pt idx="986">
                  <c:v>2458808</c:v>
                </c:pt>
                <c:pt idx="987">
                  <c:v>2458817</c:v>
                </c:pt>
                <c:pt idx="988">
                  <c:v>2458822</c:v>
                </c:pt>
                <c:pt idx="989">
                  <c:v>2458823</c:v>
                </c:pt>
                <c:pt idx="990">
                  <c:v>2458825</c:v>
                </c:pt>
                <c:pt idx="991">
                  <c:v>2458827</c:v>
                </c:pt>
                <c:pt idx="992">
                  <c:v>2458837</c:v>
                </c:pt>
                <c:pt idx="993">
                  <c:v>2458845</c:v>
                </c:pt>
                <c:pt idx="994">
                  <c:v>2458847</c:v>
                </c:pt>
                <c:pt idx="995">
                  <c:v>2458853</c:v>
                </c:pt>
                <c:pt idx="996">
                  <c:v>2458861</c:v>
                </c:pt>
                <c:pt idx="997">
                  <c:v>2458865</c:v>
                </c:pt>
                <c:pt idx="998">
                  <c:v>2458891</c:v>
                </c:pt>
                <c:pt idx="999">
                  <c:v>2458893</c:v>
                </c:pt>
                <c:pt idx="1000">
                  <c:v>2458896</c:v>
                </c:pt>
                <c:pt idx="1001">
                  <c:v>2458898</c:v>
                </c:pt>
                <c:pt idx="1002">
                  <c:v>2458900</c:v>
                </c:pt>
                <c:pt idx="1003">
                  <c:v>2458917</c:v>
                </c:pt>
                <c:pt idx="1004">
                  <c:v>2458919</c:v>
                </c:pt>
                <c:pt idx="1005">
                  <c:v>2458921</c:v>
                </c:pt>
                <c:pt idx="1006">
                  <c:v>2458925</c:v>
                </c:pt>
                <c:pt idx="1007">
                  <c:v>2458929</c:v>
                </c:pt>
                <c:pt idx="1008">
                  <c:v>2458933</c:v>
                </c:pt>
                <c:pt idx="1009">
                  <c:v>2458941</c:v>
                </c:pt>
                <c:pt idx="1010">
                  <c:v>2458960</c:v>
                </c:pt>
                <c:pt idx="1011">
                  <c:v>2458964</c:v>
                </c:pt>
                <c:pt idx="1012">
                  <c:v>2458980</c:v>
                </c:pt>
                <c:pt idx="1013">
                  <c:v>2458988</c:v>
                </c:pt>
                <c:pt idx="1014">
                  <c:v>2458989</c:v>
                </c:pt>
                <c:pt idx="1015">
                  <c:v>2458990</c:v>
                </c:pt>
                <c:pt idx="1016">
                  <c:v>2458992</c:v>
                </c:pt>
                <c:pt idx="1017">
                  <c:v>2458994</c:v>
                </c:pt>
                <c:pt idx="1018">
                  <c:v>2458995</c:v>
                </c:pt>
                <c:pt idx="1019">
                  <c:v>2458996</c:v>
                </c:pt>
                <c:pt idx="1020">
                  <c:v>2458997</c:v>
                </c:pt>
                <c:pt idx="1021">
                  <c:v>2458998</c:v>
                </c:pt>
                <c:pt idx="1022">
                  <c:v>2458999</c:v>
                </c:pt>
                <c:pt idx="1023">
                  <c:v>2459000</c:v>
                </c:pt>
                <c:pt idx="1024">
                  <c:v>2459001</c:v>
                </c:pt>
                <c:pt idx="1025">
                  <c:v>2459006</c:v>
                </c:pt>
                <c:pt idx="1026">
                  <c:v>2459008</c:v>
                </c:pt>
                <c:pt idx="1027">
                  <c:v>2459011</c:v>
                </c:pt>
                <c:pt idx="1028">
                  <c:v>2459012</c:v>
                </c:pt>
                <c:pt idx="1029">
                  <c:v>2459013</c:v>
                </c:pt>
                <c:pt idx="1030">
                  <c:v>2459014</c:v>
                </c:pt>
                <c:pt idx="1031">
                  <c:v>2459015</c:v>
                </c:pt>
                <c:pt idx="1032">
                  <c:v>2459017</c:v>
                </c:pt>
                <c:pt idx="1033">
                  <c:v>2459018</c:v>
                </c:pt>
                <c:pt idx="1034">
                  <c:v>2459019</c:v>
                </c:pt>
                <c:pt idx="1035">
                  <c:v>2459020</c:v>
                </c:pt>
                <c:pt idx="1036">
                  <c:v>2459022</c:v>
                </c:pt>
                <c:pt idx="1037">
                  <c:v>2459023</c:v>
                </c:pt>
                <c:pt idx="1038">
                  <c:v>2459024</c:v>
                </c:pt>
                <c:pt idx="1039">
                  <c:v>2459025</c:v>
                </c:pt>
                <c:pt idx="1040">
                  <c:v>2459026</c:v>
                </c:pt>
                <c:pt idx="1041">
                  <c:v>2459028</c:v>
                </c:pt>
                <c:pt idx="1042">
                  <c:v>2459030</c:v>
                </c:pt>
                <c:pt idx="1043">
                  <c:v>2459032</c:v>
                </c:pt>
                <c:pt idx="1044">
                  <c:v>2459033</c:v>
                </c:pt>
                <c:pt idx="1045">
                  <c:v>2459034</c:v>
                </c:pt>
                <c:pt idx="1046">
                  <c:v>2459035</c:v>
                </c:pt>
                <c:pt idx="1047">
                  <c:v>2459037</c:v>
                </c:pt>
                <c:pt idx="1048">
                  <c:v>2459038</c:v>
                </c:pt>
                <c:pt idx="1049">
                  <c:v>2459040</c:v>
                </c:pt>
                <c:pt idx="1050">
                  <c:v>2459042</c:v>
                </c:pt>
                <c:pt idx="1051">
                  <c:v>2459043</c:v>
                </c:pt>
                <c:pt idx="1052">
                  <c:v>2459044</c:v>
                </c:pt>
                <c:pt idx="1053">
                  <c:v>2459046</c:v>
                </c:pt>
                <c:pt idx="1054">
                  <c:v>2459049</c:v>
                </c:pt>
                <c:pt idx="1055">
                  <c:v>2459050</c:v>
                </c:pt>
                <c:pt idx="1056">
                  <c:v>2459051</c:v>
                </c:pt>
                <c:pt idx="1057">
                  <c:v>2459052</c:v>
                </c:pt>
                <c:pt idx="1058">
                  <c:v>2459053</c:v>
                </c:pt>
                <c:pt idx="1059">
                  <c:v>2459054</c:v>
                </c:pt>
                <c:pt idx="1060">
                  <c:v>2459055</c:v>
                </c:pt>
                <c:pt idx="1061">
                  <c:v>2459058</c:v>
                </c:pt>
                <c:pt idx="1062">
                  <c:v>2459059</c:v>
                </c:pt>
                <c:pt idx="1063">
                  <c:v>2459060</c:v>
                </c:pt>
                <c:pt idx="1064">
                  <c:v>2459061</c:v>
                </c:pt>
                <c:pt idx="1065">
                  <c:v>2459062</c:v>
                </c:pt>
                <c:pt idx="1066">
                  <c:v>2459064</c:v>
                </c:pt>
                <c:pt idx="1067">
                  <c:v>2459067</c:v>
                </c:pt>
                <c:pt idx="1068">
                  <c:v>2459068</c:v>
                </c:pt>
                <c:pt idx="1069">
                  <c:v>2459069</c:v>
                </c:pt>
                <c:pt idx="1070">
                  <c:v>2459070</c:v>
                </c:pt>
                <c:pt idx="1071">
                  <c:v>2459072</c:v>
                </c:pt>
                <c:pt idx="1072">
                  <c:v>2459073</c:v>
                </c:pt>
                <c:pt idx="1073">
                  <c:v>2459074</c:v>
                </c:pt>
                <c:pt idx="1074">
                  <c:v>2459075</c:v>
                </c:pt>
                <c:pt idx="1075">
                  <c:v>2459077</c:v>
                </c:pt>
                <c:pt idx="1076">
                  <c:v>2459078</c:v>
                </c:pt>
                <c:pt idx="1077">
                  <c:v>2459080</c:v>
                </c:pt>
                <c:pt idx="1078">
                  <c:v>2459081</c:v>
                </c:pt>
                <c:pt idx="1079">
                  <c:v>2459082</c:v>
                </c:pt>
                <c:pt idx="1080">
                  <c:v>2459088</c:v>
                </c:pt>
                <c:pt idx="1081">
                  <c:v>2459089</c:v>
                </c:pt>
                <c:pt idx="1082">
                  <c:v>2459093</c:v>
                </c:pt>
                <c:pt idx="1083">
                  <c:v>2459096</c:v>
                </c:pt>
                <c:pt idx="1084">
                  <c:v>2459098</c:v>
                </c:pt>
                <c:pt idx="1085">
                  <c:v>2459100</c:v>
                </c:pt>
                <c:pt idx="1086">
                  <c:v>2459101</c:v>
                </c:pt>
                <c:pt idx="1087">
                  <c:v>2459105</c:v>
                </c:pt>
                <c:pt idx="1088">
                  <c:v>2459107</c:v>
                </c:pt>
                <c:pt idx="1089">
                  <c:v>2459111</c:v>
                </c:pt>
                <c:pt idx="1090">
                  <c:v>2459116</c:v>
                </c:pt>
                <c:pt idx="1091">
                  <c:v>2459119</c:v>
                </c:pt>
                <c:pt idx="1092">
                  <c:v>2459120</c:v>
                </c:pt>
                <c:pt idx="1093">
                  <c:v>2459122</c:v>
                </c:pt>
                <c:pt idx="1094">
                  <c:v>2459127</c:v>
                </c:pt>
                <c:pt idx="1095">
                  <c:v>2459128</c:v>
                </c:pt>
                <c:pt idx="1096">
                  <c:v>2459129</c:v>
                </c:pt>
                <c:pt idx="1097">
                  <c:v>2459132</c:v>
                </c:pt>
                <c:pt idx="1098">
                  <c:v>2459134</c:v>
                </c:pt>
                <c:pt idx="1099">
                  <c:v>2459135</c:v>
                </c:pt>
                <c:pt idx="1100">
                  <c:v>2459136</c:v>
                </c:pt>
                <c:pt idx="1101">
                  <c:v>2459137</c:v>
                </c:pt>
                <c:pt idx="1102">
                  <c:v>2459141</c:v>
                </c:pt>
                <c:pt idx="1103">
                  <c:v>2459142</c:v>
                </c:pt>
                <c:pt idx="1104">
                  <c:v>2459144</c:v>
                </c:pt>
                <c:pt idx="1105">
                  <c:v>2459148</c:v>
                </c:pt>
                <c:pt idx="1106">
                  <c:v>2459150</c:v>
                </c:pt>
                <c:pt idx="1107">
                  <c:v>2459151</c:v>
                </c:pt>
                <c:pt idx="1108">
                  <c:v>2459152</c:v>
                </c:pt>
                <c:pt idx="1109">
                  <c:v>2459153</c:v>
                </c:pt>
                <c:pt idx="1110">
                  <c:v>2459154</c:v>
                </c:pt>
                <c:pt idx="1111">
                  <c:v>2459156</c:v>
                </c:pt>
                <c:pt idx="1112">
                  <c:v>2459157</c:v>
                </c:pt>
                <c:pt idx="1113">
                  <c:v>2459159</c:v>
                </c:pt>
                <c:pt idx="1114">
                  <c:v>2459162</c:v>
                </c:pt>
                <c:pt idx="1115">
                  <c:v>2459163</c:v>
                </c:pt>
                <c:pt idx="1116">
                  <c:v>2459164</c:v>
                </c:pt>
                <c:pt idx="1117">
                  <c:v>2459170</c:v>
                </c:pt>
                <c:pt idx="1118">
                  <c:v>2459171</c:v>
                </c:pt>
                <c:pt idx="1119">
                  <c:v>2459173</c:v>
                </c:pt>
                <c:pt idx="1120">
                  <c:v>2459175</c:v>
                </c:pt>
                <c:pt idx="1121">
                  <c:v>2459176</c:v>
                </c:pt>
                <c:pt idx="1122">
                  <c:v>2459178</c:v>
                </c:pt>
                <c:pt idx="1123">
                  <c:v>2459179</c:v>
                </c:pt>
                <c:pt idx="1124">
                  <c:v>2459180</c:v>
                </c:pt>
                <c:pt idx="1125">
                  <c:v>2459184</c:v>
                </c:pt>
                <c:pt idx="1126">
                  <c:v>2459186</c:v>
                </c:pt>
                <c:pt idx="1127">
                  <c:v>2459202</c:v>
                </c:pt>
                <c:pt idx="1128">
                  <c:v>2459232</c:v>
                </c:pt>
                <c:pt idx="1129">
                  <c:v>2459241</c:v>
                </c:pt>
                <c:pt idx="1130">
                  <c:v>2459243</c:v>
                </c:pt>
                <c:pt idx="1131">
                  <c:v>2459247</c:v>
                </c:pt>
                <c:pt idx="1132">
                  <c:v>2459253</c:v>
                </c:pt>
                <c:pt idx="1133">
                  <c:v>2459257</c:v>
                </c:pt>
                <c:pt idx="1134">
                  <c:v>2459260</c:v>
                </c:pt>
                <c:pt idx="1135">
                  <c:v>2459265</c:v>
                </c:pt>
                <c:pt idx="1136">
                  <c:v>2459269</c:v>
                </c:pt>
                <c:pt idx="1137">
                  <c:v>2459273</c:v>
                </c:pt>
                <c:pt idx="1138">
                  <c:v>2459276</c:v>
                </c:pt>
                <c:pt idx="1139">
                  <c:v>2459278</c:v>
                </c:pt>
                <c:pt idx="1140">
                  <c:v>2459280</c:v>
                </c:pt>
                <c:pt idx="1141">
                  <c:v>2459282</c:v>
                </c:pt>
                <c:pt idx="1142">
                  <c:v>2459291</c:v>
                </c:pt>
                <c:pt idx="1143">
                  <c:v>2459294</c:v>
                </c:pt>
                <c:pt idx="1144">
                  <c:v>2459300</c:v>
                </c:pt>
                <c:pt idx="1145">
                  <c:v>2459304</c:v>
                </c:pt>
                <c:pt idx="1146">
                  <c:v>2459306</c:v>
                </c:pt>
                <c:pt idx="1147">
                  <c:v>2459319</c:v>
                </c:pt>
                <c:pt idx="1148">
                  <c:v>2459321</c:v>
                </c:pt>
                <c:pt idx="1149">
                  <c:v>2459325</c:v>
                </c:pt>
                <c:pt idx="1150">
                  <c:v>2459327</c:v>
                </c:pt>
                <c:pt idx="1151">
                  <c:v>2459330</c:v>
                </c:pt>
                <c:pt idx="1152">
                  <c:v>2459336</c:v>
                </c:pt>
                <c:pt idx="1153">
                  <c:v>2459338</c:v>
                </c:pt>
                <c:pt idx="1154">
                  <c:v>2459340</c:v>
                </c:pt>
                <c:pt idx="1155">
                  <c:v>2459342</c:v>
                </c:pt>
                <c:pt idx="1156">
                  <c:v>2459344</c:v>
                </c:pt>
                <c:pt idx="1157">
                  <c:v>2459347</c:v>
                </c:pt>
                <c:pt idx="1158">
                  <c:v>2459349</c:v>
                </c:pt>
                <c:pt idx="1159">
                  <c:v>2459366</c:v>
                </c:pt>
                <c:pt idx="1160">
                  <c:v>2459369</c:v>
                </c:pt>
                <c:pt idx="1161">
                  <c:v>2459380</c:v>
                </c:pt>
                <c:pt idx="1162">
                  <c:v>2459382</c:v>
                </c:pt>
                <c:pt idx="1163">
                  <c:v>2459383</c:v>
                </c:pt>
                <c:pt idx="1164">
                  <c:v>2459384</c:v>
                </c:pt>
                <c:pt idx="1165">
                  <c:v>2459385</c:v>
                </c:pt>
                <c:pt idx="1166">
                  <c:v>2459387</c:v>
                </c:pt>
                <c:pt idx="1167">
                  <c:v>2459389</c:v>
                </c:pt>
                <c:pt idx="1168">
                  <c:v>2459392</c:v>
                </c:pt>
                <c:pt idx="1169">
                  <c:v>2459394</c:v>
                </c:pt>
                <c:pt idx="1170">
                  <c:v>2459398</c:v>
                </c:pt>
                <c:pt idx="1171">
                  <c:v>2459399</c:v>
                </c:pt>
                <c:pt idx="1172">
                  <c:v>2459400</c:v>
                </c:pt>
                <c:pt idx="1173">
                  <c:v>2459402</c:v>
                </c:pt>
                <c:pt idx="1174">
                  <c:v>2459405</c:v>
                </c:pt>
                <c:pt idx="1175">
                  <c:v>2459411</c:v>
                </c:pt>
              </c:numCache>
            </c:numRef>
          </c:xVal>
          <c:yVal>
            <c:numRef>
              <c:f>V!$C$1292:$C$5997</c:f>
              <c:numCache>
                <c:formatCode>General</c:formatCode>
                <c:ptCount val="4706"/>
                <c:pt idx="0">
                  <c:v>7.4595000000000002</c:v>
                </c:pt>
                <c:pt idx="1">
                  <c:v>7.3</c:v>
                </c:pt>
                <c:pt idx="2">
                  <c:v>6.9740000000000002</c:v>
                </c:pt>
                <c:pt idx="3">
                  <c:v>7.0549999999999997</c:v>
                </c:pt>
                <c:pt idx="4">
                  <c:v>7.3280000000000003</c:v>
                </c:pt>
                <c:pt idx="5">
                  <c:v>7.49</c:v>
                </c:pt>
                <c:pt idx="6">
                  <c:v>7.25</c:v>
                </c:pt>
                <c:pt idx="7">
                  <c:v>7.3505000000000003</c:v>
                </c:pt>
                <c:pt idx="8">
                  <c:v>7.38</c:v>
                </c:pt>
                <c:pt idx="9">
                  <c:v>7.2</c:v>
                </c:pt>
                <c:pt idx="10">
                  <c:v>7.35</c:v>
                </c:pt>
                <c:pt idx="11">
                  <c:v>7.7069999999999999</c:v>
                </c:pt>
                <c:pt idx="12">
                  <c:v>7.5</c:v>
                </c:pt>
                <c:pt idx="13">
                  <c:v>7.2975000000000003</c:v>
                </c:pt>
                <c:pt idx="14">
                  <c:v>7.12</c:v>
                </c:pt>
                <c:pt idx="15">
                  <c:v>7.4545000000000003</c:v>
                </c:pt>
                <c:pt idx="16">
                  <c:v>7.6122500000000004</c:v>
                </c:pt>
                <c:pt idx="17">
                  <c:v>7.5173750000000004</c:v>
                </c:pt>
                <c:pt idx="18">
                  <c:v>7.391286</c:v>
                </c:pt>
                <c:pt idx="19">
                  <c:v>7.4866669999999997</c:v>
                </c:pt>
                <c:pt idx="20">
                  <c:v>7.2703329999999999</c:v>
                </c:pt>
                <c:pt idx="21">
                  <c:v>7.1050829999999996</c:v>
                </c:pt>
                <c:pt idx="22">
                  <c:v>6.9405999999999999</c:v>
                </c:pt>
                <c:pt idx="23">
                  <c:v>7.2082499999999996</c:v>
                </c:pt>
                <c:pt idx="24">
                  <c:v>7.2796000000000003</c:v>
                </c:pt>
                <c:pt idx="25">
                  <c:v>7.4349999999999996</c:v>
                </c:pt>
                <c:pt idx="26">
                  <c:v>7.3552499999999998</c:v>
                </c:pt>
                <c:pt idx="27">
                  <c:v>7.0518999999999998</c:v>
                </c:pt>
                <c:pt idx="28">
                  <c:v>7.2356670000000003</c:v>
                </c:pt>
                <c:pt idx="29">
                  <c:v>7.1596669999999998</c:v>
                </c:pt>
                <c:pt idx="30">
                  <c:v>7.1857499999999996</c:v>
                </c:pt>
                <c:pt idx="31">
                  <c:v>7.2131670000000003</c:v>
                </c:pt>
                <c:pt idx="32">
                  <c:v>6.9665559999999997</c:v>
                </c:pt>
                <c:pt idx="33">
                  <c:v>7.2354440000000002</c:v>
                </c:pt>
                <c:pt idx="34">
                  <c:v>7.2039999999999997</c:v>
                </c:pt>
                <c:pt idx="35">
                  <c:v>7.2179229999999999</c:v>
                </c:pt>
                <c:pt idx="36">
                  <c:v>6.9972139999999996</c:v>
                </c:pt>
                <c:pt idx="37">
                  <c:v>7.012778</c:v>
                </c:pt>
                <c:pt idx="38">
                  <c:v>6.721692</c:v>
                </c:pt>
                <c:pt idx="39">
                  <c:v>6.9613329999999998</c:v>
                </c:pt>
                <c:pt idx="40">
                  <c:v>7.118417</c:v>
                </c:pt>
                <c:pt idx="41">
                  <c:v>6.8639999999999999</c:v>
                </c:pt>
                <c:pt idx="42">
                  <c:v>7.0035829999999999</c:v>
                </c:pt>
                <c:pt idx="43">
                  <c:v>7.1294709999999997</c:v>
                </c:pt>
                <c:pt idx="44">
                  <c:v>7.1337999999999999</c:v>
                </c:pt>
                <c:pt idx="45">
                  <c:v>7.2160000000000002</c:v>
                </c:pt>
                <c:pt idx="46">
                  <c:v>6.9651670000000001</c:v>
                </c:pt>
                <c:pt idx="47">
                  <c:v>6.9946359999999999</c:v>
                </c:pt>
                <c:pt idx="48">
                  <c:v>7.1243639999999999</c:v>
                </c:pt>
                <c:pt idx="49">
                  <c:v>7.1317389999999996</c:v>
                </c:pt>
                <c:pt idx="50">
                  <c:v>7.007625</c:v>
                </c:pt>
                <c:pt idx="51">
                  <c:v>7.0229999999999997</c:v>
                </c:pt>
                <c:pt idx="52">
                  <c:v>6.8987499999999997</c:v>
                </c:pt>
                <c:pt idx="53">
                  <c:v>6.9276669999999996</c:v>
                </c:pt>
                <c:pt idx="54">
                  <c:v>7.4667139999999996</c:v>
                </c:pt>
                <c:pt idx="55">
                  <c:v>7.3135380000000003</c:v>
                </c:pt>
                <c:pt idx="56">
                  <c:v>7.1616</c:v>
                </c:pt>
                <c:pt idx="57">
                  <c:v>7.0594999999999999</c:v>
                </c:pt>
                <c:pt idx="58">
                  <c:v>6.8885620000000003</c:v>
                </c:pt>
                <c:pt idx="59">
                  <c:v>6.8967499999999999</c:v>
                </c:pt>
                <c:pt idx="60">
                  <c:v>6.8445830000000001</c:v>
                </c:pt>
                <c:pt idx="61">
                  <c:v>6.8721670000000001</c:v>
                </c:pt>
                <c:pt idx="62">
                  <c:v>6.9973330000000002</c:v>
                </c:pt>
                <c:pt idx="63">
                  <c:v>7.1269999999999998</c:v>
                </c:pt>
                <c:pt idx="64">
                  <c:v>6.9512999999999998</c:v>
                </c:pt>
                <c:pt idx="65">
                  <c:v>6.9697329999999997</c:v>
                </c:pt>
                <c:pt idx="66">
                  <c:v>6.9939999999999998</c:v>
                </c:pt>
                <c:pt idx="67">
                  <c:v>7.0269550000000001</c:v>
                </c:pt>
                <c:pt idx="68">
                  <c:v>6.93</c:v>
                </c:pt>
                <c:pt idx="69">
                  <c:v>7.0128000000000004</c:v>
                </c:pt>
                <c:pt idx="70">
                  <c:v>7.2149999999999999</c:v>
                </c:pt>
                <c:pt idx="71">
                  <c:v>7.1283120000000002</c:v>
                </c:pt>
                <c:pt idx="72">
                  <c:v>7.0393889999999999</c:v>
                </c:pt>
                <c:pt idx="73">
                  <c:v>7.01</c:v>
                </c:pt>
                <c:pt idx="74">
                  <c:v>6.9080000000000004</c:v>
                </c:pt>
                <c:pt idx="75">
                  <c:v>6.686591</c:v>
                </c:pt>
                <c:pt idx="76">
                  <c:v>6.8710000000000004</c:v>
                </c:pt>
                <c:pt idx="77">
                  <c:v>7.1429999999999998</c:v>
                </c:pt>
                <c:pt idx="78">
                  <c:v>7.3674999999999997</c:v>
                </c:pt>
                <c:pt idx="79">
                  <c:v>7.2365000000000004</c:v>
                </c:pt>
                <c:pt idx="80">
                  <c:v>7.0339999999999998</c:v>
                </c:pt>
                <c:pt idx="81">
                  <c:v>7.0609999999999999</c:v>
                </c:pt>
                <c:pt idx="82">
                  <c:v>7.3</c:v>
                </c:pt>
                <c:pt idx="83">
                  <c:v>6.9793329999999996</c:v>
                </c:pt>
                <c:pt idx="84">
                  <c:v>7.1120000000000001</c:v>
                </c:pt>
                <c:pt idx="85">
                  <c:v>7.0694999999999997</c:v>
                </c:pt>
                <c:pt idx="86">
                  <c:v>7.0658000000000003</c:v>
                </c:pt>
                <c:pt idx="87">
                  <c:v>7.1212859999999996</c:v>
                </c:pt>
                <c:pt idx="88">
                  <c:v>7.1894999999999998</c:v>
                </c:pt>
                <c:pt idx="89">
                  <c:v>6.9969999999999999</c:v>
                </c:pt>
                <c:pt idx="90">
                  <c:v>7.0863329999999998</c:v>
                </c:pt>
                <c:pt idx="91">
                  <c:v>6.9909999999999997</c:v>
                </c:pt>
                <c:pt idx="92">
                  <c:v>7.0694999999999997</c:v>
                </c:pt>
                <c:pt idx="93">
                  <c:v>6.9770000000000003</c:v>
                </c:pt>
                <c:pt idx="94">
                  <c:v>6.8665000000000003</c:v>
                </c:pt>
                <c:pt idx="95">
                  <c:v>6.7965710000000001</c:v>
                </c:pt>
                <c:pt idx="96">
                  <c:v>6.8528330000000004</c:v>
                </c:pt>
                <c:pt idx="97">
                  <c:v>7.2859999999999996</c:v>
                </c:pt>
                <c:pt idx="98">
                  <c:v>7.2306670000000004</c:v>
                </c:pt>
                <c:pt idx="99">
                  <c:v>7.1109999999999998</c:v>
                </c:pt>
                <c:pt idx="100">
                  <c:v>7.1946000000000003</c:v>
                </c:pt>
                <c:pt idx="101">
                  <c:v>6.9508570000000001</c:v>
                </c:pt>
                <c:pt idx="102">
                  <c:v>6.7215999999999996</c:v>
                </c:pt>
                <c:pt idx="103">
                  <c:v>6.9880000000000004</c:v>
                </c:pt>
                <c:pt idx="104">
                  <c:v>7.0827499999999999</c:v>
                </c:pt>
                <c:pt idx="105">
                  <c:v>7.1973330000000004</c:v>
                </c:pt>
                <c:pt idx="106">
                  <c:v>7.3979999999999997</c:v>
                </c:pt>
                <c:pt idx="107">
                  <c:v>7.4512859999999996</c:v>
                </c:pt>
                <c:pt idx="108">
                  <c:v>7.1539999999999999</c:v>
                </c:pt>
                <c:pt idx="109">
                  <c:v>7.1418330000000001</c:v>
                </c:pt>
                <c:pt idx="110">
                  <c:v>7.2077499999999999</c:v>
                </c:pt>
                <c:pt idx="111">
                  <c:v>7.2329999999999997</c:v>
                </c:pt>
                <c:pt idx="112">
                  <c:v>7.3780000000000001</c:v>
                </c:pt>
                <c:pt idx="113">
                  <c:v>7.043857</c:v>
                </c:pt>
                <c:pt idx="114">
                  <c:v>7.0666669999999998</c:v>
                </c:pt>
                <c:pt idx="115">
                  <c:v>6.8182</c:v>
                </c:pt>
                <c:pt idx="116">
                  <c:v>6.7910000000000004</c:v>
                </c:pt>
                <c:pt idx="117">
                  <c:v>6.8209999999999997</c:v>
                </c:pt>
                <c:pt idx="118">
                  <c:v>6.9642499999999998</c:v>
                </c:pt>
                <c:pt idx="119">
                  <c:v>6.8236670000000004</c:v>
                </c:pt>
                <c:pt idx="120">
                  <c:v>6.798</c:v>
                </c:pt>
                <c:pt idx="121">
                  <c:v>6.9409999999999998</c:v>
                </c:pt>
                <c:pt idx="122">
                  <c:v>6.6959999999999997</c:v>
                </c:pt>
                <c:pt idx="123">
                  <c:v>6.9851669999999997</c:v>
                </c:pt>
                <c:pt idx="124">
                  <c:v>7.2465000000000002</c:v>
                </c:pt>
                <c:pt idx="125">
                  <c:v>7.3235000000000001</c:v>
                </c:pt>
                <c:pt idx="126">
                  <c:v>7.0789999999999997</c:v>
                </c:pt>
                <c:pt idx="127">
                  <c:v>6.9115000000000002</c:v>
                </c:pt>
                <c:pt idx="128">
                  <c:v>6.8304999999999998</c:v>
                </c:pt>
                <c:pt idx="129">
                  <c:v>7.19</c:v>
                </c:pt>
                <c:pt idx="130">
                  <c:v>7.1159999999999997</c:v>
                </c:pt>
                <c:pt idx="131">
                  <c:v>6.9889999999999999</c:v>
                </c:pt>
                <c:pt idx="132">
                  <c:v>7.0519999999999996</c:v>
                </c:pt>
                <c:pt idx="133">
                  <c:v>6.6779999999999999</c:v>
                </c:pt>
                <c:pt idx="134">
                  <c:v>7.0363329999999999</c:v>
                </c:pt>
                <c:pt idx="135">
                  <c:v>7.043571</c:v>
                </c:pt>
                <c:pt idx="136">
                  <c:v>6.9539999999999997</c:v>
                </c:pt>
                <c:pt idx="137">
                  <c:v>6.8852500000000001</c:v>
                </c:pt>
                <c:pt idx="138">
                  <c:v>7.1459999999999999</c:v>
                </c:pt>
                <c:pt idx="139">
                  <c:v>6.7</c:v>
                </c:pt>
                <c:pt idx="140">
                  <c:v>7.0854999999999997</c:v>
                </c:pt>
                <c:pt idx="141">
                  <c:v>7.367</c:v>
                </c:pt>
                <c:pt idx="142">
                  <c:v>7.1859999999999999</c:v>
                </c:pt>
                <c:pt idx="143">
                  <c:v>7.2610000000000001</c:v>
                </c:pt>
                <c:pt idx="144">
                  <c:v>7.3170000000000002</c:v>
                </c:pt>
                <c:pt idx="145">
                  <c:v>7.0659999999999998</c:v>
                </c:pt>
                <c:pt idx="146">
                  <c:v>7.5890000000000004</c:v>
                </c:pt>
                <c:pt idx="147">
                  <c:v>7.657</c:v>
                </c:pt>
                <c:pt idx="148">
                  <c:v>7.4649999999999999</c:v>
                </c:pt>
                <c:pt idx="149">
                  <c:v>7.5119999999999996</c:v>
                </c:pt>
                <c:pt idx="150">
                  <c:v>7.5626670000000003</c:v>
                </c:pt>
                <c:pt idx="151">
                  <c:v>7.5359999999999996</c:v>
                </c:pt>
                <c:pt idx="152">
                  <c:v>7.4850000000000003</c:v>
                </c:pt>
                <c:pt idx="153">
                  <c:v>7.4349999999999996</c:v>
                </c:pt>
                <c:pt idx="154">
                  <c:v>7.4219999999999997</c:v>
                </c:pt>
                <c:pt idx="155">
                  <c:v>7.3163330000000002</c:v>
                </c:pt>
                <c:pt idx="156">
                  <c:v>7.3440000000000003</c:v>
                </c:pt>
                <c:pt idx="157">
                  <c:v>7.3076670000000004</c:v>
                </c:pt>
                <c:pt idx="158">
                  <c:v>7.3646669999999999</c:v>
                </c:pt>
                <c:pt idx="159">
                  <c:v>7.390333</c:v>
                </c:pt>
                <c:pt idx="160">
                  <c:v>7.2134</c:v>
                </c:pt>
                <c:pt idx="161">
                  <c:v>7.391667</c:v>
                </c:pt>
                <c:pt idx="162">
                  <c:v>7.4173330000000002</c:v>
                </c:pt>
                <c:pt idx="163">
                  <c:v>7.3019999999999996</c:v>
                </c:pt>
                <c:pt idx="164">
                  <c:v>7.2450000000000001</c:v>
                </c:pt>
                <c:pt idx="165">
                  <c:v>7.0570000000000004</c:v>
                </c:pt>
                <c:pt idx="166">
                  <c:v>7.0659999999999998</c:v>
                </c:pt>
                <c:pt idx="167">
                  <c:v>7.0335000000000001</c:v>
                </c:pt>
                <c:pt idx="168">
                  <c:v>6.9950000000000001</c:v>
                </c:pt>
                <c:pt idx="169">
                  <c:v>6.8650000000000002</c:v>
                </c:pt>
                <c:pt idx="170">
                  <c:v>6.9684999999999997</c:v>
                </c:pt>
                <c:pt idx="171">
                  <c:v>7.0574000000000003</c:v>
                </c:pt>
                <c:pt idx="172">
                  <c:v>7.0288000000000004</c:v>
                </c:pt>
                <c:pt idx="173">
                  <c:v>6.8926670000000003</c:v>
                </c:pt>
                <c:pt idx="174">
                  <c:v>7.0117500000000001</c:v>
                </c:pt>
                <c:pt idx="175">
                  <c:v>6.8129999999999997</c:v>
                </c:pt>
                <c:pt idx="176">
                  <c:v>6.7694000000000001</c:v>
                </c:pt>
                <c:pt idx="177">
                  <c:v>6.8680000000000003</c:v>
                </c:pt>
                <c:pt idx="178">
                  <c:v>6.9871429999999997</c:v>
                </c:pt>
                <c:pt idx="179">
                  <c:v>6.9642499999999998</c:v>
                </c:pt>
                <c:pt idx="180">
                  <c:v>7.016</c:v>
                </c:pt>
                <c:pt idx="181">
                  <c:v>7.0422500000000001</c:v>
                </c:pt>
                <c:pt idx="182">
                  <c:v>6.9721669999999998</c:v>
                </c:pt>
                <c:pt idx="183">
                  <c:v>6.9432499999999999</c:v>
                </c:pt>
                <c:pt idx="184">
                  <c:v>7.0785</c:v>
                </c:pt>
                <c:pt idx="185">
                  <c:v>7.0214999999999996</c:v>
                </c:pt>
                <c:pt idx="186">
                  <c:v>7.0125000000000002</c:v>
                </c:pt>
                <c:pt idx="187">
                  <c:v>7.0819999999999999</c:v>
                </c:pt>
                <c:pt idx="188">
                  <c:v>7.1632999999999996</c:v>
                </c:pt>
                <c:pt idx="189">
                  <c:v>7.1256000000000004</c:v>
                </c:pt>
                <c:pt idx="190">
                  <c:v>7.1951429999999998</c:v>
                </c:pt>
                <c:pt idx="191">
                  <c:v>7.0844170000000002</c:v>
                </c:pt>
                <c:pt idx="192">
                  <c:v>7.1747500000000004</c:v>
                </c:pt>
                <c:pt idx="193">
                  <c:v>7.2293329999999996</c:v>
                </c:pt>
                <c:pt idx="194">
                  <c:v>7.1109999999999998</c:v>
                </c:pt>
                <c:pt idx="195">
                  <c:v>7.1790000000000003</c:v>
                </c:pt>
                <c:pt idx="196">
                  <c:v>7.1725000000000003</c:v>
                </c:pt>
                <c:pt idx="197">
                  <c:v>7.0827499999999999</c:v>
                </c:pt>
                <c:pt idx="198">
                  <c:v>7.0650000000000004</c:v>
                </c:pt>
                <c:pt idx="199">
                  <c:v>7.1260000000000003</c:v>
                </c:pt>
                <c:pt idx="200">
                  <c:v>7.1746670000000003</c:v>
                </c:pt>
                <c:pt idx="201">
                  <c:v>7.0902500000000002</c:v>
                </c:pt>
                <c:pt idx="202">
                  <c:v>7.0685000000000002</c:v>
                </c:pt>
                <c:pt idx="203">
                  <c:v>7.4459999999999997</c:v>
                </c:pt>
                <c:pt idx="204">
                  <c:v>7.173667</c:v>
                </c:pt>
                <c:pt idx="205">
                  <c:v>7.2027999999999999</c:v>
                </c:pt>
                <c:pt idx="206">
                  <c:v>7.3414000000000001</c:v>
                </c:pt>
                <c:pt idx="207">
                  <c:v>7.3425000000000002</c:v>
                </c:pt>
                <c:pt idx="208">
                  <c:v>7.3864999999999998</c:v>
                </c:pt>
                <c:pt idx="209">
                  <c:v>7.37</c:v>
                </c:pt>
                <c:pt idx="210">
                  <c:v>7.4006670000000003</c:v>
                </c:pt>
                <c:pt idx="211">
                  <c:v>7.4934000000000003</c:v>
                </c:pt>
                <c:pt idx="212">
                  <c:v>7.4922500000000003</c:v>
                </c:pt>
                <c:pt idx="213">
                  <c:v>7.4786669999999997</c:v>
                </c:pt>
                <c:pt idx="214">
                  <c:v>7.4543749999999998</c:v>
                </c:pt>
                <c:pt idx="215">
                  <c:v>7.4677499999999997</c:v>
                </c:pt>
                <c:pt idx="216">
                  <c:v>7.5126670000000004</c:v>
                </c:pt>
                <c:pt idx="217">
                  <c:v>7.5297140000000002</c:v>
                </c:pt>
                <c:pt idx="218">
                  <c:v>7.5426669999999998</c:v>
                </c:pt>
                <c:pt idx="219">
                  <c:v>7.6219999999999999</c:v>
                </c:pt>
                <c:pt idx="220">
                  <c:v>7.6623849999999996</c:v>
                </c:pt>
                <c:pt idx="221">
                  <c:v>7.6448330000000002</c:v>
                </c:pt>
                <c:pt idx="222">
                  <c:v>7.6725830000000004</c:v>
                </c:pt>
                <c:pt idx="223">
                  <c:v>7.6502220000000003</c:v>
                </c:pt>
                <c:pt idx="224">
                  <c:v>7.6456670000000004</c:v>
                </c:pt>
                <c:pt idx="225">
                  <c:v>7.7156669999999998</c:v>
                </c:pt>
                <c:pt idx="226">
                  <c:v>7.7517500000000004</c:v>
                </c:pt>
                <c:pt idx="227">
                  <c:v>7.7648890000000002</c:v>
                </c:pt>
                <c:pt idx="228">
                  <c:v>7.7755000000000001</c:v>
                </c:pt>
                <c:pt idx="229">
                  <c:v>7.8315000000000001</c:v>
                </c:pt>
                <c:pt idx="230">
                  <c:v>7.7862499999999999</c:v>
                </c:pt>
                <c:pt idx="231">
                  <c:v>7.9414999999999996</c:v>
                </c:pt>
                <c:pt idx="232">
                  <c:v>7.9260000000000002</c:v>
                </c:pt>
                <c:pt idx="233">
                  <c:v>7.5750000000000002</c:v>
                </c:pt>
                <c:pt idx="234">
                  <c:v>7.8683329999999998</c:v>
                </c:pt>
                <c:pt idx="235">
                  <c:v>7.9883329999999999</c:v>
                </c:pt>
                <c:pt idx="236">
                  <c:v>8.0169999999999995</c:v>
                </c:pt>
                <c:pt idx="237">
                  <c:v>7.9423329999999996</c:v>
                </c:pt>
                <c:pt idx="238">
                  <c:v>7.8959999999999999</c:v>
                </c:pt>
                <c:pt idx="239">
                  <c:v>7.8806250000000002</c:v>
                </c:pt>
                <c:pt idx="240">
                  <c:v>7.8701999999999996</c:v>
                </c:pt>
                <c:pt idx="241">
                  <c:v>7.9118000000000004</c:v>
                </c:pt>
                <c:pt idx="242">
                  <c:v>7.9435000000000002</c:v>
                </c:pt>
                <c:pt idx="243">
                  <c:v>7.9824999999999999</c:v>
                </c:pt>
                <c:pt idx="244">
                  <c:v>7.8384999999999998</c:v>
                </c:pt>
                <c:pt idx="245">
                  <c:v>7.68025</c:v>
                </c:pt>
                <c:pt idx="246">
                  <c:v>7.7456670000000001</c:v>
                </c:pt>
                <c:pt idx="247">
                  <c:v>7.6820000000000004</c:v>
                </c:pt>
                <c:pt idx="248">
                  <c:v>7.6769999999999996</c:v>
                </c:pt>
                <c:pt idx="249">
                  <c:v>7.6950000000000003</c:v>
                </c:pt>
                <c:pt idx="250">
                  <c:v>7.4649999999999999</c:v>
                </c:pt>
                <c:pt idx="251">
                  <c:v>7.5860000000000003</c:v>
                </c:pt>
                <c:pt idx="252">
                  <c:v>7.4972859999999999</c:v>
                </c:pt>
                <c:pt idx="253">
                  <c:v>7.6408889999999996</c:v>
                </c:pt>
                <c:pt idx="254">
                  <c:v>7.6085000000000003</c:v>
                </c:pt>
                <c:pt idx="255">
                  <c:v>7.8019999999999996</c:v>
                </c:pt>
                <c:pt idx="256">
                  <c:v>7.7518570000000002</c:v>
                </c:pt>
                <c:pt idx="257">
                  <c:v>7.8425710000000004</c:v>
                </c:pt>
                <c:pt idx="258">
                  <c:v>7.7084289999999998</c:v>
                </c:pt>
                <c:pt idx="259">
                  <c:v>7.9320000000000004</c:v>
                </c:pt>
                <c:pt idx="260">
                  <c:v>7.7554999999999996</c:v>
                </c:pt>
                <c:pt idx="261">
                  <c:v>7.6955</c:v>
                </c:pt>
                <c:pt idx="262">
                  <c:v>7.77</c:v>
                </c:pt>
                <c:pt idx="263">
                  <c:v>7.8849999999999998</c:v>
                </c:pt>
                <c:pt idx="264">
                  <c:v>7.7919999999999998</c:v>
                </c:pt>
                <c:pt idx="265">
                  <c:v>7.883</c:v>
                </c:pt>
                <c:pt idx="266">
                  <c:v>7.9870000000000001</c:v>
                </c:pt>
                <c:pt idx="267">
                  <c:v>8.0663330000000002</c:v>
                </c:pt>
                <c:pt idx="268">
                  <c:v>8.0207499999999996</c:v>
                </c:pt>
                <c:pt idx="269">
                  <c:v>7.972143</c:v>
                </c:pt>
                <c:pt idx="270">
                  <c:v>7.9409999999999998</c:v>
                </c:pt>
                <c:pt idx="271">
                  <c:v>7.87</c:v>
                </c:pt>
                <c:pt idx="272">
                  <c:v>7.9770000000000003</c:v>
                </c:pt>
                <c:pt idx="273">
                  <c:v>8.0050000000000008</c:v>
                </c:pt>
                <c:pt idx="274">
                  <c:v>7.9417999999999997</c:v>
                </c:pt>
                <c:pt idx="275">
                  <c:v>7.9413330000000002</c:v>
                </c:pt>
                <c:pt idx="276">
                  <c:v>7.9306669999999997</c:v>
                </c:pt>
                <c:pt idx="277">
                  <c:v>7.9282500000000002</c:v>
                </c:pt>
                <c:pt idx="278">
                  <c:v>7.8535000000000004</c:v>
                </c:pt>
                <c:pt idx="279">
                  <c:v>7.9969999999999999</c:v>
                </c:pt>
                <c:pt idx="280">
                  <c:v>8.0869999999999997</c:v>
                </c:pt>
                <c:pt idx="281">
                  <c:v>8.08</c:v>
                </c:pt>
                <c:pt idx="282">
                  <c:v>8.1120000000000001</c:v>
                </c:pt>
                <c:pt idx="283">
                  <c:v>8.0982500000000002</c:v>
                </c:pt>
                <c:pt idx="284">
                  <c:v>8.2530000000000001</c:v>
                </c:pt>
                <c:pt idx="285">
                  <c:v>8.1430000000000007</c:v>
                </c:pt>
                <c:pt idx="286">
                  <c:v>8.1880000000000006</c:v>
                </c:pt>
                <c:pt idx="287">
                  <c:v>8.3190000000000008</c:v>
                </c:pt>
                <c:pt idx="288">
                  <c:v>8.2710000000000008</c:v>
                </c:pt>
                <c:pt idx="289">
                  <c:v>8.2463329999999999</c:v>
                </c:pt>
                <c:pt idx="290">
                  <c:v>8.1686669999999992</c:v>
                </c:pt>
                <c:pt idx="291">
                  <c:v>8.1791669999999996</c:v>
                </c:pt>
                <c:pt idx="292">
                  <c:v>8.1035000000000004</c:v>
                </c:pt>
                <c:pt idx="293">
                  <c:v>8.3559999999999999</c:v>
                </c:pt>
                <c:pt idx="294">
                  <c:v>8.3119999999999994</c:v>
                </c:pt>
                <c:pt idx="295">
                  <c:v>8.4120000000000008</c:v>
                </c:pt>
                <c:pt idx="296">
                  <c:v>8.2799999999999994</c:v>
                </c:pt>
                <c:pt idx="297">
                  <c:v>8.5835000000000008</c:v>
                </c:pt>
                <c:pt idx="298">
                  <c:v>8.2260000000000009</c:v>
                </c:pt>
                <c:pt idx="299">
                  <c:v>8.5874000000000006</c:v>
                </c:pt>
                <c:pt idx="300">
                  <c:v>8.3719999999999999</c:v>
                </c:pt>
                <c:pt idx="301">
                  <c:v>8.2859999999999996</c:v>
                </c:pt>
                <c:pt idx="302">
                  <c:v>8.5739999999999998</c:v>
                </c:pt>
                <c:pt idx="303">
                  <c:v>8.5280000000000005</c:v>
                </c:pt>
                <c:pt idx="304">
                  <c:v>8.5530000000000008</c:v>
                </c:pt>
                <c:pt idx="305">
                  <c:v>8.4489999999999998</c:v>
                </c:pt>
                <c:pt idx="306">
                  <c:v>8.3520000000000003</c:v>
                </c:pt>
                <c:pt idx="307">
                  <c:v>8.0359999999999996</c:v>
                </c:pt>
                <c:pt idx="308">
                  <c:v>8.3970000000000002</c:v>
                </c:pt>
                <c:pt idx="309">
                  <c:v>8.0470000000000006</c:v>
                </c:pt>
                <c:pt idx="310">
                  <c:v>8.1675000000000004</c:v>
                </c:pt>
                <c:pt idx="311">
                  <c:v>8.17</c:v>
                </c:pt>
                <c:pt idx="312">
                  <c:v>8.2870000000000008</c:v>
                </c:pt>
                <c:pt idx="313">
                  <c:v>8.0719999999999992</c:v>
                </c:pt>
                <c:pt idx="314">
                  <c:v>8.1300000000000008</c:v>
                </c:pt>
                <c:pt idx="315">
                  <c:v>8.1869999999999994</c:v>
                </c:pt>
                <c:pt idx="316">
                  <c:v>8.2309999999999999</c:v>
                </c:pt>
                <c:pt idx="317">
                  <c:v>7.9775</c:v>
                </c:pt>
                <c:pt idx="318">
                  <c:v>7.8685</c:v>
                </c:pt>
                <c:pt idx="319">
                  <c:v>8.0269999999999992</c:v>
                </c:pt>
                <c:pt idx="320">
                  <c:v>7.98</c:v>
                </c:pt>
                <c:pt idx="321">
                  <c:v>8.0344999999999995</c:v>
                </c:pt>
                <c:pt idx="322">
                  <c:v>8.5195000000000007</c:v>
                </c:pt>
                <c:pt idx="323">
                  <c:v>7.9493330000000002</c:v>
                </c:pt>
                <c:pt idx="324">
                  <c:v>7.8840000000000003</c:v>
                </c:pt>
                <c:pt idx="325">
                  <c:v>8.1419999999999995</c:v>
                </c:pt>
                <c:pt idx="326">
                  <c:v>8.0775000000000006</c:v>
                </c:pt>
                <c:pt idx="327">
                  <c:v>8.0615000000000006</c:v>
                </c:pt>
                <c:pt idx="328">
                  <c:v>8.0229999999999997</c:v>
                </c:pt>
                <c:pt idx="329">
                  <c:v>8.1790000000000003</c:v>
                </c:pt>
                <c:pt idx="330">
                  <c:v>8.0676670000000001</c:v>
                </c:pt>
                <c:pt idx="331">
                  <c:v>8.0136669999999999</c:v>
                </c:pt>
                <c:pt idx="332">
                  <c:v>7.8837999999999999</c:v>
                </c:pt>
                <c:pt idx="333">
                  <c:v>8.0066670000000002</c:v>
                </c:pt>
                <c:pt idx="334">
                  <c:v>8.1355000000000004</c:v>
                </c:pt>
                <c:pt idx="335">
                  <c:v>8.18</c:v>
                </c:pt>
                <c:pt idx="336">
                  <c:v>8.0725709999999999</c:v>
                </c:pt>
                <c:pt idx="337">
                  <c:v>8.0076669999999996</c:v>
                </c:pt>
                <c:pt idx="338">
                  <c:v>7.9065000000000003</c:v>
                </c:pt>
                <c:pt idx="339">
                  <c:v>7.9779999999999998</c:v>
                </c:pt>
                <c:pt idx="340">
                  <c:v>7.9359999999999999</c:v>
                </c:pt>
                <c:pt idx="341">
                  <c:v>8.0497999999999994</c:v>
                </c:pt>
                <c:pt idx="342">
                  <c:v>8.1359999999999992</c:v>
                </c:pt>
                <c:pt idx="343">
                  <c:v>8.2899999999999991</c:v>
                </c:pt>
                <c:pt idx="344">
                  <c:v>8.0920000000000005</c:v>
                </c:pt>
                <c:pt idx="345">
                  <c:v>7.9740000000000002</c:v>
                </c:pt>
                <c:pt idx="346">
                  <c:v>8.0370000000000008</c:v>
                </c:pt>
                <c:pt idx="347">
                  <c:v>8.1519999999999992</c:v>
                </c:pt>
                <c:pt idx="348">
                  <c:v>8.0956670000000006</c:v>
                </c:pt>
                <c:pt idx="349">
                  <c:v>8.1272000000000002</c:v>
                </c:pt>
                <c:pt idx="350">
                  <c:v>7.8082000000000003</c:v>
                </c:pt>
                <c:pt idx="351">
                  <c:v>7.7934999999999999</c:v>
                </c:pt>
                <c:pt idx="352">
                  <c:v>8.1044999999999998</c:v>
                </c:pt>
                <c:pt idx="353">
                  <c:v>8.0636670000000006</c:v>
                </c:pt>
                <c:pt idx="354">
                  <c:v>8.1437500000000007</c:v>
                </c:pt>
                <c:pt idx="355">
                  <c:v>8.0350000000000001</c:v>
                </c:pt>
                <c:pt idx="356">
                  <c:v>7.734</c:v>
                </c:pt>
                <c:pt idx="357">
                  <c:v>7.9827500000000002</c:v>
                </c:pt>
                <c:pt idx="358">
                  <c:v>7.7986000000000004</c:v>
                </c:pt>
                <c:pt idx="359">
                  <c:v>7.2729999999999997</c:v>
                </c:pt>
                <c:pt idx="360">
                  <c:v>7.8620000000000001</c:v>
                </c:pt>
                <c:pt idx="361">
                  <c:v>7.7510000000000003</c:v>
                </c:pt>
                <c:pt idx="362">
                  <c:v>7.6584440000000003</c:v>
                </c:pt>
                <c:pt idx="363">
                  <c:v>7.4950000000000001</c:v>
                </c:pt>
                <c:pt idx="364">
                  <c:v>7.6867140000000003</c:v>
                </c:pt>
                <c:pt idx="365">
                  <c:v>7.5428329999999999</c:v>
                </c:pt>
                <c:pt idx="366">
                  <c:v>7.4368749999999997</c:v>
                </c:pt>
                <c:pt idx="367">
                  <c:v>7.3979999999999997</c:v>
                </c:pt>
                <c:pt idx="368">
                  <c:v>7.4454289999999999</c:v>
                </c:pt>
                <c:pt idx="369">
                  <c:v>7.9886670000000004</c:v>
                </c:pt>
                <c:pt idx="370">
                  <c:v>7.9775960000000001</c:v>
                </c:pt>
                <c:pt idx="371">
                  <c:v>7.5</c:v>
                </c:pt>
                <c:pt idx="372">
                  <c:v>7.9219999999999997</c:v>
                </c:pt>
                <c:pt idx="373">
                  <c:v>7.7495000000000003</c:v>
                </c:pt>
                <c:pt idx="374">
                  <c:v>7.6845999999999997</c:v>
                </c:pt>
                <c:pt idx="375">
                  <c:v>7.726</c:v>
                </c:pt>
                <c:pt idx="376">
                  <c:v>7.8016670000000001</c:v>
                </c:pt>
                <c:pt idx="377">
                  <c:v>7.8153329999999999</c:v>
                </c:pt>
                <c:pt idx="378">
                  <c:v>7.5803330000000004</c:v>
                </c:pt>
                <c:pt idx="379">
                  <c:v>8.0645000000000007</c:v>
                </c:pt>
                <c:pt idx="380">
                  <c:v>7.7694000000000001</c:v>
                </c:pt>
                <c:pt idx="381">
                  <c:v>7.7303329999999999</c:v>
                </c:pt>
                <c:pt idx="382">
                  <c:v>7.7523999999999997</c:v>
                </c:pt>
                <c:pt idx="383">
                  <c:v>7.6760000000000002</c:v>
                </c:pt>
                <c:pt idx="384">
                  <c:v>7.7656669999999997</c:v>
                </c:pt>
                <c:pt idx="385">
                  <c:v>7.4984999999999999</c:v>
                </c:pt>
                <c:pt idx="386">
                  <c:v>7.6470000000000002</c:v>
                </c:pt>
                <c:pt idx="387">
                  <c:v>7.3390000000000004</c:v>
                </c:pt>
                <c:pt idx="388">
                  <c:v>7.5054999999999996</c:v>
                </c:pt>
                <c:pt idx="389">
                  <c:v>7.2089999999999996</c:v>
                </c:pt>
                <c:pt idx="390">
                  <c:v>7.6</c:v>
                </c:pt>
                <c:pt idx="391">
                  <c:v>7.3312220000000003</c:v>
                </c:pt>
                <c:pt idx="392">
                  <c:v>7.5839999999999996</c:v>
                </c:pt>
                <c:pt idx="393">
                  <c:v>7.5110000000000001</c:v>
                </c:pt>
                <c:pt idx="394">
                  <c:v>7.7128329999999998</c:v>
                </c:pt>
                <c:pt idx="395">
                  <c:v>7.7</c:v>
                </c:pt>
                <c:pt idx="396">
                  <c:v>7.6726669999999997</c:v>
                </c:pt>
                <c:pt idx="397">
                  <c:v>7.6719999999999997</c:v>
                </c:pt>
                <c:pt idx="398">
                  <c:v>7.6551999999999998</c:v>
                </c:pt>
                <c:pt idx="399">
                  <c:v>7.3390000000000004</c:v>
                </c:pt>
                <c:pt idx="400">
                  <c:v>7.6154000000000002</c:v>
                </c:pt>
                <c:pt idx="401">
                  <c:v>7.7939999999999996</c:v>
                </c:pt>
                <c:pt idx="402">
                  <c:v>7.843</c:v>
                </c:pt>
                <c:pt idx="403">
                  <c:v>7.7149999999999999</c:v>
                </c:pt>
                <c:pt idx="404">
                  <c:v>7.9444999999999997</c:v>
                </c:pt>
                <c:pt idx="405">
                  <c:v>7.5880000000000001</c:v>
                </c:pt>
                <c:pt idx="406">
                  <c:v>7.3906000000000001</c:v>
                </c:pt>
                <c:pt idx="407">
                  <c:v>7.4518890000000004</c:v>
                </c:pt>
                <c:pt idx="408">
                  <c:v>7.4867999999999997</c:v>
                </c:pt>
                <c:pt idx="409">
                  <c:v>7.5942499999999997</c:v>
                </c:pt>
                <c:pt idx="410">
                  <c:v>7.4930000000000003</c:v>
                </c:pt>
                <c:pt idx="411">
                  <c:v>7.4139999999999997</c:v>
                </c:pt>
                <c:pt idx="412">
                  <c:v>7.5616250000000003</c:v>
                </c:pt>
                <c:pt idx="413">
                  <c:v>7.4320000000000004</c:v>
                </c:pt>
                <c:pt idx="414">
                  <c:v>7.4814999999999996</c:v>
                </c:pt>
                <c:pt idx="415">
                  <c:v>7.5439999999999996</c:v>
                </c:pt>
                <c:pt idx="416">
                  <c:v>7.5371670000000002</c:v>
                </c:pt>
                <c:pt idx="417">
                  <c:v>7.1952499999999997</c:v>
                </c:pt>
                <c:pt idx="418">
                  <c:v>7.1440000000000001</c:v>
                </c:pt>
                <c:pt idx="419">
                  <c:v>7.3528000000000002</c:v>
                </c:pt>
                <c:pt idx="420">
                  <c:v>7.1654999999999998</c:v>
                </c:pt>
                <c:pt idx="421">
                  <c:v>7.3412860000000002</c:v>
                </c:pt>
                <c:pt idx="422">
                  <c:v>7.4290000000000003</c:v>
                </c:pt>
                <c:pt idx="423">
                  <c:v>7.7442500000000001</c:v>
                </c:pt>
                <c:pt idx="424">
                  <c:v>7.3291820000000003</c:v>
                </c:pt>
                <c:pt idx="425">
                  <c:v>7.1233329999999997</c:v>
                </c:pt>
                <c:pt idx="426">
                  <c:v>7.5077499999999997</c:v>
                </c:pt>
                <c:pt idx="427">
                  <c:v>7.2290000000000001</c:v>
                </c:pt>
                <c:pt idx="428">
                  <c:v>7.3620000000000001</c:v>
                </c:pt>
                <c:pt idx="429">
                  <c:v>7.4517499999999997</c:v>
                </c:pt>
                <c:pt idx="430">
                  <c:v>7.38225</c:v>
                </c:pt>
                <c:pt idx="431">
                  <c:v>7.4778890000000002</c:v>
                </c:pt>
                <c:pt idx="432">
                  <c:v>7.6449999999999996</c:v>
                </c:pt>
                <c:pt idx="433">
                  <c:v>7.5523639999999999</c:v>
                </c:pt>
                <c:pt idx="434">
                  <c:v>7.738575</c:v>
                </c:pt>
                <c:pt idx="435">
                  <c:v>7.7003139999999997</c:v>
                </c:pt>
                <c:pt idx="436">
                  <c:v>7.6767500000000002</c:v>
                </c:pt>
                <c:pt idx="437">
                  <c:v>7.3113330000000003</c:v>
                </c:pt>
                <c:pt idx="438">
                  <c:v>7.4</c:v>
                </c:pt>
                <c:pt idx="439">
                  <c:v>7.5417500000000004</c:v>
                </c:pt>
                <c:pt idx="440">
                  <c:v>7.3723330000000002</c:v>
                </c:pt>
                <c:pt idx="441">
                  <c:v>7.2702</c:v>
                </c:pt>
                <c:pt idx="442">
                  <c:v>7.2872000000000003</c:v>
                </c:pt>
                <c:pt idx="443">
                  <c:v>7.3920000000000003</c:v>
                </c:pt>
                <c:pt idx="444">
                  <c:v>7.2013639999999999</c:v>
                </c:pt>
                <c:pt idx="445">
                  <c:v>7.040667</c:v>
                </c:pt>
                <c:pt idx="446">
                  <c:v>7.2845000000000004</c:v>
                </c:pt>
                <c:pt idx="447">
                  <c:v>7.2507999999999999</c:v>
                </c:pt>
                <c:pt idx="448">
                  <c:v>7.0422000000000002</c:v>
                </c:pt>
                <c:pt idx="449">
                  <c:v>7.1913330000000002</c:v>
                </c:pt>
                <c:pt idx="450">
                  <c:v>7.2403329999999997</c:v>
                </c:pt>
                <c:pt idx="451">
                  <c:v>7.1206670000000001</c:v>
                </c:pt>
                <c:pt idx="452">
                  <c:v>7.1130000000000004</c:v>
                </c:pt>
                <c:pt idx="453">
                  <c:v>7.1238970000000004</c:v>
                </c:pt>
                <c:pt idx="454">
                  <c:v>7.2004000000000001</c:v>
                </c:pt>
                <c:pt idx="455">
                  <c:v>7.2560000000000002</c:v>
                </c:pt>
                <c:pt idx="456">
                  <c:v>7.2854999999999999</c:v>
                </c:pt>
                <c:pt idx="457">
                  <c:v>7.1749999999999998</c:v>
                </c:pt>
                <c:pt idx="458">
                  <c:v>7.5051030000000001</c:v>
                </c:pt>
                <c:pt idx="459">
                  <c:v>7.2685000000000004</c:v>
                </c:pt>
                <c:pt idx="460">
                  <c:v>7.0853330000000003</c:v>
                </c:pt>
                <c:pt idx="461">
                  <c:v>7.335</c:v>
                </c:pt>
                <c:pt idx="462">
                  <c:v>6.9749999999999996</c:v>
                </c:pt>
                <c:pt idx="463">
                  <c:v>7.1829999999999998</c:v>
                </c:pt>
                <c:pt idx="464">
                  <c:v>7.1333330000000004</c:v>
                </c:pt>
                <c:pt idx="465">
                  <c:v>7.1440000000000001</c:v>
                </c:pt>
                <c:pt idx="466">
                  <c:v>7.181</c:v>
                </c:pt>
                <c:pt idx="467">
                  <c:v>7.0733329999999999</c:v>
                </c:pt>
                <c:pt idx="468">
                  <c:v>7.1752500000000001</c:v>
                </c:pt>
                <c:pt idx="469">
                  <c:v>6.9429999999999996</c:v>
                </c:pt>
                <c:pt idx="470">
                  <c:v>7.1765999999999996</c:v>
                </c:pt>
                <c:pt idx="471">
                  <c:v>7.1402999999999999</c:v>
                </c:pt>
                <c:pt idx="472">
                  <c:v>7.3724999999999996</c:v>
                </c:pt>
                <c:pt idx="473">
                  <c:v>7.2949999999999999</c:v>
                </c:pt>
                <c:pt idx="474">
                  <c:v>7.3185000000000002</c:v>
                </c:pt>
                <c:pt idx="475">
                  <c:v>7.56</c:v>
                </c:pt>
                <c:pt idx="476">
                  <c:v>7.1289999999999996</c:v>
                </c:pt>
                <c:pt idx="477">
                  <c:v>7.2380000000000004</c:v>
                </c:pt>
                <c:pt idx="478">
                  <c:v>6.843</c:v>
                </c:pt>
                <c:pt idx="479">
                  <c:v>6.9320000000000004</c:v>
                </c:pt>
                <c:pt idx="480">
                  <c:v>6.9249999999999998</c:v>
                </c:pt>
                <c:pt idx="481">
                  <c:v>6.5209999999999999</c:v>
                </c:pt>
                <c:pt idx="482">
                  <c:v>7.2160000000000002</c:v>
                </c:pt>
                <c:pt idx="483">
                  <c:v>7.3514999999999997</c:v>
                </c:pt>
                <c:pt idx="484">
                  <c:v>6.83</c:v>
                </c:pt>
                <c:pt idx="485">
                  <c:v>6.79</c:v>
                </c:pt>
                <c:pt idx="486">
                  <c:v>6.6669999999999998</c:v>
                </c:pt>
                <c:pt idx="487">
                  <c:v>6.8360000000000003</c:v>
                </c:pt>
                <c:pt idx="488">
                  <c:v>6.8125</c:v>
                </c:pt>
                <c:pt idx="489">
                  <c:v>6.6435000000000004</c:v>
                </c:pt>
                <c:pt idx="490">
                  <c:v>6.4749999999999996</c:v>
                </c:pt>
                <c:pt idx="491">
                  <c:v>6.5125000000000002</c:v>
                </c:pt>
                <c:pt idx="492">
                  <c:v>6.8665000000000003</c:v>
                </c:pt>
                <c:pt idx="493">
                  <c:v>6.8053330000000001</c:v>
                </c:pt>
                <c:pt idx="494">
                  <c:v>6.9219999999999997</c:v>
                </c:pt>
                <c:pt idx="495">
                  <c:v>7.0540000000000003</c:v>
                </c:pt>
                <c:pt idx="496">
                  <c:v>6.8771959999999996</c:v>
                </c:pt>
                <c:pt idx="497">
                  <c:v>6.8794560000000002</c:v>
                </c:pt>
                <c:pt idx="498">
                  <c:v>6.819528</c:v>
                </c:pt>
                <c:pt idx="499">
                  <c:v>6.7839999999999998</c:v>
                </c:pt>
                <c:pt idx="500">
                  <c:v>6.6639999999999997</c:v>
                </c:pt>
                <c:pt idx="501">
                  <c:v>6.7839999999999998</c:v>
                </c:pt>
                <c:pt idx="502">
                  <c:v>6.9776670000000003</c:v>
                </c:pt>
                <c:pt idx="503">
                  <c:v>6.7423330000000004</c:v>
                </c:pt>
                <c:pt idx="504">
                  <c:v>6.8812499999999996</c:v>
                </c:pt>
                <c:pt idx="505">
                  <c:v>6.8330000000000002</c:v>
                </c:pt>
                <c:pt idx="506">
                  <c:v>6.65</c:v>
                </c:pt>
                <c:pt idx="507">
                  <c:v>7.3419999999999996</c:v>
                </c:pt>
                <c:pt idx="508">
                  <c:v>6.4006670000000003</c:v>
                </c:pt>
                <c:pt idx="509">
                  <c:v>6.56325</c:v>
                </c:pt>
                <c:pt idx="510">
                  <c:v>6.7103999999999999</c:v>
                </c:pt>
                <c:pt idx="511">
                  <c:v>6.5590000000000002</c:v>
                </c:pt>
                <c:pt idx="512">
                  <c:v>6.4093330000000002</c:v>
                </c:pt>
                <c:pt idx="513">
                  <c:v>6.4664999999999999</c:v>
                </c:pt>
                <c:pt idx="514">
                  <c:v>6.6336000000000004</c:v>
                </c:pt>
                <c:pt idx="515">
                  <c:v>6.4511430000000001</c:v>
                </c:pt>
                <c:pt idx="516">
                  <c:v>6.5410000000000004</c:v>
                </c:pt>
                <c:pt idx="517">
                  <c:v>6.7358000000000002</c:v>
                </c:pt>
                <c:pt idx="518">
                  <c:v>6.7328000000000001</c:v>
                </c:pt>
                <c:pt idx="519">
                  <c:v>6.6866000000000003</c:v>
                </c:pt>
                <c:pt idx="520">
                  <c:v>6.6132499999999999</c:v>
                </c:pt>
                <c:pt idx="521">
                  <c:v>6.55375</c:v>
                </c:pt>
                <c:pt idx="522">
                  <c:v>6.6130000000000004</c:v>
                </c:pt>
                <c:pt idx="523">
                  <c:v>6.5049999999999999</c:v>
                </c:pt>
                <c:pt idx="524">
                  <c:v>6.5701999999999998</c:v>
                </c:pt>
                <c:pt idx="525">
                  <c:v>6.4409999999999998</c:v>
                </c:pt>
                <c:pt idx="526">
                  <c:v>6.4135</c:v>
                </c:pt>
                <c:pt idx="527">
                  <c:v>6.1980000000000004</c:v>
                </c:pt>
                <c:pt idx="528">
                  <c:v>6.7594000000000003</c:v>
                </c:pt>
                <c:pt idx="529">
                  <c:v>6.4763330000000003</c:v>
                </c:pt>
                <c:pt idx="530">
                  <c:v>6.4452499999999997</c:v>
                </c:pt>
                <c:pt idx="531">
                  <c:v>6.6367500000000001</c:v>
                </c:pt>
                <c:pt idx="532">
                  <c:v>7.2329999999999997</c:v>
                </c:pt>
                <c:pt idx="533">
                  <c:v>6.6684000000000001</c:v>
                </c:pt>
                <c:pt idx="534">
                  <c:v>6.68825</c:v>
                </c:pt>
                <c:pt idx="535">
                  <c:v>7.1779999999999999</c:v>
                </c:pt>
                <c:pt idx="536">
                  <c:v>6.89825</c:v>
                </c:pt>
                <c:pt idx="537">
                  <c:v>6.7838000000000003</c:v>
                </c:pt>
                <c:pt idx="538">
                  <c:v>6.7343999999999999</c:v>
                </c:pt>
                <c:pt idx="539">
                  <c:v>6.6764999999999999</c:v>
                </c:pt>
                <c:pt idx="540">
                  <c:v>6.7806670000000002</c:v>
                </c:pt>
                <c:pt idx="541">
                  <c:v>6.9323329999999999</c:v>
                </c:pt>
                <c:pt idx="542">
                  <c:v>7.1536670000000004</c:v>
                </c:pt>
                <c:pt idx="543">
                  <c:v>7.3685</c:v>
                </c:pt>
                <c:pt idx="544">
                  <c:v>7.5739999999999998</c:v>
                </c:pt>
                <c:pt idx="545">
                  <c:v>7.3843329999999998</c:v>
                </c:pt>
                <c:pt idx="546">
                  <c:v>7.4329999999999998</c:v>
                </c:pt>
                <c:pt idx="547">
                  <c:v>7.5114999999999998</c:v>
                </c:pt>
                <c:pt idx="548">
                  <c:v>7.5453330000000003</c:v>
                </c:pt>
                <c:pt idx="549">
                  <c:v>6.4452499999999997</c:v>
                </c:pt>
                <c:pt idx="550">
                  <c:v>6.6367500000000001</c:v>
                </c:pt>
                <c:pt idx="551">
                  <c:v>7.2329999999999997</c:v>
                </c:pt>
                <c:pt idx="552">
                  <c:v>6.6684000000000001</c:v>
                </c:pt>
                <c:pt idx="553">
                  <c:v>6.68825</c:v>
                </c:pt>
                <c:pt idx="554">
                  <c:v>6.8466670000000001</c:v>
                </c:pt>
                <c:pt idx="555">
                  <c:v>6.7838000000000003</c:v>
                </c:pt>
                <c:pt idx="556">
                  <c:v>6.7343999999999999</c:v>
                </c:pt>
                <c:pt idx="557">
                  <c:v>6.6764999999999999</c:v>
                </c:pt>
                <c:pt idx="560">
                  <c:v>7.0343999999999998</c:v>
                </c:pt>
                <c:pt idx="561">
                  <c:v>7.2761670000000001</c:v>
                </c:pt>
                <c:pt idx="562">
                  <c:v>7.34</c:v>
                </c:pt>
                <c:pt idx="563">
                  <c:v>7.55</c:v>
                </c:pt>
                <c:pt idx="564">
                  <c:v>7.3852500000000001</c:v>
                </c:pt>
                <c:pt idx="565">
                  <c:v>6.6367500000000001</c:v>
                </c:pt>
                <c:pt idx="566">
                  <c:v>7.2329999999999997</c:v>
                </c:pt>
                <c:pt idx="567">
                  <c:v>6.6684000000000001</c:v>
                </c:pt>
                <c:pt idx="568">
                  <c:v>6.68825</c:v>
                </c:pt>
                <c:pt idx="569">
                  <c:v>7.1779999999999999</c:v>
                </c:pt>
                <c:pt idx="570">
                  <c:v>6.7539999999999996</c:v>
                </c:pt>
                <c:pt idx="571">
                  <c:v>6.89825</c:v>
                </c:pt>
                <c:pt idx="572">
                  <c:v>6.7838000000000003</c:v>
                </c:pt>
                <c:pt idx="573">
                  <c:v>6.7343999999999999</c:v>
                </c:pt>
                <c:pt idx="574">
                  <c:v>6.6764999999999999</c:v>
                </c:pt>
                <c:pt idx="575">
                  <c:v>6.7806670000000002</c:v>
                </c:pt>
                <c:pt idx="576">
                  <c:v>6.9323329999999999</c:v>
                </c:pt>
                <c:pt idx="577">
                  <c:v>7.1536670000000004</c:v>
                </c:pt>
                <c:pt idx="578">
                  <c:v>7.3685</c:v>
                </c:pt>
                <c:pt idx="579">
                  <c:v>7.5739999999999998</c:v>
                </c:pt>
                <c:pt idx="580">
                  <c:v>7.3843329999999998</c:v>
                </c:pt>
                <c:pt idx="581">
                  <c:v>7.4329999999999998</c:v>
                </c:pt>
                <c:pt idx="582">
                  <c:v>7.4656669999999998</c:v>
                </c:pt>
                <c:pt idx="583">
                  <c:v>7.5453330000000003</c:v>
                </c:pt>
                <c:pt idx="584">
                  <c:v>7.4020000000000001</c:v>
                </c:pt>
                <c:pt idx="585">
                  <c:v>7.3624999999999998</c:v>
                </c:pt>
                <c:pt idx="586">
                  <c:v>7.25</c:v>
                </c:pt>
                <c:pt idx="587">
                  <c:v>7.1855000000000002</c:v>
                </c:pt>
                <c:pt idx="588">
                  <c:v>6.9965000000000002</c:v>
                </c:pt>
                <c:pt idx="589">
                  <c:v>7.2074999999999996</c:v>
                </c:pt>
                <c:pt idx="590">
                  <c:v>7.3090000000000002</c:v>
                </c:pt>
                <c:pt idx="591">
                  <c:v>7.1085000000000003</c:v>
                </c:pt>
                <c:pt idx="592">
                  <c:v>6.8730000000000002</c:v>
                </c:pt>
                <c:pt idx="593">
                  <c:v>6.87216</c:v>
                </c:pt>
                <c:pt idx="594">
                  <c:v>6.9859999999999998</c:v>
                </c:pt>
                <c:pt idx="595">
                  <c:v>6.8789999999999996</c:v>
                </c:pt>
                <c:pt idx="596">
                  <c:v>6.6520000000000001</c:v>
                </c:pt>
                <c:pt idx="597">
                  <c:v>6.7457140000000004</c:v>
                </c:pt>
                <c:pt idx="598">
                  <c:v>6.7859999999999996</c:v>
                </c:pt>
                <c:pt idx="599">
                  <c:v>6.7255000000000003</c:v>
                </c:pt>
                <c:pt idx="600">
                  <c:v>6.6224999999999996</c:v>
                </c:pt>
                <c:pt idx="601">
                  <c:v>6.5994999999999999</c:v>
                </c:pt>
                <c:pt idx="602">
                  <c:v>6.5065999999999997</c:v>
                </c:pt>
                <c:pt idx="603">
                  <c:v>6.3730000000000002</c:v>
                </c:pt>
                <c:pt idx="604">
                  <c:v>6.4660000000000002</c:v>
                </c:pt>
                <c:pt idx="605">
                  <c:v>6.53</c:v>
                </c:pt>
                <c:pt idx="606">
                  <c:v>6.5220000000000002</c:v>
                </c:pt>
                <c:pt idx="607">
                  <c:v>6.516</c:v>
                </c:pt>
                <c:pt idx="608">
                  <c:v>6.6613329999999999</c:v>
                </c:pt>
                <c:pt idx="609">
                  <c:v>6.5415000000000001</c:v>
                </c:pt>
                <c:pt idx="610">
                  <c:v>6.6020000000000003</c:v>
                </c:pt>
                <c:pt idx="611">
                  <c:v>6.7424999999999997</c:v>
                </c:pt>
                <c:pt idx="612">
                  <c:v>6.77</c:v>
                </c:pt>
                <c:pt idx="613">
                  <c:v>6.8710000000000004</c:v>
                </c:pt>
                <c:pt idx="614">
                  <c:v>6.6196669999999997</c:v>
                </c:pt>
                <c:pt idx="615">
                  <c:v>6.7096669999999996</c:v>
                </c:pt>
                <c:pt idx="616">
                  <c:v>6.7407500000000002</c:v>
                </c:pt>
                <c:pt idx="617">
                  <c:v>6.7539999999999996</c:v>
                </c:pt>
                <c:pt idx="618">
                  <c:v>6.9279999999999999</c:v>
                </c:pt>
                <c:pt idx="619">
                  <c:v>6.8328569999999997</c:v>
                </c:pt>
                <c:pt idx="620">
                  <c:v>6.8837999999999999</c:v>
                </c:pt>
                <c:pt idx="621">
                  <c:v>7.15</c:v>
                </c:pt>
                <c:pt idx="622">
                  <c:v>7.1269999999999998</c:v>
                </c:pt>
                <c:pt idx="623">
                  <c:v>7.2545000000000002</c:v>
                </c:pt>
                <c:pt idx="624">
                  <c:v>7.2430000000000003</c:v>
                </c:pt>
                <c:pt idx="625">
                  <c:v>7.1315</c:v>
                </c:pt>
                <c:pt idx="626">
                  <c:v>7.3254999999999999</c:v>
                </c:pt>
                <c:pt idx="627">
                  <c:v>7.141667</c:v>
                </c:pt>
                <c:pt idx="628">
                  <c:v>7.17875</c:v>
                </c:pt>
                <c:pt idx="629">
                  <c:v>7.2582500000000003</c:v>
                </c:pt>
                <c:pt idx="630">
                  <c:v>7.0475000000000003</c:v>
                </c:pt>
                <c:pt idx="631">
                  <c:v>7.2026669999999999</c:v>
                </c:pt>
                <c:pt idx="632">
                  <c:v>7.2563329999999997</c:v>
                </c:pt>
                <c:pt idx="633">
                  <c:v>7.1593080000000002</c:v>
                </c:pt>
                <c:pt idx="634">
                  <c:v>7.1029999999999998</c:v>
                </c:pt>
                <c:pt idx="635">
                  <c:v>7.2554999999999996</c:v>
                </c:pt>
                <c:pt idx="636">
                  <c:v>7.4625709999999996</c:v>
                </c:pt>
                <c:pt idx="637">
                  <c:v>7.2755000000000001</c:v>
                </c:pt>
                <c:pt idx="638">
                  <c:v>7.726</c:v>
                </c:pt>
                <c:pt idx="639">
                  <c:v>7.2904999999999998</c:v>
                </c:pt>
                <c:pt idx="640">
                  <c:v>7.1245560000000001</c:v>
                </c:pt>
                <c:pt idx="641">
                  <c:v>7.5367499999999996</c:v>
                </c:pt>
                <c:pt idx="642">
                  <c:v>7.67075</c:v>
                </c:pt>
                <c:pt idx="643">
                  <c:v>7.3890000000000002</c:v>
                </c:pt>
                <c:pt idx="644">
                  <c:v>7.4649999999999999</c:v>
                </c:pt>
                <c:pt idx="645">
                  <c:v>7.4015709999999997</c:v>
                </c:pt>
                <c:pt idx="646">
                  <c:v>7.3380000000000001</c:v>
                </c:pt>
                <c:pt idx="647">
                  <c:v>7.5255000000000001</c:v>
                </c:pt>
                <c:pt idx="648">
                  <c:v>7.5730000000000004</c:v>
                </c:pt>
                <c:pt idx="649">
                  <c:v>7.2975000000000003</c:v>
                </c:pt>
                <c:pt idx="650">
                  <c:v>7.3833330000000004</c:v>
                </c:pt>
                <c:pt idx="651">
                  <c:v>7.5365000000000002</c:v>
                </c:pt>
                <c:pt idx="652">
                  <c:v>7.5737500000000004</c:v>
                </c:pt>
                <c:pt idx="653">
                  <c:v>7.6980000000000004</c:v>
                </c:pt>
                <c:pt idx="654">
                  <c:v>7.718</c:v>
                </c:pt>
                <c:pt idx="655">
                  <c:v>7.6909999999999998</c:v>
                </c:pt>
                <c:pt idx="656">
                  <c:v>7.6310000000000002</c:v>
                </c:pt>
                <c:pt idx="657">
                  <c:v>7.5949999999999998</c:v>
                </c:pt>
                <c:pt idx="658">
                  <c:v>7.7214</c:v>
                </c:pt>
                <c:pt idx="659">
                  <c:v>7.6260000000000003</c:v>
                </c:pt>
                <c:pt idx="660">
                  <c:v>7.9870000000000001</c:v>
                </c:pt>
                <c:pt idx="661">
                  <c:v>7.6189999999999998</c:v>
                </c:pt>
                <c:pt idx="662">
                  <c:v>7.7</c:v>
                </c:pt>
                <c:pt idx="663">
                  <c:v>7.6829999999999998</c:v>
                </c:pt>
                <c:pt idx="664">
                  <c:v>7.6645000000000003</c:v>
                </c:pt>
                <c:pt idx="665">
                  <c:v>7.8040000000000003</c:v>
                </c:pt>
                <c:pt idx="666">
                  <c:v>7.8406669999999998</c:v>
                </c:pt>
                <c:pt idx="667">
                  <c:v>7.8079999999999998</c:v>
                </c:pt>
                <c:pt idx="668">
                  <c:v>7.8760000000000003</c:v>
                </c:pt>
                <c:pt idx="669">
                  <c:v>7.9729999999999999</c:v>
                </c:pt>
                <c:pt idx="670">
                  <c:v>8.0239999999999991</c:v>
                </c:pt>
                <c:pt idx="671">
                  <c:v>8.0459999999999994</c:v>
                </c:pt>
                <c:pt idx="672">
                  <c:v>8.2296820000000004</c:v>
                </c:pt>
                <c:pt idx="673">
                  <c:v>8.2708189999999995</c:v>
                </c:pt>
                <c:pt idx="674">
                  <c:v>8.3627749999999992</c:v>
                </c:pt>
                <c:pt idx="675">
                  <c:v>8.4689999999999994</c:v>
                </c:pt>
                <c:pt idx="676">
                  <c:v>8.2460000000000004</c:v>
                </c:pt>
                <c:pt idx="677">
                  <c:v>8.2149999999999999</c:v>
                </c:pt>
                <c:pt idx="678">
                  <c:v>8.9556000000000004</c:v>
                </c:pt>
                <c:pt idx="679">
                  <c:v>8.4640000000000004</c:v>
                </c:pt>
                <c:pt idx="680">
                  <c:v>8.3930000000000007</c:v>
                </c:pt>
                <c:pt idx="681">
                  <c:v>8.3049999999999997</c:v>
                </c:pt>
                <c:pt idx="682">
                  <c:v>8.0825999999999993</c:v>
                </c:pt>
                <c:pt idx="683">
                  <c:v>8.0515000000000008</c:v>
                </c:pt>
                <c:pt idx="684">
                  <c:v>8.0466669999999993</c:v>
                </c:pt>
                <c:pt idx="685">
                  <c:v>8.0625</c:v>
                </c:pt>
                <c:pt idx="686">
                  <c:v>8.016667</c:v>
                </c:pt>
                <c:pt idx="687">
                  <c:v>8.1756670000000007</c:v>
                </c:pt>
                <c:pt idx="688">
                  <c:v>7.8789999999999996</c:v>
                </c:pt>
                <c:pt idx="689">
                  <c:v>7.7990000000000004</c:v>
                </c:pt>
                <c:pt idx="690">
                  <c:v>7.959333</c:v>
                </c:pt>
                <c:pt idx="691">
                  <c:v>8.1240000000000006</c:v>
                </c:pt>
                <c:pt idx="692">
                  <c:v>8.3443330000000007</c:v>
                </c:pt>
                <c:pt idx="693">
                  <c:v>8.0548000000000002</c:v>
                </c:pt>
                <c:pt idx="694">
                  <c:v>8.2153329999999993</c:v>
                </c:pt>
                <c:pt idx="695">
                  <c:v>8.1609999999999996</c:v>
                </c:pt>
                <c:pt idx="696">
                  <c:v>8.3546669999999992</c:v>
                </c:pt>
                <c:pt idx="697">
                  <c:v>8.5035000000000007</c:v>
                </c:pt>
                <c:pt idx="698">
                  <c:v>8.3699999999999992</c:v>
                </c:pt>
                <c:pt idx="699">
                  <c:v>8.4022500000000004</c:v>
                </c:pt>
                <c:pt idx="700">
                  <c:v>8.4060000000000006</c:v>
                </c:pt>
                <c:pt idx="701">
                  <c:v>8.7026669999999999</c:v>
                </c:pt>
                <c:pt idx="702">
                  <c:v>8.7050000000000001</c:v>
                </c:pt>
                <c:pt idx="703">
                  <c:v>8.7004999999999999</c:v>
                </c:pt>
                <c:pt idx="704">
                  <c:v>8.6958000000000002</c:v>
                </c:pt>
                <c:pt idx="705">
                  <c:v>8.7080000000000002</c:v>
                </c:pt>
                <c:pt idx="706">
                  <c:v>8.6504999999999992</c:v>
                </c:pt>
                <c:pt idx="707">
                  <c:v>8.7829999999999995</c:v>
                </c:pt>
                <c:pt idx="708">
                  <c:v>8.6292000000000009</c:v>
                </c:pt>
                <c:pt idx="709">
                  <c:v>8.6110000000000007</c:v>
                </c:pt>
                <c:pt idx="710">
                  <c:v>8.6829999999999998</c:v>
                </c:pt>
                <c:pt idx="711">
                  <c:v>8.7609999999999992</c:v>
                </c:pt>
                <c:pt idx="712">
                  <c:v>8.6666670000000003</c:v>
                </c:pt>
                <c:pt idx="713">
                  <c:v>8.6273330000000001</c:v>
                </c:pt>
                <c:pt idx="714">
                  <c:v>8.6790000000000003</c:v>
                </c:pt>
                <c:pt idx="715">
                  <c:v>8.5947999999999993</c:v>
                </c:pt>
                <c:pt idx="716">
                  <c:v>8.3867999999999991</c:v>
                </c:pt>
                <c:pt idx="717">
                  <c:v>8.3735999999999997</c:v>
                </c:pt>
                <c:pt idx="718">
                  <c:v>8.4076000000000004</c:v>
                </c:pt>
                <c:pt idx="719">
                  <c:v>8.3204119999999993</c:v>
                </c:pt>
                <c:pt idx="720">
                  <c:v>8.3339999999999996</c:v>
                </c:pt>
                <c:pt idx="721">
                  <c:v>8.2017500000000005</c:v>
                </c:pt>
                <c:pt idx="722">
                  <c:v>8.6237499999999994</c:v>
                </c:pt>
                <c:pt idx="723">
                  <c:v>8.07775</c:v>
                </c:pt>
                <c:pt idx="724">
                  <c:v>8.2553459999999994</c:v>
                </c:pt>
                <c:pt idx="725">
                  <c:v>8.1031499999999994</c:v>
                </c:pt>
                <c:pt idx="726">
                  <c:v>8.1430000000000007</c:v>
                </c:pt>
                <c:pt idx="727">
                  <c:v>8.2909679999999994</c:v>
                </c:pt>
                <c:pt idx="728">
                  <c:v>8.2390000000000008</c:v>
                </c:pt>
                <c:pt idx="729">
                  <c:v>7.8455000000000004</c:v>
                </c:pt>
                <c:pt idx="730">
                  <c:v>7.9420000000000002</c:v>
                </c:pt>
                <c:pt idx="731">
                  <c:v>7.8299149999999997</c:v>
                </c:pt>
                <c:pt idx="732">
                  <c:v>8.0122859999999996</c:v>
                </c:pt>
                <c:pt idx="733">
                  <c:v>8.02</c:v>
                </c:pt>
                <c:pt idx="734">
                  <c:v>7.8120000000000003</c:v>
                </c:pt>
                <c:pt idx="735">
                  <c:v>7.8400970000000001</c:v>
                </c:pt>
                <c:pt idx="736">
                  <c:v>7.809571</c:v>
                </c:pt>
                <c:pt idx="737">
                  <c:v>7.7930169999999999</c:v>
                </c:pt>
                <c:pt idx="738">
                  <c:v>7.8335710000000001</c:v>
                </c:pt>
                <c:pt idx="739">
                  <c:v>7.7616670000000001</c:v>
                </c:pt>
                <c:pt idx="740">
                  <c:v>7.7370340000000004</c:v>
                </c:pt>
                <c:pt idx="741">
                  <c:v>7.68</c:v>
                </c:pt>
                <c:pt idx="742">
                  <c:v>7.9779850000000003</c:v>
                </c:pt>
                <c:pt idx="743">
                  <c:v>7.6877690000000003</c:v>
                </c:pt>
                <c:pt idx="744">
                  <c:v>7.624333</c:v>
                </c:pt>
                <c:pt idx="745">
                  <c:v>7.5961999999999996</c:v>
                </c:pt>
                <c:pt idx="746">
                  <c:v>7.4269999999999996</c:v>
                </c:pt>
                <c:pt idx="747">
                  <c:v>7.7240000000000002</c:v>
                </c:pt>
                <c:pt idx="748">
                  <c:v>7.6776669999999996</c:v>
                </c:pt>
                <c:pt idx="749">
                  <c:v>7.5906000000000002</c:v>
                </c:pt>
                <c:pt idx="750">
                  <c:v>7.7397140000000002</c:v>
                </c:pt>
                <c:pt idx="751">
                  <c:v>7.7145000000000001</c:v>
                </c:pt>
                <c:pt idx="752">
                  <c:v>7.7270000000000003</c:v>
                </c:pt>
                <c:pt idx="753">
                  <c:v>7.6414999999999997</c:v>
                </c:pt>
                <c:pt idx="754">
                  <c:v>7.7143329999999999</c:v>
                </c:pt>
                <c:pt idx="755">
                  <c:v>7.944</c:v>
                </c:pt>
                <c:pt idx="756">
                  <c:v>7.9829999999999997</c:v>
                </c:pt>
                <c:pt idx="757">
                  <c:v>8.093</c:v>
                </c:pt>
                <c:pt idx="758">
                  <c:v>7.9480000000000004</c:v>
                </c:pt>
                <c:pt idx="759">
                  <c:v>8.0978329999999996</c:v>
                </c:pt>
                <c:pt idx="760">
                  <c:v>8.1374999999999993</c:v>
                </c:pt>
                <c:pt idx="761">
                  <c:v>8.2690000000000001</c:v>
                </c:pt>
                <c:pt idx="762">
                  <c:v>8.4268459999999994</c:v>
                </c:pt>
                <c:pt idx="763">
                  <c:v>8.4231459999999991</c:v>
                </c:pt>
                <c:pt idx="764">
                  <c:v>8.4043329999999994</c:v>
                </c:pt>
                <c:pt idx="765">
                  <c:v>8.4984999999999999</c:v>
                </c:pt>
                <c:pt idx="766">
                  <c:v>8.4015000000000004</c:v>
                </c:pt>
                <c:pt idx="767">
                  <c:v>8.375</c:v>
                </c:pt>
                <c:pt idx="768">
                  <c:v>8.4512710000000002</c:v>
                </c:pt>
                <c:pt idx="769">
                  <c:v>8.3145000000000007</c:v>
                </c:pt>
                <c:pt idx="770">
                  <c:v>8.41</c:v>
                </c:pt>
                <c:pt idx="771">
                  <c:v>8.359</c:v>
                </c:pt>
                <c:pt idx="772">
                  <c:v>8.4435000000000002</c:v>
                </c:pt>
                <c:pt idx="773">
                  <c:v>8.4964999999999993</c:v>
                </c:pt>
                <c:pt idx="774">
                  <c:v>8.5766670000000005</c:v>
                </c:pt>
                <c:pt idx="775">
                  <c:v>8.5069999999999997</c:v>
                </c:pt>
                <c:pt idx="776">
                  <c:v>8.7189999999999994</c:v>
                </c:pt>
                <c:pt idx="777">
                  <c:v>8.6325000000000003</c:v>
                </c:pt>
                <c:pt idx="778">
                  <c:v>8.7055000000000007</c:v>
                </c:pt>
                <c:pt idx="779">
                  <c:v>8.6509999999999998</c:v>
                </c:pt>
                <c:pt idx="780">
                  <c:v>8.8316669999999995</c:v>
                </c:pt>
                <c:pt idx="781">
                  <c:v>8.7874999999999996</c:v>
                </c:pt>
                <c:pt idx="782">
                  <c:v>8.7693329999999996</c:v>
                </c:pt>
                <c:pt idx="783">
                  <c:v>8.797167</c:v>
                </c:pt>
                <c:pt idx="784">
                  <c:v>8.7539999999999996</c:v>
                </c:pt>
                <c:pt idx="785">
                  <c:v>8.8104999999999993</c:v>
                </c:pt>
                <c:pt idx="786">
                  <c:v>8.8689999999999998</c:v>
                </c:pt>
                <c:pt idx="787">
                  <c:v>8.6214999999999993</c:v>
                </c:pt>
                <c:pt idx="788">
                  <c:v>8.5875000000000004</c:v>
                </c:pt>
                <c:pt idx="789">
                  <c:v>8.5485000000000007</c:v>
                </c:pt>
                <c:pt idx="790">
                  <c:v>8.5890000000000004</c:v>
                </c:pt>
                <c:pt idx="791">
                  <c:v>8.5069999999999997</c:v>
                </c:pt>
                <c:pt idx="792">
                  <c:v>8.4303329999999992</c:v>
                </c:pt>
                <c:pt idx="793">
                  <c:v>8.5277499999999993</c:v>
                </c:pt>
                <c:pt idx="794">
                  <c:v>8.6903330000000008</c:v>
                </c:pt>
                <c:pt idx="795">
                  <c:v>8.6189999999999998</c:v>
                </c:pt>
                <c:pt idx="796">
                  <c:v>8.7516669999999994</c:v>
                </c:pt>
                <c:pt idx="797">
                  <c:v>8.8610000000000007</c:v>
                </c:pt>
                <c:pt idx="798">
                  <c:v>8.8926669999999994</c:v>
                </c:pt>
                <c:pt idx="799">
                  <c:v>8.8976670000000002</c:v>
                </c:pt>
                <c:pt idx="800">
                  <c:v>8.9013329999999993</c:v>
                </c:pt>
                <c:pt idx="801">
                  <c:v>8.8260000000000005</c:v>
                </c:pt>
                <c:pt idx="802">
                  <c:v>8.9390000000000001</c:v>
                </c:pt>
                <c:pt idx="803">
                  <c:v>8.7643330000000006</c:v>
                </c:pt>
                <c:pt idx="804">
                  <c:v>8.8460000000000001</c:v>
                </c:pt>
                <c:pt idx="805">
                  <c:v>8.9105000000000008</c:v>
                </c:pt>
                <c:pt idx="806">
                  <c:v>8.7159999999999993</c:v>
                </c:pt>
                <c:pt idx="807">
                  <c:v>8.7756670000000003</c:v>
                </c:pt>
                <c:pt idx="808">
                  <c:v>8.7409999999999997</c:v>
                </c:pt>
                <c:pt idx="809">
                  <c:v>8.8650000000000002</c:v>
                </c:pt>
                <c:pt idx="810">
                  <c:v>8.8149999999999995</c:v>
                </c:pt>
                <c:pt idx="811">
                  <c:v>8.8145000000000007</c:v>
                </c:pt>
                <c:pt idx="812">
                  <c:v>8.842333</c:v>
                </c:pt>
                <c:pt idx="813">
                  <c:v>8.7870000000000008</c:v>
                </c:pt>
                <c:pt idx="814">
                  <c:v>8.9</c:v>
                </c:pt>
                <c:pt idx="815">
                  <c:v>8.7040000000000006</c:v>
                </c:pt>
                <c:pt idx="816">
                  <c:v>8.7539999999999996</c:v>
                </c:pt>
                <c:pt idx="817">
                  <c:v>8.75</c:v>
                </c:pt>
                <c:pt idx="818">
                  <c:v>8.7159999999999993</c:v>
                </c:pt>
                <c:pt idx="819">
                  <c:v>8.7110000000000003</c:v>
                </c:pt>
                <c:pt idx="820">
                  <c:v>8.673</c:v>
                </c:pt>
                <c:pt idx="821">
                  <c:v>8.6285000000000007</c:v>
                </c:pt>
                <c:pt idx="822">
                  <c:v>8.5429999999999993</c:v>
                </c:pt>
                <c:pt idx="823">
                  <c:v>8.593</c:v>
                </c:pt>
                <c:pt idx="824">
                  <c:v>8.3819999999999997</c:v>
                </c:pt>
                <c:pt idx="825">
                  <c:v>8.3369999999999997</c:v>
                </c:pt>
                <c:pt idx="826">
                  <c:v>8.1920000000000002</c:v>
                </c:pt>
                <c:pt idx="827">
                  <c:v>8.1489999999999991</c:v>
                </c:pt>
                <c:pt idx="828">
                  <c:v>8.2940000000000005</c:v>
                </c:pt>
                <c:pt idx="829">
                  <c:v>7.98</c:v>
                </c:pt>
                <c:pt idx="830">
                  <c:v>7.9450000000000003</c:v>
                </c:pt>
                <c:pt idx="831">
                  <c:v>8.0274999999999999</c:v>
                </c:pt>
                <c:pt idx="832">
                  <c:v>7.9459999999999997</c:v>
                </c:pt>
                <c:pt idx="833">
                  <c:v>8.2200000000000006</c:v>
                </c:pt>
                <c:pt idx="834">
                  <c:v>8.0760000000000005</c:v>
                </c:pt>
                <c:pt idx="835">
                  <c:v>8.1596670000000007</c:v>
                </c:pt>
                <c:pt idx="836">
                  <c:v>8.173</c:v>
                </c:pt>
                <c:pt idx="837">
                  <c:v>7.9340000000000002</c:v>
                </c:pt>
                <c:pt idx="838">
                  <c:v>8.1927500000000002</c:v>
                </c:pt>
                <c:pt idx="839">
                  <c:v>8.1359999999999992</c:v>
                </c:pt>
                <c:pt idx="840">
                  <c:v>7.9429999999999996</c:v>
                </c:pt>
                <c:pt idx="841">
                  <c:v>7.9729999999999999</c:v>
                </c:pt>
                <c:pt idx="842">
                  <c:v>7.9050000000000002</c:v>
                </c:pt>
                <c:pt idx="843">
                  <c:v>7.9619999999999997</c:v>
                </c:pt>
                <c:pt idx="844">
                  <c:v>7.9278000000000004</c:v>
                </c:pt>
                <c:pt idx="845">
                  <c:v>7.9119999999999999</c:v>
                </c:pt>
                <c:pt idx="846">
                  <c:v>7.9391999999999996</c:v>
                </c:pt>
                <c:pt idx="847">
                  <c:v>7.8863329999999996</c:v>
                </c:pt>
                <c:pt idx="848">
                  <c:v>7.8663999999999996</c:v>
                </c:pt>
                <c:pt idx="849">
                  <c:v>7.6166</c:v>
                </c:pt>
                <c:pt idx="850">
                  <c:v>7.5358000000000001</c:v>
                </c:pt>
                <c:pt idx="851">
                  <c:v>7.5682</c:v>
                </c:pt>
                <c:pt idx="852">
                  <c:v>7.5529999999999999</c:v>
                </c:pt>
                <c:pt idx="853">
                  <c:v>7.6239999999999997</c:v>
                </c:pt>
                <c:pt idx="854">
                  <c:v>7.3879999999999999</c:v>
                </c:pt>
                <c:pt idx="855">
                  <c:v>7.415</c:v>
                </c:pt>
                <c:pt idx="856">
                  <c:v>7.3869999999999996</c:v>
                </c:pt>
                <c:pt idx="857">
                  <c:v>7.5694999999999997</c:v>
                </c:pt>
                <c:pt idx="858">
                  <c:v>7.5728330000000001</c:v>
                </c:pt>
                <c:pt idx="859">
                  <c:v>7.3689999999999998</c:v>
                </c:pt>
                <c:pt idx="860">
                  <c:v>7.4774000000000003</c:v>
                </c:pt>
                <c:pt idx="861">
                  <c:v>7.5380000000000003</c:v>
                </c:pt>
                <c:pt idx="862">
                  <c:v>7.4604999999999997</c:v>
                </c:pt>
                <c:pt idx="863">
                  <c:v>7.6595000000000004</c:v>
                </c:pt>
                <c:pt idx="864">
                  <c:v>7.52</c:v>
                </c:pt>
                <c:pt idx="865">
                  <c:v>7.49</c:v>
                </c:pt>
                <c:pt idx="866">
                  <c:v>7.4489999999999998</c:v>
                </c:pt>
                <c:pt idx="867">
                  <c:v>7.5049999999999999</c:v>
                </c:pt>
                <c:pt idx="868">
                  <c:v>7.4850000000000003</c:v>
                </c:pt>
                <c:pt idx="869">
                  <c:v>7.4885000000000002</c:v>
                </c:pt>
                <c:pt idx="870">
                  <c:v>7.3540000000000001</c:v>
                </c:pt>
                <c:pt idx="871">
                  <c:v>7.4584999999999999</c:v>
                </c:pt>
                <c:pt idx="872">
                  <c:v>7.4589999999999996</c:v>
                </c:pt>
                <c:pt idx="873">
                  <c:v>7.4279999999999999</c:v>
                </c:pt>
                <c:pt idx="874">
                  <c:v>7.4960000000000004</c:v>
                </c:pt>
                <c:pt idx="875">
                  <c:v>7.2744999999999997</c:v>
                </c:pt>
                <c:pt idx="876">
                  <c:v>7.3419999999999996</c:v>
                </c:pt>
                <c:pt idx="877">
                  <c:v>7.4256099999999998</c:v>
                </c:pt>
                <c:pt idx="878">
                  <c:v>7.3506669999999996</c:v>
                </c:pt>
                <c:pt idx="879">
                  <c:v>7.2774999999999999</c:v>
                </c:pt>
                <c:pt idx="880">
                  <c:v>7.242</c:v>
                </c:pt>
                <c:pt idx="881">
                  <c:v>7.3929999999999998</c:v>
                </c:pt>
                <c:pt idx="882">
                  <c:v>7.2910000000000004</c:v>
                </c:pt>
                <c:pt idx="883">
                  <c:v>7.3520000000000003</c:v>
                </c:pt>
                <c:pt idx="884">
                  <c:v>7.2050000000000001</c:v>
                </c:pt>
                <c:pt idx="885">
                  <c:v>7.109</c:v>
                </c:pt>
                <c:pt idx="886">
                  <c:v>7.3010000000000002</c:v>
                </c:pt>
                <c:pt idx="887">
                  <c:v>7.5920000000000005</c:v>
                </c:pt>
                <c:pt idx="888">
                  <c:v>7.13</c:v>
                </c:pt>
                <c:pt idx="889">
                  <c:v>7.0720000000000001</c:v>
                </c:pt>
                <c:pt idx="890">
                  <c:v>7.0709999999999997</c:v>
                </c:pt>
                <c:pt idx="891">
                  <c:v>7.0888999999999998</c:v>
                </c:pt>
                <c:pt idx="892">
                  <c:v>7.1604999999999999</c:v>
                </c:pt>
                <c:pt idx="893">
                  <c:v>7.1240000000000006</c:v>
                </c:pt>
                <c:pt idx="894">
                  <c:v>7.1619999999999999</c:v>
                </c:pt>
                <c:pt idx="895">
                  <c:v>7.1289999999999996</c:v>
                </c:pt>
                <c:pt idx="896">
                  <c:v>7.2709999999999999</c:v>
                </c:pt>
                <c:pt idx="897">
                  <c:v>7.219333333333334</c:v>
                </c:pt>
                <c:pt idx="898">
                  <c:v>7.3010000000000002</c:v>
                </c:pt>
                <c:pt idx="899">
                  <c:v>7.2460000000000004</c:v>
                </c:pt>
                <c:pt idx="900">
                  <c:v>7.3049999999999997</c:v>
                </c:pt>
                <c:pt idx="901">
                  <c:v>7.2530000000000001</c:v>
                </c:pt>
                <c:pt idx="902">
                  <c:v>7.516</c:v>
                </c:pt>
                <c:pt idx="903">
                  <c:v>7.3550000000000004</c:v>
                </c:pt>
                <c:pt idx="904">
                  <c:v>7.3419999999999996</c:v>
                </c:pt>
                <c:pt idx="905">
                  <c:v>7.36</c:v>
                </c:pt>
                <c:pt idx="906">
                  <c:v>7.3520000000000003</c:v>
                </c:pt>
                <c:pt idx="907">
                  <c:v>7.3460000000000001</c:v>
                </c:pt>
                <c:pt idx="908">
                  <c:v>7.3659999999999997</c:v>
                </c:pt>
                <c:pt idx="909">
                  <c:v>7.431</c:v>
                </c:pt>
                <c:pt idx="910">
                  <c:v>7.3770000000000007</c:v>
                </c:pt>
                <c:pt idx="911">
                  <c:v>7.3440000000000003</c:v>
                </c:pt>
                <c:pt idx="912">
                  <c:v>7.5057272727272739</c:v>
                </c:pt>
                <c:pt idx="913">
                  <c:v>7.306</c:v>
                </c:pt>
                <c:pt idx="914">
                  <c:v>7.4740000000000002</c:v>
                </c:pt>
                <c:pt idx="915">
                  <c:v>7.4779999999999998</c:v>
                </c:pt>
                <c:pt idx="916">
                  <c:v>7.3265000000000002</c:v>
                </c:pt>
                <c:pt idx="917">
                  <c:v>7.6120000000000001</c:v>
                </c:pt>
                <c:pt idx="918">
                  <c:v>7.3453333333333335</c:v>
                </c:pt>
                <c:pt idx="919">
                  <c:v>7.48</c:v>
                </c:pt>
                <c:pt idx="920">
                  <c:v>7.73</c:v>
                </c:pt>
                <c:pt idx="921">
                  <c:v>7.2629999999999999</c:v>
                </c:pt>
                <c:pt idx="922">
                  <c:v>7.63</c:v>
                </c:pt>
                <c:pt idx="923">
                  <c:v>7.4522499999999994</c:v>
                </c:pt>
                <c:pt idx="924">
                  <c:v>7.4995000000000003</c:v>
                </c:pt>
                <c:pt idx="925">
                  <c:v>7.4939999999999998</c:v>
                </c:pt>
                <c:pt idx="926">
                  <c:v>7.4523333333333346</c:v>
                </c:pt>
                <c:pt idx="927">
                  <c:v>7.6485000000000003</c:v>
                </c:pt>
                <c:pt idx="928">
                  <c:v>7.4889999999999999</c:v>
                </c:pt>
                <c:pt idx="929">
                  <c:v>7.4580000000000002</c:v>
                </c:pt>
                <c:pt idx="930">
                  <c:v>7.484</c:v>
                </c:pt>
                <c:pt idx="931">
                  <c:v>7.5709999999999997</c:v>
                </c:pt>
                <c:pt idx="932">
                  <c:v>7.41</c:v>
                </c:pt>
                <c:pt idx="933">
                  <c:v>7.5019999999999998</c:v>
                </c:pt>
                <c:pt idx="934">
                  <c:v>8.56</c:v>
                </c:pt>
                <c:pt idx="935">
                  <c:v>8.6005000000000003</c:v>
                </c:pt>
                <c:pt idx="936">
                  <c:v>8.7190000000000012</c:v>
                </c:pt>
                <c:pt idx="937">
                  <c:v>8.6020000000000003</c:v>
                </c:pt>
                <c:pt idx="938">
                  <c:v>8.6385000000000005</c:v>
                </c:pt>
                <c:pt idx="939">
                  <c:v>8.7215000000000007</c:v>
                </c:pt>
                <c:pt idx="940">
                  <c:v>8.6560000000000006</c:v>
                </c:pt>
                <c:pt idx="941">
                  <c:v>8.7690000000000001</c:v>
                </c:pt>
                <c:pt idx="942">
                  <c:v>8.7889999999999997</c:v>
                </c:pt>
                <c:pt idx="943">
                  <c:v>8.8049999999999997</c:v>
                </c:pt>
                <c:pt idx="944">
                  <c:v>8.9039999999999999</c:v>
                </c:pt>
                <c:pt idx="945">
                  <c:v>8.7080000000000002</c:v>
                </c:pt>
                <c:pt idx="946">
                  <c:v>8.7540000000000013</c:v>
                </c:pt>
                <c:pt idx="947">
                  <c:v>8.8105000000000011</c:v>
                </c:pt>
                <c:pt idx="948">
                  <c:v>8.8620000000000001</c:v>
                </c:pt>
                <c:pt idx="949">
                  <c:v>8.7234999999999996</c:v>
                </c:pt>
                <c:pt idx="950">
                  <c:v>8.6232500000000005</c:v>
                </c:pt>
                <c:pt idx="951">
                  <c:v>8.5459999999999994</c:v>
                </c:pt>
                <c:pt idx="952">
                  <c:v>8.5449999999999999</c:v>
                </c:pt>
                <c:pt idx="953">
                  <c:v>8.5075000000000003</c:v>
                </c:pt>
                <c:pt idx="954">
                  <c:v>8.5670000000000002</c:v>
                </c:pt>
                <c:pt idx="955">
                  <c:v>8.5540000000000003</c:v>
                </c:pt>
                <c:pt idx="956">
                  <c:v>8.5615000000000006</c:v>
                </c:pt>
                <c:pt idx="957">
                  <c:v>8.427249999999999</c:v>
                </c:pt>
                <c:pt idx="958">
                  <c:v>8.6903333333333332</c:v>
                </c:pt>
                <c:pt idx="959">
                  <c:v>8.6189999999999998</c:v>
                </c:pt>
                <c:pt idx="960">
                  <c:v>8.7516666666666669</c:v>
                </c:pt>
                <c:pt idx="961">
                  <c:v>8.8610000000000007</c:v>
                </c:pt>
                <c:pt idx="962">
                  <c:v>8.8870000000000005</c:v>
                </c:pt>
                <c:pt idx="963">
                  <c:v>8.8926666666666687</c:v>
                </c:pt>
                <c:pt idx="964">
                  <c:v>8.9106666666666658</c:v>
                </c:pt>
                <c:pt idx="965">
                  <c:v>8.8919999999999995</c:v>
                </c:pt>
                <c:pt idx="966">
                  <c:v>8.9087499999999995</c:v>
                </c:pt>
                <c:pt idx="967">
                  <c:v>8.9055</c:v>
                </c:pt>
                <c:pt idx="968">
                  <c:v>8.8083333333333336</c:v>
                </c:pt>
                <c:pt idx="969">
                  <c:v>8.9390000000000001</c:v>
                </c:pt>
                <c:pt idx="970">
                  <c:v>8.7643333333333313</c:v>
                </c:pt>
                <c:pt idx="971">
                  <c:v>8.8213333333333335</c:v>
                </c:pt>
                <c:pt idx="972">
                  <c:v>8.9990000000000006</c:v>
                </c:pt>
                <c:pt idx="973">
                  <c:v>8.7689999999999984</c:v>
                </c:pt>
                <c:pt idx="974">
                  <c:v>8.782</c:v>
                </c:pt>
                <c:pt idx="975">
                  <c:v>8.8114999999999988</c:v>
                </c:pt>
                <c:pt idx="976">
                  <c:v>8.9079999999999995</c:v>
                </c:pt>
                <c:pt idx="977">
                  <c:v>8.7769999999999992</c:v>
                </c:pt>
                <c:pt idx="978">
                  <c:v>8.8610000000000007</c:v>
                </c:pt>
                <c:pt idx="979">
                  <c:v>8.8144999999999989</c:v>
                </c:pt>
                <c:pt idx="980">
                  <c:v>8.7729999999999997</c:v>
                </c:pt>
                <c:pt idx="981">
                  <c:v>8.8170000000000002</c:v>
                </c:pt>
                <c:pt idx="982">
                  <c:v>8.7040000000000006</c:v>
                </c:pt>
                <c:pt idx="983">
                  <c:v>8.7539999999999996</c:v>
                </c:pt>
                <c:pt idx="984">
                  <c:v>8.75</c:v>
                </c:pt>
                <c:pt idx="985">
                  <c:v>8.7159999999999993</c:v>
                </c:pt>
                <c:pt idx="986">
                  <c:v>8.7110000000000003</c:v>
                </c:pt>
                <c:pt idx="987">
                  <c:v>8.673</c:v>
                </c:pt>
                <c:pt idx="988">
                  <c:v>8.6284999999999989</c:v>
                </c:pt>
                <c:pt idx="989">
                  <c:v>8.5429999999999993</c:v>
                </c:pt>
                <c:pt idx="990">
                  <c:v>8.593</c:v>
                </c:pt>
                <c:pt idx="991">
                  <c:v>8.3819999999999997</c:v>
                </c:pt>
                <c:pt idx="992">
                  <c:v>8.3369999999999997</c:v>
                </c:pt>
                <c:pt idx="993">
                  <c:v>8.1920000000000002</c:v>
                </c:pt>
                <c:pt idx="994">
                  <c:v>8.1489999999999991</c:v>
                </c:pt>
                <c:pt idx="995">
                  <c:v>8.2940000000000005</c:v>
                </c:pt>
                <c:pt idx="996">
                  <c:v>7.9190000000000005</c:v>
                </c:pt>
                <c:pt idx="997">
                  <c:v>7.98</c:v>
                </c:pt>
                <c:pt idx="998">
                  <c:v>8.2200000000000006</c:v>
                </c:pt>
                <c:pt idx="999">
                  <c:v>8.0760000000000005</c:v>
                </c:pt>
                <c:pt idx="1000">
                  <c:v>8.1359999999999992</c:v>
                </c:pt>
                <c:pt idx="1001">
                  <c:v>8.173</c:v>
                </c:pt>
                <c:pt idx="1002">
                  <c:v>7.9340000000000002</c:v>
                </c:pt>
                <c:pt idx="1003">
                  <c:v>8.1359999999999992</c:v>
                </c:pt>
                <c:pt idx="1004">
                  <c:v>7.9429999999999996</c:v>
                </c:pt>
                <c:pt idx="1005">
                  <c:v>7.9729999999999999</c:v>
                </c:pt>
                <c:pt idx="1006">
                  <c:v>7.9050000000000002</c:v>
                </c:pt>
                <c:pt idx="1007">
                  <c:v>7.9619999999999997</c:v>
                </c:pt>
                <c:pt idx="1008">
                  <c:v>7.9119999999999999</c:v>
                </c:pt>
                <c:pt idx="1009">
                  <c:v>7.8869999999999996</c:v>
                </c:pt>
                <c:pt idx="1010">
                  <c:v>7.5060000000000002</c:v>
                </c:pt>
                <c:pt idx="1011">
                  <c:v>7.5275625000000002</c:v>
                </c:pt>
                <c:pt idx="1012">
                  <c:v>7.3879999999999999</c:v>
                </c:pt>
                <c:pt idx="1013">
                  <c:v>7.3869999999999996</c:v>
                </c:pt>
                <c:pt idx="1014">
                  <c:v>7.4660000000000002</c:v>
                </c:pt>
                <c:pt idx="1015">
                  <c:v>7.9669999999999996</c:v>
                </c:pt>
                <c:pt idx="1016">
                  <c:v>7.3689999999999998</c:v>
                </c:pt>
                <c:pt idx="1017">
                  <c:v>7.5140000000000002</c:v>
                </c:pt>
                <c:pt idx="1018">
                  <c:v>7.5620000000000003</c:v>
                </c:pt>
                <c:pt idx="1019">
                  <c:v>7.407</c:v>
                </c:pt>
                <c:pt idx="1020">
                  <c:v>7.4130000000000003</c:v>
                </c:pt>
                <c:pt idx="1021">
                  <c:v>7.6425000000000001</c:v>
                </c:pt>
                <c:pt idx="1022">
                  <c:v>7.52</c:v>
                </c:pt>
                <c:pt idx="1023">
                  <c:v>7.4889999999999999</c:v>
                </c:pt>
                <c:pt idx="1024">
                  <c:v>7.4909999999999997</c:v>
                </c:pt>
                <c:pt idx="1025">
                  <c:v>7.4489999999999998</c:v>
                </c:pt>
                <c:pt idx="1026">
                  <c:v>7.5049999999999999</c:v>
                </c:pt>
                <c:pt idx="1027">
                  <c:v>7.4850000000000003</c:v>
                </c:pt>
                <c:pt idx="1028">
                  <c:v>7.4885000000000002</c:v>
                </c:pt>
                <c:pt idx="1029">
                  <c:v>7.3540000000000001</c:v>
                </c:pt>
                <c:pt idx="1030">
                  <c:v>7.4050000000000002</c:v>
                </c:pt>
                <c:pt idx="1031">
                  <c:v>7.5</c:v>
                </c:pt>
                <c:pt idx="1032">
                  <c:v>7.4740000000000002</c:v>
                </c:pt>
                <c:pt idx="1033">
                  <c:v>7.4906666666666659</c:v>
                </c:pt>
                <c:pt idx="1034">
                  <c:v>7.2744999999999997</c:v>
                </c:pt>
                <c:pt idx="1035">
                  <c:v>7.34</c:v>
                </c:pt>
                <c:pt idx="1036">
                  <c:v>7.4264786324786316</c:v>
                </c:pt>
                <c:pt idx="1037">
                  <c:v>7.3239999999999998</c:v>
                </c:pt>
                <c:pt idx="1038">
                  <c:v>7.3595000000000006</c:v>
                </c:pt>
                <c:pt idx="1039">
                  <c:v>7.2549999999999999</c:v>
                </c:pt>
                <c:pt idx="1040">
                  <c:v>7.242</c:v>
                </c:pt>
                <c:pt idx="1041">
                  <c:v>7.2789999999999999</c:v>
                </c:pt>
                <c:pt idx="1042">
                  <c:v>7.3369999999999997</c:v>
                </c:pt>
                <c:pt idx="1043">
                  <c:v>7.3380000000000001</c:v>
                </c:pt>
                <c:pt idx="1044">
                  <c:v>7.3369999999999997</c:v>
                </c:pt>
                <c:pt idx="1045">
                  <c:v>7.2050000000000001</c:v>
                </c:pt>
                <c:pt idx="1046">
                  <c:v>7.2930000000000001</c:v>
                </c:pt>
                <c:pt idx="1047">
                  <c:v>7.109</c:v>
                </c:pt>
                <c:pt idx="1048">
                  <c:v>7.3010000000000002</c:v>
                </c:pt>
                <c:pt idx="1049">
                  <c:v>7.0730000000000004</c:v>
                </c:pt>
                <c:pt idx="1050">
                  <c:v>7.13</c:v>
                </c:pt>
                <c:pt idx="1051">
                  <c:v>7.0720000000000001</c:v>
                </c:pt>
                <c:pt idx="1052">
                  <c:v>7.0709999999999997</c:v>
                </c:pt>
                <c:pt idx="1053">
                  <c:v>7.0888999999999998</c:v>
                </c:pt>
                <c:pt idx="1054">
                  <c:v>7.1980000000000004</c:v>
                </c:pt>
                <c:pt idx="1055">
                  <c:v>7.1604999999999999</c:v>
                </c:pt>
                <c:pt idx="1056">
                  <c:v>7.1240000000000006</c:v>
                </c:pt>
                <c:pt idx="1057">
                  <c:v>7.1619999999999999</c:v>
                </c:pt>
                <c:pt idx="1058">
                  <c:v>7.1289999999999996</c:v>
                </c:pt>
                <c:pt idx="1059">
                  <c:v>7.2709999999999999</c:v>
                </c:pt>
                <c:pt idx="1060">
                  <c:v>7.2869999999999999</c:v>
                </c:pt>
                <c:pt idx="1061">
                  <c:v>7.219333333333334</c:v>
                </c:pt>
                <c:pt idx="1062">
                  <c:v>7.3010000000000002</c:v>
                </c:pt>
                <c:pt idx="1063">
                  <c:v>7.32</c:v>
                </c:pt>
                <c:pt idx="1064">
                  <c:v>7.3049999999999997</c:v>
                </c:pt>
                <c:pt idx="1065">
                  <c:v>7.2850000000000001</c:v>
                </c:pt>
                <c:pt idx="1066">
                  <c:v>7.3550000000000004</c:v>
                </c:pt>
                <c:pt idx="1067">
                  <c:v>7.3419999999999996</c:v>
                </c:pt>
                <c:pt idx="1068">
                  <c:v>7.4035000000000002</c:v>
                </c:pt>
                <c:pt idx="1069">
                  <c:v>7.3520000000000003</c:v>
                </c:pt>
                <c:pt idx="1070">
                  <c:v>7.3940000000000001</c:v>
                </c:pt>
                <c:pt idx="1071">
                  <c:v>7.3710000000000004</c:v>
                </c:pt>
                <c:pt idx="1072">
                  <c:v>7.431</c:v>
                </c:pt>
                <c:pt idx="1073">
                  <c:v>7.484</c:v>
                </c:pt>
                <c:pt idx="1074">
                  <c:v>7.4130000000000003</c:v>
                </c:pt>
                <c:pt idx="1075">
                  <c:v>7.3440000000000003</c:v>
                </c:pt>
                <c:pt idx="1076">
                  <c:v>7.5057272727272739</c:v>
                </c:pt>
                <c:pt idx="1077">
                  <c:v>7.4740000000000002</c:v>
                </c:pt>
                <c:pt idx="1078">
                  <c:v>7.4779999999999998</c:v>
                </c:pt>
                <c:pt idx="1079">
                  <c:v>7.3410000000000002</c:v>
                </c:pt>
                <c:pt idx="1080">
                  <c:v>7.5579999999999998</c:v>
                </c:pt>
                <c:pt idx="1081">
                  <c:v>7.48</c:v>
                </c:pt>
                <c:pt idx="1082">
                  <c:v>7.6070000000000002</c:v>
                </c:pt>
                <c:pt idx="1083">
                  <c:v>7.468</c:v>
                </c:pt>
                <c:pt idx="1084">
                  <c:v>7.4749999999999996</c:v>
                </c:pt>
                <c:pt idx="1085">
                  <c:v>7.4029999999999996</c:v>
                </c:pt>
                <c:pt idx="1086">
                  <c:v>7.6050000000000004</c:v>
                </c:pt>
                <c:pt idx="1087">
                  <c:v>7.5034999999999998</c:v>
                </c:pt>
                <c:pt idx="1088">
                  <c:v>7.6185</c:v>
                </c:pt>
                <c:pt idx="1089">
                  <c:v>7.6873333333333322</c:v>
                </c:pt>
                <c:pt idx="1090">
                  <c:v>7.4670000000000005</c:v>
                </c:pt>
                <c:pt idx="1091">
                  <c:v>7.4580000000000002</c:v>
                </c:pt>
                <c:pt idx="1092">
                  <c:v>7.484</c:v>
                </c:pt>
                <c:pt idx="1093">
                  <c:v>7.5709999999999997</c:v>
                </c:pt>
                <c:pt idx="1094">
                  <c:v>7.41</c:v>
                </c:pt>
                <c:pt idx="1095">
                  <c:v>7.5019999999999998</c:v>
                </c:pt>
                <c:pt idx="1096">
                  <c:v>7.335</c:v>
                </c:pt>
                <c:pt idx="1097">
                  <c:v>7.3579999999999997</c:v>
                </c:pt>
                <c:pt idx="1098">
                  <c:v>7.4513333333333334</c:v>
                </c:pt>
                <c:pt idx="1099">
                  <c:v>7.4139999999999997</c:v>
                </c:pt>
                <c:pt idx="1100">
                  <c:v>7.1589999999999998</c:v>
                </c:pt>
                <c:pt idx="1101">
                  <c:v>7.2054999999999998</c:v>
                </c:pt>
                <c:pt idx="1102">
                  <c:v>7.11</c:v>
                </c:pt>
                <c:pt idx="1103">
                  <c:v>7.09</c:v>
                </c:pt>
                <c:pt idx="1104">
                  <c:v>7.1580000000000004</c:v>
                </c:pt>
                <c:pt idx="1105">
                  <c:v>7.09</c:v>
                </c:pt>
                <c:pt idx="1106">
                  <c:v>7.1879999999999997</c:v>
                </c:pt>
                <c:pt idx="1107">
                  <c:v>7.24</c:v>
                </c:pt>
                <c:pt idx="1108">
                  <c:v>7.2424999999999997</c:v>
                </c:pt>
                <c:pt idx="1109">
                  <c:v>7.1390000000000002</c:v>
                </c:pt>
                <c:pt idx="1110">
                  <c:v>7.181</c:v>
                </c:pt>
                <c:pt idx="1111">
                  <c:v>7.2084999999999999</c:v>
                </c:pt>
                <c:pt idx="1112">
                  <c:v>7.1970000000000001</c:v>
                </c:pt>
                <c:pt idx="1113">
                  <c:v>7.1740000000000004</c:v>
                </c:pt>
                <c:pt idx="1114">
                  <c:v>7.3641250000000014</c:v>
                </c:pt>
                <c:pt idx="1115">
                  <c:v>7.26</c:v>
                </c:pt>
                <c:pt idx="1116">
                  <c:v>7.2720000000000002</c:v>
                </c:pt>
                <c:pt idx="1117">
                  <c:v>7.1890000000000001</c:v>
                </c:pt>
                <c:pt idx="1118">
                  <c:v>7.2460000000000004</c:v>
                </c:pt>
                <c:pt idx="1119">
                  <c:v>7.335</c:v>
                </c:pt>
                <c:pt idx="1120">
                  <c:v>7.3079999999999998</c:v>
                </c:pt>
                <c:pt idx="1121">
                  <c:v>7.2709999999999999</c:v>
                </c:pt>
                <c:pt idx="1122">
                  <c:v>7.306</c:v>
                </c:pt>
                <c:pt idx="1123">
                  <c:v>7.3319999999999999</c:v>
                </c:pt>
                <c:pt idx="1124">
                  <c:v>7.3449999999999998</c:v>
                </c:pt>
                <c:pt idx="1125">
                  <c:v>7.383</c:v>
                </c:pt>
                <c:pt idx="1126">
                  <c:v>7.3760000000000003</c:v>
                </c:pt>
                <c:pt idx="1127">
                  <c:v>7.5339999999999998</c:v>
                </c:pt>
                <c:pt idx="1128">
                  <c:v>7.5629999999999988</c:v>
                </c:pt>
                <c:pt idx="1129">
                  <c:v>7.593</c:v>
                </c:pt>
                <c:pt idx="1130">
                  <c:v>7.7789999999999999</c:v>
                </c:pt>
                <c:pt idx="1131">
                  <c:v>7.5190000000000001</c:v>
                </c:pt>
                <c:pt idx="1132">
                  <c:v>7.4080000000000004</c:v>
                </c:pt>
                <c:pt idx="1133">
                  <c:v>7.47</c:v>
                </c:pt>
                <c:pt idx="1134">
                  <c:v>7.6680000000000001</c:v>
                </c:pt>
                <c:pt idx="1135">
                  <c:v>7.6970000000000001</c:v>
                </c:pt>
                <c:pt idx="1136">
                  <c:v>7.64</c:v>
                </c:pt>
                <c:pt idx="1137">
                  <c:v>7.7359999999999998</c:v>
                </c:pt>
                <c:pt idx="1138">
                  <c:v>7.9</c:v>
                </c:pt>
                <c:pt idx="1139">
                  <c:v>7.7690000000000001</c:v>
                </c:pt>
                <c:pt idx="1140">
                  <c:v>7.7229999999999999</c:v>
                </c:pt>
                <c:pt idx="1141">
                  <c:v>7.89</c:v>
                </c:pt>
                <c:pt idx="1142">
                  <c:v>7.4770000000000003</c:v>
                </c:pt>
                <c:pt idx="1143">
                  <c:v>7.7080000000000002</c:v>
                </c:pt>
                <c:pt idx="1144">
                  <c:v>7.569</c:v>
                </c:pt>
                <c:pt idx="1145">
                  <c:v>7.83</c:v>
                </c:pt>
                <c:pt idx="1146">
                  <c:v>7.806</c:v>
                </c:pt>
                <c:pt idx="1147">
                  <c:v>7.7039999999999997</c:v>
                </c:pt>
                <c:pt idx="1148">
                  <c:v>7.7210000000000001</c:v>
                </c:pt>
                <c:pt idx="1149">
                  <c:v>7.8159999999999998</c:v>
                </c:pt>
                <c:pt idx="1150">
                  <c:v>7.7770000000000001</c:v>
                </c:pt>
                <c:pt idx="1151">
                  <c:v>7.7069999999999999</c:v>
                </c:pt>
                <c:pt idx="1152">
                  <c:v>7.5810000000000004</c:v>
                </c:pt>
                <c:pt idx="1153">
                  <c:v>7.7060000000000004</c:v>
                </c:pt>
                <c:pt idx="1154">
                  <c:v>7.4240000000000004</c:v>
                </c:pt>
                <c:pt idx="1155">
                  <c:v>7.6189999999999998</c:v>
                </c:pt>
                <c:pt idx="1156">
                  <c:v>7.758</c:v>
                </c:pt>
                <c:pt idx="1157">
                  <c:v>7.4809999999999999</c:v>
                </c:pt>
                <c:pt idx="1158">
                  <c:v>7.641</c:v>
                </c:pt>
                <c:pt idx="1159">
                  <c:v>7.7069999999999999</c:v>
                </c:pt>
                <c:pt idx="1160">
                  <c:v>7.5220000000000002</c:v>
                </c:pt>
                <c:pt idx="1161">
                  <c:v>7.8780000000000001</c:v>
                </c:pt>
                <c:pt idx="1162">
                  <c:v>7.8310000000000004</c:v>
                </c:pt>
                <c:pt idx="1163">
                  <c:v>7.8955862068965512</c:v>
                </c:pt>
                <c:pt idx="1164">
                  <c:v>7.782</c:v>
                </c:pt>
                <c:pt idx="1165">
                  <c:v>7.8550000000000004</c:v>
                </c:pt>
                <c:pt idx="1166">
                  <c:v>7.8924596774193549</c:v>
                </c:pt>
                <c:pt idx="1167">
                  <c:v>8.0045849056603746</c:v>
                </c:pt>
                <c:pt idx="1168">
                  <c:v>7.8090000000000002</c:v>
                </c:pt>
                <c:pt idx="1169">
                  <c:v>7.8419999999999996</c:v>
                </c:pt>
                <c:pt idx="1170">
                  <c:v>7.9749999999999996</c:v>
                </c:pt>
                <c:pt idx="1171">
                  <c:v>8.0239999999999991</c:v>
                </c:pt>
                <c:pt idx="1172">
                  <c:v>8.0449999999999999</c:v>
                </c:pt>
                <c:pt idx="1173">
                  <c:v>7.827</c:v>
                </c:pt>
                <c:pt idx="1174">
                  <c:v>7.6550000000000002</c:v>
                </c:pt>
                <c:pt idx="1175">
                  <c:v>7.7729999999999997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BAF-4690-8459-923D9594311A}"/>
            </c:ext>
          </c:extLst>
        </c:ser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Index!$M$769:$M$795</c:f>
              <c:numCache>
                <c:formatCode>0</c:formatCode>
                <c:ptCount val="27"/>
              </c:numCache>
            </c:numRef>
          </c:xVal>
          <c:yVal>
            <c:numRef>
              <c:f>Index!$N$770:$N$795</c:f>
              <c:numCache>
                <c:formatCode>0.00</c:formatCode>
                <c:ptCount val="26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48-43E0-9645-C510517DC9B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40216"/>
        <c:axId val="487239432"/>
      </c:scatterChart>
      <c:valAx>
        <c:axId val="487240216"/>
        <c:scaling>
          <c:orientation val="minMax"/>
          <c:min val="2458199.9999999995"/>
        </c:scaling>
        <c:delete val="0"/>
        <c:axPos val="b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7239432"/>
        <c:crosses val="max"/>
        <c:crossBetween val="midCat"/>
        <c:majorUnit val="60"/>
      </c:valAx>
      <c:valAx>
        <c:axId val="487239432"/>
        <c:scaling>
          <c:orientation val="maxMin"/>
          <c:max val="9"/>
          <c:min val="6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7240216"/>
        <c:crosses val="autoZero"/>
        <c:crossBetween val="midCat"/>
        <c:maj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CH Cygni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1814213021793042E-2"/>
          <c:y val="6.5795918367346939E-2"/>
          <c:w val="0.91010469134639382"/>
          <c:h val="0.80795500562429701"/>
        </c:manualLayout>
      </c:layout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V!$A$1623:$A$5997</c:f>
              <c:numCache>
                <c:formatCode>General</c:formatCode>
                <c:ptCount val="4375"/>
                <c:pt idx="0">
                  <c:v>2457861.2387999999</c:v>
                </c:pt>
                <c:pt idx="1">
                  <c:v>2457862.64855</c:v>
                </c:pt>
                <c:pt idx="2">
                  <c:v>2457864.2100800001</c:v>
                </c:pt>
                <c:pt idx="3">
                  <c:v>2457865.3893900001</c:v>
                </c:pt>
                <c:pt idx="4">
                  <c:v>2457866.64383</c:v>
                </c:pt>
                <c:pt idx="5">
                  <c:v>2457867.9010200002</c:v>
                </c:pt>
                <c:pt idx="6">
                  <c:v>2457870.8794999998</c:v>
                </c:pt>
                <c:pt idx="7">
                  <c:v>2457874.8912</c:v>
                </c:pt>
                <c:pt idx="8">
                  <c:v>2457876.06653</c:v>
                </c:pt>
                <c:pt idx="9">
                  <c:v>2457877.4865199998</c:v>
                </c:pt>
                <c:pt idx="10">
                  <c:v>2457878.4391600001</c:v>
                </c:pt>
                <c:pt idx="11">
                  <c:v>2457879.5126499999</c:v>
                </c:pt>
                <c:pt idx="12">
                  <c:v>2457880.9210000001</c:v>
                </c:pt>
                <c:pt idx="13">
                  <c:v>2457882.6520500001</c:v>
                </c:pt>
                <c:pt idx="14">
                  <c:v>2457883.7940600002</c:v>
                </c:pt>
                <c:pt idx="15">
                  <c:v>2457884.1224199999</c:v>
                </c:pt>
                <c:pt idx="16">
                  <c:v>2457885.1880700001</c:v>
                </c:pt>
                <c:pt idx="17">
                  <c:v>2457886.5166000002</c:v>
                </c:pt>
                <c:pt idx="18">
                  <c:v>2457887.6039800001</c:v>
                </c:pt>
                <c:pt idx="19">
                  <c:v>2457889.73477</c:v>
                </c:pt>
                <c:pt idx="20">
                  <c:v>2457893.73942</c:v>
                </c:pt>
                <c:pt idx="21">
                  <c:v>2457895.0370900002</c:v>
                </c:pt>
                <c:pt idx="22">
                  <c:v>2457896.7988499999</c:v>
                </c:pt>
                <c:pt idx="23">
                  <c:v>2457897.5782599999</c:v>
                </c:pt>
                <c:pt idx="24">
                  <c:v>2457898.6426200001</c:v>
                </c:pt>
                <c:pt idx="25">
                  <c:v>2457900.79782</c:v>
                </c:pt>
                <c:pt idx="26">
                  <c:v>2457901.5748999999</c:v>
                </c:pt>
                <c:pt idx="27">
                  <c:v>2457902.6348999999</c:v>
                </c:pt>
                <c:pt idx="28">
                  <c:v>2457912.5611</c:v>
                </c:pt>
                <c:pt idx="29">
                  <c:v>2457914.6117699998</c:v>
                </c:pt>
                <c:pt idx="30">
                  <c:v>2457916.0936099999</c:v>
                </c:pt>
                <c:pt idx="31">
                  <c:v>2457917.16499</c:v>
                </c:pt>
                <c:pt idx="32">
                  <c:v>2457917.99016</c:v>
                </c:pt>
                <c:pt idx="33">
                  <c:v>2457918.95413</c:v>
                </c:pt>
                <c:pt idx="34">
                  <c:v>2457920.1224400001</c:v>
                </c:pt>
                <c:pt idx="35">
                  <c:v>2457921.2932899999</c:v>
                </c:pt>
                <c:pt idx="36">
                  <c:v>2457922.3949199999</c:v>
                </c:pt>
                <c:pt idx="37">
                  <c:v>2457923.3928499999</c:v>
                </c:pt>
                <c:pt idx="38">
                  <c:v>2457925.58488</c:v>
                </c:pt>
                <c:pt idx="39">
                  <c:v>2457926.7360700001</c:v>
                </c:pt>
                <c:pt idx="40">
                  <c:v>2457929.5835500001</c:v>
                </c:pt>
                <c:pt idx="41">
                  <c:v>2457931.6277000001</c:v>
                </c:pt>
                <c:pt idx="42">
                  <c:v>2457933.7392000002</c:v>
                </c:pt>
                <c:pt idx="43">
                  <c:v>2457934.5707100001</c:v>
                </c:pt>
                <c:pt idx="44">
                  <c:v>2457935.5780400001</c:v>
                </c:pt>
                <c:pt idx="45">
                  <c:v>2457937.04892</c:v>
                </c:pt>
                <c:pt idx="46">
                  <c:v>2457939.11839</c:v>
                </c:pt>
                <c:pt idx="47">
                  <c:v>2457940.5863899998</c:v>
                </c:pt>
                <c:pt idx="48">
                  <c:v>2457941.7196</c:v>
                </c:pt>
                <c:pt idx="49">
                  <c:v>2457942.5800100002</c:v>
                </c:pt>
                <c:pt idx="50">
                  <c:v>2457950.66909</c:v>
                </c:pt>
                <c:pt idx="51">
                  <c:v>2457951.6710999999</c:v>
                </c:pt>
                <c:pt idx="52">
                  <c:v>2457953.1763499998</c:v>
                </c:pt>
                <c:pt idx="53">
                  <c:v>2457954.67117</c:v>
                </c:pt>
                <c:pt idx="54">
                  <c:v>2457958.1712699998</c:v>
                </c:pt>
                <c:pt idx="55">
                  <c:v>2457960.6639200002</c:v>
                </c:pt>
                <c:pt idx="56">
                  <c:v>2457963.7250000001</c:v>
                </c:pt>
                <c:pt idx="57">
                  <c:v>2457965.69545</c:v>
                </c:pt>
                <c:pt idx="58">
                  <c:v>2457969.8085099999</c:v>
                </c:pt>
                <c:pt idx="59">
                  <c:v>2457971.0034699999</c:v>
                </c:pt>
                <c:pt idx="60">
                  <c:v>2457972.6745099998</c:v>
                </c:pt>
                <c:pt idx="61">
                  <c:v>2457974.5814499999</c:v>
                </c:pt>
                <c:pt idx="62">
                  <c:v>2457975.6102900002</c:v>
                </c:pt>
                <c:pt idx="63">
                  <c:v>2457976.6550199999</c:v>
                </c:pt>
                <c:pt idx="64">
                  <c:v>2457977.9750000001</c:v>
                </c:pt>
                <c:pt idx="65">
                  <c:v>2457979.7429300002</c:v>
                </c:pt>
                <c:pt idx="66">
                  <c:v>2457981.69031</c:v>
                </c:pt>
                <c:pt idx="67">
                  <c:v>2457982.5076299999</c:v>
                </c:pt>
                <c:pt idx="68">
                  <c:v>2457983.37481</c:v>
                </c:pt>
                <c:pt idx="69">
                  <c:v>2457985.5033300002</c:v>
                </c:pt>
                <c:pt idx="70">
                  <c:v>2457986.6841000002</c:v>
                </c:pt>
                <c:pt idx="71">
                  <c:v>2457987.7559500001</c:v>
                </c:pt>
                <c:pt idx="72">
                  <c:v>2457989.6828999999</c:v>
                </c:pt>
                <c:pt idx="73">
                  <c:v>2457991.55412</c:v>
                </c:pt>
                <c:pt idx="74">
                  <c:v>2457992.4501800002</c:v>
                </c:pt>
                <c:pt idx="75">
                  <c:v>2457993.7182100001</c:v>
                </c:pt>
                <c:pt idx="76">
                  <c:v>2457995.5363099999</c:v>
                </c:pt>
                <c:pt idx="77">
                  <c:v>2457996.12347</c:v>
                </c:pt>
                <c:pt idx="78">
                  <c:v>2457997.4968599998</c:v>
                </c:pt>
                <c:pt idx="79">
                  <c:v>2457999.1286999998</c:v>
                </c:pt>
                <c:pt idx="80">
                  <c:v>2458000.6678300002</c:v>
                </c:pt>
                <c:pt idx="81">
                  <c:v>2458001.1117799999</c:v>
                </c:pt>
                <c:pt idx="82">
                  <c:v>2458002.28241</c:v>
                </c:pt>
                <c:pt idx="83">
                  <c:v>2458004.3188100001</c:v>
                </c:pt>
                <c:pt idx="84">
                  <c:v>2458006.6475999998</c:v>
                </c:pt>
                <c:pt idx="85">
                  <c:v>2458007.9413100001</c:v>
                </c:pt>
                <c:pt idx="86">
                  <c:v>2458008.8795500002</c:v>
                </c:pt>
                <c:pt idx="87">
                  <c:v>2458010.6436999999</c:v>
                </c:pt>
                <c:pt idx="88">
                  <c:v>2458013.1183000002</c:v>
                </c:pt>
                <c:pt idx="89">
                  <c:v>2458014.1959500001</c:v>
                </c:pt>
                <c:pt idx="90">
                  <c:v>2458016.6611899999</c:v>
                </c:pt>
                <c:pt idx="91">
                  <c:v>2458017.8627300002</c:v>
                </c:pt>
                <c:pt idx="92">
                  <c:v>2458018.90399</c:v>
                </c:pt>
                <c:pt idx="93">
                  <c:v>2458020.6601</c:v>
                </c:pt>
                <c:pt idx="94">
                  <c:v>2458021.66139</c:v>
                </c:pt>
                <c:pt idx="95">
                  <c:v>2458022.4312700001</c:v>
                </c:pt>
                <c:pt idx="96">
                  <c:v>2458024.7292999998</c:v>
                </c:pt>
                <c:pt idx="97">
                  <c:v>2458026.3600699999</c:v>
                </c:pt>
                <c:pt idx="98">
                  <c:v>2458028.14977</c:v>
                </c:pt>
                <c:pt idx="99">
                  <c:v>2458029.39072</c:v>
                </c:pt>
                <c:pt idx="100">
                  <c:v>2458031.4178599999</c:v>
                </c:pt>
                <c:pt idx="101">
                  <c:v>2458032.6090299999</c:v>
                </c:pt>
                <c:pt idx="102">
                  <c:v>2458033.4646100001</c:v>
                </c:pt>
                <c:pt idx="103">
                  <c:v>2458035.3326699999</c:v>
                </c:pt>
                <c:pt idx="104">
                  <c:v>2458036.1901199999</c:v>
                </c:pt>
                <c:pt idx="105">
                  <c:v>2458037.3996000001</c:v>
                </c:pt>
                <c:pt idx="106">
                  <c:v>2458038.2853700002</c:v>
                </c:pt>
                <c:pt idx="107">
                  <c:v>2458040.0866800002</c:v>
                </c:pt>
                <c:pt idx="108">
                  <c:v>2458041.2571800002</c:v>
                </c:pt>
                <c:pt idx="109">
                  <c:v>2458041.9644900002</c:v>
                </c:pt>
                <c:pt idx="110">
                  <c:v>2458043.2293600002</c:v>
                </c:pt>
                <c:pt idx="111">
                  <c:v>2458044.0446100002</c:v>
                </c:pt>
                <c:pt idx="112">
                  <c:v>2458046.14732</c:v>
                </c:pt>
                <c:pt idx="113">
                  <c:v>2458047.6031599999</c:v>
                </c:pt>
                <c:pt idx="114">
                  <c:v>2458048.6532700001</c:v>
                </c:pt>
                <c:pt idx="115">
                  <c:v>2458049.8818799998</c:v>
                </c:pt>
                <c:pt idx="116">
                  <c:v>2458051.0507700001</c:v>
                </c:pt>
                <c:pt idx="117">
                  <c:v>2458052.4571500001</c:v>
                </c:pt>
                <c:pt idx="118">
                  <c:v>2458054.5489699999</c:v>
                </c:pt>
                <c:pt idx="119">
                  <c:v>2458055.30284</c:v>
                </c:pt>
                <c:pt idx="120">
                  <c:v>2458056.60916</c:v>
                </c:pt>
                <c:pt idx="121">
                  <c:v>2458058.5962200002</c:v>
                </c:pt>
                <c:pt idx="122">
                  <c:v>2458058.65454</c:v>
                </c:pt>
                <c:pt idx="123">
                  <c:v>2458060.2275100001</c:v>
                </c:pt>
                <c:pt idx="124">
                  <c:v>2458063.5770999999</c:v>
                </c:pt>
                <c:pt idx="125">
                  <c:v>2458064.12671</c:v>
                </c:pt>
                <c:pt idx="126">
                  <c:v>2458066.53993</c:v>
                </c:pt>
                <c:pt idx="127">
                  <c:v>2458067.7233299999</c:v>
                </c:pt>
                <c:pt idx="128">
                  <c:v>2458068.7610599999</c:v>
                </c:pt>
                <c:pt idx="129">
                  <c:v>2458070.2202300001</c:v>
                </c:pt>
                <c:pt idx="130">
                  <c:v>2458072.63534</c:v>
                </c:pt>
                <c:pt idx="131">
                  <c:v>2458075.0276100002</c:v>
                </c:pt>
                <c:pt idx="132">
                  <c:v>2458076.6019199998</c:v>
                </c:pt>
                <c:pt idx="133">
                  <c:v>2458078.21117</c:v>
                </c:pt>
                <c:pt idx="134">
                  <c:v>2458079.6348799998</c:v>
                </c:pt>
                <c:pt idx="135">
                  <c:v>2458080.61735</c:v>
                </c:pt>
                <c:pt idx="136">
                  <c:v>2458082.23355</c:v>
                </c:pt>
                <c:pt idx="137">
                  <c:v>2458085.1064200001</c:v>
                </c:pt>
                <c:pt idx="138">
                  <c:v>2458086.14182</c:v>
                </c:pt>
                <c:pt idx="139">
                  <c:v>2458092.0358699998</c:v>
                </c:pt>
                <c:pt idx="140">
                  <c:v>2458092.4556100001</c:v>
                </c:pt>
                <c:pt idx="141">
                  <c:v>2458093.2653199998</c:v>
                </c:pt>
                <c:pt idx="142">
                  <c:v>2458096.2204999998</c:v>
                </c:pt>
                <c:pt idx="143">
                  <c:v>2458099.09038</c:v>
                </c:pt>
                <c:pt idx="144">
                  <c:v>2458100.57161</c:v>
                </c:pt>
                <c:pt idx="145">
                  <c:v>2458101.6014899998</c:v>
                </c:pt>
                <c:pt idx="146">
                  <c:v>2458103.5734399999</c:v>
                </c:pt>
                <c:pt idx="147">
                  <c:v>2458108.4597</c:v>
                </c:pt>
                <c:pt idx="148">
                  <c:v>2458112.2609000001</c:v>
                </c:pt>
                <c:pt idx="149">
                  <c:v>2458113.2633799999</c:v>
                </c:pt>
                <c:pt idx="150">
                  <c:v>2458121.4256000002</c:v>
                </c:pt>
                <c:pt idx="151">
                  <c:v>2458145.4479</c:v>
                </c:pt>
                <c:pt idx="152">
                  <c:v>2458149.0520500001</c:v>
                </c:pt>
                <c:pt idx="153">
                  <c:v>2458152.48875</c:v>
                </c:pt>
                <c:pt idx="154">
                  <c:v>2458161.9849</c:v>
                </c:pt>
                <c:pt idx="155">
                  <c:v>2458173.5052</c:v>
                </c:pt>
                <c:pt idx="156">
                  <c:v>2458179.9851199999</c:v>
                </c:pt>
                <c:pt idx="157">
                  <c:v>2458181.49388</c:v>
                </c:pt>
                <c:pt idx="158">
                  <c:v>2458183.4794600001</c:v>
                </c:pt>
                <c:pt idx="159">
                  <c:v>2458193.98007</c:v>
                </c:pt>
                <c:pt idx="160">
                  <c:v>2458197.9514799998</c:v>
                </c:pt>
                <c:pt idx="161">
                  <c:v>2458198.9599000001</c:v>
                </c:pt>
                <c:pt idx="162">
                  <c:v>2458206.26198</c:v>
                </c:pt>
                <c:pt idx="163">
                  <c:v>2458207.4380600001</c:v>
                </c:pt>
                <c:pt idx="164">
                  <c:v>2458208.9059799998</c:v>
                </c:pt>
                <c:pt idx="165">
                  <c:v>2458211.7734300001</c:v>
                </c:pt>
                <c:pt idx="166">
                  <c:v>2458213.2209800002</c:v>
                </c:pt>
                <c:pt idx="167">
                  <c:v>2458213.5669499999</c:v>
                </c:pt>
                <c:pt idx="168">
                  <c:v>2458214.9282499999</c:v>
                </c:pt>
                <c:pt idx="169">
                  <c:v>2458216.8980200002</c:v>
                </c:pt>
                <c:pt idx="170">
                  <c:v>2458218.6375000002</c:v>
                </c:pt>
                <c:pt idx="171">
                  <c:v>2458219.9196799998</c:v>
                </c:pt>
                <c:pt idx="172">
                  <c:v>2458223.2348099998</c:v>
                </c:pt>
                <c:pt idx="173">
                  <c:v>2458224.4040799998</c:v>
                </c:pt>
                <c:pt idx="174">
                  <c:v>2458224.94814</c:v>
                </c:pt>
                <c:pt idx="175">
                  <c:v>2458225.9717999999</c:v>
                </c:pt>
                <c:pt idx="176">
                  <c:v>2458233.0073099998</c:v>
                </c:pt>
                <c:pt idx="177">
                  <c:v>2458238.8667299999</c:v>
                </c:pt>
                <c:pt idx="178">
                  <c:v>2458243.0974699999</c:v>
                </c:pt>
                <c:pt idx="179">
                  <c:v>2458244.4062999999</c:v>
                </c:pt>
                <c:pt idx="180">
                  <c:v>2458244.88992</c:v>
                </c:pt>
                <c:pt idx="181">
                  <c:v>2458248.1680600001</c:v>
                </c:pt>
                <c:pt idx="182">
                  <c:v>2458248.8565000002</c:v>
                </c:pt>
                <c:pt idx="183">
                  <c:v>2458251.0482399999</c:v>
                </c:pt>
                <c:pt idx="184">
                  <c:v>2458252.2528499998</c:v>
                </c:pt>
                <c:pt idx="185">
                  <c:v>2458253.28205</c:v>
                </c:pt>
                <c:pt idx="186">
                  <c:v>2458254.4685499999</c:v>
                </c:pt>
                <c:pt idx="187">
                  <c:v>2458255.6644000001</c:v>
                </c:pt>
                <c:pt idx="188">
                  <c:v>2458256.6675499999</c:v>
                </c:pt>
                <c:pt idx="189">
                  <c:v>2458257.8461500001</c:v>
                </c:pt>
                <c:pt idx="190">
                  <c:v>2458259.0869200001</c:v>
                </c:pt>
                <c:pt idx="191">
                  <c:v>2458259.8640600001</c:v>
                </c:pt>
                <c:pt idx="192">
                  <c:v>2458261.8320900002</c:v>
                </c:pt>
                <c:pt idx="193">
                  <c:v>2458263.0254299999</c:v>
                </c:pt>
                <c:pt idx="194">
                  <c:v>2458263.8423299999</c:v>
                </c:pt>
                <c:pt idx="195">
                  <c:v>2458264.8124500001</c:v>
                </c:pt>
                <c:pt idx="196">
                  <c:v>2458265.9116099998</c:v>
                </c:pt>
                <c:pt idx="197">
                  <c:v>2458267.8342599999</c:v>
                </c:pt>
                <c:pt idx="198">
                  <c:v>2458269.7762699998</c:v>
                </c:pt>
                <c:pt idx="199">
                  <c:v>2458270.80736</c:v>
                </c:pt>
                <c:pt idx="200">
                  <c:v>2458274.8100100001</c:v>
                </c:pt>
                <c:pt idx="201">
                  <c:v>2458276.9906000001</c:v>
                </c:pt>
                <c:pt idx="202">
                  <c:v>2458280.8095999998</c:v>
                </c:pt>
                <c:pt idx="203">
                  <c:v>2458281.8234299999</c:v>
                </c:pt>
                <c:pt idx="204">
                  <c:v>2458282.9853699999</c:v>
                </c:pt>
                <c:pt idx="205">
                  <c:v>2458286.8478999999</c:v>
                </c:pt>
                <c:pt idx="206">
                  <c:v>2458288.7945400001</c:v>
                </c:pt>
                <c:pt idx="207">
                  <c:v>2458289.9831500002</c:v>
                </c:pt>
                <c:pt idx="208">
                  <c:v>2458291.1016199999</c:v>
                </c:pt>
                <c:pt idx="209">
                  <c:v>2458291.8348300001</c:v>
                </c:pt>
                <c:pt idx="210">
                  <c:v>2458293.81072</c:v>
                </c:pt>
                <c:pt idx="211">
                  <c:v>2458294.9289899999</c:v>
                </c:pt>
                <c:pt idx="212">
                  <c:v>2458295.7969800001</c:v>
                </c:pt>
                <c:pt idx="213">
                  <c:v>2458297.5644800002</c:v>
                </c:pt>
                <c:pt idx="214">
                  <c:v>2458300.66132</c:v>
                </c:pt>
                <c:pt idx="215">
                  <c:v>2458303.1782800001</c:v>
                </c:pt>
                <c:pt idx="216">
                  <c:v>2458304.53492</c:v>
                </c:pt>
                <c:pt idx="217">
                  <c:v>2458307.1417999999</c:v>
                </c:pt>
                <c:pt idx="218">
                  <c:v>2458270.80736</c:v>
                </c:pt>
                <c:pt idx="219">
                  <c:v>2458274.8100100001</c:v>
                </c:pt>
                <c:pt idx="220">
                  <c:v>2458276.9906000001</c:v>
                </c:pt>
                <c:pt idx="221">
                  <c:v>2458280.8095999998</c:v>
                </c:pt>
                <c:pt idx="222">
                  <c:v>2458281.8234299999</c:v>
                </c:pt>
                <c:pt idx="223">
                  <c:v>2458286.8017899999</c:v>
                </c:pt>
                <c:pt idx="224">
                  <c:v>2458288.7945400001</c:v>
                </c:pt>
                <c:pt idx="225">
                  <c:v>2458289.9831500002</c:v>
                </c:pt>
                <c:pt idx="226">
                  <c:v>2458291.1016199999</c:v>
                </c:pt>
                <c:pt idx="227">
                  <c:v>2458292.0594500001</c:v>
                </c:pt>
                <c:pt idx="228">
                  <c:v>2458293.2832800001</c:v>
                </c:pt>
                <c:pt idx="229">
                  <c:v>2458294.3761100001</c:v>
                </c:pt>
                <c:pt idx="230">
                  <c:v>2458295.4511799999</c:v>
                </c:pt>
                <c:pt idx="231">
                  <c:v>2458295.8940499998</c:v>
                </c:pt>
                <c:pt idx="232">
                  <c:v>2458297.8774999999</c:v>
                </c:pt>
                <c:pt idx="233">
                  <c:v>2458300.7748500002</c:v>
                </c:pt>
                <c:pt idx="234">
                  <c:v>2458274.8100100001</c:v>
                </c:pt>
                <c:pt idx="235">
                  <c:v>2458276.9906000001</c:v>
                </c:pt>
                <c:pt idx="236">
                  <c:v>2458280.8095999998</c:v>
                </c:pt>
                <c:pt idx="237">
                  <c:v>2458281.8234299999</c:v>
                </c:pt>
                <c:pt idx="238">
                  <c:v>2458282.9853699999</c:v>
                </c:pt>
                <c:pt idx="239">
                  <c:v>2458285.6013000002</c:v>
                </c:pt>
                <c:pt idx="240">
                  <c:v>2458286.8478999999</c:v>
                </c:pt>
                <c:pt idx="241">
                  <c:v>2458288.7945400001</c:v>
                </c:pt>
                <c:pt idx="242">
                  <c:v>2458289.9831500002</c:v>
                </c:pt>
                <c:pt idx="243">
                  <c:v>2458291.1016199999</c:v>
                </c:pt>
                <c:pt idx="244">
                  <c:v>2458291.8348300001</c:v>
                </c:pt>
                <c:pt idx="245">
                  <c:v>2458293.81072</c:v>
                </c:pt>
                <c:pt idx="246">
                  <c:v>2458294.9289899999</c:v>
                </c:pt>
                <c:pt idx="247">
                  <c:v>2458295.7969800001</c:v>
                </c:pt>
                <c:pt idx="248">
                  <c:v>2458297.5644800002</c:v>
                </c:pt>
                <c:pt idx="249">
                  <c:v>2458300.66132</c:v>
                </c:pt>
                <c:pt idx="250">
                  <c:v>2458303.1782800001</c:v>
                </c:pt>
                <c:pt idx="251">
                  <c:v>2458304.4955199999</c:v>
                </c:pt>
                <c:pt idx="252">
                  <c:v>2458307.1417999999</c:v>
                </c:pt>
                <c:pt idx="253">
                  <c:v>2458308.0337100001</c:v>
                </c:pt>
                <c:pt idx="254">
                  <c:v>2458310.3107099999</c:v>
                </c:pt>
                <c:pt idx="255">
                  <c:v>2458311.94098</c:v>
                </c:pt>
                <c:pt idx="256">
                  <c:v>2458313.9401500002</c:v>
                </c:pt>
                <c:pt idx="257">
                  <c:v>2458315.9064500001</c:v>
                </c:pt>
                <c:pt idx="258">
                  <c:v>2458316.5248799999</c:v>
                </c:pt>
                <c:pt idx="259">
                  <c:v>2458317.5277100001</c:v>
                </c:pt>
                <c:pt idx="260">
                  <c:v>2458319.3956200001</c:v>
                </c:pt>
                <c:pt idx="261">
                  <c:v>2458321.05162</c:v>
                </c:pt>
                <c:pt idx="262">
                  <c:v>2458322.1990999999</c:v>
                </c:pt>
                <c:pt idx="263">
                  <c:v>2458323.48753</c:v>
                </c:pt>
                <c:pt idx="264">
                  <c:v>2458324.2391499998</c:v>
                </c:pt>
                <c:pt idx="265">
                  <c:v>2458326.3973699999</c:v>
                </c:pt>
                <c:pt idx="266">
                  <c:v>2458328.7854499999</c:v>
                </c:pt>
                <c:pt idx="267">
                  <c:v>2458329.8225699998</c:v>
                </c:pt>
                <c:pt idx="268">
                  <c:v>2458331.3626999999</c:v>
                </c:pt>
                <c:pt idx="269">
                  <c:v>2458334.0186399999</c:v>
                </c:pt>
                <c:pt idx="270">
                  <c:v>2458335.8594900002</c:v>
                </c:pt>
                <c:pt idx="271">
                  <c:v>2458337.0094099999</c:v>
                </c:pt>
                <c:pt idx="272">
                  <c:v>2458339.0033300002</c:v>
                </c:pt>
                <c:pt idx="273">
                  <c:v>2458340.3276300002</c:v>
                </c:pt>
                <c:pt idx="274">
                  <c:v>2458342.87109</c:v>
                </c:pt>
                <c:pt idx="275">
                  <c:v>2458346.3289299998</c:v>
                </c:pt>
                <c:pt idx="276">
                  <c:v>2458347.6084099999</c:v>
                </c:pt>
                <c:pt idx="277">
                  <c:v>2458350.4372399999</c:v>
                </c:pt>
                <c:pt idx="278">
                  <c:v>2458351.89591</c:v>
                </c:pt>
                <c:pt idx="279">
                  <c:v>2458353.36302</c:v>
                </c:pt>
                <c:pt idx="280">
                  <c:v>2458356.9150200002</c:v>
                </c:pt>
                <c:pt idx="281">
                  <c:v>2458357.99926</c:v>
                </c:pt>
                <c:pt idx="282">
                  <c:v>2458359.3336</c:v>
                </c:pt>
                <c:pt idx="283">
                  <c:v>2458362.8319299999</c:v>
                </c:pt>
                <c:pt idx="284">
                  <c:v>2458365.2384899999</c:v>
                </c:pt>
                <c:pt idx="285">
                  <c:v>2458367.3182199998</c:v>
                </c:pt>
                <c:pt idx="286">
                  <c:v>2458368.0458800001</c:v>
                </c:pt>
                <c:pt idx="287">
                  <c:v>2458369.4233499998</c:v>
                </c:pt>
                <c:pt idx="288">
                  <c:v>2458370.7810800001</c:v>
                </c:pt>
                <c:pt idx="289">
                  <c:v>2458372.8196100001</c:v>
                </c:pt>
                <c:pt idx="290">
                  <c:v>2458374.1273099999</c:v>
                </c:pt>
                <c:pt idx="291">
                  <c:v>2458375.18407</c:v>
                </c:pt>
                <c:pt idx="292">
                  <c:v>2458376.17233</c:v>
                </c:pt>
                <c:pt idx="293">
                  <c:v>2458377.3320499999</c:v>
                </c:pt>
                <c:pt idx="294">
                  <c:v>2458378.2965000002</c:v>
                </c:pt>
                <c:pt idx="295">
                  <c:v>2458379.5896299998</c:v>
                </c:pt>
                <c:pt idx="296">
                  <c:v>2458381.1227799999</c:v>
                </c:pt>
                <c:pt idx="297">
                  <c:v>2458384.8964499999</c:v>
                </c:pt>
                <c:pt idx="298">
                  <c:v>2458386.2525399998</c:v>
                </c:pt>
                <c:pt idx="299">
                  <c:v>2458386.99242</c:v>
                </c:pt>
                <c:pt idx="300">
                  <c:v>2458388.6906400002</c:v>
                </c:pt>
                <c:pt idx="301">
                  <c:v>2458389.5523199998</c:v>
                </c:pt>
                <c:pt idx="302">
                  <c:v>2458390.62139</c:v>
                </c:pt>
                <c:pt idx="303">
                  <c:v>2458391.66292</c:v>
                </c:pt>
                <c:pt idx="304">
                  <c:v>2458392.66591</c:v>
                </c:pt>
                <c:pt idx="305">
                  <c:v>2458395.3835499999</c:v>
                </c:pt>
                <c:pt idx="306">
                  <c:v>2458396.5800299998</c:v>
                </c:pt>
                <c:pt idx="307">
                  <c:v>2458397.3853199999</c:v>
                </c:pt>
                <c:pt idx="308">
                  <c:v>2458398.6657500002</c:v>
                </c:pt>
                <c:pt idx="309">
                  <c:v>2458400.38583</c:v>
                </c:pt>
                <c:pt idx="310">
                  <c:v>2458401.7786500002</c:v>
                </c:pt>
                <c:pt idx="311">
                  <c:v>2458402.8253299999</c:v>
                </c:pt>
                <c:pt idx="312">
                  <c:v>2458405.4401199999</c:v>
                </c:pt>
                <c:pt idx="313">
                  <c:v>2458407.0413700002</c:v>
                </c:pt>
                <c:pt idx="314">
                  <c:v>2458408.3764</c:v>
                </c:pt>
                <c:pt idx="315">
                  <c:v>2458409.86944</c:v>
                </c:pt>
                <c:pt idx="316">
                  <c:v>2458412.8381500002</c:v>
                </c:pt>
                <c:pt idx="317">
                  <c:v>2458413.5721999998</c:v>
                </c:pt>
                <c:pt idx="318">
                  <c:v>2458417.5063499999</c:v>
                </c:pt>
                <c:pt idx="319">
                  <c:v>2458419.2742699999</c:v>
                </c:pt>
                <c:pt idx="320">
                  <c:v>2458420.4638100001</c:v>
                </c:pt>
                <c:pt idx="321">
                  <c:v>2458420.7107799998</c:v>
                </c:pt>
                <c:pt idx="322">
                  <c:v>2458424.4488900001</c:v>
                </c:pt>
                <c:pt idx="323">
                  <c:v>2458425.8387600002</c:v>
                </c:pt>
                <c:pt idx="324">
                  <c:v>2458429.1048099999</c:v>
                </c:pt>
                <c:pt idx="325">
                  <c:v>2458429.6123500001</c:v>
                </c:pt>
                <c:pt idx="326">
                  <c:v>2458430.6126700002</c:v>
                </c:pt>
                <c:pt idx="327">
                  <c:v>2458434.0320799998</c:v>
                </c:pt>
                <c:pt idx="328">
                  <c:v>2458436.74853</c:v>
                </c:pt>
                <c:pt idx="329">
                  <c:v>2458438.62738</c:v>
                </c:pt>
                <c:pt idx="330">
                  <c:v>2458440.7245200002</c:v>
                </c:pt>
                <c:pt idx="331">
                  <c:v>2458442.0986500001</c:v>
                </c:pt>
                <c:pt idx="332">
                  <c:v>2458443.3594300002</c:v>
                </c:pt>
                <c:pt idx="333">
                  <c:v>2458444.9097500001</c:v>
                </c:pt>
                <c:pt idx="334">
                  <c:v>2458448.5977500002</c:v>
                </c:pt>
                <c:pt idx="335">
                  <c:v>2458450.3548900001</c:v>
                </c:pt>
                <c:pt idx="336">
                  <c:v>2458451.591</c:v>
                </c:pt>
                <c:pt idx="337">
                  <c:v>2458464.3488599998</c:v>
                </c:pt>
                <c:pt idx="338">
                  <c:v>2458469.3024599999</c:v>
                </c:pt>
                <c:pt idx="339">
                  <c:v>2458471.3125200002</c:v>
                </c:pt>
                <c:pt idx="340">
                  <c:v>2458473.3133800002</c:v>
                </c:pt>
                <c:pt idx="341">
                  <c:v>2458478.2836600002</c:v>
                </c:pt>
                <c:pt idx="342">
                  <c:v>2458482.2702199998</c:v>
                </c:pt>
                <c:pt idx="343">
                  <c:v>2458490.2572300001</c:v>
                </c:pt>
                <c:pt idx="344">
                  <c:v>2458494.2849400002</c:v>
                </c:pt>
                <c:pt idx="345">
                  <c:v>2458499.2942900001</c:v>
                </c:pt>
                <c:pt idx="346">
                  <c:v>2458501.4972000001</c:v>
                </c:pt>
                <c:pt idx="347">
                  <c:v>2458530.0636800001</c:v>
                </c:pt>
                <c:pt idx="348">
                  <c:v>2458539.00538</c:v>
                </c:pt>
                <c:pt idx="349">
                  <c:v>2458543.99804</c:v>
                </c:pt>
                <c:pt idx="350">
                  <c:v>2458547.9907200001</c:v>
                </c:pt>
                <c:pt idx="351">
                  <c:v>2458552.9767700001</c:v>
                </c:pt>
                <c:pt idx="352">
                  <c:v>2458557.97132</c:v>
                </c:pt>
                <c:pt idx="353">
                  <c:v>2458562.2798299999</c:v>
                </c:pt>
                <c:pt idx="354">
                  <c:v>2458562.9912899998</c:v>
                </c:pt>
                <c:pt idx="355">
                  <c:v>2458565.9657899998</c:v>
                </c:pt>
                <c:pt idx="356">
                  <c:v>2458567.96483</c:v>
                </c:pt>
                <c:pt idx="357">
                  <c:v>2458572.4306299998</c:v>
                </c:pt>
                <c:pt idx="358">
                  <c:v>2458572.9459799998</c:v>
                </c:pt>
                <c:pt idx="359">
                  <c:v>2458574.94514</c:v>
                </c:pt>
                <c:pt idx="360">
                  <c:v>2458576.9388799998</c:v>
                </c:pt>
                <c:pt idx="361">
                  <c:v>2458580.23924</c:v>
                </c:pt>
                <c:pt idx="362">
                  <c:v>2458581.5165800001</c:v>
                </c:pt>
                <c:pt idx="363">
                  <c:v>2458582.6012200001</c:v>
                </c:pt>
                <c:pt idx="364">
                  <c:v>2458582.9710300001</c:v>
                </c:pt>
                <c:pt idx="365">
                  <c:v>2458587.9099699999</c:v>
                </c:pt>
                <c:pt idx="366">
                  <c:v>2458588.9165400001</c:v>
                </c:pt>
                <c:pt idx="367">
                  <c:v>2458590.8566100001</c:v>
                </c:pt>
                <c:pt idx="368">
                  <c:v>2458593.1427600002</c:v>
                </c:pt>
                <c:pt idx="369">
                  <c:v>2458593.91016</c:v>
                </c:pt>
                <c:pt idx="370">
                  <c:v>2458599.8771299999</c:v>
                </c:pt>
                <c:pt idx="371">
                  <c:v>2458601.8758100001</c:v>
                </c:pt>
                <c:pt idx="372">
                  <c:v>2458603.0967100002</c:v>
                </c:pt>
                <c:pt idx="373">
                  <c:v>2458605.20236</c:v>
                </c:pt>
                <c:pt idx="374">
                  <c:v>2458605.88087</c:v>
                </c:pt>
                <c:pt idx="375">
                  <c:v>2458608.8257900001</c:v>
                </c:pt>
                <c:pt idx="376">
                  <c:v>2458609.8571000001</c:v>
                </c:pt>
                <c:pt idx="377">
                  <c:v>2458611.9860800002</c:v>
                </c:pt>
                <c:pt idx="378">
                  <c:v>2458614.5041499999</c:v>
                </c:pt>
                <c:pt idx="379">
                  <c:v>2458615.5539500001</c:v>
                </c:pt>
                <c:pt idx="380">
                  <c:v>2458616.8136200001</c:v>
                </c:pt>
                <c:pt idx="381">
                  <c:v>2458618.8700799998</c:v>
                </c:pt>
                <c:pt idx="382">
                  <c:v>2458620.69673</c:v>
                </c:pt>
                <c:pt idx="383">
                  <c:v>2458621.84186</c:v>
                </c:pt>
                <c:pt idx="384">
                  <c:v>2458626.0210299999</c:v>
                </c:pt>
                <c:pt idx="385">
                  <c:v>2458627.95028</c:v>
                </c:pt>
                <c:pt idx="386">
                  <c:v>2458629.0071800002</c:v>
                </c:pt>
                <c:pt idx="387">
                  <c:v>2458630.21796</c:v>
                </c:pt>
                <c:pt idx="388">
                  <c:v>2458631.51529</c:v>
                </c:pt>
                <c:pt idx="389">
                  <c:v>2458631.89512</c:v>
                </c:pt>
                <c:pt idx="390">
                  <c:v>2458633.8159599998</c:v>
                </c:pt>
                <c:pt idx="391">
                  <c:v>2458634.95126</c:v>
                </c:pt>
                <c:pt idx="392">
                  <c:v>2458636.7114200001</c:v>
                </c:pt>
                <c:pt idx="393">
                  <c:v>2458638.4059100002</c:v>
                </c:pt>
                <c:pt idx="394">
                  <c:v>2458639.3954699999</c:v>
                </c:pt>
                <c:pt idx="395">
                  <c:v>2458640.3963100002</c:v>
                </c:pt>
                <c:pt idx="396">
                  <c:v>2458643.3826799998</c:v>
                </c:pt>
                <c:pt idx="397">
                  <c:v>2458645.6601800001</c:v>
                </c:pt>
                <c:pt idx="398">
                  <c:v>2458646.9531100001</c:v>
                </c:pt>
                <c:pt idx="399">
                  <c:v>2458648.38155</c:v>
                </c:pt>
                <c:pt idx="400">
                  <c:v>2458650.32803</c:v>
                </c:pt>
                <c:pt idx="401">
                  <c:v>2458651.0189899998</c:v>
                </c:pt>
                <c:pt idx="402">
                  <c:v>2458652.12629</c:v>
                </c:pt>
                <c:pt idx="403">
                  <c:v>2458653.4677800001</c:v>
                </c:pt>
                <c:pt idx="404">
                  <c:v>2458654.4315599999</c:v>
                </c:pt>
                <c:pt idx="405">
                  <c:v>2458655.65282</c:v>
                </c:pt>
                <c:pt idx="406">
                  <c:v>2458656.4889500001</c:v>
                </c:pt>
                <c:pt idx="407">
                  <c:v>2458657.6784299999</c:v>
                </c:pt>
                <c:pt idx="408">
                  <c:v>2458658.8637199998</c:v>
                </c:pt>
                <c:pt idx="409">
                  <c:v>2458660.4031000002</c:v>
                </c:pt>
                <c:pt idx="410">
                  <c:v>2458660.9576699999</c:v>
                </c:pt>
                <c:pt idx="411">
                  <c:v>2458662.4382500001</c:v>
                </c:pt>
                <c:pt idx="412">
                  <c:v>2458663.4205800002</c:v>
                </c:pt>
                <c:pt idx="413">
                  <c:v>2458664.4294699999</c:v>
                </c:pt>
                <c:pt idx="414">
                  <c:v>2458665.7367699998</c:v>
                </c:pt>
                <c:pt idx="415">
                  <c:v>2458667.02385</c:v>
                </c:pt>
                <c:pt idx="416">
                  <c:v>2458668.78608</c:v>
                </c:pt>
                <c:pt idx="417">
                  <c:v>2458672.66505</c:v>
                </c:pt>
                <c:pt idx="418">
                  <c:v>2458674.6828800002</c:v>
                </c:pt>
                <c:pt idx="419">
                  <c:v>2458676.9820599998</c:v>
                </c:pt>
                <c:pt idx="420">
                  <c:v>2458678.14567</c:v>
                </c:pt>
                <c:pt idx="421">
                  <c:v>2458680.4575399999</c:v>
                </c:pt>
                <c:pt idx="422">
                  <c:v>2458681.4544099998</c:v>
                </c:pt>
                <c:pt idx="423">
                  <c:v>2458686.4990900001</c:v>
                </c:pt>
                <c:pt idx="424">
                  <c:v>2458687.36766</c:v>
                </c:pt>
                <c:pt idx="425">
                  <c:v>2458689.9089700002</c:v>
                </c:pt>
                <c:pt idx="426">
                  <c:v>2458691.4876899999</c:v>
                </c:pt>
                <c:pt idx="427">
                  <c:v>2458694.36766</c:v>
                </c:pt>
                <c:pt idx="428">
                  <c:v>2458695.8113600002</c:v>
                </c:pt>
                <c:pt idx="429">
                  <c:v>2458699.4552500001</c:v>
                </c:pt>
                <c:pt idx="430">
                  <c:v>2458700.9352299999</c:v>
                </c:pt>
                <c:pt idx="431">
                  <c:v>2458705.1476599998</c:v>
                </c:pt>
                <c:pt idx="432">
                  <c:v>2458705.3656000001</c:v>
                </c:pt>
                <c:pt idx="433">
                  <c:v>2458706.5829699999</c:v>
                </c:pt>
                <c:pt idx="434">
                  <c:v>2458709.3195600002</c:v>
                </c:pt>
                <c:pt idx="435">
                  <c:v>2458711.56122</c:v>
                </c:pt>
                <c:pt idx="436">
                  <c:v>2458713.3363899998</c:v>
                </c:pt>
                <c:pt idx="437">
                  <c:v>2458714.3519799998</c:v>
                </c:pt>
                <c:pt idx="438">
                  <c:v>2458715.3503100001</c:v>
                </c:pt>
                <c:pt idx="439">
                  <c:v>2458716.9502500002</c:v>
                </c:pt>
                <c:pt idx="440">
                  <c:v>2458718.3183300002</c:v>
                </c:pt>
                <c:pt idx="441">
                  <c:v>2458719.8182700002</c:v>
                </c:pt>
                <c:pt idx="442">
                  <c:v>2458721.5232899999</c:v>
                </c:pt>
                <c:pt idx="443">
                  <c:v>2458722.50312</c:v>
                </c:pt>
                <c:pt idx="444">
                  <c:v>2458724.7505700001</c:v>
                </c:pt>
                <c:pt idx="445">
                  <c:v>2458725.99468</c:v>
                </c:pt>
                <c:pt idx="446">
                  <c:v>2458727.4453799999</c:v>
                </c:pt>
                <c:pt idx="447">
                  <c:v>2458728.4846299998</c:v>
                </c:pt>
                <c:pt idx="448">
                  <c:v>2458729.41909</c:v>
                </c:pt>
                <c:pt idx="449">
                  <c:v>2458731.1012599999</c:v>
                </c:pt>
                <c:pt idx="450">
                  <c:v>2458732.5806100001</c:v>
                </c:pt>
                <c:pt idx="451">
                  <c:v>2458733.7141</c:v>
                </c:pt>
                <c:pt idx="452">
                  <c:v>2458735.7045399998</c:v>
                </c:pt>
                <c:pt idx="453">
                  <c:v>2458737.3301499998</c:v>
                </c:pt>
                <c:pt idx="454">
                  <c:v>2458738.63974</c:v>
                </c:pt>
                <c:pt idx="455">
                  <c:v>2458740.27153</c:v>
                </c:pt>
                <c:pt idx="456">
                  <c:v>2458744.7968100002</c:v>
                </c:pt>
                <c:pt idx="457">
                  <c:v>2458745.3820099998</c:v>
                </c:pt>
                <c:pt idx="458">
                  <c:v>2458746.8273299998</c:v>
                </c:pt>
                <c:pt idx="459">
                  <c:v>2458747.6242</c:v>
                </c:pt>
                <c:pt idx="460">
                  <c:v>2458750.9922400001</c:v>
                </c:pt>
                <c:pt idx="461">
                  <c:v>2458753.13271</c:v>
                </c:pt>
                <c:pt idx="462">
                  <c:v>2458754.32363</c:v>
                </c:pt>
                <c:pt idx="463">
                  <c:v>2458755.6498199999</c:v>
                </c:pt>
                <c:pt idx="464">
                  <c:v>2458757.4892000002</c:v>
                </c:pt>
                <c:pt idx="465">
                  <c:v>2458759.1061999998</c:v>
                </c:pt>
                <c:pt idx="466">
                  <c:v>2458761.3384199999</c:v>
                </c:pt>
                <c:pt idx="467">
                  <c:v>2458762.8576099998</c:v>
                </c:pt>
                <c:pt idx="468">
                  <c:v>2458765.4556100001</c:v>
                </c:pt>
                <c:pt idx="469">
                  <c:v>2458766.8645299999</c:v>
                </c:pt>
                <c:pt idx="470">
                  <c:v>2458768.4360799999</c:v>
                </c:pt>
                <c:pt idx="471">
                  <c:v>2458769.6187999998</c:v>
                </c:pt>
                <c:pt idx="472">
                  <c:v>2458771.0977500002</c:v>
                </c:pt>
                <c:pt idx="473">
                  <c:v>2458772.9595900001</c:v>
                </c:pt>
                <c:pt idx="474">
                  <c:v>2458774.4749099999</c:v>
                </c:pt>
                <c:pt idx="475">
                  <c:v>2458775.42411</c:v>
                </c:pt>
                <c:pt idx="476">
                  <c:v>2458778.7785800002</c:v>
                </c:pt>
                <c:pt idx="477">
                  <c:v>2458782.2824900001</c:v>
                </c:pt>
                <c:pt idx="478">
                  <c:v>2458783.8624700001</c:v>
                </c:pt>
                <c:pt idx="479">
                  <c:v>2458785.4752699998</c:v>
                </c:pt>
                <c:pt idx="480">
                  <c:v>2458786.9973900001</c:v>
                </c:pt>
                <c:pt idx="481">
                  <c:v>2458789.44594</c:v>
                </c:pt>
                <c:pt idx="482">
                  <c:v>2458791.4018199998</c:v>
                </c:pt>
                <c:pt idx="483">
                  <c:v>2458797.0451400001</c:v>
                </c:pt>
                <c:pt idx="484">
                  <c:v>2458799.33923</c:v>
                </c:pt>
                <c:pt idx="485">
                  <c:v>2458801.3173400001</c:v>
                </c:pt>
                <c:pt idx="486">
                  <c:v>2458804.20909</c:v>
                </c:pt>
                <c:pt idx="487">
                  <c:v>2458806.2579299998</c:v>
                </c:pt>
                <c:pt idx="488">
                  <c:v>2458808.2839100002</c:v>
                </c:pt>
                <c:pt idx="489">
                  <c:v>2458817.32706</c:v>
                </c:pt>
                <c:pt idx="490">
                  <c:v>2458822.32913</c:v>
                </c:pt>
                <c:pt idx="491">
                  <c:v>2458823.3090900001</c:v>
                </c:pt>
                <c:pt idx="492">
                  <c:v>2458825.40913</c:v>
                </c:pt>
                <c:pt idx="493">
                  <c:v>2458827.3001799998</c:v>
                </c:pt>
                <c:pt idx="494">
                  <c:v>2458837.2094200002</c:v>
                </c:pt>
                <c:pt idx="495">
                  <c:v>2458845.3110799999</c:v>
                </c:pt>
                <c:pt idx="496">
                  <c:v>2458847.2382499999</c:v>
                </c:pt>
                <c:pt idx="497">
                  <c:v>2458853.2800799999</c:v>
                </c:pt>
                <c:pt idx="498">
                  <c:v>2458865.2456700001</c:v>
                </c:pt>
                <c:pt idx="499">
                  <c:v>2458871.9639599998</c:v>
                </c:pt>
                <c:pt idx="500">
                  <c:v>2458879.9071900002</c:v>
                </c:pt>
                <c:pt idx="501">
                  <c:v>2458885.4881000002</c:v>
                </c:pt>
                <c:pt idx="502">
                  <c:v>2458890.75807</c:v>
                </c:pt>
                <c:pt idx="503">
                  <c:v>2458892.7515099999</c:v>
                </c:pt>
                <c:pt idx="504">
                  <c:v>2458895.0456900001</c:v>
                </c:pt>
                <c:pt idx="505">
                  <c:v>2458897.7561699999</c:v>
                </c:pt>
                <c:pt idx="506">
                  <c:v>2458899.7321600001</c:v>
                </c:pt>
                <c:pt idx="507">
                  <c:v>2458901.51364</c:v>
                </c:pt>
                <c:pt idx="508">
                  <c:v>2458916.69875</c:v>
                </c:pt>
                <c:pt idx="509">
                  <c:v>2458918.6814600001</c:v>
                </c:pt>
                <c:pt idx="510">
                  <c:v>2458920.6756500001</c:v>
                </c:pt>
                <c:pt idx="511">
                  <c:v>2458924.66377</c:v>
                </c:pt>
                <c:pt idx="512">
                  <c:v>2458928.7625099998</c:v>
                </c:pt>
                <c:pt idx="513">
                  <c:v>2458930.8109599999</c:v>
                </c:pt>
                <c:pt idx="514">
                  <c:v>2458932.76431</c:v>
                </c:pt>
                <c:pt idx="515">
                  <c:v>2458936.7927299999</c:v>
                </c:pt>
                <c:pt idx="516">
                  <c:v>2458940.7555999998</c:v>
                </c:pt>
                <c:pt idx="517">
                  <c:v>2458946.7738999999</c:v>
                </c:pt>
                <c:pt idx="518">
                  <c:v>2458956.7382100001</c:v>
                </c:pt>
                <c:pt idx="519">
                  <c:v>2458958.7320699999</c:v>
                </c:pt>
                <c:pt idx="520">
                  <c:v>2458960.7268699999</c:v>
                </c:pt>
                <c:pt idx="521">
                  <c:v>2458963.2521799998</c:v>
                </c:pt>
                <c:pt idx="522">
                  <c:v>2458969.5540999998</c:v>
                </c:pt>
                <c:pt idx="523">
                  <c:v>2458980.34931</c:v>
                </c:pt>
                <c:pt idx="524">
                  <c:v>2458984.6263000001</c:v>
                </c:pt>
                <c:pt idx="525">
                  <c:v>2458987.7850000001</c:v>
                </c:pt>
                <c:pt idx="526">
                  <c:v>2458989.2662999998</c:v>
                </c:pt>
                <c:pt idx="527">
                  <c:v>2458990.61577</c:v>
                </c:pt>
                <c:pt idx="528">
                  <c:v>2458991.52134</c:v>
                </c:pt>
                <c:pt idx="529">
                  <c:v>2458992.6546100001</c:v>
                </c:pt>
                <c:pt idx="530">
                  <c:v>2458994.3605800001</c:v>
                </c:pt>
                <c:pt idx="531">
                  <c:v>2458995.73691</c:v>
                </c:pt>
                <c:pt idx="532">
                  <c:v>2458997.6702299998</c:v>
                </c:pt>
                <c:pt idx="533">
                  <c:v>2458998.9221399999</c:v>
                </c:pt>
                <c:pt idx="534">
                  <c:v>2459000.42423</c:v>
                </c:pt>
                <c:pt idx="535">
                  <c:v>2459005.9240600001</c:v>
                </c:pt>
                <c:pt idx="536">
                  <c:v>2459008.36528</c:v>
                </c:pt>
                <c:pt idx="537">
                  <c:v>2459010.7541999999</c:v>
                </c:pt>
                <c:pt idx="538">
                  <c:v>2459012.0700400001</c:v>
                </c:pt>
                <c:pt idx="539">
                  <c:v>2459013.3802800002</c:v>
                </c:pt>
                <c:pt idx="540">
                  <c:v>2459014.58647</c:v>
                </c:pt>
                <c:pt idx="541">
                  <c:v>2459015.58525</c:v>
                </c:pt>
                <c:pt idx="542">
                  <c:v>2459016.5861800001</c:v>
                </c:pt>
                <c:pt idx="543">
                  <c:v>2459018.1857699999</c:v>
                </c:pt>
                <c:pt idx="544">
                  <c:v>2459019.1760399998</c:v>
                </c:pt>
                <c:pt idx="545">
                  <c:v>2459020.4740200001</c:v>
                </c:pt>
                <c:pt idx="546">
                  <c:v>2459022.4447599999</c:v>
                </c:pt>
                <c:pt idx="547">
                  <c:v>2459024.4386800001</c:v>
                </c:pt>
                <c:pt idx="548">
                  <c:v>2459025.4744799999</c:v>
                </c:pt>
                <c:pt idx="549">
                  <c:v>2459026.38032</c:v>
                </c:pt>
                <c:pt idx="550">
                  <c:v>2459027.9811499999</c:v>
                </c:pt>
                <c:pt idx="551">
                  <c:v>2459030.3821299998</c:v>
                </c:pt>
                <c:pt idx="552">
                  <c:v>2459032</c:v>
                </c:pt>
                <c:pt idx="553">
                  <c:v>2459034</c:v>
                </c:pt>
                <c:pt idx="554">
                  <c:v>2459037</c:v>
                </c:pt>
                <c:pt idx="555">
                  <c:v>2459038</c:v>
                </c:pt>
                <c:pt idx="556">
                  <c:v>2459040</c:v>
                </c:pt>
                <c:pt idx="557">
                  <c:v>2459042</c:v>
                </c:pt>
                <c:pt idx="558">
                  <c:v>2459043</c:v>
                </c:pt>
                <c:pt idx="559">
                  <c:v>2459044</c:v>
                </c:pt>
                <c:pt idx="560">
                  <c:v>2459046</c:v>
                </c:pt>
                <c:pt idx="561">
                  <c:v>2459050</c:v>
                </c:pt>
                <c:pt idx="562">
                  <c:v>2459051</c:v>
                </c:pt>
                <c:pt idx="563">
                  <c:v>2459052</c:v>
                </c:pt>
                <c:pt idx="564">
                  <c:v>2459053</c:v>
                </c:pt>
                <c:pt idx="565">
                  <c:v>2459054</c:v>
                </c:pt>
                <c:pt idx="566">
                  <c:v>2459058</c:v>
                </c:pt>
                <c:pt idx="567">
                  <c:v>2459059</c:v>
                </c:pt>
                <c:pt idx="568">
                  <c:v>2459060</c:v>
                </c:pt>
                <c:pt idx="569">
                  <c:v>2459061</c:v>
                </c:pt>
                <c:pt idx="570">
                  <c:v>2459062</c:v>
                </c:pt>
                <c:pt idx="571">
                  <c:v>2459063</c:v>
                </c:pt>
                <c:pt idx="572">
                  <c:v>2459064</c:v>
                </c:pt>
                <c:pt idx="573">
                  <c:v>2459067</c:v>
                </c:pt>
                <c:pt idx="574">
                  <c:v>2459068</c:v>
                </c:pt>
                <c:pt idx="575">
                  <c:v>2459069</c:v>
                </c:pt>
                <c:pt idx="576">
                  <c:v>2459070</c:v>
                </c:pt>
                <c:pt idx="577">
                  <c:v>2459072</c:v>
                </c:pt>
                <c:pt idx="578">
                  <c:v>2459073</c:v>
                </c:pt>
                <c:pt idx="579">
                  <c:v>2459075</c:v>
                </c:pt>
                <c:pt idx="580">
                  <c:v>2459077</c:v>
                </c:pt>
                <c:pt idx="581">
                  <c:v>2459078</c:v>
                </c:pt>
                <c:pt idx="582">
                  <c:v>2459079</c:v>
                </c:pt>
                <c:pt idx="583">
                  <c:v>2459080</c:v>
                </c:pt>
                <c:pt idx="584">
                  <c:v>2459081</c:v>
                </c:pt>
                <c:pt idx="585">
                  <c:v>2459082</c:v>
                </c:pt>
                <c:pt idx="586">
                  <c:v>2459083</c:v>
                </c:pt>
                <c:pt idx="587">
                  <c:v>2459087</c:v>
                </c:pt>
                <c:pt idx="588">
                  <c:v>2459089</c:v>
                </c:pt>
                <c:pt idx="589">
                  <c:v>2459090</c:v>
                </c:pt>
                <c:pt idx="590">
                  <c:v>2459093</c:v>
                </c:pt>
                <c:pt idx="591">
                  <c:v>2459094</c:v>
                </c:pt>
                <c:pt idx="592">
                  <c:v>2459100</c:v>
                </c:pt>
                <c:pt idx="593">
                  <c:v>2459101</c:v>
                </c:pt>
                <c:pt idx="594">
                  <c:v>2459105</c:v>
                </c:pt>
                <c:pt idx="595">
                  <c:v>2459107</c:v>
                </c:pt>
                <c:pt idx="596">
                  <c:v>2459111</c:v>
                </c:pt>
                <c:pt idx="597">
                  <c:v>2459116</c:v>
                </c:pt>
                <c:pt idx="598">
                  <c:v>2459119</c:v>
                </c:pt>
                <c:pt idx="599">
                  <c:v>2459120</c:v>
                </c:pt>
                <c:pt idx="600">
                  <c:v>2459122</c:v>
                </c:pt>
                <c:pt idx="601">
                  <c:v>2459127</c:v>
                </c:pt>
                <c:pt idx="602">
                  <c:v>2459128</c:v>
                </c:pt>
                <c:pt idx="603">
                  <c:v>2458724</c:v>
                </c:pt>
                <c:pt idx="604">
                  <c:v>2458725</c:v>
                </c:pt>
                <c:pt idx="605">
                  <c:v>2458726</c:v>
                </c:pt>
                <c:pt idx="606">
                  <c:v>2458727</c:v>
                </c:pt>
                <c:pt idx="607">
                  <c:v>2458728</c:v>
                </c:pt>
                <c:pt idx="608">
                  <c:v>2458729</c:v>
                </c:pt>
                <c:pt idx="609">
                  <c:v>2458730</c:v>
                </c:pt>
                <c:pt idx="610">
                  <c:v>2458731</c:v>
                </c:pt>
                <c:pt idx="611">
                  <c:v>2458732</c:v>
                </c:pt>
                <c:pt idx="612">
                  <c:v>2458733</c:v>
                </c:pt>
                <c:pt idx="613">
                  <c:v>2458734</c:v>
                </c:pt>
                <c:pt idx="614">
                  <c:v>2458736</c:v>
                </c:pt>
                <c:pt idx="615">
                  <c:v>2458737</c:v>
                </c:pt>
                <c:pt idx="616">
                  <c:v>2458739</c:v>
                </c:pt>
                <c:pt idx="617">
                  <c:v>2458740</c:v>
                </c:pt>
                <c:pt idx="618">
                  <c:v>2458744</c:v>
                </c:pt>
                <c:pt idx="619">
                  <c:v>2458745</c:v>
                </c:pt>
                <c:pt idx="620">
                  <c:v>2458746</c:v>
                </c:pt>
                <c:pt idx="621">
                  <c:v>2458747</c:v>
                </c:pt>
                <c:pt idx="622">
                  <c:v>2458748</c:v>
                </c:pt>
                <c:pt idx="623">
                  <c:v>2458750</c:v>
                </c:pt>
                <c:pt idx="624">
                  <c:v>2458751</c:v>
                </c:pt>
                <c:pt idx="625">
                  <c:v>2458752</c:v>
                </c:pt>
                <c:pt idx="626">
                  <c:v>2458753</c:v>
                </c:pt>
                <c:pt idx="627">
                  <c:v>2458756</c:v>
                </c:pt>
                <c:pt idx="628">
                  <c:v>2458757</c:v>
                </c:pt>
                <c:pt idx="629">
                  <c:v>2458759</c:v>
                </c:pt>
                <c:pt idx="630">
                  <c:v>2458761</c:v>
                </c:pt>
                <c:pt idx="631">
                  <c:v>2458762</c:v>
                </c:pt>
                <c:pt idx="632">
                  <c:v>2458763</c:v>
                </c:pt>
                <c:pt idx="633">
                  <c:v>2458765</c:v>
                </c:pt>
                <c:pt idx="634">
                  <c:v>2458766</c:v>
                </c:pt>
                <c:pt idx="635">
                  <c:v>2458767</c:v>
                </c:pt>
                <c:pt idx="636">
                  <c:v>2458768</c:v>
                </c:pt>
                <c:pt idx="637">
                  <c:v>2458769</c:v>
                </c:pt>
                <c:pt idx="638">
                  <c:v>2458770</c:v>
                </c:pt>
                <c:pt idx="639">
                  <c:v>2458771</c:v>
                </c:pt>
                <c:pt idx="640">
                  <c:v>2458773</c:v>
                </c:pt>
                <c:pt idx="641">
                  <c:v>2458774</c:v>
                </c:pt>
                <c:pt idx="642">
                  <c:v>2458775</c:v>
                </c:pt>
                <c:pt idx="643">
                  <c:v>2458779</c:v>
                </c:pt>
                <c:pt idx="644">
                  <c:v>2458782</c:v>
                </c:pt>
                <c:pt idx="645">
                  <c:v>2458784</c:v>
                </c:pt>
                <c:pt idx="646">
                  <c:v>2458785</c:v>
                </c:pt>
                <c:pt idx="647">
                  <c:v>2458786</c:v>
                </c:pt>
                <c:pt idx="648">
                  <c:v>2458787</c:v>
                </c:pt>
                <c:pt idx="649">
                  <c:v>2458789</c:v>
                </c:pt>
                <c:pt idx="650">
                  <c:v>2458791</c:v>
                </c:pt>
                <c:pt idx="651">
                  <c:v>2458799</c:v>
                </c:pt>
                <c:pt idx="652">
                  <c:v>2458801</c:v>
                </c:pt>
                <c:pt idx="653">
                  <c:v>2458804</c:v>
                </c:pt>
                <c:pt idx="654">
                  <c:v>2458806</c:v>
                </c:pt>
                <c:pt idx="655">
                  <c:v>2458808</c:v>
                </c:pt>
                <c:pt idx="656">
                  <c:v>2458817</c:v>
                </c:pt>
                <c:pt idx="657">
                  <c:v>2458822</c:v>
                </c:pt>
                <c:pt idx="658">
                  <c:v>2458823</c:v>
                </c:pt>
                <c:pt idx="659">
                  <c:v>2458825</c:v>
                </c:pt>
                <c:pt idx="660">
                  <c:v>2458827</c:v>
                </c:pt>
                <c:pt idx="661">
                  <c:v>2458837</c:v>
                </c:pt>
                <c:pt idx="662">
                  <c:v>2458845</c:v>
                </c:pt>
                <c:pt idx="663">
                  <c:v>2458847</c:v>
                </c:pt>
                <c:pt idx="664">
                  <c:v>2458853</c:v>
                </c:pt>
                <c:pt idx="665">
                  <c:v>2458861</c:v>
                </c:pt>
                <c:pt idx="666">
                  <c:v>2458865</c:v>
                </c:pt>
                <c:pt idx="667">
                  <c:v>2458891</c:v>
                </c:pt>
                <c:pt idx="668">
                  <c:v>2458893</c:v>
                </c:pt>
                <c:pt idx="669">
                  <c:v>2458896</c:v>
                </c:pt>
                <c:pt idx="670">
                  <c:v>2458898</c:v>
                </c:pt>
                <c:pt idx="671">
                  <c:v>2458900</c:v>
                </c:pt>
                <c:pt idx="672">
                  <c:v>2458917</c:v>
                </c:pt>
                <c:pt idx="673">
                  <c:v>2458919</c:v>
                </c:pt>
                <c:pt idx="674">
                  <c:v>2458921</c:v>
                </c:pt>
                <c:pt idx="675">
                  <c:v>2458925</c:v>
                </c:pt>
                <c:pt idx="676">
                  <c:v>2458929</c:v>
                </c:pt>
                <c:pt idx="677">
                  <c:v>2458933</c:v>
                </c:pt>
                <c:pt idx="678">
                  <c:v>2458941</c:v>
                </c:pt>
                <c:pt idx="679">
                  <c:v>2458960</c:v>
                </c:pt>
                <c:pt idx="680">
                  <c:v>2458964</c:v>
                </c:pt>
                <c:pt idx="681">
                  <c:v>2458980</c:v>
                </c:pt>
                <c:pt idx="682">
                  <c:v>2458988</c:v>
                </c:pt>
                <c:pt idx="683">
                  <c:v>2458989</c:v>
                </c:pt>
                <c:pt idx="684">
                  <c:v>2458990</c:v>
                </c:pt>
                <c:pt idx="685">
                  <c:v>2458992</c:v>
                </c:pt>
                <c:pt idx="686">
                  <c:v>2458994</c:v>
                </c:pt>
                <c:pt idx="687">
                  <c:v>2458995</c:v>
                </c:pt>
                <c:pt idx="688">
                  <c:v>2458996</c:v>
                </c:pt>
                <c:pt idx="689">
                  <c:v>2458997</c:v>
                </c:pt>
                <c:pt idx="690">
                  <c:v>2458998</c:v>
                </c:pt>
                <c:pt idx="691">
                  <c:v>2458999</c:v>
                </c:pt>
                <c:pt idx="692">
                  <c:v>2459000</c:v>
                </c:pt>
                <c:pt idx="693">
                  <c:v>2459001</c:v>
                </c:pt>
                <c:pt idx="694">
                  <c:v>2459006</c:v>
                </c:pt>
                <c:pt idx="695">
                  <c:v>2459008</c:v>
                </c:pt>
                <c:pt idx="696">
                  <c:v>2459011</c:v>
                </c:pt>
                <c:pt idx="697">
                  <c:v>2459012</c:v>
                </c:pt>
                <c:pt idx="698">
                  <c:v>2459013</c:v>
                </c:pt>
                <c:pt idx="699">
                  <c:v>2459014</c:v>
                </c:pt>
                <c:pt idx="700">
                  <c:v>2459015</c:v>
                </c:pt>
                <c:pt idx="701">
                  <c:v>2459017</c:v>
                </c:pt>
                <c:pt idx="702">
                  <c:v>2459018</c:v>
                </c:pt>
                <c:pt idx="703">
                  <c:v>2459019</c:v>
                </c:pt>
                <c:pt idx="704">
                  <c:v>2459020</c:v>
                </c:pt>
                <c:pt idx="705">
                  <c:v>2459022</c:v>
                </c:pt>
                <c:pt idx="706">
                  <c:v>2459023</c:v>
                </c:pt>
                <c:pt idx="707">
                  <c:v>2459024</c:v>
                </c:pt>
                <c:pt idx="708">
                  <c:v>2459025</c:v>
                </c:pt>
                <c:pt idx="709">
                  <c:v>2459026</c:v>
                </c:pt>
                <c:pt idx="710">
                  <c:v>2459028</c:v>
                </c:pt>
                <c:pt idx="711">
                  <c:v>2459030</c:v>
                </c:pt>
                <c:pt idx="712">
                  <c:v>2459032</c:v>
                </c:pt>
                <c:pt idx="713">
                  <c:v>2459033</c:v>
                </c:pt>
                <c:pt idx="714">
                  <c:v>2459034</c:v>
                </c:pt>
                <c:pt idx="715">
                  <c:v>2459035</c:v>
                </c:pt>
                <c:pt idx="716">
                  <c:v>2459037</c:v>
                </c:pt>
                <c:pt idx="717">
                  <c:v>2459038</c:v>
                </c:pt>
                <c:pt idx="718">
                  <c:v>2459040</c:v>
                </c:pt>
                <c:pt idx="719">
                  <c:v>2459042</c:v>
                </c:pt>
                <c:pt idx="720">
                  <c:v>2459043</c:v>
                </c:pt>
                <c:pt idx="721">
                  <c:v>2459044</c:v>
                </c:pt>
                <c:pt idx="722">
                  <c:v>2459046</c:v>
                </c:pt>
                <c:pt idx="723">
                  <c:v>2459049</c:v>
                </c:pt>
                <c:pt idx="724">
                  <c:v>2459050</c:v>
                </c:pt>
                <c:pt idx="725">
                  <c:v>2459051</c:v>
                </c:pt>
                <c:pt idx="726">
                  <c:v>2459052</c:v>
                </c:pt>
                <c:pt idx="727">
                  <c:v>2459053</c:v>
                </c:pt>
                <c:pt idx="728">
                  <c:v>2459054</c:v>
                </c:pt>
                <c:pt idx="729">
                  <c:v>2459055</c:v>
                </c:pt>
                <c:pt idx="730">
                  <c:v>2459058</c:v>
                </c:pt>
                <c:pt idx="731">
                  <c:v>2459059</c:v>
                </c:pt>
                <c:pt idx="732">
                  <c:v>2459060</c:v>
                </c:pt>
                <c:pt idx="733">
                  <c:v>2459061</c:v>
                </c:pt>
                <c:pt idx="734">
                  <c:v>2459062</c:v>
                </c:pt>
                <c:pt idx="735">
                  <c:v>2459064</c:v>
                </c:pt>
                <c:pt idx="736">
                  <c:v>2459067</c:v>
                </c:pt>
                <c:pt idx="737">
                  <c:v>2459068</c:v>
                </c:pt>
                <c:pt idx="738">
                  <c:v>2459069</c:v>
                </c:pt>
                <c:pt idx="739">
                  <c:v>2459070</c:v>
                </c:pt>
                <c:pt idx="740">
                  <c:v>2459072</c:v>
                </c:pt>
                <c:pt idx="741">
                  <c:v>2459073</c:v>
                </c:pt>
                <c:pt idx="742">
                  <c:v>2459074</c:v>
                </c:pt>
                <c:pt idx="743">
                  <c:v>2459075</c:v>
                </c:pt>
                <c:pt idx="744">
                  <c:v>2459077</c:v>
                </c:pt>
                <c:pt idx="745">
                  <c:v>2459078</c:v>
                </c:pt>
                <c:pt idx="746">
                  <c:v>2459080</c:v>
                </c:pt>
                <c:pt idx="747">
                  <c:v>2459081</c:v>
                </c:pt>
                <c:pt idx="748">
                  <c:v>2459082</c:v>
                </c:pt>
                <c:pt idx="749">
                  <c:v>2459088</c:v>
                </c:pt>
                <c:pt idx="750">
                  <c:v>2459089</c:v>
                </c:pt>
                <c:pt idx="751">
                  <c:v>2459093</c:v>
                </c:pt>
                <c:pt idx="752">
                  <c:v>2459096</c:v>
                </c:pt>
                <c:pt idx="753">
                  <c:v>2459098</c:v>
                </c:pt>
                <c:pt idx="754">
                  <c:v>2459100</c:v>
                </c:pt>
                <c:pt idx="755">
                  <c:v>2459101</c:v>
                </c:pt>
                <c:pt idx="756">
                  <c:v>2459105</c:v>
                </c:pt>
                <c:pt idx="757">
                  <c:v>2459107</c:v>
                </c:pt>
                <c:pt idx="758">
                  <c:v>2459111</c:v>
                </c:pt>
                <c:pt idx="759">
                  <c:v>2459116</c:v>
                </c:pt>
                <c:pt idx="760">
                  <c:v>2459119</c:v>
                </c:pt>
                <c:pt idx="761">
                  <c:v>2459120</c:v>
                </c:pt>
                <c:pt idx="762">
                  <c:v>2459122</c:v>
                </c:pt>
                <c:pt idx="763">
                  <c:v>2459127</c:v>
                </c:pt>
                <c:pt idx="764">
                  <c:v>2459128</c:v>
                </c:pt>
                <c:pt idx="765">
                  <c:v>2459129</c:v>
                </c:pt>
                <c:pt idx="766">
                  <c:v>2459132</c:v>
                </c:pt>
                <c:pt idx="767">
                  <c:v>2459134</c:v>
                </c:pt>
                <c:pt idx="768">
                  <c:v>2459135</c:v>
                </c:pt>
                <c:pt idx="769">
                  <c:v>2459136</c:v>
                </c:pt>
                <c:pt idx="770">
                  <c:v>2459137</c:v>
                </c:pt>
                <c:pt idx="771">
                  <c:v>2459141</c:v>
                </c:pt>
                <c:pt idx="772">
                  <c:v>2459142</c:v>
                </c:pt>
                <c:pt idx="773">
                  <c:v>2459144</c:v>
                </c:pt>
                <c:pt idx="774">
                  <c:v>2459148</c:v>
                </c:pt>
                <c:pt idx="775">
                  <c:v>2459150</c:v>
                </c:pt>
                <c:pt idx="776">
                  <c:v>2459151</c:v>
                </c:pt>
                <c:pt idx="777">
                  <c:v>2459152</c:v>
                </c:pt>
                <c:pt idx="778">
                  <c:v>2459153</c:v>
                </c:pt>
                <c:pt idx="779">
                  <c:v>2459154</c:v>
                </c:pt>
                <c:pt idx="780">
                  <c:v>2459156</c:v>
                </c:pt>
                <c:pt idx="781">
                  <c:v>2459157</c:v>
                </c:pt>
                <c:pt idx="782">
                  <c:v>2459159</c:v>
                </c:pt>
                <c:pt idx="783">
                  <c:v>2459162</c:v>
                </c:pt>
                <c:pt idx="784">
                  <c:v>2459163</c:v>
                </c:pt>
                <c:pt idx="785">
                  <c:v>2459164</c:v>
                </c:pt>
                <c:pt idx="786">
                  <c:v>2459170</c:v>
                </c:pt>
                <c:pt idx="787">
                  <c:v>2459171</c:v>
                </c:pt>
                <c:pt idx="788">
                  <c:v>2459173</c:v>
                </c:pt>
                <c:pt idx="789">
                  <c:v>2459175</c:v>
                </c:pt>
                <c:pt idx="790">
                  <c:v>2459176</c:v>
                </c:pt>
                <c:pt idx="791">
                  <c:v>2459178</c:v>
                </c:pt>
                <c:pt idx="792">
                  <c:v>2459179</c:v>
                </c:pt>
                <c:pt idx="793">
                  <c:v>2459180</c:v>
                </c:pt>
                <c:pt idx="794">
                  <c:v>2459184</c:v>
                </c:pt>
                <c:pt idx="795">
                  <c:v>2459186</c:v>
                </c:pt>
                <c:pt idx="796">
                  <c:v>2459202</c:v>
                </c:pt>
                <c:pt idx="797">
                  <c:v>2459232</c:v>
                </c:pt>
                <c:pt idx="798">
                  <c:v>2459241</c:v>
                </c:pt>
                <c:pt idx="799">
                  <c:v>2459243</c:v>
                </c:pt>
                <c:pt idx="800">
                  <c:v>2459247</c:v>
                </c:pt>
                <c:pt idx="801">
                  <c:v>2459253</c:v>
                </c:pt>
                <c:pt idx="802">
                  <c:v>2459257</c:v>
                </c:pt>
                <c:pt idx="803">
                  <c:v>2459260</c:v>
                </c:pt>
                <c:pt idx="804">
                  <c:v>2459265</c:v>
                </c:pt>
                <c:pt idx="805">
                  <c:v>2459269</c:v>
                </c:pt>
                <c:pt idx="806">
                  <c:v>2459273</c:v>
                </c:pt>
                <c:pt idx="807">
                  <c:v>2459276</c:v>
                </c:pt>
                <c:pt idx="808">
                  <c:v>2459278</c:v>
                </c:pt>
                <c:pt idx="809">
                  <c:v>2459280</c:v>
                </c:pt>
                <c:pt idx="810">
                  <c:v>2459282</c:v>
                </c:pt>
                <c:pt idx="811">
                  <c:v>2459291</c:v>
                </c:pt>
                <c:pt idx="812">
                  <c:v>2459294</c:v>
                </c:pt>
                <c:pt idx="813">
                  <c:v>2459300</c:v>
                </c:pt>
                <c:pt idx="814">
                  <c:v>2459304</c:v>
                </c:pt>
                <c:pt idx="815">
                  <c:v>2459306</c:v>
                </c:pt>
                <c:pt idx="816">
                  <c:v>2459319</c:v>
                </c:pt>
                <c:pt idx="817">
                  <c:v>2459321</c:v>
                </c:pt>
                <c:pt idx="818">
                  <c:v>2459325</c:v>
                </c:pt>
                <c:pt idx="819">
                  <c:v>2459327</c:v>
                </c:pt>
                <c:pt idx="820">
                  <c:v>2459330</c:v>
                </c:pt>
                <c:pt idx="821">
                  <c:v>2459336</c:v>
                </c:pt>
                <c:pt idx="822">
                  <c:v>2459338</c:v>
                </c:pt>
                <c:pt idx="823">
                  <c:v>2459340</c:v>
                </c:pt>
                <c:pt idx="824">
                  <c:v>2459342</c:v>
                </c:pt>
                <c:pt idx="825">
                  <c:v>2459344</c:v>
                </c:pt>
                <c:pt idx="826">
                  <c:v>2459347</c:v>
                </c:pt>
                <c:pt idx="827">
                  <c:v>2459349</c:v>
                </c:pt>
                <c:pt idx="828">
                  <c:v>2459366</c:v>
                </c:pt>
                <c:pt idx="829">
                  <c:v>2459369</c:v>
                </c:pt>
                <c:pt idx="830">
                  <c:v>2459380</c:v>
                </c:pt>
                <c:pt idx="831">
                  <c:v>2459382</c:v>
                </c:pt>
                <c:pt idx="832">
                  <c:v>2459383</c:v>
                </c:pt>
                <c:pt idx="833">
                  <c:v>2459384</c:v>
                </c:pt>
                <c:pt idx="834">
                  <c:v>2459385</c:v>
                </c:pt>
                <c:pt idx="835">
                  <c:v>2459387</c:v>
                </c:pt>
                <c:pt idx="836">
                  <c:v>2459389</c:v>
                </c:pt>
                <c:pt idx="837">
                  <c:v>2459392</c:v>
                </c:pt>
                <c:pt idx="838">
                  <c:v>2459394</c:v>
                </c:pt>
                <c:pt idx="839">
                  <c:v>2459398</c:v>
                </c:pt>
                <c:pt idx="840">
                  <c:v>2459399</c:v>
                </c:pt>
                <c:pt idx="841">
                  <c:v>2459400</c:v>
                </c:pt>
                <c:pt idx="842">
                  <c:v>2459402</c:v>
                </c:pt>
                <c:pt idx="843">
                  <c:v>2459405</c:v>
                </c:pt>
                <c:pt idx="844">
                  <c:v>2459411</c:v>
                </c:pt>
              </c:numCache>
            </c:numRef>
          </c:xVal>
          <c:yVal>
            <c:numRef>
              <c:f>V!$C$1623:$C$5997</c:f>
              <c:numCache>
                <c:formatCode>General</c:formatCode>
                <c:ptCount val="4375"/>
                <c:pt idx="0">
                  <c:v>8.0136669999999999</c:v>
                </c:pt>
                <c:pt idx="1">
                  <c:v>7.8837999999999999</c:v>
                </c:pt>
                <c:pt idx="2">
                  <c:v>8.0066670000000002</c:v>
                </c:pt>
                <c:pt idx="3">
                  <c:v>8.1355000000000004</c:v>
                </c:pt>
                <c:pt idx="4">
                  <c:v>8.18</c:v>
                </c:pt>
                <c:pt idx="5">
                  <c:v>8.0725709999999999</c:v>
                </c:pt>
                <c:pt idx="6">
                  <c:v>8.0076669999999996</c:v>
                </c:pt>
                <c:pt idx="7">
                  <c:v>7.9065000000000003</c:v>
                </c:pt>
                <c:pt idx="8">
                  <c:v>7.9779999999999998</c:v>
                </c:pt>
                <c:pt idx="9">
                  <c:v>7.9359999999999999</c:v>
                </c:pt>
                <c:pt idx="10">
                  <c:v>8.0497999999999994</c:v>
                </c:pt>
                <c:pt idx="11">
                  <c:v>8.1359999999999992</c:v>
                </c:pt>
                <c:pt idx="12">
                  <c:v>8.2899999999999991</c:v>
                </c:pt>
                <c:pt idx="13">
                  <c:v>8.0920000000000005</c:v>
                </c:pt>
                <c:pt idx="14">
                  <c:v>7.9740000000000002</c:v>
                </c:pt>
                <c:pt idx="15">
                  <c:v>8.0370000000000008</c:v>
                </c:pt>
                <c:pt idx="16">
                  <c:v>8.1519999999999992</c:v>
                </c:pt>
                <c:pt idx="17">
                  <c:v>8.0956670000000006</c:v>
                </c:pt>
                <c:pt idx="18">
                  <c:v>8.1272000000000002</c:v>
                </c:pt>
                <c:pt idx="19">
                  <c:v>7.8082000000000003</c:v>
                </c:pt>
                <c:pt idx="20">
                  <c:v>7.7934999999999999</c:v>
                </c:pt>
                <c:pt idx="21">
                  <c:v>8.1044999999999998</c:v>
                </c:pt>
                <c:pt idx="22">
                  <c:v>8.0636670000000006</c:v>
                </c:pt>
                <c:pt idx="23">
                  <c:v>8.1437500000000007</c:v>
                </c:pt>
                <c:pt idx="24">
                  <c:v>8.0350000000000001</c:v>
                </c:pt>
                <c:pt idx="25">
                  <c:v>7.734</c:v>
                </c:pt>
                <c:pt idx="26">
                  <c:v>7.9827500000000002</c:v>
                </c:pt>
                <c:pt idx="27">
                  <c:v>7.7986000000000004</c:v>
                </c:pt>
                <c:pt idx="28">
                  <c:v>7.2729999999999997</c:v>
                </c:pt>
                <c:pt idx="29">
                  <c:v>7.8620000000000001</c:v>
                </c:pt>
                <c:pt idx="30">
                  <c:v>7.7510000000000003</c:v>
                </c:pt>
                <c:pt idx="31">
                  <c:v>7.6584440000000003</c:v>
                </c:pt>
                <c:pt idx="32">
                  <c:v>7.4950000000000001</c:v>
                </c:pt>
                <c:pt idx="33">
                  <c:v>7.6867140000000003</c:v>
                </c:pt>
                <c:pt idx="34">
                  <c:v>7.5428329999999999</c:v>
                </c:pt>
                <c:pt idx="35">
                  <c:v>7.4368749999999997</c:v>
                </c:pt>
                <c:pt idx="36">
                  <c:v>7.3979999999999997</c:v>
                </c:pt>
                <c:pt idx="37">
                  <c:v>7.4454289999999999</c:v>
                </c:pt>
                <c:pt idx="38">
                  <c:v>7.9886670000000004</c:v>
                </c:pt>
                <c:pt idx="39">
                  <c:v>7.9775960000000001</c:v>
                </c:pt>
                <c:pt idx="40">
                  <c:v>7.5</c:v>
                </c:pt>
                <c:pt idx="41">
                  <c:v>7.9219999999999997</c:v>
                </c:pt>
                <c:pt idx="42">
                  <c:v>7.7495000000000003</c:v>
                </c:pt>
                <c:pt idx="43">
                  <c:v>7.6845999999999997</c:v>
                </c:pt>
                <c:pt idx="44">
                  <c:v>7.726</c:v>
                </c:pt>
                <c:pt idx="45">
                  <c:v>7.8016670000000001</c:v>
                </c:pt>
                <c:pt idx="46">
                  <c:v>7.8153329999999999</c:v>
                </c:pt>
                <c:pt idx="47">
                  <c:v>7.5803330000000004</c:v>
                </c:pt>
                <c:pt idx="48">
                  <c:v>8.0645000000000007</c:v>
                </c:pt>
                <c:pt idx="49">
                  <c:v>7.7694000000000001</c:v>
                </c:pt>
                <c:pt idx="50">
                  <c:v>7.7303329999999999</c:v>
                </c:pt>
                <c:pt idx="51">
                  <c:v>7.7523999999999997</c:v>
                </c:pt>
                <c:pt idx="52">
                  <c:v>7.6760000000000002</c:v>
                </c:pt>
                <c:pt idx="53">
                  <c:v>7.7656669999999997</c:v>
                </c:pt>
                <c:pt idx="54">
                  <c:v>7.4984999999999999</c:v>
                </c:pt>
                <c:pt idx="55">
                  <c:v>7.6470000000000002</c:v>
                </c:pt>
                <c:pt idx="56">
                  <c:v>7.3390000000000004</c:v>
                </c:pt>
                <c:pt idx="57">
                  <c:v>7.5054999999999996</c:v>
                </c:pt>
                <c:pt idx="58">
                  <c:v>7.2089999999999996</c:v>
                </c:pt>
                <c:pt idx="59">
                  <c:v>7.6</c:v>
                </c:pt>
                <c:pt idx="60">
                  <c:v>7.3312220000000003</c:v>
                </c:pt>
                <c:pt idx="61">
                  <c:v>7.5839999999999996</c:v>
                </c:pt>
                <c:pt idx="62">
                  <c:v>7.5110000000000001</c:v>
                </c:pt>
                <c:pt idx="63">
                  <c:v>7.7128329999999998</c:v>
                </c:pt>
                <c:pt idx="64">
                  <c:v>7.7</c:v>
                </c:pt>
                <c:pt idx="65">
                  <c:v>7.6726669999999997</c:v>
                </c:pt>
                <c:pt idx="66">
                  <c:v>7.6719999999999997</c:v>
                </c:pt>
                <c:pt idx="67">
                  <c:v>7.6551999999999998</c:v>
                </c:pt>
                <c:pt idx="68">
                  <c:v>7.3390000000000004</c:v>
                </c:pt>
                <c:pt idx="69">
                  <c:v>7.6154000000000002</c:v>
                </c:pt>
                <c:pt idx="70">
                  <c:v>7.7939999999999996</c:v>
                </c:pt>
                <c:pt idx="71">
                  <c:v>7.843</c:v>
                </c:pt>
                <c:pt idx="72">
                  <c:v>7.7149999999999999</c:v>
                </c:pt>
                <c:pt idx="73">
                  <c:v>7.9444999999999997</c:v>
                </c:pt>
                <c:pt idx="74">
                  <c:v>7.5880000000000001</c:v>
                </c:pt>
                <c:pt idx="75">
                  <c:v>7.3906000000000001</c:v>
                </c:pt>
                <c:pt idx="76">
                  <c:v>7.4518890000000004</c:v>
                </c:pt>
                <c:pt idx="77">
                  <c:v>7.4867999999999997</c:v>
                </c:pt>
                <c:pt idx="78">
                  <c:v>7.5942499999999997</c:v>
                </c:pt>
                <c:pt idx="79">
                  <c:v>7.4930000000000003</c:v>
                </c:pt>
                <c:pt idx="80">
                  <c:v>7.4139999999999997</c:v>
                </c:pt>
                <c:pt idx="81">
                  <c:v>7.5616250000000003</c:v>
                </c:pt>
                <c:pt idx="82">
                  <c:v>7.4320000000000004</c:v>
                </c:pt>
                <c:pt idx="83">
                  <c:v>7.4814999999999996</c:v>
                </c:pt>
                <c:pt idx="84">
                  <c:v>7.5439999999999996</c:v>
                </c:pt>
                <c:pt idx="85">
                  <c:v>7.5371670000000002</c:v>
                </c:pt>
                <c:pt idx="86">
                  <c:v>7.1952499999999997</c:v>
                </c:pt>
                <c:pt idx="87">
                  <c:v>7.1440000000000001</c:v>
                </c:pt>
                <c:pt idx="88">
                  <c:v>7.3528000000000002</c:v>
                </c:pt>
                <c:pt idx="89">
                  <c:v>7.1654999999999998</c:v>
                </c:pt>
                <c:pt idx="90">
                  <c:v>7.3412860000000002</c:v>
                </c:pt>
                <c:pt idx="91">
                  <c:v>7.4290000000000003</c:v>
                </c:pt>
                <c:pt idx="92">
                  <c:v>7.7442500000000001</c:v>
                </c:pt>
                <c:pt idx="93">
                  <c:v>7.3291820000000003</c:v>
                </c:pt>
                <c:pt idx="94">
                  <c:v>7.1233329999999997</c:v>
                </c:pt>
                <c:pt idx="95">
                  <c:v>7.5077499999999997</c:v>
                </c:pt>
                <c:pt idx="96">
                  <c:v>7.2290000000000001</c:v>
                </c:pt>
                <c:pt idx="97">
                  <c:v>7.3620000000000001</c:v>
                </c:pt>
                <c:pt idx="98">
                  <c:v>7.4517499999999997</c:v>
                </c:pt>
                <c:pt idx="99">
                  <c:v>7.38225</c:v>
                </c:pt>
                <c:pt idx="100">
                  <c:v>7.4778890000000002</c:v>
                </c:pt>
                <c:pt idx="101">
                  <c:v>7.6449999999999996</c:v>
                </c:pt>
                <c:pt idx="102">
                  <c:v>7.5523639999999999</c:v>
                </c:pt>
                <c:pt idx="103">
                  <c:v>7.738575</c:v>
                </c:pt>
                <c:pt idx="104">
                  <c:v>7.7003139999999997</c:v>
                </c:pt>
                <c:pt idx="105">
                  <c:v>7.6767500000000002</c:v>
                </c:pt>
                <c:pt idx="106">
                  <c:v>7.3113330000000003</c:v>
                </c:pt>
                <c:pt idx="107">
                  <c:v>7.4</c:v>
                </c:pt>
                <c:pt idx="108">
                  <c:v>7.5417500000000004</c:v>
                </c:pt>
                <c:pt idx="109">
                  <c:v>7.3723330000000002</c:v>
                </c:pt>
                <c:pt idx="110">
                  <c:v>7.2702</c:v>
                </c:pt>
                <c:pt idx="111">
                  <c:v>7.2872000000000003</c:v>
                </c:pt>
                <c:pt idx="112">
                  <c:v>7.3920000000000003</c:v>
                </c:pt>
                <c:pt idx="113">
                  <c:v>7.2013639999999999</c:v>
                </c:pt>
                <c:pt idx="114">
                  <c:v>7.040667</c:v>
                </c:pt>
                <c:pt idx="115">
                  <c:v>7.2845000000000004</c:v>
                </c:pt>
                <c:pt idx="116">
                  <c:v>7.2507999999999999</c:v>
                </c:pt>
                <c:pt idx="117">
                  <c:v>7.0422000000000002</c:v>
                </c:pt>
                <c:pt idx="118">
                  <c:v>7.1913330000000002</c:v>
                </c:pt>
                <c:pt idx="119">
                  <c:v>7.2403329999999997</c:v>
                </c:pt>
                <c:pt idx="120">
                  <c:v>7.1206670000000001</c:v>
                </c:pt>
                <c:pt idx="121">
                  <c:v>7.1130000000000004</c:v>
                </c:pt>
                <c:pt idx="122">
                  <c:v>7.1238970000000004</c:v>
                </c:pt>
                <c:pt idx="123">
                  <c:v>7.2004000000000001</c:v>
                </c:pt>
                <c:pt idx="124">
                  <c:v>7.2560000000000002</c:v>
                </c:pt>
                <c:pt idx="125">
                  <c:v>7.2854999999999999</c:v>
                </c:pt>
                <c:pt idx="126">
                  <c:v>7.1749999999999998</c:v>
                </c:pt>
                <c:pt idx="127">
                  <c:v>7.5051030000000001</c:v>
                </c:pt>
                <c:pt idx="128">
                  <c:v>7.2685000000000004</c:v>
                </c:pt>
                <c:pt idx="129">
                  <c:v>7.0853330000000003</c:v>
                </c:pt>
                <c:pt idx="130">
                  <c:v>7.335</c:v>
                </c:pt>
                <c:pt idx="131">
                  <c:v>6.9749999999999996</c:v>
                </c:pt>
                <c:pt idx="132">
                  <c:v>7.1829999999999998</c:v>
                </c:pt>
                <c:pt idx="133">
                  <c:v>7.1333330000000004</c:v>
                </c:pt>
                <c:pt idx="134">
                  <c:v>7.1440000000000001</c:v>
                </c:pt>
                <c:pt idx="135">
                  <c:v>7.181</c:v>
                </c:pt>
                <c:pt idx="136">
                  <c:v>7.0733329999999999</c:v>
                </c:pt>
                <c:pt idx="137">
                  <c:v>7.1752500000000001</c:v>
                </c:pt>
                <c:pt idx="138">
                  <c:v>6.9429999999999996</c:v>
                </c:pt>
                <c:pt idx="139">
                  <c:v>7.1765999999999996</c:v>
                </c:pt>
                <c:pt idx="140">
                  <c:v>7.1402999999999999</c:v>
                </c:pt>
                <c:pt idx="141">
                  <c:v>7.3724999999999996</c:v>
                </c:pt>
                <c:pt idx="142">
                  <c:v>7.2949999999999999</c:v>
                </c:pt>
                <c:pt idx="143">
                  <c:v>7.3185000000000002</c:v>
                </c:pt>
                <c:pt idx="144">
                  <c:v>7.56</c:v>
                </c:pt>
                <c:pt idx="145">
                  <c:v>7.1289999999999996</c:v>
                </c:pt>
                <c:pt idx="146">
                  <c:v>7.2380000000000004</c:v>
                </c:pt>
                <c:pt idx="147">
                  <c:v>6.843</c:v>
                </c:pt>
                <c:pt idx="148">
                  <c:v>6.9320000000000004</c:v>
                </c:pt>
                <c:pt idx="149">
                  <c:v>6.9249999999999998</c:v>
                </c:pt>
                <c:pt idx="150">
                  <c:v>6.5209999999999999</c:v>
                </c:pt>
                <c:pt idx="151">
                  <c:v>7.2160000000000002</c:v>
                </c:pt>
                <c:pt idx="152">
                  <c:v>7.3514999999999997</c:v>
                </c:pt>
                <c:pt idx="153">
                  <c:v>6.83</c:v>
                </c:pt>
                <c:pt idx="154">
                  <c:v>6.79</c:v>
                </c:pt>
                <c:pt idx="155">
                  <c:v>6.6669999999999998</c:v>
                </c:pt>
                <c:pt idx="156">
                  <c:v>6.8360000000000003</c:v>
                </c:pt>
                <c:pt idx="157">
                  <c:v>6.8125</c:v>
                </c:pt>
                <c:pt idx="158">
                  <c:v>6.6435000000000004</c:v>
                </c:pt>
                <c:pt idx="159">
                  <c:v>6.4749999999999996</c:v>
                </c:pt>
                <c:pt idx="160">
                  <c:v>6.5125000000000002</c:v>
                </c:pt>
                <c:pt idx="161">
                  <c:v>6.8665000000000003</c:v>
                </c:pt>
                <c:pt idx="162">
                  <c:v>6.8053330000000001</c:v>
                </c:pt>
                <c:pt idx="163">
                  <c:v>6.9219999999999997</c:v>
                </c:pt>
                <c:pt idx="164">
                  <c:v>7.0540000000000003</c:v>
                </c:pt>
                <c:pt idx="165">
                  <c:v>6.8771959999999996</c:v>
                </c:pt>
                <c:pt idx="166">
                  <c:v>6.8794560000000002</c:v>
                </c:pt>
                <c:pt idx="167">
                  <c:v>6.819528</c:v>
                </c:pt>
                <c:pt idx="168">
                  <c:v>6.7839999999999998</c:v>
                </c:pt>
                <c:pt idx="169">
                  <c:v>6.6639999999999997</c:v>
                </c:pt>
                <c:pt idx="170">
                  <c:v>6.7839999999999998</c:v>
                </c:pt>
                <c:pt idx="171">
                  <c:v>6.9776670000000003</c:v>
                </c:pt>
                <c:pt idx="172">
                  <c:v>6.7423330000000004</c:v>
                </c:pt>
                <c:pt idx="173">
                  <c:v>6.8812499999999996</c:v>
                </c:pt>
                <c:pt idx="174">
                  <c:v>6.8330000000000002</c:v>
                </c:pt>
                <c:pt idx="175">
                  <c:v>6.65</c:v>
                </c:pt>
                <c:pt idx="176">
                  <c:v>7.3419999999999996</c:v>
                </c:pt>
                <c:pt idx="177">
                  <c:v>6.4006670000000003</c:v>
                </c:pt>
                <c:pt idx="178">
                  <c:v>6.56325</c:v>
                </c:pt>
                <c:pt idx="179">
                  <c:v>6.7103999999999999</c:v>
                </c:pt>
                <c:pt idx="180">
                  <c:v>6.5590000000000002</c:v>
                </c:pt>
                <c:pt idx="181">
                  <c:v>6.4093330000000002</c:v>
                </c:pt>
                <c:pt idx="182">
                  <c:v>6.4664999999999999</c:v>
                </c:pt>
                <c:pt idx="183">
                  <c:v>6.6336000000000004</c:v>
                </c:pt>
                <c:pt idx="184">
                  <c:v>6.4511430000000001</c:v>
                </c:pt>
                <c:pt idx="185">
                  <c:v>6.5410000000000004</c:v>
                </c:pt>
                <c:pt idx="186">
                  <c:v>6.7358000000000002</c:v>
                </c:pt>
                <c:pt idx="187">
                  <c:v>6.7328000000000001</c:v>
                </c:pt>
                <c:pt idx="188">
                  <c:v>6.6866000000000003</c:v>
                </c:pt>
                <c:pt idx="189">
                  <c:v>6.6132499999999999</c:v>
                </c:pt>
                <c:pt idx="190">
                  <c:v>6.55375</c:v>
                </c:pt>
                <c:pt idx="191">
                  <c:v>6.6130000000000004</c:v>
                </c:pt>
                <c:pt idx="192">
                  <c:v>6.5049999999999999</c:v>
                </c:pt>
                <c:pt idx="193">
                  <c:v>6.5701999999999998</c:v>
                </c:pt>
                <c:pt idx="194">
                  <c:v>6.4409999999999998</c:v>
                </c:pt>
                <c:pt idx="195">
                  <c:v>6.4135</c:v>
                </c:pt>
                <c:pt idx="196">
                  <c:v>6.1980000000000004</c:v>
                </c:pt>
                <c:pt idx="197">
                  <c:v>6.7594000000000003</c:v>
                </c:pt>
                <c:pt idx="198">
                  <c:v>6.4763330000000003</c:v>
                </c:pt>
                <c:pt idx="199">
                  <c:v>6.4452499999999997</c:v>
                </c:pt>
                <c:pt idx="200">
                  <c:v>6.6367500000000001</c:v>
                </c:pt>
                <c:pt idx="201">
                  <c:v>7.2329999999999997</c:v>
                </c:pt>
                <c:pt idx="202">
                  <c:v>6.6684000000000001</c:v>
                </c:pt>
                <c:pt idx="203">
                  <c:v>6.68825</c:v>
                </c:pt>
                <c:pt idx="204">
                  <c:v>7.1779999999999999</c:v>
                </c:pt>
                <c:pt idx="205">
                  <c:v>6.89825</c:v>
                </c:pt>
                <c:pt idx="206">
                  <c:v>6.7838000000000003</c:v>
                </c:pt>
                <c:pt idx="207">
                  <c:v>6.7343999999999999</c:v>
                </c:pt>
                <c:pt idx="208">
                  <c:v>6.6764999999999999</c:v>
                </c:pt>
                <c:pt idx="209">
                  <c:v>6.7806670000000002</c:v>
                </c:pt>
                <c:pt idx="210">
                  <c:v>6.9323329999999999</c:v>
                </c:pt>
                <c:pt idx="211">
                  <c:v>7.1536670000000004</c:v>
                </c:pt>
                <c:pt idx="212">
                  <c:v>7.3685</c:v>
                </c:pt>
                <c:pt idx="213">
                  <c:v>7.5739999999999998</c:v>
                </c:pt>
                <c:pt idx="214">
                  <c:v>7.3843329999999998</c:v>
                </c:pt>
                <c:pt idx="215">
                  <c:v>7.4329999999999998</c:v>
                </c:pt>
                <c:pt idx="216">
                  <c:v>7.5114999999999998</c:v>
                </c:pt>
                <c:pt idx="217">
                  <c:v>7.5453330000000003</c:v>
                </c:pt>
                <c:pt idx="218">
                  <c:v>6.4452499999999997</c:v>
                </c:pt>
                <c:pt idx="219">
                  <c:v>6.6367500000000001</c:v>
                </c:pt>
                <c:pt idx="220">
                  <c:v>7.2329999999999997</c:v>
                </c:pt>
                <c:pt idx="221">
                  <c:v>6.6684000000000001</c:v>
                </c:pt>
                <c:pt idx="222">
                  <c:v>6.68825</c:v>
                </c:pt>
                <c:pt idx="223">
                  <c:v>6.8466670000000001</c:v>
                </c:pt>
                <c:pt idx="224">
                  <c:v>6.7838000000000003</c:v>
                </c:pt>
                <c:pt idx="225">
                  <c:v>6.7343999999999999</c:v>
                </c:pt>
                <c:pt idx="226">
                  <c:v>6.6764999999999999</c:v>
                </c:pt>
                <c:pt idx="229">
                  <c:v>7.0343999999999998</c:v>
                </c:pt>
                <c:pt idx="230">
                  <c:v>7.2761670000000001</c:v>
                </c:pt>
                <c:pt idx="231">
                  <c:v>7.34</c:v>
                </c:pt>
                <c:pt idx="232">
                  <c:v>7.55</c:v>
                </c:pt>
                <c:pt idx="233">
                  <c:v>7.3852500000000001</c:v>
                </c:pt>
                <c:pt idx="234">
                  <c:v>6.6367500000000001</c:v>
                </c:pt>
                <c:pt idx="235">
                  <c:v>7.2329999999999997</c:v>
                </c:pt>
                <c:pt idx="236">
                  <c:v>6.6684000000000001</c:v>
                </c:pt>
                <c:pt idx="237">
                  <c:v>6.68825</c:v>
                </c:pt>
                <c:pt idx="238">
                  <c:v>7.1779999999999999</c:v>
                </c:pt>
                <c:pt idx="239">
                  <c:v>6.7539999999999996</c:v>
                </c:pt>
                <c:pt idx="240">
                  <c:v>6.89825</c:v>
                </c:pt>
                <c:pt idx="241">
                  <c:v>6.7838000000000003</c:v>
                </c:pt>
                <c:pt idx="242">
                  <c:v>6.7343999999999999</c:v>
                </c:pt>
                <c:pt idx="243">
                  <c:v>6.6764999999999999</c:v>
                </c:pt>
                <c:pt idx="244">
                  <c:v>6.7806670000000002</c:v>
                </c:pt>
                <c:pt idx="245">
                  <c:v>6.9323329999999999</c:v>
                </c:pt>
                <c:pt idx="246">
                  <c:v>7.1536670000000004</c:v>
                </c:pt>
                <c:pt idx="247">
                  <c:v>7.3685</c:v>
                </c:pt>
                <c:pt idx="248">
                  <c:v>7.5739999999999998</c:v>
                </c:pt>
                <c:pt idx="249">
                  <c:v>7.3843329999999998</c:v>
                </c:pt>
                <c:pt idx="250">
                  <c:v>7.4329999999999998</c:v>
                </c:pt>
                <c:pt idx="251">
                  <c:v>7.4656669999999998</c:v>
                </c:pt>
                <c:pt idx="252">
                  <c:v>7.5453330000000003</c:v>
                </c:pt>
                <c:pt idx="253">
                  <c:v>7.4020000000000001</c:v>
                </c:pt>
                <c:pt idx="254">
                  <c:v>7.3624999999999998</c:v>
                </c:pt>
                <c:pt idx="255">
                  <c:v>7.25</c:v>
                </c:pt>
                <c:pt idx="256">
                  <c:v>7.1855000000000002</c:v>
                </c:pt>
                <c:pt idx="257">
                  <c:v>6.9965000000000002</c:v>
                </c:pt>
                <c:pt idx="258">
                  <c:v>7.2074999999999996</c:v>
                </c:pt>
                <c:pt idx="259">
                  <c:v>7.3090000000000002</c:v>
                </c:pt>
                <c:pt idx="260">
                  <c:v>7.1085000000000003</c:v>
                </c:pt>
                <c:pt idx="261">
                  <c:v>6.8730000000000002</c:v>
                </c:pt>
                <c:pt idx="262">
                  <c:v>6.87216</c:v>
                </c:pt>
                <c:pt idx="263">
                  <c:v>6.9859999999999998</c:v>
                </c:pt>
                <c:pt idx="264">
                  <c:v>6.8789999999999996</c:v>
                </c:pt>
                <c:pt idx="265">
                  <c:v>6.6520000000000001</c:v>
                </c:pt>
                <c:pt idx="266">
                  <c:v>6.7457140000000004</c:v>
                </c:pt>
                <c:pt idx="267">
                  <c:v>6.7859999999999996</c:v>
                </c:pt>
                <c:pt idx="268">
                  <c:v>6.7255000000000003</c:v>
                </c:pt>
                <c:pt idx="269">
                  <c:v>6.6224999999999996</c:v>
                </c:pt>
                <c:pt idx="270">
                  <c:v>6.5994999999999999</c:v>
                </c:pt>
                <c:pt idx="271">
                  <c:v>6.5065999999999997</c:v>
                </c:pt>
                <c:pt idx="272">
                  <c:v>6.3730000000000002</c:v>
                </c:pt>
                <c:pt idx="273">
                  <c:v>6.4660000000000002</c:v>
                </c:pt>
                <c:pt idx="274">
                  <c:v>6.53</c:v>
                </c:pt>
                <c:pt idx="275">
                  <c:v>6.5220000000000002</c:v>
                </c:pt>
                <c:pt idx="276">
                  <c:v>6.516</c:v>
                </c:pt>
                <c:pt idx="277">
                  <c:v>6.6613329999999999</c:v>
                </c:pt>
                <c:pt idx="278">
                  <c:v>6.5415000000000001</c:v>
                </c:pt>
                <c:pt idx="279">
                  <c:v>6.6020000000000003</c:v>
                </c:pt>
                <c:pt idx="280">
                  <c:v>6.7424999999999997</c:v>
                </c:pt>
                <c:pt idx="281">
                  <c:v>6.77</c:v>
                </c:pt>
                <c:pt idx="282">
                  <c:v>6.8710000000000004</c:v>
                </c:pt>
                <c:pt idx="283">
                  <c:v>6.6196669999999997</c:v>
                </c:pt>
                <c:pt idx="284">
                  <c:v>6.7096669999999996</c:v>
                </c:pt>
                <c:pt idx="285">
                  <c:v>6.7407500000000002</c:v>
                </c:pt>
                <c:pt idx="286">
                  <c:v>6.7539999999999996</c:v>
                </c:pt>
                <c:pt idx="287">
                  <c:v>6.9279999999999999</c:v>
                </c:pt>
                <c:pt idx="288">
                  <c:v>6.8328569999999997</c:v>
                </c:pt>
                <c:pt idx="289">
                  <c:v>6.8837999999999999</c:v>
                </c:pt>
                <c:pt idx="290">
                  <c:v>7.15</c:v>
                </c:pt>
                <c:pt idx="291">
                  <c:v>7.1269999999999998</c:v>
                </c:pt>
                <c:pt idx="292">
                  <c:v>7.2545000000000002</c:v>
                </c:pt>
                <c:pt idx="293">
                  <c:v>7.2430000000000003</c:v>
                </c:pt>
                <c:pt idx="294">
                  <c:v>7.1315</c:v>
                </c:pt>
                <c:pt idx="295">
                  <c:v>7.3254999999999999</c:v>
                </c:pt>
                <c:pt idx="296">
                  <c:v>7.141667</c:v>
                </c:pt>
                <c:pt idx="297">
                  <c:v>7.17875</c:v>
                </c:pt>
                <c:pt idx="298">
                  <c:v>7.2582500000000003</c:v>
                </c:pt>
                <c:pt idx="299">
                  <c:v>7.0475000000000003</c:v>
                </c:pt>
                <c:pt idx="300">
                  <c:v>7.2026669999999999</c:v>
                </c:pt>
                <c:pt idx="301">
                  <c:v>7.2563329999999997</c:v>
                </c:pt>
                <c:pt idx="302">
                  <c:v>7.1593080000000002</c:v>
                </c:pt>
                <c:pt idx="303">
                  <c:v>7.1029999999999998</c:v>
                </c:pt>
                <c:pt idx="304">
                  <c:v>7.2554999999999996</c:v>
                </c:pt>
                <c:pt idx="305">
                  <c:v>7.4625709999999996</c:v>
                </c:pt>
                <c:pt idx="306">
                  <c:v>7.2755000000000001</c:v>
                </c:pt>
                <c:pt idx="307">
                  <c:v>7.726</c:v>
                </c:pt>
                <c:pt idx="308">
                  <c:v>7.2904999999999998</c:v>
                </c:pt>
                <c:pt idx="309">
                  <c:v>7.1245560000000001</c:v>
                </c:pt>
                <c:pt idx="310">
                  <c:v>7.5367499999999996</c:v>
                </c:pt>
                <c:pt idx="311">
                  <c:v>7.67075</c:v>
                </c:pt>
                <c:pt idx="312">
                  <c:v>7.3890000000000002</c:v>
                </c:pt>
                <c:pt idx="313">
                  <c:v>7.4649999999999999</c:v>
                </c:pt>
                <c:pt idx="314">
                  <c:v>7.4015709999999997</c:v>
                </c:pt>
                <c:pt idx="315">
                  <c:v>7.3380000000000001</c:v>
                </c:pt>
                <c:pt idx="316">
                  <c:v>7.5255000000000001</c:v>
                </c:pt>
                <c:pt idx="317">
                  <c:v>7.5730000000000004</c:v>
                </c:pt>
                <c:pt idx="318">
                  <c:v>7.2975000000000003</c:v>
                </c:pt>
                <c:pt idx="319">
                  <c:v>7.3833330000000004</c:v>
                </c:pt>
                <c:pt idx="320">
                  <c:v>7.5365000000000002</c:v>
                </c:pt>
                <c:pt idx="321">
                  <c:v>7.5737500000000004</c:v>
                </c:pt>
                <c:pt idx="322">
                  <c:v>7.6980000000000004</c:v>
                </c:pt>
                <c:pt idx="323">
                  <c:v>7.718</c:v>
                </c:pt>
                <c:pt idx="324">
                  <c:v>7.6909999999999998</c:v>
                </c:pt>
                <c:pt idx="325">
                  <c:v>7.6310000000000002</c:v>
                </c:pt>
                <c:pt idx="326">
                  <c:v>7.5949999999999998</c:v>
                </c:pt>
                <c:pt idx="327">
                  <c:v>7.7214</c:v>
                </c:pt>
                <c:pt idx="328">
                  <c:v>7.6260000000000003</c:v>
                </c:pt>
                <c:pt idx="329">
                  <c:v>7.9870000000000001</c:v>
                </c:pt>
                <c:pt idx="330">
                  <c:v>7.6189999999999998</c:v>
                </c:pt>
                <c:pt idx="331">
                  <c:v>7.7</c:v>
                </c:pt>
                <c:pt idx="332">
                  <c:v>7.6829999999999998</c:v>
                </c:pt>
                <c:pt idx="333">
                  <c:v>7.6645000000000003</c:v>
                </c:pt>
                <c:pt idx="334">
                  <c:v>7.8040000000000003</c:v>
                </c:pt>
                <c:pt idx="335">
                  <c:v>7.8406669999999998</c:v>
                </c:pt>
                <c:pt idx="336">
                  <c:v>7.8079999999999998</c:v>
                </c:pt>
                <c:pt idx="337">
                  <c:v>7.8760000000000003</c:v>
                </c:pt>
                <c:pt idx="338">
                  <c:v>7.9729999999999999</c:v>
                </c:pt>
                <c:pt idx="339">
                  <c:v>8.0239999999999991</c:v>
                </c:pt>
                <c:pt idx="340">
                  <c:v>8.0459999999999994</c:v>
                </c:pt>
                <c:pt idx="341">
                  <c:v>8.2296820000000004</c:v>
                </c:pt>
                <c:pt idx="342">
                  <c:v>8.2708189999999995</c:v>
                </c:pt>
                <c:pt idx="343">
                  <c:v>8.3627749999999992</c:v>
                </c:pt>
                <c:pt idx="344">
                  <c:v>8.4689999999999994</c:v>
                </c:pt>
                <c:pt idx="345">
                  <c:v>8.2460000000000004</c:v>
                </c:pt>
                <c:pt idx="346">
                  <c:v>8.2149999999999999</c:v>
                </c:pt>
                <c:pt idx="347">
                  <c:v>8.9556000000000004</c:v>
                </c:pt>
                <c:pt idx="348">
                  <c:v>8.4640000000000004</c:v>
                </c:pt>
                <c:pt idx="349">
                  <c:v>8.3930000000000007</c:v>
                </c:pt>
                <c:pt idx="350">
                  <c:v>8.3049999999999997</c:v>
                </c:pt>
                <c:pt idx="351">
                  <c:v>8.0825999999999993</c:v>
                </c:pt>
                <c:pt idx="352">
                  <c:v>8.0515000000000008</c:v>
                </c:pt>
                <c:pt idx="353">
                  <c:v>8.0466669999999993</c:v>
                </c:pt>
                <c:pt idx="354">
                  <c:v>8.0625</c:v>
                </c:pt>
                <c:pt idx="355">
                  <c:v>8.016667</c:v>
                </c:pt>
                <c:pt idx="356">
                  <c:v>8.1756670000000007</c:v>
                </c:pt>
                <c:pt idx="357">
                  <c:v>7.8789999999999996</c:v>
                </c:pt>
                <c:pt idx="358">
                  <c:v>7.7990000000000004</c:v>
                </c:pt>
                <c:pt idx="359">
                  <c:v>7.959333</c:v>
                </c:pt>
                <c:pt idx="360">
                  <c:v>8.1240000000000006</c:v>
                </c:pt>
                <c:pt idx="361">
                  <c:v>8.3443330000000007</c:v>
                </c:pt>
                <c:pt idx="362">
                  <c:v>8.0548000000000002</c:v>
                </c:pt>
                <c:pt idx="363">
                  <c:v>8.2153329999999993</c:v>
                </c:pt>
                <c:pt idx="364">
                  <c:v>8.1609999999999996</c:v>
                </c:pt>
                <c:pt idx="365">
                  <c:v>8.3546669999999992</c:v>
                </c:pt>
                <c:pt idx="366">
                  <c:v>8.5035000000000007</c:v>
                </c:pt>
                <c:pt idx="367">
                  <c:v>8.3699999999999992</c:v>
                </c:pt>
                <c:pt idx="368">
                  <c:v>8.4022500000000004</c:v>
                </c:pt>
                <c:pt idx="369">
                  <c:v>8.4060000000000006</c:v>
                </c:pt>
                <c:pt idx="370">
                  <c:v>8.7026669999999999</c:v>
                </c:pt>
                <c:pt idx="371">
                  <c:v>8.7050000000000001</c:v>
                </c:pt>
                <c:pt idx="372">
                  <c:v>8.7004999999999999</c:v>
                </c:pt>
                <c:pt idx="373">
                  <c:v>8.6958000000000002</c:v>
                </c:pt>
                <c:pt idx="374">
                  <c:v>8.7080000000000002</c:v>
                </c:pt>
                <c:pt idx="375">
                  <c:v>8.6504999999999992</c:v>
                </c:pt>
                <c:pt idx="376">
                  <c:v>8.7829999999999995</c:v>
                </c:pt>
                <c:pt idx="377">
                  <c:v>8.6292000000000009</c:v>
                </c:pt>
                <c:pt idx="378">
                  <c:v>8.6110000000000007</c:v>
                </c:pt>
                <c:pt idx="379">
                  <c:v>8.6829999999999998</c:v>
                </c:pt>
                <c:pt idx="380">
                  <c:v>8.7609999999999992</c:v>
                </c:pt>
                <c:pt idx="381">
                  <c:v>8.6666670000000003</c:v>
                </c:pt>
                <c:pt idx="382">
                  <c:v>8.6273330000000001</c:v>
                </c:pt>
                <c:pt idx="383">
                  <c:v>8.6790000000000003</c:v>
                </c:pt>
                <c:pt idx="384">
                  <c:v>8.5947999999999993</c:v>
                </c:pt>
                <c:pt idx="385">
                  <c:v>8.3867999999999991</c:v>
                </c:pt>
                <c:pt idx="386">
                  <c:v>8.3735999999999997</c:v>
                </c:pt>
                <c:pt idx="387">
                  <c:v>8.4076000000000004</c:v>
                </c:pt>
                <c:pt idx="388">
                  <c:v>8.3204119999999993</c:v>
                </c:pt>
                <c:pt idx="389">
                  <c:v>8.3339999999999996</c:v>
                </c:pt>
                <c:pt idx="390">
                  <c:v>8.2017500000000005</c:v>
                </c:pt>
                <c:pt idx="391">
                  <c:v>8.6237499999999994</c:v>
                </c:pt>
                <c:pt idx="392">
                  <c:v>8.07775</c:v>
                </c:pt>
                <c:pt idx="393">
                  <c:v>8.2553459999999994</c:v>
                </c:pt>
                <c:pt idx="394">
                  <c:v>8.1031499999999994</c:v>
                </c:pt>
                <c:pt idx="395">
                  <c:v>8.1430000000000007</c:v>
                </c:pt>
                <c:pt idx="396">
                  <c:v>8.2909679999999994</c:v>
                </c:pt>
                <c:pt idx="397">
                  <c:v>8.2390000000000008</c:v>
                </c:pt>
                <c:pt idx="398">
                  <c:v>7.8455000000000004</c:v>
                </c:pt>
                <c:pt idx="399">
                  <c:v>7.9420000000000002</c:v>
                </c:pt>
                <c:pt idx="400">
                  <c:v>7.8299149999999997</c:v>
                </c:pt>
                <c:pt idx="401">
                  <c:v>8.0122859999999996</c:v>
                </c:pt>
                <c:pt idx="402">
                  <c:v>8.02</c:v>
                </c:pt>
                <c:pt idx="403">
                  <c:v>7.8120000000000003</c:v>
                </c:pt>
                <c:pt idx="404">
                  <c:v>7.8400970000000001</c:v>
                </c:pt>
                <c:pt idx="405">
                  <c:v>7.809571</c:v>
                </c:pt>
                <c:pt idx="406">
                  <c:v>7.7930169999999999</c:v>
                </c:pt>
                <c:pt idx="407">
                  <c:v>7.8335710000000001</c:v>
                </c:pt>
                <c:pt idx="408">
                  <c:v>7.7616670000000001</c:v>
                </c:pt>
                <c:pt idx="409">
                  <c:v>7.7370340000000004</c:v>
                </c:pt>
                <c:pt idx="410">
                  <c:v>7.68</c:v>
                </c:pt>
                <c:pt idx="411">
                  <c:v>7.9779850000000003</c:v>
                </c:pt>
                <c:pt idx="412">
                  <c:v>7.6877690000000003</c:v>
                </c:pt>
                <c:pt idx="413">
                  <c:v>7.624333</c:v>
                </c:pt>
                <c:pt idx="414">
                  <c:v>7.5961999999999996</c:v>
                </c:pt>
                <c:pt idx="415">
                  <c:v>7.4269999999999996</c:v>
                </c:pt>
                <c:pt idx="416">
                  <c:v>7.7240000000000002</c:v>
                </c:pt>
                <c:pt idx="417">
                  <c:v>7.6776669999999996</c:v>
                </c:pt>
                <c:pt idx="418">
                  <c:v>7.5906000000000002</c:v>
                </c:pt>
                <c:pt idx="419">
                  <c:v>7.7397140000000002</c:v>
                </c:pt>
                <c:pt idx="420">
                  <c:v>7.7145000000000001</c:v>
                </c:pt>
                <c:pt idx="421">
                  <c:v>7.7270000000000003</c:v>
                </c:pt>
                <c:pt idx="422">
                  <c:v>7.6414999999999997</c:v>
                </c:pt>
                <c:pt idx="423">
                  <c:v>7.7143329999999999</c:v>
                </c:pt>
                <c:pt idx="424">
                  <c:v>7.944</c:v>
                </c:pt>
                <c:pt idx="425">
                  <c:v>7.9829999999999997</c:v>
                </c:pt>
                <c:pt idx="426">
                  <c:v>8.093</c:v>
                </c:pt>
                <c:pt idx="427">
                  <c:v>7.9480000000000004</c:v>
                </c:pt>
                <c:pt idx="428">
                  <c:v>8.0978329999999996</c:v>
                </c:pt>
                <c:pt idx="429">
                  <c:v>8.1374999999999993</c:v>
                </c:pt>
                <c:pt idx="430">
                  <c:v>8.2690000000000001</c:v>
                </c:pt>
                <c:pt idx="431">
                  <c:v>8.4268459999999994</c:v>
                </c:pt>
                <c:pt idx="432">
                  <c:v>8.4231459999999991</c:v>
                </c:pt>
                <c:pt idx="433">
                  <c:v>8.4043329999999994</c:v>
                </c:pt>
                <c:pt idx="434">
                  <c:v>8.4984999999999999</c:v>
                </c:pt>
                <c:pt idx="435">
                  <c:v>8.4015000000000004</c:v>
                </c:pt>
                <c:pt idx="436">
                  <c:v>8.375</c:v>
                </c:pt>
                <c:pt idx="437">
                  <c:v>8.4512710000000002</c:v>
                </c:pt>
                <c:pt idx="438">
                  <c:v>8.3145000000000007</c:v>
                </c:pt>
                <c:pt idx="439">
                  <c:v>8.41</c:v>
                </c:pt>
                <c:pt idx="440">
                  <c:v>8.359</c:v>
                </c:pt>
                <c:pt idx="441">
                  <c:v>8.4435000000000002</c:v>
                </c:pt>
                <c:pt idx="442">
                  <c:v>8.4964999999999993</c:v>
                </c:pt>
                <c:pt idx="443">
                  <c:v>8.5766670000000005</c:v>
                </c:pt>
                <c:pt idx="444">
                  <c:v>8.5069999999999997</c:v>
                </c:pt>
                <c:pt idx="445">
                  <c:v>8.7189999999999994</c:v>
                </c:pt>
                <c:pt idx="446">
                  <c:v>8.6325000000000003</c:v>
                </c:pt>
                <c:pt idx="447">
                  <c:v>8.7055000000000007</c:v>
                </c:pt>
                <c:pt idx="448">
                  <c:v>8.6509999999999998</c:v>
                </c:pt>
                <c:pt idx="449">
                  <c:v>8.8316669999999995</c:v>
                </c:pt>
                <c:pt idx="450">
                  <c:v>8.7874999999999996</c:v>
                </c:pt>
                <c:pt idx="451">
                  <c:v>8.7693329999999996</c:v>
                </c:pt>
                <c:pt idx="452">
                  <c:v>8.797167</c:v>
                </c:pt>
                <c:pt idx="453">
                  <c:v>8.7539999999999996</c:v>
                </c:pt>
                <c:pt idx="454">
                  <c:v>8.8104999999999993</c:v>
                </c:pt>
                <c:pt idx="455">
                  <c:v>8.8689999999999998</c:v>
                </c:pt>
                <c:pt idx="456">
                  <c:v>8.6214999999999993</c:v>
                </c:pt>
                <c:pt idx="457">
                  <c:v>8.5875000000000004</c:v>
                </c:pt>
                <c:pt idx="458">
                  <c:v>8.5485000000000007</c:v>
                </c:pt>
                <c:pt idx="459">
                  <c:v>8.5890000000000004</c:v>
                </c:pt>
                <c:pt idx="460">
                  <c:v>8.5069999999999997</c:v>
                </c:pt>
                <c:pt idx="461">
                  <c:v>8.4303329999999992</c:v>
                </c:pt>
                <c:pt idx="462">
                  <c:v>8.5277499999999993</c:v>
                </c:pt>
                <c:pt idx="463">
                  <c:v>8.6903330000000008</c:v>
                </c:pt>
                <c:pt idx="464">
                  <c:v>8.6189999999999998</c:v>
                </c:pt>
                <c:pt idx="465">
                  <c:v>8.7516669999999994</c:v>
                </c:pt>
                <c:pt idx="466">
                  <c:v>8.8610000000000007</c:v>
                </c:pt>
                <c:pt idx="467">
                  <c:v>8.8926669999999994</c:v>
                </c:pt>
                <c:pt idx="468">
                  <c:v>8.8976670000000002</c:v>
                </c:pt>
                <c:pt idx="469">
                  <c:v>8.9013329999999993</c:v>
                </c:pt>
                <c:pt idx="470">
                  <c:v>8.8260000000000005</c:v>
                </c:pt>
                <c:pt idx="471">
                  <c:v>8.9390000000000001</c:v>
                </c:pt>
                <c:pt idx="472">
                  <c:v>8.7643330000000006</c:v>
                </c:pt>
                <c:pt idx="473">
                  <c:v>8.8460000000000001</c:v>
                </c:pt>
                <c:pt idx="474">
                  <c:v>8.9105000000000008</c:v>
                </c:pt>
                <c:pt idx="475">
                  <c:v>8.7159999999999993</c:v>
                </c:pt>
                <c:pt idx="476">
                  <c:v>8.7756670000000003</c:v>
                </c:pt>
                <c:pt idx="477">
                  <c:v>8.7409999999999997</c:v>
                </c:pt>
                <c:pt idx="478">
                  <c:v>8.8650000000000002</c:v>
                </c:pt>
                <c:pt idx="479">
                  <c:v>8.8149999999999995</c:v>
                </c:pt>
                <c:pt idx="480">
                  <c:v>8.8145000000000007</c:v>
                </c:pt>
                <c:pt idx="481">
                  <c:v>8.842333</c:v>
                </c:pt>
                <c:pt idx="482">
                  <c:v>8.7870000000000008</c:v>
                </c:pt>
                <c:pt idx="483">
                  <c:v>8.9</c:v>
                </c:pt>
                <c:pt idx="484">
                  <c:v>8.7040000000000006</c:v>
                </c:pt>
                <c:pt idx="485">
                  <c:v>8.7539999999999996</c:v>
                </c:pt>
                <c:pt idx="486">
                  <c:v>8.75</c:v>
                </c:pt>
                <c:pt idx="487">
                  <c:v>8.7159999999999993</c:v>
                </c:pt>
                <c:pt idx="488">
                  <c:v>8.7110000000000003</c:v>
                </c:pt>
                <c:pt idx="489">
                  <c:v>8.673</c:v>
                </c:pt>
                <c:pt idx="490">
                  <c:v>8.6285000000000007</c:v>
                </c:pt>
                <c:pt idx="491">
                  <c:v>8.5429999999999993</c:v>
                </c:pt>
                <c:pt idx="492">
                  <c:v>8.593</c:v>
                </c:pt>
                <c:pt idx="493">
                  <c:v>8.3819999999999997</c:v>
                </c:pt>
                <c:pt idx="494">
                  <c:v>8.3369999999999997</c:v>
                </c:pt>
                <c:pt idx="495">
                  <c:v>8.1920000000000002</c:v>
                </c:pt>
                <c:pt idx="496">
                  <c:v>8.1489999999999991</c:v>
                </c:pt>
                <c:pt idx="497">
                  <c:v>8.2940000000000005</c:v>
                </c:pt>
                <c:pt idx="498">
                  <c:v>7.98</c:v>
                </c:pt>
                <c:pt idx="499">
                  <c:v>7.9450000000000003</c:v>
                </c:pt>
                <c:pt idx="500">
                  <c:v>8.0274999999999999</c:v>
                </c:pt>
                <c:pt idx="501">
                  <c:v>7.9459999999999997</c:v>
                </c:pt>
                <c:pt idx="502">
                  <c:v>8.2200000000000006</c:v>
                </c:pt>
                <c:pt idx="503">
                  <c:v>8.0760000000000005</c:v>
                </c:pt>
                <c:pt idx="504">
                  <c:v>8.1596670000000007</c:v>
                </c:pt>
                <c:pt idx="505">
                  <c:v>8.173</c:v>
                </c:pt>
                <c:pt idx="506">
                  <c:v>7.9340000000000002</c:v>
                </c:pt>
                <c:pt idx="507">
                  <c:v>8.1927500000000002</c:v>
                </c:pt>
                <c:pt idx="508">
                  <c:v>8.1359999999999992</c:v>
                </c:pt>
                <c:pt idx="509">
                  <c:v>7.9429999999999996</c:v>
                </c:pt>
                <c:pt idx="510">
                  <c:v>7.9729999999999999</c:v>
                </c:pt>
                <c:pt idx="511">
                  <c:v>7.9050000000000002</c:v>
                </c:pt>
                <c:pt idx="512">
                  <c:v>7.9619999999999997</c:v>
                </c:pt>
                <c:pt idx="513">
                  <c:v>7.9278000000000004</c:v>
                </c:pt>
                <c:pt idx="514">
                  <c:v>7.9119999999999999</c:v>
                </c:pt>
                <c:pt idx="515">
                  <c:v>7.9391999999999996</c:v>
                </c:pt>
                <c:pt idx="516">
                  <c:v>7.8863329999999996</c:v>
                </c:pt>
                <c:pt idx="517">
                  <c:v>7.8663999999999996</c:v>
                </c:pt>
                <c:pt idx="518">
                  <c:v>7.6166</c:v>
                </c:pt>
                <c:pt idx="519">
                  <c:v>7.5358000000000001</c:v>
                </c:pt>
                <c:pt idx="520">
                  <c:v>7.5682</c:v>
                </c:pt>
                <c:pt idx="521">
                  <c:v>7.5529999999999999</c:v>
                </c:pt>
                <c:pt idx="522">
                  <c:v>7.6239999999999997</c:v>
                </c:pt>
                <c:pt idx="523">
                  <c:v>7.3879999999999999</c:v>
                </c:pt>
                <c:pt idx="524">
                  <c:v>7.415</c:v>
                </c:pt>
                <c:pt idx="525">
                  <c:v>7.3869999999999996</c:v>
                </c:pt>
                <c:pt idx="526">
                  <c:v>7.5694999999999997</c:v>
                </c:pt>
                <c:pt idx="527">
                  <c:v>7.5728330000000001</c:v>
                </c:pt>
                <c:pt idx="528">
                  <c:v>7.3689999999999998</c:v>
                </c:pt>
                <c:pt idx="529">
                  <c:v>7.4774000000000003</c:v>
                </c:pt>
                <c:pt idx="530">
                  <c:v>7.5380000000000003</c:v>
                </c:pt>
                <c:pt idx="531">
                  <c:v>7.4604999999999997</c:v>
                </c:pt>
                <c:pt idx="532">
                  <c:v>7.6595000000000004</c:v>
                </c:pt>
                <c:pt idx="533">
                  <c:v>7.52</c:v>
                </c:pt>
                <c:pt idx="534">
                  <c:v>7.49</c:v>
                </c:pt>
                <c:pt idx="535">
                  <c:v>7.4489999999999998</c:v>
                </c:pt>
                <c:pt idx="536">
                  <c:v>7.5049999999999999</c:v>
                </c:pt>
                <c:pt idx="537">
                  <c:v>7.4850000000000003</c:v>
                </c:pt>
                <c:pt idx="538">
                  <c:v>7.4885000000000002</c:v>
                </c:pt>
                <c:pt idx="539">
                  <c:v>7.3540000000000001</c:v>
                </c:pt>
                <c:pt idx="540">
                  <c:v>7.4584999999999999</c:v>
                </c:pt>
                <c:pt idx="541">
                  <c:v>7.4589999999999996</c:v>
                </c:pt>
                <c:pt idx="542">
                  <c:v>7.4279999999999999</c:v>
                </c:pt>
                <c:pt idx="543">
                  <c:v>7.4960000000000004</c:v>
                </c:pt>
                <c:pt idx="544">
                  <c:v>7.2744999999999997</c:v>
                </c:pt>
                <c:pt idx="545">
                  <c:v>7.3419999999999996</c:v>
                </c:pt>
                <c:pt idx="546">
                  <c:v>7.4256099999999998</c:v>
                </c:pt>
                <c:pt idx="547">
                  <c:v>7.3506669999999996</c:v>
                </c:pt>
                <c:pt idx="548">
                  <c:v>7.2774999999999999</c:v>
                </c:pt>
                <c:pt idx="549">
                  <c:v>7.242</c:v>
                </c:pt>
                <c:pt idx="550">
                  <c:v>7.3929999999999998</c:v>
                </c:pt>
                <c:pt idx="551">
                  <c:v>7.2910000000000004</c:v>
                </c:pt>
                <c:pt idx="552">
                  <c:v>7.3520000000000003</c:v>
                </c:pt>
                <c:pt idx="553">
                  <c:v>7.2050000000000001</c:v>
                </c:pt>
                <c:pt idx="554">
                  <c:v>7.109</c:v>
                </c:pt>
                <c:pt idx="555">
                  <c:v>7.3010000000000002</c:v>
                </c:pt>
                <c:pt idx="556">
                  <c:v>7.5920000000000005</c:v>
                </c:pt>
                <c:pt idx="557">
                  <c:v>7.13</c:v>
                </c:pt>
                <c:pt idx="558">
                  <c:v>7.0720000000000001</c:v>
                </c:pt>
                <c:pt idx="559">
                  <c:v>7.0709999999999997</c:v>
                </c:pt>
                <c:pt idx="560">
                  <c:v>7.0888999999999998</c:v>
                </c:pt>
                <c:pt idx="561">
                  <c:v>7.1604999999999999</c:v>
                </c:pt>
                <c:pt idx="562">
                  <c:v>7.1240000000000006</c:v>
                </c:pt>
                <c:pt idx="563">
                  <c:v>7.1619999999999999</c:v>
                </c:pt>
                <c:pt idx="564">
                  <c:v>7.1289999999999996</c:v>
                </c:pt>
                <c:pt idx="565">
                  <c:v>7.2709999999999999</c:v>
                </c:pt>
                <c:pt idx="566">
                  <c:v>7.219333333333334</c:v>
                </c:pt>
                <c:pt idx="567">
                  <c:v>7.3010000000000002</c:v>
                </c:pt>
                <c:pt idx="568">
                  <c:v>7.2460000000000004</c:v>
                </c:pt>
                <c:pt idx="569">
                  <c:v>7.3049999999999997</c:v>
                </c:pt>
                <c:pt idx="570">
                  <c:v>7.2530000000000001</c:v>
                </c:pt>
                <c:pt idx="571">
                  <c:v>7.516</c:v>
                </c:pt>
                <c:pt idx="572">
                  <c:v>7.3550000000000004</c:v>
                </c:pt>
                <c:pt idx="573">
                  <c:v>7.3419999999999996</c:v>
                </c:pt>
                <c:pt idx="574">
                  <c:v>7.36</c:v>
                </c:pt>
                <c:pt idx="575">
                  <c:v>7.3520000000000003</c:v>
                </c:pt>
                <c:pt idx="576">
                  <c:v>7.3460000000000001</c:v>
                </c:pt>
                <c:pt idx="577">
                  <c:v>7.3659999999999997</c:v>
                </c:pt>
                <c:pt idx="578">
                  <c:v>7.431</c:v>
                </c:pt>
                <c:pt idx="579">
                  <c:v>7.3770000000000007</c:v>
                </c:pt>
                <c:pt idx="580">
                  <c:v>7.3440000000000003</c:v>
                </c:pt>
                <c:pt idx="581">
                  <c:v>7.5057272727272739</c:v>
                </c:pt>
                <c:pt idx="582">
                  <c:v>7.306</c:v>
                </c:pt>
                <c:pt idx="583">
                  <c:v>7.4740000000000002</c:v>
                </c:pt>
                <c:pt idx="584">
                  <c:v>7.4779999999999998</c:v>
                </c:pt>
                <c:pt idx="585">
                  <c:v>7.3265000000000002</c:v>
                </c:pt>
                <c:pt idx="586">
                  <c:v>7.6120000000000001</c:v>
                </c:pt>
                <c:pt idx="587">
                  <c:v>7.3453333333333335</c:v>
                </c:pt>
                <c:pt idx="588">
                  <c:v>7.48</c:v>
                </c:pt>
                <c:pt idx="589">
                  <c:v>7.73</c:v>
                </c:pt>
                <c:pt idx="590">
                  <c:v>7.2629999999999999</c:v>
                </c:pt>
                <c:pt idx="591">
                  <c:v>7.63</c:v>
                </c:pt>
                <c:pt idx="592">
                  <c:v>7.4522499999999994</c:v>
                </c:pt>
                <c:pt idx="593">
                  <c:v>7.4995000000000003</c:v>
                </c:pt>
                <c:pt idx="594">
                  <c:v>7.4939999999999998</c:v>
                </c:pt>
                <c:pt idx="595">
                  <c:v>7.4523333333333346</c:v>
                </c:pt>
                <c:pt idx="596">
                  <c:v>7.6485000000000003</c:v>
                </c:pt>
                <c:pt idx="597">
                  <c:v>7.4889999999999999</c:v>
                </c:pt>
                <c:pt idx="598">
                  <c:v>7.4580000000000002</c:v>
                </c:pt>
                <c:pt idx="599">
                  <c:v>7.484</c:v>
                </c:pt>
                <c:pt idx="600">
                  <c:v>7.5709999999999997</c:v>
                </c:pt>
                <c:pt idx="601">
                  <c:v>7.41</c:v>
                </c:pt>
                <c:pt idx="602">
                  <c:v>7.5019999999999998</c:v>
                </c:pt>
                <c:pt idx="603">
                  <c:v>8.56</c:v>
                </c:pt>
                <c:pt idx="604">
                  <c:v>8.6005000000000003</c:v>
                </c:pt>
                <c:pt idx="605">
                  <c:v>8.7190000000000012</c:v>
                </c:pt>
                <c:pt idx="606">
                  <c:v>8.6020000000000003</c:v>
                </c:pt>
                <c:pt idx="607">
                  <c:v>8.6385000000000005</c:v>
                </c:pt>
                <c:pt idx="608">
                  <c:v>8.7215000000000007</c:v>
                </c:pt>
                <c:pt idx="609">
                  <c:v>8.6560000000000006</c:v>
                </c:pt>
                <c:pt idx="610">
                  <c:v>8.7690000000000001</c:v>
                </c:pt>
                <c:pt idx="611">
                  <c:v>8.7889999999999997</c:v>
                </c:pt>
                <c:pt idx="612">
                  <c:v>8.8049999999999997</c:v>
                </c:pt>
                <c:pt idx="613">
                  <c:v>8.9039999999999999</c:v>
                </c:pt>
                <c:pt idx="614">
                  <c:v>8.7080000000000002</c:v>
                </c:pt>
                <c:pt idx="615">
                  <c:v>8.7540000000000013</c:v>
                </c:pt>
                <c:pt idx="616">
                  <c:v>8.8105000000000011</c:v>
                </c:pt>
                <c:pt idx="617">
                  <c:v>8.8620000000000001</c:v>
                </c:pt>
                <c:pt idx="618">
                  <c:v>8.7234999999999996</c:v>
                </c:pt>
                <c:pt idx="619">
                  <c:v>8.6232500000000005</c:v>
                </c:pt>
                <c:pt idx="620">
                  <c:v>8.5459999999999994</c:v>
                </c:pt>
                <c:pt idx="621">
                  <c:v>8.5449999999999999</c:v>
                </c:pt>
                <c:pt idx="622">
                  <c:v>8.5075000000000003</c:v>
                </c:pt>
                <c:pt idx="623">
                  <c:v>8.5670000000000002</c:v>
                </c:pt>
                <c:pt idx="624">
                  <c:v>8.5540000000000003</c:v>
                </c:pt>
                <c:pt idx="625">
                  <c:v>8.5615000000000006</c:v>
                </c:pt>
                <c:pt idx="626">
                  <c:v>8.427249999999999</c:v>
                </c:pt>
                <c:pt idx="627">
                  <c:v>8.6903333333333332</c:v>
                </c:pt>
                <c:pt idx="628">
                  <c:v>8.6189999999999998</c:v>
                </c:pt>
                <c:pt idx="629">
                  <c:v>8.7516666666666669</c:v>
                </c:pt>
                <c:pt idx="630">
                  <c:v>8.8610000000000007</c:v>
                </c:pt>
                <c:pt idx="631">
                  <c:v>8.8870000000000005</c:v>
                </c:pt>
                <c:pt idx="632">
                  <c:v>8.8926666666666687</c:v>
                </c:pt>
                <c:pt idx="633">
                  <c:v>8.9106666666666658</c:v>
                </c:pt>
                <c:pt idx="634">
                  <c:v>8.8919999999999995</c:v>
                </c:pt>
                <c:pt idx="635">
                  <c:v>8.9087499999999995</c:v>
                </c:pt>
                <c:pt idx="636">
                  <c:v>8.9055</c:v>
                </c:pt>
                <c:pt idx="637">
                  <c:v>8.8083333333333336</c:v>
                </c:pt>
                <c:pt idx="638">
                  <c:v>8.9390000000000001</c:v>
                </c:pt>
                <c:pt idx="639">
                  <c:v>8.7643333333333313</c:v>
                </c:pt>
                <c:pt idx="640">
                  <c:v>8.8213333333333335</c:v>
                </c:pt>
                <c:pt idx="641">
                  <c:v>8.9990000000000006</c:v>
                </c:pt>
                <c:pt idx="642">
                  <c:v>8.7689999999999984</c:v>
                </c:pt>
                <c:pt idx="643">
                  <c:v>8.782</c:v>
                </c:pt>
                <c:pt idx="644">
                  <c:v>8.8114999999999988</c:v>
                </c:pt>
                <c:pt idx="645">
                  <c:v>8.9079999999999995</c:v>
                </c:pt>
                <c:pt idx="646">
                  <c:v>8.7769999999999992</c:v>
                </c:pt>
                <c:pt idx="647">
                  <c:v>8.8610000000000007</c:v>
                </c:pt>
                <c:pt idx="648">
                  <c:v>8.8144999999999989</c:v>
                </c:pt>
                <c:pt idx="649">
                  <c:v>8.7729999999999997</c:v>
                </c:pt>
                <c:pt idx="650">
                  <c:v>8.8170000000000002</c:v>
                </c:pt>
                <c:pt idx="651">
                  <c:v>8.7040000000000006</c:v>
                </c:pt>
                <c:pt idx="652">
                  <c:v>8.7539999999999996</c:v>
                </c:pt>
                <c:pt idx="653">
                  <c:v>8.75</c:v>
                </c:pt>
                <c:pt idx="654">
                  <c:v>8.7159999999999993</c:v>
                </c:pt>
                <c:pt idx="655">
                  <c:v>8.7110000000000003</c:v>
                </c:pt>
                <c:pt idx="656">
                  <c:v>8.673</c:v>
                </c:pt>
                <c:pt idx="657">
                  <c:v>8.6284999999999989</c:v>
                </c:pt>
                <c:pt idx="658">
                  <c:v>8.5429999999999993</c:v>
                </c:pt>
                <c:pt idx="659">
                  <c:v>8.593</c:v>
                </c:pt>
                <c:pt idx="660">
                  <c:v>8.3819999999999997</c:v>
                </c:pt>
                <c:pt idx="661">
                  <c:v>8.3369999999999997</c:v>
                </c:pt>
                <c:pt idx="662">
                  <c:v>8.1920000000000002</c:v>
                </c:pt>
                <c:pt idx="663">
                  <c:v>8.1489999999999991</c:v>
                </c:pt>
                <c:pt idx="664">
                  <c:v>8.2940000000000005</c:v>
                </c:pt>
                <c:pt idx="665">
                  <c:v>7.9190000000000005</c:v>
                </c:pt>
                <c:pt idx="666">
                  <c:v>7.98</c:v>
                </c:pt>
                <c:pt idx="667">
                  <c:v>8.2200000000000006</c:v>
                </c:pt>
                <c:pt idx="668">
                  <c:v>8.0760000000000005</c:v>
                </c:pt>
                <c:pt idx="669">
                  <c:v>8.1359999999999992</c:v>
                </c:pt>
                <c:pt idx="670">
                  <c:v>8.173</c:v>
                </c:pt>
                <c:pt idx="671">
                  <c:v>7.9340000000000002</c:v>
                </c:pt>
                <c:pt idx="672">
                  <c:v>8.1359999999999992</c:v>
                </c:pt>
                <c:pt idx="673">
                  <c:v>7.9429999999999996</c:v>
                </c:pt>
                <c:pt idx="674">
                  <c:v>7.9729999999999999</c:v>
                </c:pt>
                <c:pt idx="675">
                  <c:v>7.9050000000000002</c:v>
                </c:pt>
                <c:pt idx="676">
                  <c:v>7.9619999999999997</c:v>
                </c:pt>
                <c:pt idx="677">
                  <c:v>7.9119999999999999</c:v>
                </c:pt>
                <c:pt idx="678">
                  <c:v>7.8869999999999996</c:v>
                </c:pt>
                <c:pt idx="679">
                  <c:v>7.5060000000000002</c:v>
                </c:pt>
                <c:pt idx="680">
                  <c:v>7.5275625000000002</c:v>
                </c:pt>
                <c:pt idx="681">
                  <c:v>7.3879999999999999</c:v>
                </c:pt>
                <c:pt idx="682">
                  <c:v>7.3869999999999996</c:v>
                </c:pt>
                <c:pt idx="683">
                  <c:v>7.4660000000000002</c:v>
                </c:pt>
                <c:pt idx="684">
                  <c:v>7.9669999999999996</c:v>
                </c:pt>
                <c:pt idx="685">
                  <c:v>7.3689999999999998</c:v>
                </c:pt>
                <c:pt idx="686">
                  <c:v>7.5140000000000002</c:v>
                </c:pt>
                <c:pt idx="687">
                  <c:v>7.5620000000000003</c:v>
                </c:pt>
                <c:pt idx="688">
                  <c:v>7.407</c:v>
                </c:pt>
                <c:pt idx="689">
                  <c:v>7.4130000000000003</c:v>
                </c:pt>
                <c:pt idx="690">
                  <c:v>7.6425000000000001</c:v>
                </c:pt>
                <c:pt idx="691">
                  <c:v>7.52</c:v>
                </c:pt>
                <c:pt idx="692">
                  <c:v>7.4889999999999999</c:v>
                </c:pt>
                <c:pt idx="693">
                  <c:v>7.4909999999999997</c:v>
                </c:pt>
                <c:pt idx="694">
                  <c:v>7.4489999999999998</c:v>
                </c:pt>
                <c:pt idx="695">
                  <c:v>7.5049999999999999</c:v>
                </c:pt>
                <c:pt idx="696">
                  <c:v>7.4850000000000003</c:v>
                </c:pt>
                <c:pt idx="697">
                  <c:v>7.4885000000000002</c:v>
                </c:pt>
                <c:pt idx="698">
                  <c:v>7.3540000000000001</c:v>
                </c:pt>
                <c:pt idx="699">
                  <c:v>7.4050000000000002</c:v>
                </c:pt>
                <c:pt idx="700">
                  <c:v>7.5</c:v>
                </c:pt>
                <c:pt idx="701">
                  <c:v>7.4740000000000002</c:v>
                </c:pt>
                <c:pt idx="702">
                  <c:v>7.4906666666666659</c:v>
                </c:pt>
                <c:pt idx="703">
                  <c:v>7.2744999999999997</c:v>
                </c:pt>
                <c:pt idx="704">
                  <c:v>7.34</c:v>
                </c:pt>
                <c:pt idx="705">
                  <c:v>7.4264786324786316</c:v>
                </c:pt>
                <c:pt idx="706">
                  <c:v>7.3239999999999998</c:v>
                </c:pt>
                <c:pt idx="707">
                  <c:v>7.3595000000000006</c:v>
                </c:pt>
                <c:pt idx="708">
                  <c:v>7.2549999999999999</c:v>
                </c:pt>
                <c:pt idx="709">
                  <c:v>7.242</c:v>
                </c:pt>
                <c:pt idx="710">
                  <c:v>7.2789999999999999</c:v>
                </c:pt>
                <c:pt idx="711">
                  <c:v>7.3369999999999997</c:v>
                </c:pt>
                <c:pt idx="712">
                  <c:v>7.3380000000000001</c:v>
                </c:pt>
                <c:pt idx="713">
                  <c:v>7.3369999999999997</c:v>
                </c:pt>
                <c:pt idx="714">
                  <c:v>7.2050000000000001</c:v>
                </c:pt>
                <c:pt idx="715">
                  <c:v>7.2930000000000001</c:v>
                </c:pt>
                <c:pt idx="716">
                  <c:v>7.109</c:v>
                </c:pt>
                <c:pt idx="717">
                  <c:v>7.3010000000000002</c:v>
                </c:pt>
                <c:pt idx="718">
                  <c:v>7.0730000000000004</c:v>
                </c:pt>
                <c:pt idx="719">
                  <c:v>7.13</c:v>
                </c:pt>
                <c:pt idx="720">
                  <c:v>7.0720000000000001</c:v>
                </c:pt>
                <c:pt idx="721">
                  <c:v>7.0709999999999997</c:v>
                </c:pt>
                <c:pt idx="722">
                  <c:v>7.0888999999999998</c:v>
                </c:pt>
                <c:pt idx="723">
                  <c:v>7.1980000000000004</c:v>
                </c:pt>
                <c:pt idx="724">
                  <c:v>7.1604999999999999</c:v>
                </c:pt>
                <c:pt idx="725">
                  <c:v>7.1240000000000006</c:v>
                </c:pt>
                <c:pt idx="726">
                  <c:v>7.1619999999999999</c:v>
                </c:pt>
                <c:pt idx="727">
                  <c:v>7.1289999999999996</c:v>
                </c:pt>
                <c:pt idx="728">
                  <c:v>7.2709999999999999</c:v>
                </c:pt>
                <c:pt idx="729">
                  <c:v>7.2869999999999999</c:v>
                </c:pt>
                <c:pt idx="730">
                  <c:v>7.219333333333334</c:v>
                </c:pt>
                <c:pt idx="731">
                  <c:v>7.3010000000000002</c:v>
                </c:pt>
                <c:pt idx="732">
                  <c:v>7.32</c:v>
                </c:pt>
                <c:pt idx="733">
                  <c:v>7.3049999999999997</c:v>
                </c:pt>
                <c:pt idx="734">
                  <c:v>7.2850000000000001</c:v>
                </c:pt>
                <c:pt idx="735">
                  <c:v>7.3550000000000004</c:v>
                </c:pt>
                <c:pt idx="736">
                  <c:v>7.3419999999999996</c:v>
                </c:pt>
                <c:pt idx="737">
                  <c:v>7.4035000000000002</c:v>
                </c:pt>
                <c:pt idx="738">
                  <c:v>7.3520000000000003</c:v>
                </c:pt>
                <c:pt idx="739">
                  <c:v>7.3940000000000001</c:v>
                </c:pt>
                <c:pt idx="740">
                  <c:v>7.3710000000000004</c:v>
                </c:pt>
                <c:pt idx="741">
                  <c:v>7.431</c:v>
                </c:pt>
                <c:pt idx="742">
                  <c:v>7.484</c:v>
                </c:pt>
                <c:pt idx="743">
                  <c:v>7.4130000000000003</c:v>
                </c:pt>
                <c:pt idx="744">
                  <c:v>7.3440000000000003</c:v>
                </c:pt>
                <c:pt idx="745">
                  <c:v>7.5057272727272739</c:v>
                </c:pt>
                <c:pt idx="746">
                  <c:v>7.4740000000000002</c:v>
                </c:pt>
                <c:pt idx="747">
                  <c:v>7.4779999999999998</c:v>
                </c:pt>
                <c:pt idx="748">
                  <c:v>7.3410000000000002</c:v>
                </c:pt>
                <c:pt idx="749">
                  <c:v>7.5579999999999998</c:v>
                </c:pt>
                <c:pt idx="750">
                  <c:v>7.48</c:v>
                </c:pt>
                <c:pt idx="751">
                  <c:v>7.6070000000000002</c:v>
                </c:pt>
                <c:pt idx="752">
                  <c:v>7.468</c:v>
                </c:pt>
                <c:pt idx="753">
                  <c:v>7.4749999999999996</c:v>
                </c:pt>
                <c:pt idx="754">
                  <c:v>7.4029999999999996</c:v>
                </c:pt>
                <c:pt idx="755">
                  <c:v>7.6050000000000004</c:v>
                </c:pt>
                <c:pt idx="756">
                  <c:v>7.5034999999999998</c:v>
                </c:pt>
                <c:pt idx="757">
                  <c:v>7.6185</c:v>
                </c:pt>
                <c:pt idx="758">
                  <c:v>7.6873333333333322</c:v>
                </c:pt>
                <c:pt idx="759">
                  <c:v>7.4670000000000005</c:v>
                </c:pt>
                <c:pt idx="760">
                  <c:v>7.4580000000000002</c:v>
                </c:pt>
                <c:pt idx="761">
                  <c:v>7.484</c:v>
                </c:pt>
                <c:pt idx="762">
                  <c:v>7.5709999999999997</c:v>
                </c:pt>
                <c:pt idx="763">
                  <c:v>7.41</c:v>
                </c:pt>
                <c:pt idx="764">
                  <c:v>7.5019999999999998</c:v>
                </c:pt>
                <c:pt idx="765">
                  <c:v>7.335</c:v>
                </c:pt>
                <c:pt idx="766">
                  <c:v>7.3579999999999997</c:v>
                </c:pt>
                <c:pt idx="767">
                  <c:v>7.4513333333333334</c:v>
                </c:pt>
                <c:pt idx="768">
                  <c:v>7.4139999999999997</c:v>
                </c:pt>
                <c:pt idx="769">
                  <c:v>7.1589999999999998</c:v>
                </c:pt>
                <c:pt idx="770">
                  <c:v>7.2054999999999998</c:v>
                </c:pt>
                <c:pt idx="771">
                  <c:v>7.11</c:v>
                </c:pt>
                <c:pt idx="772">
                  <c:v>7.09</c:v>
                </c:pt>
                <c:pt idx="773">
                  <c:v>7.1580000000000004</c:v>
                </c:pt>
                <c:pt idx="774">
                  <c:v>7.09</c:v>
                </c:pt>
                <c:pt idx="775">
                  <c:v>7.1879999999999997</c:v>
                </c:pt>
                <c:pt idx="776">
                  <c:v>7.24</c:v>
                </c:pt>
                <c:pt idx="777">
                  <c:v>7.2424999999999997</c:v>
                </c:pt>
                <c:pt idx="778">
                  <c:v>7.1390000000000002</c:v>
                </c:pt>
                <c:pt idx="779">
                  <c:v>7.181</c:v>
                </c:pt>
                <c:pt idx="780">
                  <c:v>7.2084999999999999</c:v>
                </c:pt>
                <c:pt idx="781">
                  <c:v>7.1970000000000001</c:v>
                </c:pt>
                <c:pt idx="782">
                  <c:v>7.1740000000000004</c:v>
                </c:pt>
                <c:pt idx="783">
                  <c:v>7.3641250000000014</c:v>
                </c:pt>
                <c:pt idx="784">
                  <c:v>7.26</c:v>
                </c:pt>
                <c:pt idx="785">
                  <c:v>7.2720000000000002</c:v>
                </c:pt>
                <c:pt idx="786">
                  <c:v>7.1890000000000001</c:v>
                </c:pt>
                <c:pt idx="787">
                  <c:v>7.2460000000000004</c:v>
                </c:pt>
                <c:pt idx="788">
                  <c:v>7.335</c:v>
                </c:pt>
                <c:pt idx="789">
                  <c:v>7.3079999999999998</c:v>
                </c:pt>
                <c:pt idx="790">
                  <c:v>7.2709999999999999</c:v>
                </c:pt>
                <c:pt idx="791">
                  <c:v>7.306</c:v>
                </c:pt>
                <c:pt idx="792">
                  <c:v>7.3319999999999999</c:v>
                </c:pt>
                <c:pt idx="793">
                  <c:v>7.3449999999999998</c:v>
                </c:pt>
                <c:pt idx="794">
                  <c:v>7.383</c:v>
                </c:pt>
                <c:pt idx="795">
                  <c:v>7.3760000000000003</c:v>
                </c:pt>
                <c:pt idx="796">
                  <c:v>7.5339999999999998</c:v>
                </c:pt>
                <c:pt idx="797">
                  <c:v>7.5629999999999988</c:v>
                </c:pt>
                <c:pt idx="798">
                  <c:v>7.593</c:v>
                </c:pt>
                <c:pt idx="799">
                  <c:v>7.7789999999999999</c:v>
                </c:pt>
                <c:pt idx="800">
                  <c:v>7.5190000000000001</c:v>
                </c:pt>
                <c:pt idx="801">
                  <c:v>7.4080000000000004</c:v>
                </c:pt>
                <c:pt idx="802">
                  <c:v>7.47</c:v>
                </c:pt>
                <c:pt idx="803">
                  <c:v>7.6680000000000001</c:v>
                </c:pt>
                <c:pt idx="804">
                  <c:v>7.6970000000000001</c:v>
                </c:pt>
                <c:pt idx="805">
                  <c:v>7.64</c:v>
                </c:pt>
                <c:pt idx="806">
                  <c:v>7.7359999999999998</c:v>
                </c:pt>
                <c:pt idx="807">
                  <c:v>7.9</c:v>
                </c:pt>
                <c:pt idx="808">
                  <c:v>7.7690000000000001</c:v>
                </c:pt>
                <c:pt idx="809">
                  <c:v>7.7229999999999999</c:v>
                </c:pt>
                <c:pt idx="810">
                  <c:v>7.89</c:v>
                </c:pt>
                <c:pt idx="811">
                  <c:v>7.4770000000000003</c:v>
                </c:pt>
                <c:pt idx="812">
                  <c:v>7.7080000000000002</c:v>
                </c:pt>
                <c:pt idx="813">
                  <c:v>7.569</c:v>
                </c:pt>
                <c:pt idx="814">
                  <c:v>7.83</c:v>
                </c:pt>
                <c:pt idx="815">
                  <c:v>7.806</c:v>
                </c:pt>
                <c:pt idx="816">
                  <c:v>7.7039999999999997</c:v>
                </c:pt>
                <c:pt idx="817">
                  <c:v>7.7210000000000001</c:v>
                </c:pt>
                <c:pt idx="818">
                  <c:v>7.8159999999999998</c:v>
                </c:pt>
                <c:pt idx="819">
                  <c:v>7.7770000000000001</c:v>
                </c:pt>
                <c:pt idx="820">
                  <c:v>7.7069999999999999</c:v>
                </c:pt>
                <c:pt idx="821">
                  <c:v>7.5810000000000004</c:v>
                </c:pt>
                <c:pt idx="822">
                  <c:v>7.7060000000000004</c:v>
                </c:pt>
                <c:pt idx="823">
                  <c:v>7.4240000000000004</c:v>
                </c:pt>
                <c:pt idx="824">
                  <c:v>7.6189999999999998</c:v>
                </c:pt>
                <c:pt idx="825">
                  <c:v>7.758</c:v>
                </c:pt>
                <c:pt idx="826">
                  <c:v>7.4809999999999999</c:v>
                </c:pt>
                <c:pt idx="827">
                  <c:v>7.641</c:v>
                </c:pt>
                <c:pt idx="828">
                  <c:v>7.7069999999999999</c:v>
                </c:pt>
                <c:pt idx="829">
                  <c:v>7.5220000000000002</c:v>
                </c:pt>
                <c:pt idx="830">
                  <c:v>7.8780000000000001</c:v>
                </c:pt>
                <c:pt idx="831">
                  <c:v>7.8310000000000004</c:v>
                </c:pt>
                <c:pt idx="832">
                  <c:v>7.8955862068965512</c:v>
                </c:pt>
                <c:pt idx="833">
                  <c:v>7.782</c:v>
                </c:pt>
                <c:pt idx="834">
                  <c:v>7.8550000000000004</c:v>
                </c:pt>
                <c:pt idx="835">
                  <c:v>7.8924596774193549</c:v>
                </c:pt>
                <c:pt idx="836">
                  <c:v>8.0045849056603746</c:v>
                </c:pt>
                <c:pt idx="837">
                  <c:v>7.8090000000000002</c:v>
                </c:pt>
                <c:pt idx="838">
                  <c:v>7.8419999999999996</c:v>
                </c:pt>
                <c:pt idx="839">
                  <c:v>7.9749999999999996</c:v>
                </c:pt>
                <c:pt idx="840">
                  <c:v>8.0239999999999991</c:v>
                </c:pt>
                <c:pt idx="841">
                  <c:v>8.0449999999999999</c:v>
                </c:pt>
                <c:pt idx="842">
                  <c:v>7.827</c:v>
                </c:pt>
                <c:pt idx="843">
                  <c:v>7.6550000000000002</c:v>
                </c:pt>
                <c:pt idx="844">
                  <c:v>7.7729999999999997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3-7CAA-49F3-A847-5FF4D0837502}"/>
            </c:ext>
          </c:extLst>
        </c:ser>
        <c:ser>
          <c:idx val="3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4"/>
              </a:solidFill>
              <a:ln w="9525">
                <a:solidFill>
                  <a:schemeClr val="accent4"/>
                </a:solidFill>
              </a:ln>
              <a:effectLst/>
            </c:spPr>
          </c:marker>
          <c:xVal>
            <c:numRef>
              <c:f>Index!$M$573:$M$686</c:f>
              <c:numCache>
                <c:formatCode>0</c:formatCode>
                <c:ptCount val="114"/>
              </c:numCache>
            </c:numRef>
          </c:xVal>
          <c:yVal>
            <c:numRef>
              <c:f>Index!$N$573:$N$686</c:f>
              <c:numCache>
                <c:formatCode>0.00</c:formatCode>
                <c:ptCount val="11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4-7CAA-49F3-A847-5FF4D0837502}"/>
            </c:ext>
          </c:extLst>
        </c:ser>
        <c:ser>
          <c:idx val="0"/>
          <c:order val="2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dLbls>
            <c:dLbl>
              <c:idx val="195"/>
              <c:layout>
                <c:manualLayout>
                  <c:x val="-4.4467335784451154E-2"/>
                  <c:y val="0.3921568457788930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6-7CAA-49F3-A847-5FF4D0837502}"/>
                </c:ext>
              </c:extLst>
            </c:dLbl>
            <c:dLbl>
              <c:idx val="208"/>
              <c:layout>
                <c:manualLayout>
                  <c:x val="-4.3350608640857838E-2"/>
                  <c:y val="-0.15686279599665426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7-7CAA-49F3-A847-5FF4D0837502}"/>
                </c:ext>
              </c:extLst>
            </c:dLbl>
            <c:dLbl>
              <c:idx val="213"/>
              <c:layout>
                <c:manualLayout>
                  <c:x val="-4.6739772991244863E-2"/>
                  <c:y val="0.10826685125897724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8-7CAA-49F3-A847-5FF4D0837502}"/>
                </c:ext>
              </c:extLst>
            </c:dLbl>
            <c:dLbl>
              <c:idx val="217"/>
              <c:layout>
                <c:manualLayout>
                  <c:x val="-4.6009564165618667E-2"/>
                  <c:y val="0.12185601799775028"/>
                </c:manualLayout>
              </c:layout>
              <c:numFmt formatCode="#,##0.000" sourceLinked="0"/>
              <c:spPr>
                <a:noFill/>
                <a:ln>
                  <a:noFill/>
                </a:ln>
                <a:effectLst/>
              </c:spPr>
              <c:txPr>
                <a:bodyPr rot="0" spcFirstLastPara="1" vertOverflow="ellipsis" vert="horz" wrap="square" lIns="38100" tIns="19050" rIns="38100" bIns="19050" anchor="ctr" anchorCtr="1">
                  <a:spAutoFit/>
                </a:bodyPr>
                <a:lstStyle/>
                <a:p>
                  <a:pPr>
                    <a:defRPr sz="900" b="0" i="0" u="none" strike="noStrike" kern="1200" baseline="0">
                      <a:solidFill>
                        <a:schemeClr val="tx1">
                          <a:lumMod val="75000"/>
                          <a:lumOff val="25000"/>
                        </a:schemeClr>
                      </a:solidFill>
                      <a:latin typeface="+mn-lt"/>
                      <a:ea typeface="+mn-ea"/>
                      <a:cs typeface="+mn-cs"/>
                    </a:defRPr>
                  </a:pPr>
                  <a:endParaRPr lang="fr-FR"/>
                </a:p>
              </c:txPr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9-7CAA-49F3-A847-5FF4D0837502}"/>
                </c:ext>
              </c:extLst>
            </c:dLbl>
            <c:dLbl>
              <c:idx val="272"/>
              <c:layout>
                <c:manualLayout>
                  <c:x val="-4.5299754621211615E-2"/>
                  <c:y val="0.35292694182457957"/>
                </c:manualLayout>
              </c:layout>
              <c:showLegendKey val="0"/>
              <c:showVal val="1"/>
              <c:showCatName val="1"/>
              <c:showSerName val="0"/>
              <c:showPercent val="0"/>
              <c:showBubbleSize val="0"/>
              <c:separator>
</c:separator>
              <c:extLst>
                <c:ext xmlns:c15="http://schemas.microsoft.com/office/drawing/2012/chart" uri="{CE6537A1-D6FC-4f65-9D91-7224C49458BB}"/>
                <c:ext xmlns:c16="http://schemas.microsoft.com/office/drawing/2014/chart" uri="{C3380CC4-5D6E-409C-BE32-E72D297353CC}">
                  <c16:uniqueId val="{0000000A-7CAA-49F3-A847-5FF4D0837502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0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fr-FR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V!$A$1623:$A$5997</c:f>
              <c:numCache>
                <c:formatCode>General</c:formatCode>
                <c:ptCount val="4375"/>
                <c:pt idx="0">
                  <c:v>2457861.2387999999</c:v>
                </c:pt>
                <c:pt idx="1">
                  <c:v>2457862.64855</c:v>
                </c:pt>
                <c:pt idx="2">
                  <c:v>2457864.2100800001</c:v>
                </c:pt>
                <c:pt idx="3">
                  <c:v>2457865.3893900001</c:v>
                </c:pt>
                <c:pt idx="4">
                  <c:v>2457866.64383</c:v>
                </c:pt>
                <c:pt idx="5">
                  <c:v>2457867.9010200002</c:v>
                </c:pt>
                <c:pt idx="6">
                  <c:v>2457870.8794999998</c:v>
                </c:pt>
                <c:pt idx="7">
                  <c:v>2457874.8912</c:v>
                </c:pt>
                <c:pt idx="8">
                  <c:v>2457876.06653</c:v>
                </c:pt>
                <c:pt idx="9">
                  <c:v>2457877.4865199998</c:v>
                </c:pt>
                <c:pt idx="10">
                  <c:v>2457878.4391600001</c:v>
                </c:pt>
                <c:pt idx="11">
                  <c:v>2457879.5126499999</c:v>
                </c:pt>
                <c:pt idx="12">
                  <c:v>2457880.9210000001</c:v>
                </c:pt>
                <c:pt idx="13">
                  <c:v>2457882.6520500001</c:v>
                </c:pt>
                <c:pt idx="14">
                  <c:v>2457883.7940600002</c:v>
                </c:pt>
                <c:pt idx="15">
                  <c:v>2457884.1224199999</c:v>
                </c:pt>
                <c:pt idx="16">
                  <c:v>2457885.1880700001</c:v>
                </c:pt>
                <c:pt idx="17">
                  <c:v>2457886.5166000002</c:v>
                </c:pt>
                <c:pt idx="18">
                  <c:v>2457887.6039800001</c:v>
                </c:pt>
                <c:pt idx="19">
                  <c:v>2457889.73477</c:v>
                </c:pt>
                <c:pt idx="20">
                  <c:v>2457893.73942</c:v>
                </c:pt>
                <c:pt idx="21">
                  <c:v>2457895.0370900002</c:v>
                </c:pt>
                <c:pt idx="22">
                  <c:v>2457896.7988499999</c:v>
                </c:pt>
                <c:pt idx="23">
                  <c:v>2457897.5782599999</c:v>
                </c:pt>
                <c:pt idx="24">
                  <c:v>2457898.6426200001</c:v>
                </c:pt>
                <c:pt idx="25">
                  <c:v>2457900.79782</c:v>
                </c:pt>
                <c:pt idx="26">
                  <c:v>2457901.5748999999</c:v>
                </c:pt>
                <c:pt idx="27">
                  <c:v>2457902.6348999999</c:v>
                </c:pt>
                <c:pt idx="28">
                  <c:v>2457912.5611</c:v>
                </c:pt>
                <c:pt idx="29">
                  <c:v>2457914.6117699998</c:v>
                </c:pt>
                <c:pt idx="30">
                  <c:v>2457916.0936099999</c:v>
                </c:pt>
                <c:pt idx="31">
                  <c:v>2457917.16499</c:v>
                </c:pt>
                <c:pt idx="32">
                  <c:v>2457917.99016</c:v>
                </c:pt>
                <c:pt idx="33">
                  <c:v>2457918.95413</c:v>
                </c:pt>
                <c:pt idx="34">
                  <c:v>2457920.1224400001</c:v>
                </c:pt>
                <c:pt idx="35">
                  <c:v>2457921.2932899999</c:v>
                </c:pt>
                <c:pt idx="36">
                  <c:v>2457922.3949199999</c:v>
                </c:pt>
                <c:pt idx="37">
                  <c:v>2457923.3928499999</c:v>
                </c:pt>
                <c:pt idx="38">
                  <c:v>2457925.58488</c:v>
                </c:pt>
                <c:pt idx="39">
                  <c:v>2457926.7360700001</c:v>
                </c:pt>
                <c:pt idx="40">
                  <c:v>2457929.5835500001</c:v>
                </c:pt>
                <c:pt idx="41">
                  <c:v>2457931.6277000001</c:v>
                </c:pt>
                <c:pt idx="42">
                  <c:v>2457933.7392000002</c:v>
                </c:pt>
                <c:pt idx="43">
                  <c:v>2457934.5707100001</c:v>
                </c:pt>
                <c:pt idx="44">
                  <c:v>2457935.5780400001</c:v>
                </c:pt>
                <c:pt idx="45">
                  <c:v>2457937.04892</c:v>
                </c:pt>
                <c:pt idx="46">
                  <c:v>2457939.11839</c:v>
                </c:pt>
                <c:pt idx="47">
                  <c:v>2457940.5863899998</c:v>
                </c:pt>
                <c:pt idx="48">
                  <c:v>2457941.7196</c:v>
                </c:pt>
                <c:pt idx="49">
                  <c:v>2457942.5800100002</c:v>
                </c:pt>
                <c:pt idx="50">
                  <c:v>2457950.66909</c:v>
                </c:pt>
                <c:pt idx="51">
                  <c:v>2457951.6710999999</c:v>
                </c:pt>
                <c:pt idx="52">
                  <c:v>2457953.1763499998</c:v>
                </c:pt>
                <c:pt idx="53">
                  <c:v>2457954.67117</c:v>
                </c:pt>
                <c:pt idx="54">
                  <c:v>2457958.1712699998</c:v>
                </c:pt>
                <c:pt idx="55">
                  <c:v>2457960.6639200002</c:v>
                </c:pt>
                <c:pt idx="56">
                  <c:v>2457963.7250000001</c:v>
                </c:pt>
                <c:pt idx="57">
                  <c:v>2457965.69545</c:v>
                </c:pt>
                <c:pt idx="58">
                  <c:v>2457969.8085099999</c:v>
                </c:pt>
                <c:pt idx="59">
                  <c:v>2457971.0034699999</c:v>
                </c:pt>
                <c:pt idx="60">
                  <c:v>2457972.6745099998</c:v>
                </c:pt>
                <c:pt idx="61">
                  <c:v>2457974.5814499999</c:v>
                </c:pt>
                <c:pt idx="62">
                  <c:v>2457975.6102900002</c:v>
                </c:pt>
                <c:pt idx="63">
                  <c:v>2457976.6550199999</c:v>
                </c:pt>
                <c:pt idx="64">
                  <c:v>2457977.9750000001</c:v>
                </c:pt>
                <c:pt idx="65">
                  <c:v>2457979.7429300002</c:v>
                </c:pt>
                <c:pt idx="66">
                  <c:v>2457981.69031</c:v>
                </c:pt>
                <c:pt idx="67">
                  <c:v>2457982.5076299999</c:v>
                </c:pt>
                <c:pt idx="68">
                  <c:v>2457983.37481</c:v>
                </c:pt>
                <c:pt idx="69">
                  <c:v>2457985.5033300002</c:v>
                </c:pt>
                <c:pt idx="70">
                  <c:v>2457986.6841000002</c:v>
                </c:pt>
                <c:pt idx="71">
                  <c:v>2457987.7559500001</c:v>
                </c:pt>
                <c:pt idx="72">
                  <c:v>2457989.6828999999</c:v>
                </c:pt>
                <c:pt idx="73">
                  <c:v>2457991.55412</c:v>
                </c:pt>
                <c:pt idx="74">
                  <c:v>2457992.4501800002</c:v>
                </c:pt>
                <c:pt idx="75">
                  <c:v>2457993.7182100001</c:v>
                </c:pt>
                <c:pt idx="76">
                  <c:v>2457995.5363099999</c:v>
                </c:pt>
                <c:pt idx="77">
                  <c:v>2457996.12347</c:v>
                </c:pt>
                <c:pt idx="78">
                  <c:v>2457997.4968599998</c:v>
                </c:pt>
                <c:pt idx="79">
                  <c:v>2457999.1286999998</c:v>
                </c:pt>
                <c:pt idx="80">
                  <c:v>2458000.6678300002</c:v>
                </c:pt>
                <c:pt idx="81">
                  <c:v>2458001.1117799999</c:v>
                </c:pt>
                <c:pt idx="82">
                  <c:v>2458002.28241</c:v>
                </c:pt>
                <c:pt idx="83">
                  <c:v>2458004.3188100001</c:v>
                </c:pt>
                <c:pt idx="84">
                  <c:v>2458006.6475999998</c:v>
                </c:pt>
                <c:pt idx="85">
                  <c:v>2458007.9413100001</c:v>
                </c:pt>
                <c:pt idx="86">
                  <c:v>2458008.8795500002</c:v>
                </c:pt>
                <c:pt idx="87">
                  <c:v>2458010.6436999999</c:v>
                </c:pt>
                <c:pt idx="88">
                  <c:v>2458013.1183000002</c:v>
                </c:pt>
                <c:pt idx="89">
                  <c:v>2458014.1959500001</c:v>
                </c:pt>
                <c:pt idx="90">
                  <c:v>2458016.6611899999</c:v>
                </c:pt>
                <c:pt idx="91">
                  <c:v>2458017.8627300002</c:v>
                </c:pt>
                <c:pt idx="92">
                  <c:v>2458018.90399</c:v>
                </c:pt>
                <c:pt idx="93">
                  <c:v>2458020.6601</c:v>
                </c:pt>
                <c:pt idx="94">
                  <c:v>2458021.66139</c:v>
                </c:pt>
                <c:pt idx="95">
                  <c:v>2458022.4312700001</c:v>
                </c:pt>
                <c:pt idx="96">
                  <c:v>2458024.7292999998</c:v>
                </c:pt>
                <c:pt idx="97">
                  <c:v>2458026.3600699999</c:v>
                </c:pt>
                <c:pt idx="98">
                  <c:v>2458028.14977</c:v>
                </c:pt>
                <c:pt idx="99">
                  <c:v>2458029.39072</c:v>
                </c:pt>
                <c:pt idx="100">
                  <c:v>2458031.4178599999</c:v>
                </c:pt>
                <c:pt idx="101">
                  <c:v>2458032.6090299999</c:v>
                </c:pt>
                <c:pt idx="102">
                  <c:v>2458033.4646100001</c:v>
                </c:pt>
                <c:pt idx="103">
                  <c:v>2458035.3326699999</c:v>
                </c:pt>
                <c:pt idx="104">
                  <c:v>2458036.1901199999</c:v>
                </c:pt>
                <c:pt idx="105">
                  <c:v>2458037.3996000001</c:v>
                </c:pt>
                <c:pt idx="106">
                  <c:v>2458038.2853700002</c:v>
                </c:pt>
                <c:pt idx="107">
                  <c:v>2458040.0866800002</c:v>
                </c:pt>
                <c:pt idx="108">
                  <c:v>2458041.2571800002</c:v>
                </c:pt>
                <c:pt idx="109">
                  <c:v>2458041.9644900002</c:v>
                </c:pt>
                <c:pt idx="110">
                  <c:v>2458043.2293600002</c:v>
                </c:pt>
                <c:pt idx="111">
                  <c:v>2458044.0446100002</c:v>
                </c:pt>
                <c:pt idx="112">
                  <c:v>2458046.14732</c:v>
                </c:pt>
                <c:pt idx="113">
                  <c:v>2458047.6031599999</c:v>
                </c:pt>
                <c:pt idx="114">
                  <c:v>2458048.6532700001</c:v>
                </c:pt>
                <c:pt idx="115">
                  <c:v>2458049.8818799998</c:v>
                </c:pt>
                <c:pt idx="116">
                  <c:v>2458051.0507700001</c:v>
                </c:pt>
                <c:pt idx="117">
                  <c:v>2458052.4571500001</c:v>
                </c:pt>
                <c:pt idx="118">
                  <c:v>2458054.5489699999</c:v>
                </c:pt>
                <c:pt idx="119">
                  <c:v>2458055.30284</c:v>
                </c:pt>
                <c:pt idx="120">
                  <c:v>2458056.60916</c:v>
                </c:pt>
                <c:pt idx="121">
                  <c:v>2458058.5962200002</c:v>
                </c:pt>
                <c:pt idx="122">
                  <c:v>2458058.65454</c:v>
                </c:pt>
                <c:pt idx="123">
                  <c:v>2458060.2275100001</c:v>
                </c:pt>
                <c:pt idx="124">
                  <c:v>2458063.5770999999</c:v>
                </c:pt>
                <c:pt idx="125">
                  <c:v>2458064.12671</c:v>
                </c:pt>
                <c:pt idx="126">
                  <c:v>2458066.53993</c:v>
                </c:pt>
                <c:pt idx="127">
                  <c:v>2458067.7233299999</c:v>
                </c:pt>
                <c:pt idx="128">
                  <c:v>2458068.7610599999</c:v>
                </c:pt>
                <c:pt idx="129">
                  <c:v>2458070.2202300001</c:v>
                </c:pt>
                <c:pt idx="130">
                  <c:v>2458072.63534</c:v>
                </c:pt>
                <c:pt idx="131">
                  <c:v>2458075.0276100002</c:v>
                </c:pt>
                <c:pt idx="132">
                  <c:v>2458076.6019199998</c:v>
                </c:pt>
                <c:pt idx="133">
                  <c:v>2458078.21117</c:v>
                </c:pt>
                <c:pt idx="134">
                  <c:v>2458079.6348799998</c:v>
                </c:pt>
                <c:pt idx="135">
                  <c:v>2458080.61735</c:v>
                </c:pt>
                <c:pt idx="136">
                  <c:v>2458082.23355</c:v>
                </c:pt>
                <c:pt idx="137">
                  <c:v>2458085.1064200001</c:v>
                </c:pt>
                <c:pt idx="138">
                  <c:v>2458086.14182</c:v>
                </c:pt>
                <c:pt idx="139">
                  <c:v>2458092.0358699998</c:v>
                </c:pt>
                <c:pt idx="140">
                  <c:v>2458092.4556100001</c:v>
                </c:pt>
                <c:pt idx="141">
                  <c:v>2458093.2653199998</c:v>
                </c:pt>
                <c:pt idx="142">
                  <c:v>2458096.2204999998</c:v>
                </c:pt>
                <c:pt idx="143">
                  <c:v>2458099.09038</c:v>
                </c:pt>
                <c:pt idx="144">
                  <c:v>2458100.57161</c:v>
                </c:pt>
                <c:pt idx="145">
                  <c:v>2458101.6014899998</c:v>
                </c:pt>
                <c:pt idx="146">
                  <c:v>2458103.5734399999</c:v>
                </c:pt>
                <c:pt idx="147">
                  <c:v>2458108.4597</c:v>
                </c:pt>
                <c:pt idx="148">
                  <c:v>2458112.2609000001</c:v>
                </c:pt>
                <c:pt idx="149">
                  <c:v>2458113.2633799999</c:v>
                </c:pt>
                <c:pt idx="150">
                  <c:v>2458121.4256000002</c:v>
                </c:pt>
                <c:pt idx="151">
                  <c:v>2458145.4479</c:v>
                </c:pt>
                <c:pt idx="152">
                  <c:v>2458149.0520500001</c:v>
                </c:pt>
                <c:pt idx="153">
                  <c:v>2458152.48875</c:v>
                </c:pt>
                <c:pt idx="154">
                  <c:v>2458161.9849</c:v>
                </c:pt>
                <c:pt idx="155">
                  <c:v>2458173.5052</c:v>
                </c:pt>
                <c:pt idx="156">
                  <c:v>2458179.9851199999</c:v>
                </c:pt>
                <c:pt idx="157">
                  <c:v>2458181.49388</c:v>
                </c:pt>
                <c:pt idx="158">
                  <c:v>2458183.4794600001</c:v>
                </c:pt>
                <c:pt idx="159">
                  <c:v>2458193.98007</c:v>
                </c:pt>
                <c:pt idx="160">
                  <c:v>2458197.9514799998</c:v>
                </c:pt>
                <c:pt idx="161">
                  <c:v>2458198.9599000001</c:v>
                </c:pt>
                <c:pt idx="162">
                  <c:v>2458206.26198</c:v>
                </c:pt>
                <c:pt idx="163">
                  <c:v>2458207.4380600001</c:v>
                </c:pt>
                <c:pt idx="164">
                  <c:v>2458208.9059799998</c:v>
                </c:pt>
                <c:pt idx="165">
                  <c:v>2458211.7734300001</c:v>
                </c:pt>
                <c:pt idx="166">
                  <c:v>2458213.2209800002</c:v>
                </c:pt>
                <c:pt idx="167">
                  <c:v>2458213.5669499999</c:v>
                </c:pt>
                <c:pt idx="168">
                  <c:v>2458214.9282499999</c:v>
                </c:pt>
                <c:pt idx="169">
                  <c:v>2458216.8980200002</c:v>
                </c:pt>
                <c:pt idx="170">
                  <c:v>2458218.6375000002</c:v>
                </c:pt>
                <c:pt idx="171">
                  <c:v>2458219.9196799998</c:v>
                </c:pt>
                <c:pt idx="172">
                  <c:v>2458223.2348099998</c:v>
                </c:pt>
                <c:pt idx="173">
                  <c:v>2458224.4040799998</c:v>
                </c:pt>
                <c:pt idx="174">
                  <c:v>2458224.94814</c:v>
                </c:pt>
                <c:pt idx="175">
                  <c:v>2458225.9717999999</c:v>
                </c:pt>
                <c:pt idx="176">
                  <c:v>2458233.0073099998</c:v>
                </c:pt>
                <c:pt idx="177">
                  <c:v>2458238.8667299999</c:v>
                </c:pt>
                <c:pt idx="178">
                  <c:v>2458243.0974699999</c:v>
                </c:pt>
                <c:pt idx="179">
                  <c:v>2458244.4062999999</c:v>
                </c:pt>
                <c:pt idx="180">
                  <c:v>2458244.88992</c:v>
                </c:pt>
                <c:pt idx="181">
                  <c:v>2458248.1680600001</c:v>
                </c:pt>
                <c:pt idx="182">
                  <c:v>2458248.8565000002</c:v>
                </c:pt>
                <c:pt idx="183">
                  <c:v>2458251.0482399999</c:v>
                </c:pt>
                <c:pt idx="184">
                  <c:v>2458252.2528499998</c:v>
                </c:pt>
                <c:pt idx="185">
                  <c:v>2458253.28205</c:v>
                </c:pt>
                <c:pt idx="186">
                  <c:v>2458254.4685499999</c:v>
                </c:pt>
                <c:pt idx="187">
                  <c:v>2458255.6644000001</c:v>
                </c:pt>
                <c:pt idx="188">
                  <c:v>2458256.6675499999</c:v>
                </c:pt>
                <c:pt idx="189">
                  <c:v>2458257.8461500001</c:v>
                </c:pt>
                <c:pt idx="190">
                  <c:v>2458259.0869200001</c:v>
                </c:pt>
                <c:pt idx="191">
                  <c:v>2458259.8640600001</c:v>
                </c:pt>
                <c:pt idx="192">
                  <c:v>2458261.8320900002</c:v>
                </c:pt>
                <c:pt idx="193">
                  <c:v>2458263.0254299999</c:v>
                </c:pt>
                <c:pt idx="194">
                  <c:v>2458263.8423299999</c:v>
                </c:pt>
                <c:pt idx="195">
                  <c:v>2458264.8124500001</c:v>
                </c:pt>
                <c:pt idx="196">
                  <c:v>2458265.9116099998</c:v>
                </c:pt>
                <c:pt idx="197">
                  <c:v>2458267.8342599999</c:v>
                </c:pt>
                <c:pt idx="198">
                  <c:v>2458269.7762699998</c:v>
                </c:pt>
                <c:pt idx="199">
                  <c:v>2458270.80736</c:v>
                </c:pt>
                <c:pt idx="200">
                  <c:v>2458274.8100100001</c:v>
                </c:pt>
                <c:pt idx="201">
                  <c:v>2458276.9906000001</c:v>
                </c:pt>
                <c:pt idx="202">
                  <c:v>2458280.8095999998</c:v>
                </c:pt>
                <c:pt idx="203">
                  <c:v>2458281.8234299999</c:v>
                </c:pt>
                <c:pt idx="204">
                  <c:v>2458282.9853699999</c:v>
                </c:pt>
                <c:pt idx="205">
                  <c:v>2458286.8478999999</c:v>
                </c:pt>
                <c:pt idx="206">
                  <c:v>2458288.7945400001</c:v>
                </c:pt>
                <c:pt idx="207">
                  <c:v>2458289.9831500002</c:v>
                </c:pt>
                <c:pt idx="208">
                  <c:v>2458291.1016199999</c:v>
                </c:pt>
                <c:pt idx="209">
                  <c:v>2458291.8348300001</c:v>
                </c:pt>
                <c:pt idx="210">
                  <c:v>2458293.81072</c:v>
                </c:pt>
                <c:pt idx="211">
                  <c:v>2458294.9289899999</c:v>
                </c:pt>
                <c:pt idx="212">
                  <c:v>2458295.7969800001</c:v>
                </c:pt>
                <c:pt idx="213">
                  <c:v>2458297.5644800002</c:v>
                </c:pt>
                <c:pt idx="214">
                  <c:v>2458300.66132</c:v>
                </c:pt>
                <c:pt idx="215">
                  <c:v>2458303.1782800001</c:v>
                </c:pt>
                <c:pt idx="216">
                  <c:v>2458304.53492</c:v>
                </c:pt>
                <c:pt idx="217">
                  <c:v>2458307.1417999999</c:v>
                </c:pt>
                <c:pt idx="218">
                  <c:v>2458270.80736</c:v>
                </c:pt>
                <c:pt idx="219">
                  <c:v>2458274.8100100001</c:v>
                </c:pt>
                <c:pt idx="220">
                  <c:v>2458276.9906000001</c:v>
                </c:pt>
                <c:pt idx="221">
                  <c:v>2458280.8095999998</c:v>
                </c:pt>
                <c:pt idx="222">
                  <c:v>2458281.8234299999</c:v>
                </c:pt>
                <c:pt idx="223">
                  <c:v>2458286.8017899999</c:v>
                </c:pt>
                <c:pt idx="224">
                  <c:v>2458288.7945400001</c:v>
                </c:pt>
                <c:pt idx="225">
                  <c:v>2458289.9831500002</c:v>
                </c:pt>
                <c:pt idx="226">
                  <c:v>2458291.1016199999</c:v>
                </c:pt>
                <c:pt idx="227">
                  <c:v>2458292.0594500001</c:v>
                </c:pt>
                <c:pt idx="228">
                  <c:v>2458293.2832800001</c:v>
                </c:pt>
                <c:pt idx="229">
                  <c:v>2458294.3761100001</c:v>
                </c:pt>
                <c:pt idx="230">
                  <c:v>2458295.4511799999</c:v>
                </c:pt>
                <c:pt idx="231">
                  <c:v>2458295.8940499998</c:v>
                </c:pt>
                <c:pt idx="232">
                  <c:v>2458297.8774999999</c:v>
                </c:pt>
                <c:pt idx="233">
                  <c:v>2458300.7748500002</c:v>
                </c:pt>
                <c:pt idx="234">
                  <c:v>2458274.8100100001</c:v>
                </c:pt>
                <c:pt idx="235">
                  <c:v>2458276.9906000001</c:v>
                </c:pt>
                <c:pt idx="236">
                  <c:v>2458280.8095999998</c:v>
                </c:pt>
                <c:pt idx="237">
                  <c:v>2458281.8234299999</c:v>
                </c:pt>
                <c:pt idx="238">
                  <c:v>2458282.9853699999</c:v>
                </c:pt>
                <c:pt idx="239">
                  <c:v>2458285.6013000002</c:v>
                </c:pt>
                <c:pt idx="240">
                  <c:v>2458286.8478999999</c:v>
                </c:pt>
                <c:pt idx="241">
                  <c:v>2458288.7945400001</c:v>
                </c:pt>
                <c:pt idx="242">
                  <c:v>2458289.9831500002</c:v>
                </c:pt>
                <c:pt idx="243">
                  <c:v>2458291.1016199999</c:v>
                </c:pt>
                <c:pt idx="244">
                  <c:v>2458291.8348300001</c:v>
                </c:pt>
                <c:pt idx="245">
                  <c:v>2458293.81072</c:v>
                </c:pt>
                <c:pt idx="246">
                  <c:v>2458294.9289899999</c:v>
                </c:pt>
                <c:pt idx="247">
                  <c:v>2458295.7969800001</c:v>
                </c:pt>
                <c:pt idx="248">
                  <c:v>2458297.5644800002</c:v>
                </c:pt>
                <c:pt idx="249">
                  <c:v>2458300.66132</c:v>
                </c:pt>
                <c:pt idx="250">
                  <c:v>2458303.1782800001</c:v>
                </c:pt>
                <c:pt idx="251">
                  <c:v>2458304.4955199999</c:v>
                </c:pt>
                <c:pt idx="252">
                  <c:v>2458307.1417999999</c:v>
                </c:pt>
                <c:pt idx="253">
                  <c:v>2458308.0337100001</c:v>
                </c:pt>
                <c:pt idx="254">
                  <c:v>2458310.3107099999</c:v>
                </c:pt>
                <c:pt idx="255">
                  <c:v>2458311.94098</c:v>
                </c:pt>
                <c:pt idx="256">
                  <c:v>2458313.9401500002</c:v>
                </c:pt>
                <c:pt idx="257">
                  <c:v>2458315.9064500001</c:v>
                </c:pt>
                <c:pt idx="258">
                  <c:v>2458316.5248799999</c:v>
                </c:pt>
                <c:pt idx="259">
                  <c:v>2458317.5277100001</c:v>
                </c:pt>
                <c:pt idx="260">
                  <c:v>2458319.3956200001</c:v>
                </c:pt>
                <c:pt idx="261">
                  <c:v>2458321.05162</c:v>
                </c:pt>
                <c:pt idx="262">
                  <c:v>2458322.1990999999</c:v>
                </c:pt>
                <c:pt idx="263">
                  <c:v>2458323.48753</c:v>
                </c:pt>
                <c:pt idx="264">
                  <c:v>2458324.2391499998</c:v>
                </c:pt>
                <c:pt idx="265">
                  <c:v>2458326.3973699999</c:v>
                </c:pt>
                <c:pt idx="266">
                  <c:v>2458328.7854499999</c:v>
                </c:pt>
                <c:pt idx="267">
                  <c:v>2458329.8225699998</c:v>
                </c:pt>
                <c:pt idx="268">
                  <c:v>2458331.3626999999</c:v>
                </c:pt>
                <c:pt idx="269">
                  <c:v>2458334.0186399999</c:v>
                </c:pt>
                <c:pt idx="270">
                  <c:v>2458335.8594900002</c:v>
                </c:pt>
                <c:pt idx="271">
                  <c:v>2458337.0094099999</c:v>
                </c:pt>
                <c:pt idx="272">
                  <c:v>2458339.0033300002</c:v>
                </c:pt>
                <c:pt idx="273">
                  <c:v>2458340.3276300002</c:v>
                </c:pt>
                <c:pt idx="274">
                  <c:v>2458342.87109</c:v>
                </c:pt>
                <c:pt idx="275">
                  <c:v>2458346.3289299998</c:v>
                </c:pt>
                <c:pt idx="276">
                  <c:v>2458347.6084099999</c:v>
                </c:pt>
                <c:pt idx="277">
                  <c:v>2458350.4372399999</c:v>
                </c:pt>
                <c:pt idx="278">
                  <c:v>2458351.89591</c:v>
                </c:pt>
                <c:pt idx="279">
                  <c:v>2458353.36302</c:v>
                </c:pt>
                <c:pt idx="280">
                  <c:v>2458356.9150200002</c:v>
                </c:pt>
                <c:pt idx="281">
                  <c:v>2458357.99926</c:v>
                </c:pt>
                <c:pt idx="282">
                  <c:v>2458359.3336</c:v>
                </c:pt>
                <c:pt idx="283">
                  <c:v>2458362.8319299999</c:v>
                </c:pt>
                <c:pt idx="284">
                  <c:v>2458365.2384899999</c:v>
                </c:pt>
                <c:pt idx="285">
                  <c:v>2458367.3182199998</c:v>
                </c:pt>
                <c:pt idx="286">
                  <c:v>2458368.0458800001</c:v>
                </c:pt>
                <c:pt idx="287">
                  <c:v>2458369.4233499998</c:v>
                </c:pt>
                <c:pt idx="288">
                  <c:v>2458370.7810800001</c:v>
                </c:pt>
                <c:pt idx="289">
                  <c:v>2458372.8196100001</c:v>
                </c:pt>
                <c:pt idx="290">
                  <c:v>2458374.1273099999</c:v>
                </c:pt>
                <c:pt idx="291">
                  <c:v>2458375.18407</c:v>
                </c:pt>
                <c:pt idx="292">
                  <c:v>2458376.17233</c:v>
                </c:pt>
                <c:pt idx="293">
                  <c:v>2458377.3320499999</c:v>
                </c:pt>
                <c:pt idx="294">
                  <c:v>2458378.2965000002</c:v>
                </c:pt>
                <c:pt idx="295">
                  <c:v>2458379.5896299998</c:v>
                </c:pt>
                <c:pt idx="296">
                  <c:v>2458381.1227799999</c:v>
                </c:pt>
                <c:pt idx="297">
                  <c:v>2458384.8964499999</c:v>
                </c:pt>
                <c:pt idx="298">
                  <c:v>2458386.2525399998</c:v>
                </c:pt>
                <c:pt idx="299">
                  <c:v>2458386.99242</c:v>
                </c:pt>
                <c:pt idx="300">
                  <c:v>2458388.6906400002</c:v>
                </c:pt>
                <c:pt idx="301">
                  <c:v>2458389.5523199998</c:v>
                </c:pt>
                <c:pt idx="302">
                  <c:v>2458390.62139</c:v>
                </c:pt>
                <c:pt idx="303">
                  <c:v>2458391.66292</c:v>
                </c:pt>
                <c:pt idx="304">
                  <c:v>2458392.66591</c:v>
                </c:pt>
                <c:pt idx="305">
                  <c:v>2458395.3835499999</c:v>
                </c:pt>
                <c:pt idx="306">
                  <c:v>2458396.5800299998</c:v>
                </c:pt>
                <c:pt idx="307">
                  <c:v>2458397.3853199999</c:v>
                </c:pt>
                <c:pt idx="308">
                  <c:v>2458398.6657500002</c:v>
                </c:pt>
                <c:pt idx="309">
                  <c:v>2458400.38583</c:v>
                </c:pt>
                <c:pt idx="310">
                  <c:v>2458401.7786500002</c:v>
                </c:pt>
                <c:pt idx="311">
                  <c:v>2458402.8253299999</c:v>
                </c:pt>
                <c:pt idx="312">
                  <c:v>2458405.4401199999</c:v>
                </c:pt>
                <c:pt idx="313">
                  <c:v>2458407.0413700002</c:v>
                </c:pt>
                <c:pt idx="314">
                  <c:v>2458408.3764</c:v>
                </c:pt>
                <c:pt idx="315">
                  <c:v>2458409.86944</c:v>
                </c:pt>
                <c:pt idx="316">
                  <c:v>2458412.8381500002</c:v>
                </c:pt>
                <c:pt idx="317">
                  <c:v>2458413.5721999998</c:v>
                </c:pt>
                <c:pt idx="318">
                  <c:v>2458417.5063499999</c:v>
                </c:pt>
                <c:pt idx="319">
                  <c:v>2458419.2742699999</c:v>
                </c:pt>
                <c:pt idx="320">
                  <c:v>2458420.4638100001</c:v>
                </c:pt>
                <c:pt idx="321">
                  <c:v>2458420.7107799998</c:v>
                </c:pt>
                <c:pt idx="322">
                  <c:v>2458424.4488900001</c:v>
                </c:pt>
                <c:pt idx="323">
                  <c:v>2458425.8387600002</c:v>
                </c:pt>
                <c:pt idx="324">
                  <c:v>2458429.1048099999</c:v>
                </c:pt>
                <c:pt idx="325">
                  <c:v>2458429.6123500001</c:v>
                </c:pt>
                <c:pt idx="326">
                  <c:v>2458430.6126700002</c:v>
                </c:pt>
                <c:pt idx="327">
                  <c:v>2458434.0320799998</c:v>
                </c:pt>
                <c:pt idx="328">
                  <c:v>2458436.74853</c:v>
                </c:pt>
                <c:pt idx="329">
                  <c:v>2458438.62738</c:v>
                </c:pt>
                <c:pt idx="330">
                  <c:v>2458440.7245200002</c:v>
                </c:pt>
                <c:pt idx="331">
                  <c:v>2458442.0986500001</c:v>
                </c:pt>
                <c:pt idx="332">
                  <c:v>2458443.3594300002</c:v>
                </c:pt>
                <c:pt idx="333">
                  <c:v>2458444.9097500001</c:v>
                </c:pt>
                <c:pt idx="334">
                  <c:v>2458448.5977500002</c:v>
                </c:pt>
                <c:pt idx="335">
                  <c:v>2458450.3548900001</c:v>
                </c:pt>
                <c:pt idx="336">
                  <c:v>2458451.591</c:v>
                </c:pt>
                <c:pt idx="337">
                  <c:v>2458464.3488599998</c:v>
                </c:pt>
                <c:pt idx="338">
                  <c:v>2458469.3024599999</c:v>
                </c:pt>
                <c:pt idx="339">
                  <c:v>2458471.3125200002</c:v>
                </c:pt>
                <c:pt idx="340">
                  <c:v>2458473.3133800002</c:v>
                </c:pt>
                <c:pt idx="341">
                  <c:v>2458478.2836600002</c:v>
                </c:pt>
                <c:pt idx="342">
                  <c:v>2458482.2702199998</c:v>
                </c:pt>
                <c:pt idx="343">
                  <c:v>2458490.2572300001</c:v>
                </c:pt>
                <c:pt idx="344">
                  <c:v>2458494.2849400002</c:v>
                </c:pt>
                <c:pt idx="345">
                  <c:v>2458499.2942900001</c:v>
                </c:pt>
                <c:pt idx="346">
                  <c:v>2458501.4972000001</c:v>
                </c:pt>
                <c:pt idx="347">
                  <c:v>2458530.0636800001</c:v>
                </c:pt>
                <c:pt idx="348">
                  <c:v>2458539.00538</c:v>
                </c:pt>
                <c:pt idx="349">
                  <c:v>2458543.99804</c:v>
                </c:pt>
                <c:pt idx="350">
                  <c:v>2458547.9907200001</c:v>
                </c:pt>
                <c:pt idx="351">
                  <c:v>2458552.9767700001</c:v>
                </c:pt>
                <c:pt idx="352">
                  <c:v>2458557.97132</c:v>
                </c:pt>
                <c:pt idx="353">
                  <c:v>2458562.2798299999</c:v>
                </c:pt>
                <c:pt idx="354">
                  <c:v>2458562.9912899998</c:v>
                </c:pt>
                <c:pt idx="355">
                  <c:v>2458565.9657899998</c:v>
                </c:pt>
                <c:pt idx="356">
                  <c:v>2458567.96483</c:v>
                </c:pt>
                <c:pt idx="357">
                  <c:v>2458572.4306299998</c:v>
                </c:pt>
                <c:pt idx="358">
                  <c:v>2458572.9459799998</c:v>
                </c:pt>
                <c:pt idx="359">
                  <c:v>2458574.94514</c:v>
                </c:pt>
                <c:pt idx="360">
                  <c:v>2458576.9388799998</c:v>
                </c:pt>
                <c:pt idx="361">
                  <c:v>2458580.23924</c:v>
                </c:pt>
                <c:pt idx="362">
                  <c:v>2458581.5165800001</c:v>
                </c:pt>
                <c:pt idx="363">
                  <c:v>2458582.6012200001</c:v>
                </c:pt>
                <c:pt idx="364">
                  <c:v>2458582.9710300001</c:v>
                </c:pt>
                <c:pt idx="365">
                  <c:v>2458587.9099699999</c:v>
                </c:pt>
                <c:pt idx="366">
                  <c:v>2458588.9165400001</c:v>
                </c:pt>
                <c:pt idx="367">
                  <c:v>2458590.8566100001</c:v>
                </c:pt>
                <c:pt idx="368">
                  <c:v>2458593.1427600002</c:v>
                </c:pt>
                <c:pt idx="369">
                  <c:v>2458593.91016</c:v>
                </c:pt>
                <c:pt idx="370">
                  <c:v>2458599.8771299999</c:v>
                </c:pt>
                <c:pt idx="371">
                  <c:v>2458601.8758100001</c:v>
                </c:pt>
                <c:pt idx="372">
                  <c:v>2458603.0967100002</c:v>
                </c:pt>
                <c:pt idx="373">
                  <c:v>2458605.20236</c:v>
                </c:pt>
                <c:pt idx="374">
                  <c:v>2458605.88087</c:v>
                </c:pt>
                <c:pt idx="375">
                  <c:v>2458608.8257900001</c:v>
                </c:pt>
                <c:pt idx="376">
                  <c:v>2458609.8571000001</c:v>
                </c:pt>
                <c:pt idx="377">
                  <c:v>2458611.9860800002</c:v>
                </c:pt>
                <c:pt idx="378">
                  <c:v>2458614.5041499999</c:v>
                </c:pt>
                <c:pt idx="379">
                  <c:v>2458615.5539500001</c:v>
                </c:pt>
                <c:pt idx="380">
                  <c:v>2458616.8136200001</c:v>
                </c:pt>
                <c:pt idx="381">
                  <c:v>2458618.8700799998</c:v>
                </c:pt>
                <c:pt idx="382">
                  <c:v>2458620.69673</c:v>
                </c:pt>
                <c:pt idx="383">
                  <c:v>2458621.84186</c:v>
                </c:pt>
                <c:pt idx="384">
                  <c:v>2458626.0210299999</c:v>
                </c:pt>
                <c:pt idx="385">
                  <c:v>2458627.95028</c:v>
                </c:pt>
                <c:pt idx="386">
                  <c:v>2458629.0071800002</c:v>
                </c:pt>
                <c:pt idx="387">
                  <c:v>2458630.21796</c:v>
                </c:pt>
                <c:pt idx="388">
                  <c:v>2458631.51529</c:v>
                </c:pt>
                <c:pt idx="389">
                  <c:v>2458631.89512</c:v>
                </c:pt>
                <c:pt idx="390">
                  <c:v>2458633.8159599998</c:v>
                </c:pt>
                <c:pt idx="391">
                  <c:v>2458634.95126</c:v>
                </c:pt>
                <c:pt idx="392">
                  <c:v>2458636.7114200001</c:v>
                </c:pt>
                <c:pt idx="393">
                  <c:v>2458638.4059100002</c:v>
                </c:pt>
                <c:pt idx="394">
                  <c:v>2458639.3954699999</c:v>
                </c:pt>
                <c:pt idx="395">
                  <c:v>2458640.3963100002</c:v>
                </c:pt>
                <c:pt idx="396">
                  <c:v>2458643.3826799998</c:v>
                </c:pt>
                <c:pt idx="397">
                  <c:v>2458645.6601800001</c:v>
                </c:pt>
                <c:pt idx="398">
                  <c:v>2458646.9531100001</c:v>
                </c:pt>
                <c:pt idx="399">
                  <c:v>2458648.38155</c:v>
                </c:pt>
                <c:pt idx="400">
                  <c:v>2458650.32803</c:v>
                </c:pt>
                <c:pt idx="401">
                  <c:v>2458651.0189899998</c:v>
                </c:pt>
                <c:pt idx="402">
                  <c:v>2458652.12629</c:v>
                </c:pt>
                <c:pt idx="403">
                  <c:v>2458653.4677800001</c:v>
                </c:pt>
                <c:pt idx="404">
                  <c:v>2458654.4315599999</c:v>
                </c:pt>
                <c:pt idx="405">
                  <c:v>2458655.65282</c:v>
                </c:pt>
                <c:pt idx="406">
                  <c:v>2458656.4889500001</c:v>
                </c:pt>
                <c:pt idx="407">
                  <c:v>2458657.6784299999</c:v>
                </c:pt>
                <c:pt idx="408">
                  <c:v>2458658.8637199998</c:v>
                </c:pt>
                <c:pt idx="409">
                  <c:v>2458660.4031000002</c:v>
                </c:pt>
                <c:pt idx="410">
                  <c:v>2458660.9576699999</c:v>
                </c:pt>
                <c:pt idx="411">
                  <c:v>2458662.4382500001</c:v>
                </c:pt>
                <c:pt idx="412">
                  <c:v>2458663.4205800002</c:v>
                </c:pt>
                <c:pt idx="413">
                  <c:v>2458664.4294699999</c:v>
                </c:pt>
                <c:pt idx="414">
                  <c:v>2458665.7367699998</c:v>
                </c:pt>
                <c:pt idx="415">
                  <c:v>2458667.02385</c:v>
                </c:pt>
                <c:pt idx="416">
                  <c:v>2458668.78608</c:v>
                </c:pt>
                <c:pt idx="417">
                  <c:v>2458672.66505</c:v>
                </c:pt>
                <c:pt idx="418">
                  <c:v>2458674.6828800002</c:v>
                </c:pt>
                <c:pt idx="419">
                  <c:v>2458676.9820599998</c:v>
                </c:pt>
                <c:pt idx="420">
                  <c:v>2458678.14567</c:v>
                </c:pt>
                <c:pt idx="421">
                  <c:v>2458680.4575399999</c:v>
                </c:pt>
                <c:pt idx="422">
                  <c:v>2458681.4544099998</c:v>
                </c:pt>
                <c:pt idx="423">
                  <c:v>2458686.4990900001</c:v>
                </c:pt>
                <c:pt idx="424">
                  <c:v>2458687.36766</c:v>
                </c:pt>
                <c:pt idx="425">
                  <c:v>2458689.9089700002</c:v>
                </c:pt>
                <c:pt idx="426">
                  <c:v>2458691.4876899999</c:v>
                </c:pt>
                <c:pt idx="427">
                  <c:v>2458694.36766</c:v>
                </c:pt>
                <c:pt idx="428">
                  <c:v>2458695.8113600002</c:v>
                </c:pt>
                <c:pt idx="429">
                  <c:v>2458699.4552500001</c:v>
                </c:pt>
                <c:pt idx="430">
                  <c:v>2458700.9352299999</c:v>
                </c:pt>
                <c:pt idx="431">
                  <c:v>2458705.1476599998</c:v>
                </c:pt>
                <c:pt idx="432">
                  <c:v>2458705.3656000001</c:v>
                </c:pt>
                <c:pt idx="433">
                  <c:v>2458706.5829699999</c:v>
                </c:pt>
                <c:pt idx="434">
                  <c:v>2458709.3195600002</c:v>
                </c:pt>
                <c:pt idx="435">
                  <c:v>2458711.56122</c:v>
                </c:pt>
                <c:pt idx="436">
                  <c:v>2458713.3363899998</c:v>
                </c:pt>
                <c:pt idx="437">
                  <c:v>2458714.3519799998</c:v>
                </c:pt>
                <c:pt idx="438">
                  <c:v>2458715.3503100001</c:v>
                </c:pt>
                <c:pt idx="439">
                  <c:v>2458716.9502500002</c:v>
                </c:pt>
                <c:pt idx="440">
                  <c:v>2458718.3183300002</c:v>
                </c:pt>
                <c:pt idx="441">
                  <c:v>2458719.8182700002</c:v>
                </c:pt>
                <c:pt idx="442">
                  <c:v>2458721.5232899999</c:v>
                </c:pt>
                <c:pt idx="443">
                  <c:v>2458722.50312</c:v>
                </c:pt>
                <c:pt idx="444">
                  <c:v>2458724.7505700001</c:v>
                </c:pt>
                <c:pt idx="445">
                  <c:v>2458725.99468</c:v>
                </c:pt>
                <c:pt idx="446">
                  <c:v>2458727.4453799999</c:v>
                </c:pt>
                <c:pt idx="447">
                  <c:v>2458728.4846299998</c:v>
                </c:pt>
                <c:pt idx="448">
                  <c:v>2458729.41909</c:v>
                </c:pt>
                <c:pt idx="449">
                  <c:v>2458731.1012599999</c:v>
                </c:pt>
                <c:pt idx="450">
                  <c:v>2458732.5806100001</c:v>
                </c:pt>
                <c:pt idx="451">
                  <c:v>2458733.7141</c:v>
                </c:pt>
                <c:pt idx="452">
                  <c:v>2458735.7045399998</c:v>
                </c:pt>
                <c:pt idx="453">
                  <c:v>2458737.3301499998</c:v>
                </c:pt>
                <c:pt idx="454">
                  <c:v>2458738.63974</c:v>
                </c:pt>
                <c:pt idx="455">
                  <c:v>2458740.27153</c:v>
                </c:pt>
                <c:pt idx="456">
                  <c:v>2458744.7968100002</c:v>
                </c:pt>
                <c:pt idx="457">
                  <c:v>2458745.3820099998</c:v>
                </c:pt>
                <c:pt idx="458">
                  <c:v>2458746.8273299998</c:v>
                </c:pt>
                <c:pt idx="459">
                  <c:v>2458747.6242</c:v>
                </c:pt>
                <c:pt idx="460">
                  <c:v>2458750.9922400001</c:v>
                </c:pt>
                <c:pt idx="461">
                  <c:v>2458753.13271</c:v>
                </c:pt>
                <c:pt idx="462">
                  <c:v>2458754.32363</c:v>
                </c:pt>
                <c:pt idx="463">
                  <c:v>2458755.6498199999</c:v>
                </c:pt>
                <c:pt idx="464">
                  <c:v>2458757.4892000002</c:v>
                </c:pt>
                <c:pt idx="465">
                  <c:v>2458759.1061999998</c:v>
                </c:pt>
                <c:pt idx="466">
                  <c:v>2458761.3384199999</c:v>
                </c:pt>
                <c:pt idx="467">
                  <c:v>2458762.8576099998</c:v>
                </c:pt>
                <c:pt idx="468">
                  <c:v>2458765.4556100001</c:v>
                </c:pt>
                <c:pt idx="469">
                  <c:v>2458766.8645299999</c:v>
                </c:pt>
                <c:pt idx="470">
                  <c:v>2458768.4360799999</c:v>
                </c:pt>
                <c:pt idx="471">
                  <c:v>2458769.6187999998</c:v>
                </c:pt>
                <c:pt idx="472">
                  <c:v>2458771.0977500002</c:v>
                </c:pt>
                <c:pt idx="473">
                  <c:v>2458772.9595900001</c:v>
                </c:pt>
                <c:pt idx="474">
                  <c:v>2458774.4749099999</c:v>
                </c:pt>
                <c:pt idx="475">
                  <c:v>2458775.42411</c:v>
                </c:pt>
                <c:pt idx="476">
                  <c:v>2458778.7785800002</c:v>
                </c:pt>
                <c:pt idx="477">
                  <c:v>2458782.2824900001</c:v>
                </c:pt>
                <c:pt idx="478">
                  <c:v>2458783.8624700001</c:v>
                </c:pt>
                <c:pt idx="479">
                  <c:v>2458785.4752699998</c:v>
                </c:pt>
                <c:pt idx="480">
                  <c:v>2458786.9973900001</c:v>
                </c:pt>
                <c:pt idx="481">
                  <c:v>2458789.44594</c:v>
                </c:pt>
                <c:pt idx="482">
                  <c:v>2458791.4018199998</c:v>
                </c:pt>
                <c:pt idx="483">
                  <c:v>2458797.0451400001</c:v>
                </c:pt>
                <c:pt idx="484">
                  <c:v>2458799.33923</c:v>
                </c:pt>
                <c:pt idx="485">
                  <c:v>2458801.3173400001</c:v>
                </c:pt>
                <c:pt idx="486">
                  <c:v>2458804.20909</c:v>
                </c:pt>
                <c:pt idx="487">
                  <c:v>2458806.2579299998</c:v>
                </c:pt>
                <c:pt idx="488">
                  <c:v>2458808.2839100002</c:v>
                </c:pt>
                <c:pt idx="489">
                  <c:v>2458817.32706</c:v>
                </c:pt>
                <c:pt idx="490">
                  <c:v>2458822.32913</c:v>
                </c:pt>
                <c:pt idx="491">
                  <c:v>2458823.3090900001</c:v>
                </c:pt>
                <c:pt idx="492">
                  <c:v>2458825.40913</c:v>
                </c:pt>
                <c:pt idx="493">
                  <c:v>2458827.3001799998</c:v>
                </c:pt>
                <c:pt idx="494">
                  <c:v>2458837.2094200002</c:v>
                </c:pt>
                <c:pt idx="495">
                  <c:v>2458845.3110799999</c:v>
                </c:pt>
                <c:pt idx="496">
                  <c:v>2458847.2382499999</c:v>
                </c:pt>
                <c:pt idx="497">
                  <c:v>2458853.2800799999</c:v>
                </c:pt>
                <c:pt idx="498">
                  <c:v>2458865.2456700001</c:v>
                </c:pt>
                <c:pt idx="499">
                  <c:v>2458871.9639599998</c:v>
                </c:pt>
                <c:pt idx="500">
                  <c:v>2458879.9071900002</c:v>
                </c:pt>
                <c:pt idx="501">
                  <c:v>2458885.4881000002</c:v>
                </c:pt>
                <c:pt idx="502">
                  <c:v>2458890.75807</c:v>
                </c:pt>
                <c:pt idx="503">
                  <c:v>2458892.7515099999</c:v>
                </c:pt>
                <c:pt idx="504">
                  <c:v>2458895.0456900001</c:v>
                </c:pt>
                <c:pt idx="505">
                  <c:v>2458897.7561699999</c:v>
                </c:pt>
                <c:pt idx="506">
                  <c:v>2458899.7321600001</c:v>
                </c:pt>
                <c:pt idx="507">
                  <c:v>2458901.51364</c:v>
                </c:pt>
                <c:pt idx="508">
                  <c:v>2458916.69875</c:v>
                </c:pt>
                <c:pt idx="509">
                  <c:v>2458918.6814600001</c:v>
                </c:pt>
                <c:pt idx="510">
                  <c:v>2458920.6756500001</c:v>
                </c:pt>
                <c:pt idx="511">
                  <c:v>2458924.66377</c:v>
                </c:pt>
                <c:pt idx="512">
                  <c:v>2458928.7625099998</c:v>
                </c:pt>
                <c:pt idx="513">
                  <c:v>2458930.8109599999</c:v>
                </c:pt>
                <c:pt idx="514">
                  <c:v>2458932.76431</c:v>
                </c:pt>
                <c:pt idx="515">
                  <c:v>2458936.7927299999</c:v>
                </c:pt>
                <c:pt idx="516">
                  <c:v>2458940.7555999998</c:v>
                </c:pt>
                <c:pt idx="517">
                  <c:v>2458946.7738999999</c:v>
                </c:pt>
                <c:pt idx="518">
                  <c:v>2458956.7382100001</c:v>
                </c:pt>
                <c:pt idx="519">
                  <c:v>2458958.7320699999</c:v>
                </c:pt>
                <c:pt idx="520">
                  <c:v>2458960.7268699999</c:v>
                </c:pt>
                <c:pt idx="521">
                  <c:v>2458963.2521799998</c:v>
                </c:pt>
                <c:pt idx="522">
                  <c:v>2458969.5540999998</c:v>
                </c:pt>
                <c:pt idx="523">
                  <c:v>2458980.34931</c:v>
                </c:pt>
                <c:pt idx="524">
                  <c:v>2458984.6263000001</c:v>
                </c:pt>
                <c:pt idx="525">
                  <c:v>2458987.7850000001</c:v>
                </c:pt>
                <c:pt idx="526">
                  <c:v>2458989.2662999998</c:v>
                </c:pt>
                <c:pt idx="527">
                  <c:v>2458990.61577</c:v>
                </c:pt>
                <c:pt idx="528">
                  <c:v>2458991.52134</c:v>
                </c:pt>
                <c:pt idx="529">
                  <c:v>2458992.6546100001</c:v>
                </c:pt>
                <c:pt idx="530">
                  <c:v>2458994.3605800001</c:v>
                </c:pt>
                <c:pt idx="531">
                  <c:v>2458995.73691</c:v>
                </c:pt>
                <c:pt idx="532">
                  <c:v>2458997.6702299998</c:v>
                </c:pt>
                <c:pt idx="533">
                  <c:v>2458998.9221399999</c:v>
                </c:pt>
                <c:pt idx="534">
                  <c:v>2459000.42423</c:v>
                </c:pt>
                <c:pt idx="535">
                  <c:v>2459005.9240600001</c:v>
                </c:pt>
                <c:pt idx="536">
                  <c:v>2459008.36528</c:v>
                </c:pt>
                <c:pt idx="537">
                  <c:v>2459010.7541999999</c:v>
                </c:pt>
                <c:pt idx="538">
                  <c:v>2459012.0700400001</c:v>
                </c:pt>
                <c:pt idx="539">
                  <c:v>2459013.3802800002</c:v>
                </c:pt>
                <c:pt idx="540">
                  <c:v>2459014.58647</c:v>
                </c:pt>
                <c:pt idx="541">
                  <c:v>2459015.58525</c:v>
                </c:pt>
                <c:pt idx="542">
                  <c:v>2459016.5861800001</c:v>
                </c:pt>
                <c:pt idx="543">
                  <c:v>2459018.1857699999</c:v>
                </c:pt>
                <c:pt idx="544">
                  <c:v>2459019.1760399998</c:v>
                </c:pt>
                <c:pt idx="545">
                  <c:v>2459020.4740200001</c:v>
                </c:pt>
                <c:pt idx="546">
                  <c:v>2459022.4447599999</c:v>
                </c:pt>
                <c:pt idx="547">
                  <c:v>2459024.4386800001</c:v>
                </c:pt>
                <c:pt idx="548">
                  <c:v>2459025.4744799999</c:v>
                </c:pt>
                <c:pt idx="549">
                  <c:v>2459026.38032</c:v>
                </c:pt>
                <c:pt idx="550">
                  <c:v>2459027.9811499999</c:v>
                </c:pt>
                <c:pt idx="551">
                  <c:v>2459030.3821299998</c:v>
                </c:pt>
                <c:pt idx="552">
                  <c:v>2459032</c:v>
                </c:pt>
                <c:pt idx="553">
                  <c:v>2459034</c:v>
                </c:pt>
                <c:pt idx="554">
                  <c:v>2459037</c:v>
                </c:pt>
                <c:pt idx="555">
                  <c:v>2459038</c:v>
                </c:pt>
                <c:pt idx="556">
                  <c:v>2459040</c:v>
                </c:pt>
                <c:pt idx="557">
                  <c:v>2459042</c:v>
                </c:pt>
                <c:pt idx="558">
                  <c:v>2459043</c:v>
                </c:pt>
                <c:pt idx="559">
                  <c:v>2459044</c:v>
                </c:pt>
                <c:pt idx="560">
                  <c:v>2459046</c:v>
                </c:pt>
                <c:pt idx="561">
                  <c:v>2459050</c:v>
                </c:pt>
                <c:pt idx="562">
                  <c:v>2459051</c:v>
                </c:pt>
                <c:pt idx="563">
                  <c:v>2459052</c:v>
                </c:pt>
                <c:pt idx="564">
                  <c:v>2459053</c:v>
                </c:pt>
                <c:pt idx="565">
                  <c:v>2459054</c:v>
                </c:pt>
                <c:pt idx="566">
                  <c:v>2459058</c:v>
                </c:pt>
                <c:pt idx="567">
                  <c:v>2459059</c:v>
                </c:pt>
                <c:pt idx="568">
                  <c:v>2459060</c:v>
                </c:pt>
                <c:pt idx="569">
                  <c:v>2459061</c:v>
                </c:pt>
                <c:pt idx="570">
                  <c:v>2459062</c:v>
                </c:pt>
                <c:pt idx="571">
                  <c:v>2459063</c:v>
                </c:pt>
                <c:pt idx="572">
                  <c:v>2459064</c:v>
                </c:pt>
                <c:pt idx="573">
                  <c:v>2459067</c:v>
                </c:pt>
                <c:pt idx="574">
                  <c:v>2459068</c:v>
                </c:pt>
                <c:pt idx="575">
                  <c:v>2459069</c:v>
                </c:pt>
                <c:pt idx="576">
                  <c:v>2459070</c:v>
                </c:pt>
                <c:pt idx="577">
                  <c:v>2459072</c:v>
                </c:pt>
                <c:pt idx="578">
                  <c:v>2459073</c:v>
                </c:pt>
                <c:pt idx="579">
                  <c:v>2459075</c:v>
                </c:pt>
                <c:pt idx="580">
                  <c:v>2459077</c:v>
                </c:pt>
                <c:pt idx="581">
                  <c:v>2459078</c:v>
                </c:pt>
                <c:pt idx="582">
                  <c:v>2459079</c:v>
                </c:pt>
                <c:pt idx="583">
                  <c:v>2459080</c:v>
                </c:pt>
                <c:pt idx="584">
                  <c:v>2459081</c:v>
                </c:pt>
                <c:pt idx="585">
                  <c:v>2459082</c:v>
                </c:pt>
                <c:pt idx="586">
                  <c:v>2459083</c:v>
                </c:pt>
                <c:pt idx="587">
                  <c:v>2459087</c:v>
                </c:pt>
                <c:pt idx="588">
                  <c:v>2459089</c:v>
                </c:pt>
                <c:pt idx="589">
                  <c:v>2459090</c:v>
                </c:pt>
                <c:pt idx="590">
                  <c:v>2459093</c:v>
                </c:pt>
                <c:pt idx="591">
                  <c:v>2459094</c:v>
                </c:pt>
                <c:pt idx="592">
                  <c:v>2459100</c:v>
                </c:pt>
                <c:pt idx="593">
                  <c:v>2459101</c:v>
                </c:pt>
                <c:pt idx="594">
                  <c:v>2459105</c:v>
                </c:pt>
                <c:pt idx="595">
                  <c:v>2459107</c:v>
                </c:pt>
                <c:pt idx="596">
                  <c:v>2459111</c:v>
                </c:pt>
                <c:pt idx="597">
                  <c:v>2459116</c:v>
                </c:pt>
                <c:pt idx="598">
                  <c:v>2459119</c:v>
                </c:pt>
                <c:pt idx="599">
                  <c:v>2459120</c:v>
                </c:pt>
                <c:pt idx="600">
                  <c:v>2459122</c:v>
                </c:pt>
                <c:pt idx="601">
                  <c:v>2459127</c:v>
                </c:pt>
                <c:pt idx="602">
                  <c:v>2459128</c:v>
                </c:pt>
                <c:pt idx="603">
                  <c:v>2458724</c:v>
                </c:pt>
                <c:pt idx="604">
                  <c:v>2458725</c:v>
                </c:pt>
                <c:pt idx="605">
                  <c:v>2458726</c:v>
                </c:pt>
                <c:pt idx="606">
                  <c:v>2458727</c:v>
                </c:pt>
                <c:pt idx="607">
                  <c:v>2458728</c:v>
                </c:pt>
                <c:pt idx="608">
                  <c:v>2458729</c:v>
                </c:pt>
                <c:pt idx="609">
                  <c:v>2458730</c:v>
                </c:pt>
                <c:pt idx="610">
                  <c:v>2458731</c:v>
                </c:pt>
                <c:pt idx="611">
                  <c:v>2458732</c:v>
                </c:pt>
                <c:pt idx="612">
                  <c:v>2458733</c:v>
                </c:pt>
                <c:pt idx="613">
                  <c:v>2458734</c:v>
                </c:pt>
                <c:pt idx="614">
                  <c:v>2458736</c:v>
                </c:pt>
                <c:pt idx="615">
                  <c:v>2458737</c:v>
                </c:pt>
                <c:pt idx="616">
                  <c:v>2458739</c:v>
                </c:pt>
                <c:pt idx="617">
                  <c:v>2458740</c:v>
                </c:pt>
                <c:pt idx="618">
                  <c:v>2458744</c:v>
                </c:pt>
                <c:pt idx="619">
                  <c:v>2458745</c:v>
                </c:pt>
                <c:pt idx="620">
                  <c:v>2458746</c:v>
                </c:pt>
                <c:pt idx="621">
                  <c:v>2458747</c:v>
                </c:pt>
                <c:pt idx="622">
                  <c:v>2458748</c:v>
                </c:pt>
                <c:pt idx="623">
                  <c:v>2458750</c:v>
                </c:pt>
                <c:pt idx="624">
                  <c:v>2458751</c:v>
                </c:pt>
                <c:pt idx="625">
                  <c:v>2458752</c:v>
                </c:pt>
                <c:pt idx="626">
                  <c:v>2458753</c:v>
                </c:pt>
                <c:pt idx="627">
                  <c:v>2458756</c:v>
                </c:pt>
                <c:pt idx="628">
                  <c:v>2458757</c:v>
                </c:pt>
                <c:pt idx="629">
                  <c:v>2458759</c:v>
                </c:pt>
                <c:pt idx="630">
                  <c:v>2458761</c:v>
                </c:pt>
                <c:pt idx="631">
                  <c:v>2458762</c:v>
                </c:pt>
                <c:pt idx="632">
                  <c:v>2458763</c:v>
                </c:pt>
                <c:pt idx="633">
                  <c:v>2458765</c:v>
                </c:pt>
                <c:pt idx="634">
                  <c:v>2458766</c:v>
                </c:pt>
                <c:pt idx="635">
                  <c:v>2458767</c:v>
                </c:pt>
                <c:pt idx="636">
                  <c:v>2458768</c:v>
                </c:pt>
                <c:pt idx="637">
                  <c:v>2458769</c:v>
                </c:pt>
                <c:pt idx="638">
                  <c:v>2458770</c:v>
                </c:pt>
                <c:pt idx="639">
                  <c:v>2458771</c:v>
                </c:pt>
                <c:pt idx="640">
                  <c:v>2458773</c:v>
                </c:pt>
                <c:pt idx="641">
                  <c:v>2458774</c:v>
                </c:pt>
                <c:pt idx="642">
                  <c:v>2458775</c:v>
                </c:pt>
                <c:pt idx="643">
                  <c:v>2458779</c:v>
                </c:pt>
                <c:pt idx="644">
                  <c:v>2458782</c:v>
                </c:pt>
                <c:pt idx="645">
                  <c:v>2458784</c:v>
                </c:pt>
                <c:pt idx="646">
                  <c:v>2458785</c:v>
                </c:pt>
                <c:pt idx="647">
                  <c:v>2458786</c:v>
                </c:pt>
                <c:pt idx="648">
                  <c:v>2458787</c:v>
                </c:pt>
                <c:pt idx="649">
                  <c:v>2458789</c:v>
                </c:pt>
                <c:pt idx="650">
                  <c:v>2458791</c:v>
                </c:pt>
                <c:pt idx="651">
                  <c:v>2458799</c:v>
                </c:pt>
                <c:pt idx="652">
                  <c:v>2458801</c:v>
                </c:pt>
                <c:pt idx="653">
                  <c:v>2458804</c:v>
                </c:pt>
                <c:pt idx="654">
                  <c:v>2458806</c:v>
                </c:pt>
                <c:pt idx="655">
                  <c:v>2458808</c:v>
                </c:pt>
                <c:pt idx="656">
                  <c:v>2458817</c:v>
                </c:pt>
                <c:pt idx="657">
                  <c:v>2458822</c:v>
                </c:pt>
                <c:pt idx="658">
                  <c:v>2458823</c:v>
                </c:pt>
                <c:pt idx="659">
                  <c:v>2458825</c:v>
                </c:pt>
                <c:pt idx="660">
                  <c:v>2458827</c:v>
                </c:pt>
                <c:pt idx="661">
                  <c:v>2458837</c:v>
                </c:pt>
                <c:pt idx="662">
                  <c:v>2458845</c:v>
                </c:pt>
                <c:pt idx="663">
                  <c:v>2458847</c:v>
                </c:pt>
                <c:pt idx="664">
                  <c:v>2458853</c:v>
                </c:pt>
                <c:pt idx="665">
                  <c:v>2458861</c:v>
                </c:pt>
                <c:pt idx="666">
                  <c:v>2458865</c:v>
                </c:pt>
                <c:pt idx="667">
                  <c:v>2458891</c:v>
                </c:pt>
                <c:pt idx="668">
                  <c:v>2458893</c:v>
                </c:pt>
                <c:pt idx="669">
                  <c:v>2458896</c:v>
                </c:pt>
                <c:pt idx="670">
                  <c:v>2458898</c:v>
                </c:pt>
                <c:pt idx="671">
                  <c:v>2458900</c:v>
                </c:pt>
                <c:pt idx="672">
                  <c:v>2458917</c:v>
                </c:pt>
                <c:pt idx="673">
                  <c:v>2458919</c:v>
                </c:pt>
                <c:pt idx="674">
                  <c:v>2458921</c:v>
                </c:pt>
                <c:pt idx="675">
                  <c:v>2458925</c:v>
                </c:pt>
                <c:pt idx="676">
                  <c:v>2458929</c:v>
                </c:pt>
                <c:pt idx="677">
                  <c:v>2458933</c:v>
                </c:pt>
                <c:pt idx="678">
                  <c:v>2458941</c:v>
                </c:pt>
                <c:pt idx="679">
                  <c:v>2458960</c:v>
                </c:pt>
                <c:pt idx="680">
                  <c:v>2458964</c:v>
                </c:pt>
                <c:pt idx="681">
                  <c:v>2458980</c:v>
                </c:pt>
                <c:pt idx="682">
                  <c:v>2458988</c:v>
                </c:pt>
                <c:pt idx="683">
                  <c:v>2458989</c:v>
                </c:pt>
                <c:pt idx="684">
                  <c:v>2458990</c:v>
                </c:pt>
                <c:pt idx="685">
                  <c:v>2458992</c:v>
                </c:pt>
                <c:pt idx="686">
                  <c:v>2458994</c:v>
                </c:pt>
                <c:pt idx="687">
                  <c:v>2458995</c:v>
                </c:pt>
                <c:pt idx="688">
                  <c:v>2458996</c:v>
                </c:pt>
                <c:pt idx="689">
                  <c:v>2458997</c:v>
                </c:pt>
                <c:pt idx="690">
                  <c:v>2458998</c:v>
                </c:pt>
                <c:pt idx="691">
                  <c:v>2458999</c:v>
                </c:pt>
                <c:pt idx="692">
                  <c:v>2459000</c:v>
                </c:pt>
                <c:pt idx="693">
                  <c:v>2459001</c:v>
                </c:pt>
                <c:pt idx="694">
                  <c:v>2459006</c:v>
                </c:pt>
                <c:pt idx="695">
                  <c:v>2459008</c:v>
                </c:pt>
                <c:pt idx="696">
                  <c:v>2459011</c:v>
                </c:pt>
                <c:pt idx="697">
                  <c:v>2459012</c:v>
                </c:pt>
                <c:pt idx="698">
                  <c:v>2459013</c:v>
                </c:pt>
                <c:pt idx="699">
                  <c:v>2459014</c:v>
                </c:pt>
                <c:pt idx="700">
                  <c:v>2459015</c:v>
                </c:pt>
                <c:pt idx="701">
                  <c:v>2459017</c:v>
                </c:pt>
                <c:pt idx="702">
                  <c:v>2459018</c:v>
                </c:pt>
                <c:pt idx="703">
                  <c:v>2459019</c:v>
                </c:pt>
                <c:pt idx="704">
                  <c:v>2459020</c:v>
                </c:pt>
                <c:pt idx="705">
                  <c:v>2459022</c:v>
                </c:pt>
                <c:pt idx="706">
                  <c:v>2459023</c:v>
                </c:pt>
                <c:pt idx="707">
                  <c:v>2459024</c:v>
                </c:pt>
                <c:pt idx="708">
                  <c:v>2459025</c:v>
                </c:pt>
                <c:pt idx="709">
                  <c:v>2459026</c:v>
                </c:pt>
                <c:pt idx="710">
                  <c:v>2459028</c:v>
                </c:pt>
                <c:pt idx="711">
                  <c:v>2459030</c:v>
                </c:pt>
                <c:pt idx="712">
                  <c:v>2459032</c:v>
                </c:pt>
                <c:pt idx="713">
                  <c:v>2459033</c:v>
                </c:pt>
                <c:pt idx="714">
                  <c:v>2459034</c:v>
                </c:pt>
                <c:pt idx="715">
                  <c:v>2459035</c:v>
                </c:pt>
                <c:pt idx="716">
                  <c:v>2459037</c:v>
                </c:pt>
                <c:pt idx="717">
                  <c:v>2459038</c:v>
                </c:pt>
                <c:pt idx="718">
                  <c:v>2459040</c:v>
                </c:pt>
                <c:pt idx="719">
                  <c:v>2459042</c:v>
                </c:pt>
                <c:pt idx="720">
                  <c:v>2459043</c:v>
                </c:pt>
                <c:pt idx="721">
                  <c:v>2459044</c:v>
                </c:pt>
                <c:pt idx="722">
                  <c:v>2459046</c:v>
                </c:pt>
                <c:pt idx="723">
                  <c:v>2459049</c:v>
                </c:pt>
                <c:pt idx="724">
                  <c:v>2459050</c:v>
                </c:pt>
                <c:pt idx="725">
                  <c:v>2459051</c:v>
                </c:pt>
                <c:pt idx="726">
                  <c:v>2459052</c:v>
                </c:pt>
                <c:pt idx="727">
                  <c:v>2459053</c:v>
                </c:pt>
                <c:pt idx="728">
                  <c:v>2459054</c:v>
                </c:pt>
                <c:pt idx="729">
                  <c:v>2459055</c:v>
                </c:pt>
                <c:pt idx="730">
                  <c:v>2459058</c:v>
                </c:pt>
                <c:pt idx="731">
                  <c:v>2459059</c:v>
                </c:pt>
                <c:pt idx="732">
                  <c:v>2459060</c:v>
                </c:pt>
                <c:pt idx="733">
                  <c:v>2459061</c:v>
                </c:pt>
                <c:pt idx="734">
                  <c:v>2459062</c:v>
                </c:pt>
                <c:pt idx="735">
                  <c:v>2459064</c:v>
                </c:pt>
                <c:pt idx="736">
                  <c:v>2459067</c:v>
                </c:pt>
                <c:pt idx="737">
                  <c:v>2459068</c:v>
                </c:pt>
                <c:pt idx="738">
                  <c:v>2459069</c:v>
                </c:pt>
                <c:pt idx="739">
                  <c:v>2459070</c:v>
                </c:pt>
                <c:pt idx="740">
                  <c:v>2459072</c:v>
                </c:pt>
                <c:pt idx="741">
                  <c:v>2459073</c:v>
                </c:pt>
                <c:pt idx="742">
                  <c:v>2459074</c:v>
                </c:pt>
                <c:pt idx="743">
                  <c:v>2459075</c:v>
                </c:pt>
                <c:pt idx="744">
                  <c:v>2459077</c:v>
                </c:pt>
                <c:pt idx="745">
                  <c:v>2459078</c:v>
                </c:pt>
                <c:pt idx="746">
                  <c:v>2459080</c:v>
                </c:pt>
                <c:pt idx="747">
                  <c:v>2459081</c:v>
                </c:pt>
                <c:pt idx="748">
                  <c:v>2459082</c:v>
                </c:pt>
                <c:pt idx="749">
                  <c:v>2459088</c:v>
                </c:pt>
                <c:pt idx="750">
                  <c:v>2459089</c:v>
                </c:pt>
                <c:pt idx="751">
                  <c:v>2459093</c:v>
                </c:pt>
                <c:pt idx="752">
                  <c:v>2459096</c:v>
                </c:pt>
                <c:pt idx="753">
                  <c:v>2459098</c:v>
                </c:pt>
                <c:pt idx="754">
                  <c:v>2459100</c:v>
                </c:pt>
                <c:pt idx="755">
                  <c:v>2459101</c:v>
                </c:pt>
                <c:pt idx="756">
                  <c:v>2459105</c:v>
                </c:pt>
                <c:pt idx="757">
                  <c:v>2459107</c:v>
                </c:pt>
                <c:pt idx="758">
                  <c:v>2459111</c:v>
                </c:pt>
                <c:pt idx="759">
                  <c:v>2459116</c:v>
                </c:pt>
                <c:pt idx="760">
                  <c:v>2459119</c:v>
                </c:pt>
                <c:pt idx="761">
                  <c:v>2459120</c:v>
                </c:pt>
                <c:pt idx="762">
                  <c:v>2459122</c:v>
                </c:pt>
                <c:pt idx="763">
                  <c:v>2459127</c:v>
                </c:pt>
                <c:pt idx="764">
                  <c:v>2459128</c:v>
                </c:pt>
                <c:pt idx="765">
                  <c:v>2459129</c:v>
                </c:pt>
                <c:pt idx="766">
                  <c:v>2459132</c:v>
                </c:pt>
                <c:pt idx="767">
                  <c:v>2459134</c:v>
                </c:pt>
                <c:pt idx="768">
                  <c:v>2459135</c:v>
                </c:pt>
                <c:pt idx="769">
                  <c:v>2459136</c:v>
                </c:pt>
                <c:pt idx="770">
                  <c:v>2459137</c:v>
                </c:pt>
                <c:pt idx="771">
                  <c:v>2459141</c:v>
                </c:pt>
                <c:pt idx="772">
                  <c:v>2459142</c:v>
                </c:pt>
                <c:pt idx="773">
                  <c:v>2459144</c:v>
                </c:pt>
                <c:pt idx="774">
                  <c:v>2459148</c:v>
                </c:pt>
                <c:pt idx="775">
                  <c:v>2459150</c:v>
                </c:pt>
                <c:pt idx="776">
                  <c:v>2459151</c:v>
                </c:pt>
                <c:pt idx="777">
                  <c:v>2459152</c:v>
                </c:pt>
                <c:pt idx="778">
                  <c:v>2459153</c:v>
                </c:pt>
                <c:pt idx="779">
                  <c:v>2459154</c:v>
                </c:pt>
                <c:pt idx="780">
                  <c:v>2459156</c:v>
                </c:pt>
                <c:pt idx="781">
                  <c:v>2459157</c:v>
                </c:pt>
                <c:pt idx="782">
                  <c:v>2459159</c:v>
                </c:pt>
                <c:pt idx="783">
                  <c:v>2459162</c:v>
                </c:pt>
                <c:pt idx="784">
                  <c:v>2459163</c:v>
                </c:pt>
                <c:pt idx="785">
                  <c:v>2459164</c:v>
                </c:pt>
                <c:pt idx="786">
                  <c:v>2459170</c:v>
                </c:pt>
                <c:pt idx="787">
                  <c:v>2459171</c:v>
                </c:pt>
                <c:pt idx="788">
                  <c:v>2459173</c:v>
                </c:pt>
                <c:pt idx="789">
                  <c:v>2459175</c:v>
                </c:pt>
                <c:pt idx="790">
                  <c:v>2459176</c:v>
                </c:pt>
                <c:pt idx="791">
                  <c:v>2459178</c:v>
                </c:pt>
                <c:pt idx="792">
                  <c:v>2459179</c:v>
                </c:pt>
                <c:pt idx="793">
                  <c:v>2459180</c:v>
                </c:pt>
                <c:pt idx="794">
                  <c:v>2459184</c:v>
                </c:pt>
                <c:pt idx="795">
                  <c:v>2459186</c:v>
                </c:pt>
                <c:pt idx="796">
                  <c:v>2459202</c:v>
                </c:pt>
                <c:pt idx="797">
                  <c:v>2459232</c:v>
                </c:pt>
                <c:pt idx="798">
                  <c:v>2459241</c:v>
                </c:pt>
                <c:pt idx="799">
                  <c:v>2459243</c:v>
                </c:pt>
                <c:pt idx="800">
                  <c:v>2459247</c:v>
                </c:pt>
                <c:pt idx="801">
                  <c:v>2459253</c:v>
                </c:pt>
                <c:pt idx="802">
                  <c:v>2459257</c:v>
                </c:pt>
                <c:pt idx="803">
                  <c:v>2459260</c:v>
                </c:pt>
                <c:pt idx="804">
                  <c:v>2459265</c:v>
                </c:pt>
                <c:pt idx="805">
                  <c:v>2459269</c:v>
                </c:pt>
                <c:pt idx="806">
                  <c:v>2459273</c:v>
                </c:pt>
                <c:pt idx="807">
                  <c:v>2459276</c:v>
                </c:pt>
                <c:pt idx="808">
                  <c:v>2459278</c:v>
                </c:pt>
                <c:pt idx="809">
                  <c:v>2459280</c:v>
                </c:pt>
                <c:pt idx="810">
                  <c:v>2459282</c:v>
                </c:pt>
                <c:pt idx="811">
                  <c:v>2459291</c:v>
                </c:pt>
                <c:pt idx="812">
                  <c:v>2459294</c:v>
                </c:pt>
                <c:pt idx="813">
                  <c:v>2459300</c:v>
                </c:pt>
                <c:pt idx="814">
                  <c:v>2459304</c:v>
                </c:pt>
                <c:pt idx="815">
                  <c:v>2459306</c:v>
                </c:pt>
                <c:pt idx="816">
                  <c:v>2459319</c:v>
                </c:pt>
                <c:pt idx="817">
                  <c:v>2459321</c:v>
                </c:pt>
                <c:pt idx="818">
                  <c:v>2459325</c:v>
                </c:pt>
                <c:pt idx="819">
                  <c:v>2459327</c:v>
                </c:pt>
                <c:pt idx="820">
                  <c:v>2459330</c:v>
                </c:pt>
                <c:pt idx="821">
                  <c:v>2459336</c:v>
                </c:pt>
                <c:pt idx="822">
                  <c:v>2459338</c:v>
                </c:pt>
                <c:pt idx="823">
                  <c:v>2459340</c:v>
                </c:pt>
                <c:pt idx="824">
                  <c:v>2459342</c:v>
                </c:pt>
                <c:pt idx="825">
                  <c:v>2459344</c:v>
                </c:pt>
                <c:pt idx="826">
                  <c:v>2459347</c:v>
                </c:pt>
                <c:pt idx="827">
                  <c:v>2459349</c:v>
                </c:pt>
                <c:pt idx="828">
                  <c:v>2459366</c:v>
                </c:pt>
                <c:pt idx="829">
                  <c:v>2459369</c:v>
                </c:pt>
                <c:pt idx="830">
                  <c:v>2459380</c:v>
                </c:pt>
                <c:pt idx="831">
                  <c:v>2459382</c:v>
                </c:pt>
                <c:pt idx="832">
                  <c:v>2459383</c:v>
                </c:pt>
                <c:pt idx="833">
                  <c:v>2459384</c:v>
                </c:pt>
                <c:pt idx="834">
                  <c:v>2459385</c:v>
                </c:pt>
                <c:pt idx="835">
                  <c:v>2459387</c:v>
                </c:pt>
                <c:pt idx="836">
                  <c:v>2459389</c:v>
                </c:pt>
                <c:pt idx="837">
                  <c:v>2459392</c:v>
                </c:pt>
                <c:pt idx="838">
                  <c:v>2459394</c:v>
                </c:pt>
                <c:pt idx="839">
                  <c:v>2459398</c:v>
                </c:pt>
                <c:pt idx="840">
                  <c:v>2459399</c:v>
                </c:pt>
                <c:pt idx="841">
                  <c:v>2459400</c:v>
                </c:pt>
                <c:pt idx="842">
                  <c:v>2459402</c:v>
                </c:pt>
                <c:pt idx="843">
                  <c:v>2459405</c:v>
                </c:pt>
                <c:pt idx="844">
                  <c:v>2459411</c:v>
                </c:pt>
              </c:numCache>
            </c:numRef>
          </c:xVal>
          <c:yVal>
            <c:numRef>
              <c:f>V!$C$1623:$C$5997</c:f>
              <c:numCache>
                <c:formatCode>General</c:formatCode>
                <c:ptCount val="4375"/>
                <c:pt idx="0">
                  <c:v>8.0136669999999999</c:v>
                </c:pt>
                <c:pt idx="1">
                  <c:v>7.8837999999999999</c:v>
                </c:pt>
                <c:pt idx="2">
                  <c:v>8.0066670000000002</c:v>
                </c:pt>
                <c:pt idx="3">
                  <c:v>8.1355000000000004</c:v>
                </c:pt>
                <c:pt idx="4">
                  <c:v>8.18</c:v>
                </c:pt>
                <c:pt idx="5">
                  <c:v>8.0725709999999999</c:v>
                </c:pt>
                <c:pt idx="6">
                  <c:v>8.0076669999999996</c:v>
                </c:pt>
                <c:pt idx="7">
                  <c:v>7.9065000000000003</c:v>
                </c:pt>
                <c:pt idx="8">
                  <c:v>7.9779999999999998</c:v>
                </c:pt>
                <c:pt idx="9">
                  <c:v>7.9359999999999999</c:v>
                </c:pt>
                <c:pt idx="10">
                  <c:v>8.0497999999999994</c:v>
                </c:pt>
                <c:pt idx="11">
                  <c:v>8.1359999999999992</c:v>
                </c:pt>
                <c:pt idx="12">
                  <c:v>8.2899999999999991</c:v>
                </c:pt>
                <c:pt idx="13">
                  <c:v>8.0920000000000005</c:v>
                </c:pt>
                <c:pt idx="14">
                  <c:v>7.9740000000000002</c:v>
                </c:pt>
                <c:pt idx="15">
                  <c:v>8.0370000000000008</c:v>
                </c:pt>
                <c:pt idx="16">
                  <c:v>8.1519999999999992</c:v>
                </c:pt>
                <c:pt idx="17">
                  <c:v>8.0956670000000006</c:v>
                </c:pt>
                <c:pt idx="18">
                  <c:v>8.1272000000000002</c:v>
                </c:pt>
                <c:pt idx="19">
                  <c:v>7.8082000000000003</c:v>
                </c:pt>
                <c:pt idx="20">
                  <c:v>7.7934999999999999</c:v>
                </c:pt>
                <c:pt idx="21">
                  <c:v>8.1044999999999998</c:v>
                </c:pt>
                <c:pt idx="22">
                  <c:v>8.0636670000000006</c:v>
                </c:pt>
                <c:pt idx="23">
                  <c:v>8.1437500000000007</c:v>
                </c:pt>
                <c:pt idx="24">
                  <c:v>8.0350000000000001</c:v>
                </c:pt>
                <c:pt idx="25">
                  <c:v>7.734</c:v>
                </c:pt>
                <c:pt idx="26">
                  <c:v>7.9827500000000002</c:v>
                </c:pt>
                <c:pt idx="27">
                  <c:v>7.7986000000000004</c:v>
                </c:pt>
                <c:pt idx="28">
                  <c:v>7.2729999999999997</c:v>
                </c:pt>
                <c:pt idx="29">
                  <c:v>7.8620000000000001</c:v>
                </c:pt>
                <c:pt idx="30">
                  <c:v>7.7510000000000003</c:v>
                </c:pt>
                <c:pt idx="31">
                  <c:v>7.6584440000000003</c:v>
                </c:pt>
                <c:pt idx="32">
                  <c:v>7.4950000000000001</c:v>
                </c:pt>
                <c:pt idx="33">
                  <c:v>7.6867140000000003</c:v>
                </c:pt>
                <c:pt idx="34">
                  <c:v>7.5428329999999999</c:v>
                </c:pt>
                <c:pt idx="35">
                  <c:v>7.4368749999999997</c:v>
                </c:pt>
                <c:pt idx="36">
                  <c:v>7.3979999999999997</c:v>
                </c:pt>
                <c:pt idx="37">
                  <c:v>7.4454289999999999</c:v>
                </c:pt>
                <c:pt idx="38">
                  <c:v>7.9886670000000004</c:v>
                </c:pt>
                <c:pt idx="39">
                  <c:v>7.9775960000000001</c:v>
                </c:pt>
                <c:pt idx="40">
                  <c:v>7.5</c:v>
                </c:pt>
                <c:pt idx="41">
                  <c:v>7.9219999999999997</c:v>
                </c:pt>
                <c:pt idx="42">
                  <c:v>7.7495000000000003</c:v>
                </c:pt>
                <c:pt idx="43">
                  <c:v>7.6845999999999997</c:v>
                </c:pt>
                <c:pt idx="44">
                  <c:v>7.726</c:v>
                </c:pt>
                <c:pt idx="45">
                  <c:v>7.8016670000000001</c:v>
                </c:pt>
                <c:pt idx="46">
                  <c:v>7.8153329999999999</c:v>
                </c:pt>
                <c:pt idx="47">
                  <c:v>7.5803330000000004</c:v>
                </c:pt>
                <c:pt idx="48">
                  <c:v>8.0645000000000007</c:v>
                </c:pt>
                <c:pt idx="49">
                  <c:v>7.7694000000000001</c:v>
                </c:pt>
                <c:pt idx="50">
                  <c:v>7.7303329999999999</c:v>
                </c:pt>
                <c:pt idx="51">
                  <c:v>7.7523999999999997</c:v>
                </c:pt>
                <c:pt idx="52">
                  <c:v>7.6760000000000002</c:v>
                </c:pt>
                <c:pt idx="53">
                  <c:v>7.7656669999999997</c:v>
                </c:pt>
                <c:pt idx="54">
                  <c:v>7.4984999999999999</c:v>
                </c:pt>
                <c:pt idx="55">
                  <c:v>7.6470000000000002</c:v>
                </c:pt>
                <c:pt idx="56">
                  <c:v>7.3390000000000004</c:v>
                </c:pt>
                <c:pt idx="57">
                  <c:v>7.5054999999999996</c:v>
                </c:pt>
                <c:pt idx="58">
                  <c:v>7.2089999999999996</c:v>
                </c:pt>
                <c:pt idx="59">
                  <c:v>7.6</c:v>
                </c:pt>
                <c:pt idx="60">
                  <c:v>7.3312220000000003</c:v>
                </c:pt>
                <c:pt idx="61">
                  <c:v>7.5839999999999996</c:v>
                </c:pt>
                <c:pt idx="62">
                  <c:v>7.5110000000000001</c:v>
                </c:pt>
                <c:pt idx="63">
                  <c:v>7.7128329999999998</c:v>
                </c:pt>
                <c:pt idx="64">
                  <c:v>7.7</c:v>
                </c:pt>
                <c:pt idx="65">
                  <c:v>7.6726669999999997</c:v>
                </c:pt>
                <c:pt idx="66">
                  <c:v>7.6719999999999997</c:v>
                </c:pt>
                <c:pt idx="67">
                  <c:v>7.6551999999999998</c:v>
                </c:pt>
                <c:pt idx="68">
                  <c:v>7.3390000000000004</c:v>
                </c:pt>
                <c:pt idx="69">
                  <c:v>7.6154000000000002</c:v>
                </c:pt>
                <c:pt idx="70">
                  <c:v>7.7939999999999996</c:v>
                </c:pt>
                <c:pt idx="71">
                  <c:v>7.843</c:v>
                </c:pt>
                <c:pt idx="72">
                  <c:v>7.7149999999999999</c:v>
                </c:pt>
                <c:pt idx="73">
                  <c:v>7.9444999999999997</c:v>
                </c:pt>
                <c:pt idx="74">
                  <c:v>7.5880000000000001</c:v>
                </c:pt>
                <c:pt idx="75">
                  <c:v>7.3906000000000001</c:v>
                </c:pt>
                <c:pt idx="76">
                  <c:v>7.4518890000000004</c:v>
                </c:pt>
                <c:pt idx="77">
                  <c:v>7.4867999999999997</c:v>
                </c:pt>
                <c:pt idx="78">
                  <c:v>7.5942499999999997</c:v>
                </c:pt>
                <c:pt idx="79">
                  <c:v>7.4930000000000003</c:v>
                </c:pt>
                <c:pt idx="80">
                  <c:v>7.4139999999999997</c:v>
                </c:pt>
                <c:pt idx="81">
                  <c:v>7.5616250000000003</c:v>
                </c:pt>
                <c:pt idx="82">
                  <c:v>7.4320000000000004</c:v>
                </c:pt>
                <c:pt idx="83">
                  <c:v>7.4814999999999996</c:v>
                </c:pt>
                <c:pt idx="84">
                  <c:v>7.5439999999999996</c:v>
                </c:pt>
                <c:pt idx="85">
                  <c:v>7.5371670000000002</c:v>
                </c:pt>
                <c:pt idx="86">
                  <c:v>7.1952499999999997</c:v>
                </c:pt>
                <c:pt idx="87">
                  <c:v>7.1440000000000001</c:v>
                </c:pt>
                <c:pt idx="88">
                  <c:v>7.3528000000000002</c:v>
                </c:pt>
                <c:pt idx="89">
                  <c:v>7.1654999999999998</c:v>
                </c:pt>
                <c:pt idx="90">
                  <c:v>7.3412860000000002</c:v>
                </c:pt>
                <c:pt idx="91">
                  <c:v>7.4290000000000003</c:v>
                </c:pt>
                <c:pt idx="92">
                  <c:v>7.7442500000000001</c:v>
                </c:pt>
                <c:pt idx="93">
                  <c:v>7.3291820000000003</c:v>
                </c:pt>
                <c:pt idx="94">
                  <c:v>7.1233329999999997</c:v>
                </c:pt>
                <c:pt idx="95">
                  <c:v>7.5077499999999997</c:v>
                </c:pt>
                <c:pt idx="96">
                  <c:v>7.2290000000000001</c:v>
                </c:pt>
                <c:pt idx="97">
                  <c:v>7.3620000000000001</c:v>
                </c:pt>
                <c:pt idx="98">
                  <c:v>7.4517499999999997</c:v>
                </c:pt>
                <c:pt idx="99">
                  <c:v>7.38225</c:v>
                </c:pt>
                <c:pt idx="100">
                  <c:v>7.4778890000000002</c:v>
                </c:pt>
                <c:pt idx="101">
                  <c:v>7.6449999999999996</c:v>
                </c:pt>
                <c:pt idx="102">
                  <c:v>7.5523639999999999</c:v>
                </c:pt>
                <c:pt idx="103">
                  <c:v>7.738575</c:v>
                </c:pt>
                <c:pt idx="104">
                  <c:v>7.7003139999999997</c:v>
                </c:pt>
                <c:pt idx="105">
                  <c:v>7.6767500000000002</c:v>
                </c:pt>
                <c:pt idx="106">
                  <c:v>7.3113330000000003</c:v>
                </c:pt>
                <c:pt idx="107">
                  <c:v>7.4</c:v>
                </c:pt>
                <c:pt idx="108">
                  <c:v>7.5417500000000004</c:v>
                </c:pt>
                <c:pt idx="109">
                  <c:v>7.3723330000000002</c:v>
                </c:pt>
                <c:pt idx="110">
                  <c:v>7.2702</c:v>
                </c:pt>
                <c:pt idx="111">
                  <c:v>7.2872000000000003</c:v>
                </c:pt>
                <c:pt idx="112">
                  <c:v>7.3920000000000003</c:v>
                </c:pt>
                <c:pt idx="113">
                  <c:v>7.2013639999999999</c:v>
                </c:pt>
                <c:pt idx="114">
                  <c:v>7.040667</c:v>
                </c:pt>
                <c:pt idx="115">
                  <c:v>7.2845000000000004</c:v>
                </c:pt>
                <c:pt idx="116">
                  <c:v>7.2507999999999999</c:v>
                </c:pt>
                <c:pt idx="117">
                  <c:v>7.0422000000000002</c:v>
                </c:pt>
                <c:pt idx="118">
                  <c:v>7.1913330000000002</c:v>
                </c:pt>
                <c:pt idx="119">
                  <c:v>7.2403329999999997</c:v>
                </c:pt>
                <c:pt idx="120">
                  <c:v>7.1206670000000001</c:v>
                </c:pt>
                <c:pt idx="121">
                  <c:v>7.1130000000000004</c:v>
                </c:pt>
                <c:pt idx="122">
                  <c:v>7.1238970000000004</c:v>
                </c:pt>
                <c:pt idx="123">
                  <c:v>7.2004000000000001</c:v>
                </c:pt>
                <c:pt idx="124">
                  <c:v>7.2560000000000002</c:v>
                </c:pt>
                <c:pt idx="125">
                  <c:v>7.2854999999999999</c:v>
                </c:pt>
                <c:pt idx="126">
                  <c:v>7.1749999999999998</c:v>
                </c:pt>
                <c:pt idx="127">
                  <c:v>7.5051030000000001</c:v>
                </c:pt>
                <c:pt idx="128">
                  <c:v>7.2685000000000004</c:v>
                </c:pt>
                <c:pt idx="129">
                  <c:v>7.0853330000000003</c:v>
                </c:pt>
                <c:pt idx="130">
                  <c:v>7.335</c:v>
                </c:pt>
                <c:pt idx="131">
                  <c:v>6.9749999999999996</c:v>
                </c:pt>
                <c:pt idx="132">
                  <c:v>7.1829999999999998</c:v>
                </c:pt>
                <c:pt idx="133">
                  <c:v>7.1333330000000004</c:v>
                </c:pt>
                <c:pt idx="134">
                  <c:v>7.1440000000000001</c:v>
                </c:pt>
                <c:pt idx="135">
                  <c:v>7.181</c:v>
                </c:pt>
                <c:pt idx="136">
                  <c:v>7.0733329999999999</c:v>
                </c:pt>
                <c:pt idx="137">
                  <c:v>7.1752500000000001</c:v>
                </c:pt>
                <c:pt idx="138">
                  <c:v>6.9429999999999996</c:v>
                </c:pt>
                <c:pt idx="139">
                  <c:v>7.1765999999999996</c:v>
                </c:pt>
                <c:pt idx="140">
                  <c:v>7.1402999999999999</c:v>
                </c:pt>
                <c:pt idx="141">
                  <c:v>7.3724999999999996</c:v>
                </c:pt>
                <c:pt idx="142">
                  <c:v>7.2949999999999999</c:v>
                </c:pt>
                <c:pt idx="143">
                  <c:v>7.3185000000000002</c:v>
                </c:pt>
                <c:pt idx="144">
                  <c:v>7.56</c:v>
                </c:pt>
                <c:pt idx="145">
                  <c:v>7.1289999999999996</c:v>
                </c:pt>
                <c:pt idx="146">
                  <c:v>7.2380000000000004</c:v>
                </c:pt>
                <c:pt idx="147">
                  <c:v>6.843</c:v>
                </c:pt>
                <c:pt idx="148">
                  <c:v>6.9320000000000004</c:v>
                </c:pt>
                <c:pt idx="149">
                  <c:v>6.9249999999999998</c:v>
                </c:pt>
                <c:pt idx="150">
                  <c:v>6.5209999999999999</c:v>
                </c:pt>
                <c:pt idx="151">
                  <c:v>7.2160000000000002</c:v>
                </c:pt>
                <c:pt idx="152">
                  <c:v>7.3514999999999997</c:v>
                </c:pt>
                <c:pt idx="153">
                  <c:v>6.83</c:v>
                </c:pt>
                <c:pt idx="154">
                  <c:v>6.79</c:v>
                </c:pt>
                <c:pt idx="155">
                  <c:v>6.6669999999999998</c:v>
                </c:pt>
                <c:pt idx="156">
                  <c:v>6.8360000000000003</c:v>
                </c:pt>
                <c:pt idx="157">
                  <c:v>6.8125</c:v>
                </c:pt>
                <c:pt idx="158">
                  <c:v>6.6435000000000004</c:v>
                </c:pt>
                <c:pt idx="159">
                  <c:v>6.4749999999999996</c:v>
                </c:pt>
                <c:pt idx="160">
                  <c:v>6.5125000000000002</c:v>
                </c:pt>
                <c:pt idx="161">
                  <c:v>6.8665000000000003</c:v>
                </c:pt>
                <c:pt idx="162">
                  <c:v>6.8053330000000001</c:v>
                </c:pt>
                <c:pt idx="163">
                  <c:v>6.9219999999999997</c:v>
                </c:pt>
                <c:pt idx="164">
                  <c:v>7.0540000000000003</c:v>
                </c:pt>
                <c:pt idx="165">
                  <c:v>6.8771959999999996</c:v>
                </c:pt>
                <c:pt idx="166">
                  <c:v>6.8794560000000002</c:v>
                </c:pt>
                <c:pt idx="167">
                  <c:v>6.819528</c:v>
                </c:pt>
                <c:pt idx="168">
                  <c:v>6.7839999999999998</c:v>
                </c:pt>
                <c:pt idx="169">
                  <c:v>6.6639999999999997</c:v>
                </c:pt>
                <c:pt idx="170">
                  <c:v>6.7839999999999998</c:v>
                </c:pt>
                <c:pt idx="171">
                  <c:v>6.9776670000000003</c:v>
                </c:pt>
                <c:pt idx="172">
                  <c:v>6.7423330000000004</c:v>
                </c:pt>
                <c:pt idx="173">
                  <c:v>6.8812499999999996</c:v>
                </c:pt>
                <c:pt idx="174">
                  <c:v>6.8330000000000002</c:v>
                </c:pt>
                <c:pt idx="175">
                  <c:v>6.65</c:v>
                </c:pt>
                <c:pt idx="176">
                  <c:v>7.3419999999999996</c:v>
                </c:pt>
                <c:pt idx="177">
                  <c:v>6.4006670000000003</c:v>
                </c:pt>
                <c:pt idx="178">
                  <c:v>6.56325</c:v>
                </c:pt>
                <c:pt idx="179">
                  <c:v>6.7103999999999999</c:v>
                </c:pt>
                <c:pt idx="180">
                  <c:v>6.5590000000000002</c:v>
                </c:pt>
                <c:pt idx="181">
                  <c:v>6.4093330000000002</c:v>
                </c:pt>
                <c:pt idx="182">
                  <c:v>6.4664999999999999</c:v>
                </c:pt>
                <c:pt idx="183">
                  <c:v>6.6336000000000004</c:v>
                </c:pt>
                <c:pt idx="184">
                  <c:v>6.4511430000000001</c:v>
                </c:pt>
                <c:pt idx="185">
                  <c:v>6.5410000000000004</c:v>
                </c:pt>
                <c:pt idx="186">
                  <c:v>6.7358000000000002</c:v>
                </c:pt>
                <c:pt idx="187">
                  <c:v>6.7328000000000001</c:v>
                </c:pt>
                <c:pt idx="188">
                  <c:v>6.6866000000000003</c:v>
                </c:pt>
                <c:pt idx="189">
                  <c:v>6.6132499999999999</c:v>
                </c:pt>
                <c:pt idx="190">
                  <c:v>6.55375</c:v>
                </c:pt>
                <c:pt idx="191">
                  <c:v>6.6130000000000004</c:v>
                </c:pt>
                <c:pt idx="192">
                  <c:v>6.5049999999999999</c:v>
                </c:pt>
                <c:pt idx="193">
                  <c:v>6.5701999999999998</c:v>
                </c:pt>
                <c:pt idx="194">
                  <c:v>6.4409999999999998</c:v>
                </c:pt>
                <c:pt idx="195">
                  <c:v>6.4135</c:v>
                </c:pt>
                <c:pt idx="196">
                  <c:v>6.1980000000000004</c:v>
                </c:pt>
                <c:pt idx="197">
                  <c:v>6.7594000000000003</c:v>
                </c:pt>
                <c:pt idx="198">
                  <c:v>6.4763330000000003</c:v>
                </c:pt>
                <c:pt idx="199">
                  <c:v>6.4452499999999997</c:v>
                </c:pt>
                <c:pt idx="200">
                  <c:v>6.6367500000000001</c:v>
                </c:pt>
                <c:pt idx="201">
                  <c:v>7.2329999999999997</c:v>
                </c:pt>
                <c:pt idx="202">
                  <c:v>6.6684000000000001</c:v>
                </c:pt>
                <c:pt idx="203">
                  <c:v>6.68825</c:v>
                </c:pt>
                <c:pt idx="204">
                  <c:v>7.1779999999999999</c:v>
                </c:pt>
                <c:pt idx="205">
                  <c:v>6.89825</c:v>
                </c:pt>
                <c:pt idx="206">
                  <c:v>6.7838000000000003</c:v>
                </c:pt>
                <c:pt idx="207">
                  <c:v>6.7343999999999999</c:v>
                </c:pt>
                <c:pt idx="208">
                  <c:v>6.6764999999999999</c:v>
                </c:pt>
                <c:pt idx="209">
                  <c:v>6.7806670000000002</c:v>
                </c:pt>
                <c:pt idx="210">
                  <c:v>6.9323329999999999</c:v>
                </c:pt>
                <c:pt idx="211">
                  <c:v>7.1536670000000004</c:v>
                </c:pt>
                <c:pt idx="212">
                  <c:v>7.3685</c:v>
                </c:pt>
                <c:pt idx="213">
                  <c:v>7.5739999999999998</c:v>
                </c:pt>
                <c:pt idx="214">
                  <c:v>7.3843329999999998</c:v>
                </c:pt>
                <c:pt idx="215">
                  <c:v>7.4329999999999998</c:v>
                </c:pt>
                <c:pt idx="216">
                  <c:v>7.5114999999999998</c:v>
                </c:pt>
                <c:pt idx="217">
                  <c:v>7.5453330000000003</c:v>
                </c:pt>
                <c:pt idx="218">
                  <c:v>6.4452499999999997</c:v>
                </c:pt>
                <c:pt idx="219">
                  <c:v>6.6367500000000001</c:v>
                </c:pt>
                <c:pt idx="220">
                  <c:v>7.2329999999999997</c:v>
                </c:pt>
                <c:pt idx="221">
                  <c:v>6.6684000000000001</c:v>
                </c:pt>
                <c:pt idx="222">
                  <c:v>6.68825</c:v>
                </c:pt>
                <c:pt idx="223">
                  <c:v>6.8466670000000001</c:v>
                </c:pt>
                <c:pt idx="224">
                  <c:v>6.7838000000000003</c:v>
                </c:pt>
                <c:pt idx="225">
                  <c:v>6.7343999999999999</c:v>
                </c:pt>
                <c:pt idx="226">
                  <c:v>6.6764999999999999</c:v>
                </c:pt>
                <c:pt idx="229">
                  <c:v>7.0343999999999998</c:v>
                </c:pt>
                <c:pt idx="230">
                  <c:v>7.2761670000000001</c:v>
                </c:pt>
                <c:pt idx="231">
                  <c:v>7.34</c:v>
                </c:pt>
                <c:pt idx="232">
                  <c:v>7.55</c:v>
                </c:pt>
                <c:pt idx="233">
                  <c:v>7.3852500000000001</c:v>
                </c:pt>
                <c:pt idx="234">
                  <c:v>6.6367500000000001</c:v>
                </c:pt>
                <c:pt idx="235">
                  <c:v>7.2329999999999997</c:v>
                </c:pt>
                <c:pt idx="236">
                  <c:v>6.6684000000000001</c:v>
                </c:pt>
                <c:pt idx="237">
                  <c:v>6.68825</c:v>
                </c:pt>
                <c:pt idx="238">
                  <c:v>7.1779999999999999</c:v>
                </c:pt>
                <c:pt idx="239">
                  <c:v>6.7539999999999996</c:v>
                </c:pt>
                <c:pt idx="240">
                  <c:v>6.89825</c:v>
                </c:pt>
                <c:pt idx="241">
                  <c:v>6.7838000000000003</c:v>
                </c:pt>
                <c:pt idx="242">
                  <c:v>6.7343999999999999</c:v>
                </c:pt>
                <c:pt idx="243">
                  <c:v>6.6764999999999999</c:v>
                </c:pt>
                <c:pt idx="244">
                  <c:v>6.7806670000000002</c:v>
                </c:pt>
                <c:pt idx="245">
                  <c:v>6.9323329999999999</c:v>
                </c:pt>
                <c:pt idx="246">
                  <c:v>7.1536670000000004</c:v>
                </c:pt>
                <c:pt idx="247">
                  <c:v>7.3685</c:v>
                </c:pt>
                <c:pt idx="248">
                  <c:v>7.5739999999999998</c:v>
                </c:pt>
                <c:pt idx="249">
                  <c:v>7.3843329999999998</c:v>
                </c:pt>
                <c:pt idx="250">
                  <c:v>7.4329999999999998</c:v>
                </c:pt>
                <c:pt idx="251">
                  <c:v>7.4656669999999998</c:v>
                </c:pt>
                <c:pt idx="252">
                  <c:v>7.5453330000000003</c:v>
                </c:pt>
                <c:pt idx="253">
                  <c:v>7.4020000000000001</c:v>
                </c:pt>
                <c:pt idx="254">
                  <c:v>7.3624999999999998</c:v>
                </c:pt>
                <c:pt idx="255">
                  <c:v>7.25</c:v>
                </c:pt>
                <c:pt idx="256">
                  <c:v>7.1855000000000002</c:v>
                </c:pt>
                <c:pt idx="257">
                  <c:v>6.9965000000000002</c:v>
                </c:pt>
                <c:pt idx="258">
                  <c:v>7.2074999999999996</c:v>
                </c:pt>
                <c:pt idx="259">
                  <c:v>7.3090000000000002</c:v>
                </c:pt>
                <c:pt idx="260">
                  <c:v>7.1085000000000003</c:v>
                </c:pt>
                <c:pt idx="261">
                  <c:v>6.8730000000000002</c:v>
                </c:pt>
                <c:pt idx="262">
                  <c:v>6.87216</c:v>
                </c:pt>
                <c:pt idx="263">
                  <c:v>6.9859999999999998</c:v>
                </c:pt>
                <c:pt idx="264">
                  <c:v>6.8789999999999996</c:v>
                </c:pt>
                <c:pt idx="265">
                  <c:v>6.6520000000000001</c:v>
                </c:pt>
                <c:pt idx="266">
                  <c:v>6.7457140000000004</c:v>
                </c:pt>
                <c:pt idx="267">
                  <c:v>6.7859999999999996</c:v>
                </c:pt>
                <c:pt idx="268">
                  <c:v>6.7255000000000003</c:v>
                </c:pt>
                <c:pt idx="269">
                  <c:v>6.6224999999999996</c:v>
                </c:pt>
                <c:pt idx="270">
                  <c:v>6.5994999999999999</c:v>
                </c:pt>
                <c:pt idx="271">
                  <c:v>6.5065999999999997</c:v>
                </c:pt>
                <c:pt idx="272">
                  <c:v>6.3730000000000002</c:v>
                </c:pt>
                <c:pt idx="273">
                  <c:v>6.4660000000000002</c:v>
                </c:pt>
                <c:pt idx="274">
                  <c:v>6.53</c:v>
                </c:pt>
                <c:pt idx="275">
                  <c:v>6.5220000000000002</c:v>
                </c:pt>
                <c:pt idx="276">
                  <c:v>6.516</c:v>
                </c:pt>
                <c:pt idx="277">
                  <c:v>6.6613329999999999</c:v>
                </c:pt>
                <c:pt idx="278">
                  <c:v>6.5415000000000001</c:v>
                </c:pt>
                <c:pt idx="279">
                  <c:v>6.6020000000000003</c:v>
                </c:pt>
                <c:pt idx="280">
                  <c:v>6.7424999999999997</c:v>
                </c:pt>
                <c:pt idx="281">
                  <c:v>6.77</c:v>
                </c:pt>
                <c:pt idx="282">
                  <c:v>6.8710000000000004</c:v>
                </c:pt>
                <c:pt idx="283">
                  <c:v>6.6196669999999997</c:v>
                </c:pt>
                <c:pt idx="284">
                  <c:v>6.7096669999999996</c:v>
                </c:pt>
                <c:pt idx="285">
                  <c:v>6.7407500000000002</c:v>
                </c:pt>
                <c:pt idx="286">
                  <c:v>6.7539999999999996</c:v>
                </c:pt>
                <c:pt idx="287">
                  <c:v>6.9279999999999999</c:v>
                </c:pt>
                <c:pt idx="288">
                  <c:v>6.8328569999999997</c:v>
                </c:pt>
                <c:pt idx="289">
                  <c:v>6.8837999999999999</c:v>
                </c:pt>
                <c:pt idx="290">
                  <c:v>7.15</c:v>
                </c:pt>
                <c:pt idx="291">
                  <c:v>7.1269999999999998</c:v>
                </c:pt>
                <c:pt idx="292">
                  <c:v>7.2545000000000002</c:v>
                </c:pt>
                <c:pt idx="293">
                  <c:v>7.2430000000000003</c:v>
                </c:pt>
                <c:pt idx="294">
                  <c:v>7.1315</c:v>
                </c:pt>
                <c:pt idx="295">
                  <c:v>7.3254999999999999</c:v>
                </c:pt>
                <c:pt idx="296">
                  <c:v>7.141667</c:v>
                </c:pt>
                <c:pt idx="297">
                  <c:v>7.17875</c:v>
                </c:pt>
                <c:pt idx="298">
                  <c:v>7.2582500000000003</c:v>
                </c:pt>
                <c:pt idx="299">
                  <c:v>7.0475000000000003</c:v>
                </c:pt>
                <c:pt idx="300">
                  <c:v>7.2026669999999999</c:v>
                </c:pt>
                <c:pt idx="301">
                  <c:v>7.2563329999999997</c:v>
                </c:pt>
                <c:pt idx="302">
                  <c:v>7.1593080000000002</c:v>
                </c:pt>
                <c:pt idx="303">
                  <c:v>7.1029999999999998</c:v>
                </c:pt>
                <c:pt idx="304">
                  <c:v>7.2554999999999996</c:v>
                </c:pt>
                <c:pt idx="305">
                  <c:v>7.4625709999999996</c:v>
                </c:pt>
                <c:pt idx="306">
                  <c:v>7.2755000000000001</c:v>
                </c:pt>
                <c:pt idx="307">
                  <c:v>7.726</c:v>
                </c:pt>
                <c:pt idx="308">
                  <c:v>7.2904999999999998</c:v>
                </c:pt>
                <c:pt idx="309">
                  <c:v>7.1245560000000001</c:v>
                </c:pt>
                <c:pt idx="310">
                  <c:v>7.5367499999999996</c:v>
                </c:pt>
                <c:pt idx="311">
                  <c:v>7.67075</c:v>
                </c:pt>
                <c:pt idx="312">
                  <c:v>7.3890000000000002</c:v>
                </c:pt>
                <c:pt idx="313">
                  <c:v>7.4649999999999999</c:v>
                </c:pt>
                <c:pt idx="314">
                  <c:v>7.4015709999999997</c:v>
                </c:pt>
                <c:pt idx="315">
                  <c:v>7.3380000000000001</c:v>
                </c:pt>
                <c:pt idx="316">
                  <c:v>7.5255000000000001</c:v>
                </c:pt>
                <c:pt idx="317">
                  <c:v>7.5730000000000004</c:v>
                </c:pt>
                <c:pt idx="318">
                  <c:v>7.2975000000000003</c:v>
                </c:pt>
                <c:pt idx="319">
                  <c:v>7.3833330000000004</c:v>
                </c:pt>
                <c:pt idx="320">
                  <c:v>7.5365000000000002</c:v>
                </c:pt>
                <c:pt idx="321">
                  <c:v>7.5737500000000004</c:v>
                </c:pt>
                <c:pt idx="322">
                  <c:v>7.6980000000000004</c:v>
                </c:pt>
                <c:pt idx="323">
                  <c:v>7.718</c:v>
                </c:pt>
                <c:pt idx="324">
                  <c:v>7.6909999999999998</c:v>
                </c:pt>
                <c:pt idx="325">
                  <c:v>7.6310000000000002</c:v>
                </c:pt>
                <c:pt idx="326">
                  <c:v>7.5949999999999998</c:v>
                </c:pt>
                <c:pt idx="327">
                  <c:v>7.7214</c:v>
                </c:pt>
                <c:pt idx="328">
                  <c:v>7.6260000000000003</c:v>
                </c:pt>
                <c:pt idx="329">
                  <c:v>7.9870000000000001</c:v>
                </c:pt>
                <c:pt idx="330">
                  <c:v>7.6189999999999998</c:v>
                </c:pt>
                <c:pt idx="331">
                  <c:v>7.7</c:v>
                </c:pt>
                <c:pt idx="332">
                  <c:v>7.6829999999999998</c:v>
                </c:pt>
                <c:pt idx="333">
                  <c:v>7.6645000000000003</c:v>
                </c:pt>
                <c:pt idx="334">
                  <c:v>7.8040000000000003</c:v>
                </c:pt>
                <c:pt idx="335">
                  <c:v>7.8406669999999998</c:v>
                </c:pt>
                <c:pt idx="336">
                  <c:v>7.8079999999999998</c:v>
                </c:pt>
                <c:pt idx="337">
                  <c:v>7.8760000000000003</c:v>
                </c:pt>
                <c:pt idx="338">
                  <c:v>7.9729999999999999</c:v>
                </c:pt>
                <c:pt idx="339">
                  <c:v>8.0239999999999991</c:v>
                </c:pt>
                <c:pt idx="340">
                  <c:v>8.0459999999999994</c:v>
                </c:pt>
                <c:pt idx="341">
                  <c:v>8.2296820000000004</c:v>
                </c:pt>
                <c:pt idx="342">
                  <c:v>8.2708189999999995</c:v>
                </c:pt>
                <c:pt idx="343">
                  <c:v>8.3627749999999992</c:v>
                </c:pt>
                <c:pt idx="344">
                  <c:v>8.4689999999999994</c:v>
                </c:pt>
                <c:pt idx="345">
                  <c:v>8.2460000000000004</c:v>
                </c:pt>
                <c:pt idx="346">
                  <c:v>8.2149999999999999</c:v>
                </c:pt>
                <c:pt idx="347">
                  <c:v>8.9556000000000004</c:v>
                </c:pt>
                <c:pt idx="348">
                  <c:v>8.4640000000000004</c:v>
                </c:pt>
                <c:pt idx="349">
                  <c:v>8.3930000000000007</c:v>
                </c:pt>
                <c:pt idx="350">
                  <c:v>8.3049999999999997</c:v>
                </c:pt>
                <c:pt idx="351">
                  <c:v>8.0825999999999993</c:v>
                </c:pt>
                <c:pt idx="352">
                  <c:v>8.0515000000000008</c:v>
                </c:pt>
                <c:pt idx="353">
                  <c:v>8.0466669999999993</c:v>
                </c:pt>
                <c:pt idx="354">
                  <c:v>8.0625</c:v>
                </c:pt>
                <c:pt idx="355">
                  <c:v>8.016667</c:v>
                </c:pt>
                <c:pt idx="356">
                  <c:v>8.1756670000000007</c:v>
                </c:pt>
                <c:pt idx="357">
                  <c:v>7.8789999999999996</c:v>
                </c:pt>
                <c:pt idx="358">
                  <c:v>7.7990000000000004</c:v>
                </c:pt>
                <c:pt idx="359">
                  <c:v>7.959333</c:v>
                </c:pt>
                <c:pt idx="360">
                  <c:v>8.1240000000000006</c:v>
                </c:pt>
                <c:pt idx="361">
                  <c:v>8.3443330000000007</c:v>
                </c:pt>
                <c:pt idx="362">
                  <c:v>8.0548000000000002</c:v>
                </c:pt>
                <c:pt idx="363">
                  <c:v>8.2153329999999993</c:v>
                </c:pt>
                <c:pt idx="364">
                  <c:v>8.1609999999999996</c:v>
                </c:pt>
                <c:pt idx="365">
                  <c:v>8.3546669999999992</c:v>
                </c:pt>
                <c:pt idx="366">
                  <c:v>8.5035000000000007</c:v>
                </c:pt>
                <c:pt idx="367">
                  <c:v>8.3699999999999992</c:v>
                </c:pt>
                <c:pt idx="368">
                  <c:v>8.4022500000000004</c:v>
                </c:pt>
                <c:pt idx="369">
                  <c:v>8.4060000000000006</c:v>
                </c:pt>
                <c:pt idx="370">
                  <c:v>8.7026669999999999</c:v>
                </c:pt>
                <c:pt idx="371">
                  <c:v>8.7050000000000001</c:v>
                </c:pt>
                <c:pt idx="372">
                  <c:v>8.7004999999999999</c:v>
                </c:pt>
                <c:pt idx="373">
                  <c:v>8.6958000000000002</c:v>
                </c:pt>
                <c:pt idx="374">
                  <c:v>8.7080000000000002</c:v>
                </c:pt>
                <c:pt idx="375">
                  <c:v>8.6504999999999992</c:v>
                </c:pt>
                <c:pt idx="376">
                  <c:v>8.7829999999999995</c:v>
                </c:pt>
                <c:pt idx="377">
                  <c:v>8.6292000000000009</c:v>
                </c:pt>
                <c:pt idx="378">
                  <c:v>8.6110000000000007</c:v>
                </c:pt>
                <c:pt idx="379">
                  <c:v>8.6829999999999998</c:v>
                </c:pt>
                <c:pt idx="380">
                  <c:v>8.7609999999999992</c:v>
                </c:pt>
                <c:pt idx="381">
                  <c:v>8.6666670000000003</c:v>
                </c:pt>
                <c:pt idx="382">
                  <c:v>8.6273330000000001</c:v>
                </c:pt>
                <c:pt idx="383">
                  <c:v>8.6790000000000003</c:v>
                </c:pt>
                <c:pt idx="384">
                  <c:v>8.5947999999999993</c:v>
                </c:pt>
                <c:pt idx="385">
                  <c:v>8.3867999999999991</c:v>
                </c:pt>
                <c:pt idx="386">
                  <c:v>8.3735999999999997</c:v>
                </c:pt>
                <c:pt idx="387">
                  <c:v>8.4076000000000004</c:v>
                </c:pt>
                <c:pt idx="388">
                  <c:v>8.3204119999999993</c:v>
                </c:pt>
                <c:pt idx="389">
                  <c:v>8.3339999999999996</c:v>
                </c:pt>
                <c:pt idx="390">
                  <c:v>8.2017500000000005</c:v>
                </c:pt>
                <c:pt idx="391">
                  <c:v>8.6237499999999994</c:v>
                </c:pt>
                <c:pt idx="392">
                  <c:v>8.07775</c:v>
                </c:pt>
                <c:pt idx="393">
                  <c:v>8.2553459999999994</c:v>
                </c:pt>
                <c:pt idx="394">
                  <c:v>8.1031499999999994</c:v>
                </c:pt>
                <c:pt idx="395">
                  <c:v>8.1430000000000007</c:v>
                </c:pt>
                <c:pt idx="396">
                  <c:v>8.2909679999999994</c:v>
                </c:pt>
                <c:pt idx="397">
                  <c:v>8.2390000000000008</c:v>
                </c:pt>
                <c:pt idx="398">
                  <c:v>7.8455000000000004</c:v>
                </c:pt>
                <c:pt idx="399">
                  <c:v>7.9420000000000002</c:v>
                </c:pt>
                <c:pt idx="400">
                  <c:v>7.8299149999999997</c:v>
                </c:pt>
                <c:pt idx="401">
                  <c:v>8.0122859999999996</c:v>
                </c:pt>
                <c:pt idx="402">
                  <c:v>8.02</c:v>
                </c:pt>
                <c:pt idx="403">
                  <c:v>7.8120000000000003</c:v>
                </c:pt>
                <c:pt idx="404">
                  <c:v>7.8400970000000001</c:v>
                </c:pt>
                <c:pt idx="405">
                  <c:v>7.809571</c:v>
                </c:pt>
                <c:pt idx="406">
                  <c:v>7.7930169999999999</c:v>
                </c:pt>
                <c:pt idx="407">
                  <c:v>7.8335710000000001</c:v>
                </c:pt>
                <c:pt idx="408">
                  <c:v>7.7616670000000001</c:v>
                </c:pt>
                <c:pt idx="409">
                  <c:v>7.7370340000000004</c:v>
                </c:pt>
                <c:pt idx="410">
                  <c:v>7.68</c:v>
                </c:pt>
                <c:pt idx="411">
                  <c:v>7.9779850000000003</c:v>
                </c:pt>
                <c:pt idx="412">
                  <c:v>7.6877690000000003</c:v>
                </c:pt>
                <c:pt idx="413">
                  <c:v>7.624333</c:v>
                </c:pt>
                <c:pt idx="414">
                  <c:v>7.5961999999999996</c:v>
                </c:pt>
                <c:pt idx="415">
                  <c:v>7.4269999999999996</c:v>
                </c:pt>
                <c:pt idx="416">
                  <c:v>7.7240000000000002</c:v>
                </c:pt>
                <c:pt idx="417">
                  <c:v>7.6776669999999996</c:v>
                </c:pt>
                <c:pt idx="418">
                  <c:v>7.5906000000000002</c:v>
                </c:pt>
                <c:pt idx="419">
                  <c:v>7.7397140000000002</c:v>
                </c:pt>
                <c:pt idx="420">
                  <c:v>7.7145000000000001</c:v>
                </c:pt>
                <c:pt idx="421">
                  <c:v>7.7270000000000003</c:v>
                </c:pt>
                <c:pt idx="422">
                  <c:v>7.6414999999999997</c:v>
                </c:pt>
                <c:pt idx="423">
                  <c:v>7.7143329999999999</c:v>
                </c:pt>
                <c:pt idx="424">
                  <c:v>7.944</c:v>
                </c:pt>
                <c:pt idx="425">
                  <c:v>7.9829999999999997</c:v>
                </c:pt>
                <c:pt idx="426">
                  <c:v>8.093</c:v>
                </c:pt>
                <c:pt idx="427">
                  <c:v>7.9480000000000004</c:v>
                </c:pt>
                <c:pt idx="428">
                  <c:v>8.0978329999999996</c:v>
                </c:pt>
                <c:pt idx="429">
                  <c:v>8.1374999999999993</c:v>
                </c:pt>
                <c:pt idx="430">
                  <c:v>8.2690000000000001</c:v>
                </c:pt>
                <c:pt idx="431">
                  <c:v>8.4268459999999994</c:v>
                </c:pt>
                <c:pt idx="432">
                  <c:v>8.4231459999999991</c:v>
                </c:pt>
                <c:pt idx="433">
                  <c:v>8.4043329999999994</c:v>
                </c:pt>
                <c:pt idx="434">
                  <c:v>8.4984999999999999</c:v>
                </c:pt>
                <c:pt idx="435">
                  <c:v>8.4015000000000004</c:v>
                </c:pt>
                <c:pt idx="436">
                  <c:v>8.375</c:v>
                </c:pt>
                <c:pt idx="437">
                  <c:v>8.4512710000000002</c:v>
                </c:pt>
                <c:pt idx="438">
                  <c:v>8.3145000000000007</c:v>
                </c:pt>
                <c:pt idx="439">
                  <c:v>8.41</c:v>
                </c:pt>
                <c:pt idx="440">
                  <c:v>8.359</c:v>
                </c:pt>
                <c:pt idx="441">
                  <c:v>8.4435000000000002</c:v>
                </c:pt>
                <c:pt idx="442">
                  <c:v>8.4964999999999993</c:v>
                </c:pt>
                <c:pt idx="443">
                  <c:v>8.5766670000000005</c:v>
                </c:pt>
                <c:pt idx="444">
                  <c:v>8.5069999999999997</c:v>
                </c:pt>
                <c:pt idx="445">
                  <c:v>8.7189999999999994</c:v>
                </c:pt>
                <c:pt idx="446">
                  <c:v>8.6325000000000003</c:v>
                </c:pt>
                <c:pt idx="447">
                  <c:v>8.7055000000000007</c:v>
                </c:pt>
                <c:pt idx="448">
                  <c:v>8.6509999999999998</c:v>
                </c:pt>
                <c:pt idx="449">
                  <c:v>8.8316669999999995</c:v>
                </c:pt>
                <c:pt idx="450">
                  <c:v>8.7874999999999996</c:v>
                </c:pt>
                <c:pt idx="451">
                  <c:v>8.7693329999999996</c:v>
                </c:pt>
                <c:pt idx="452">
                  <c:v>8.797167</c:v>
                </c:pt>
                <c:pt idx="453">
                  <c:v>8.7539999999999996</c:v>
                </c:pt>
                <c:pt idx="454">
                  <c:v>8.8104999999999993</c:v>
                </c:pt>
                <c:pt idx="455">
                  <c:v>8.8689999999999998</c:v>
                </c:pt>
                <c:pt idx="456">
                  <c:v>8.6214999999999993</c:v>
                </c:pt>
                <c:pt idx="457">
                  <c:v>8.5875000000000004</c:v>
                </c:pt>
                <c:pt idx="458">
                  <c:v>8.5485000000000007</c:v>
                </c:pt>
                <c:pt idx="459">
                  <c:v>8.5890000000000004</c:v>
                </c:pt>
                <c:pt idx="460">
                  <c:v>8.5069999999999997</c:v>
                </c:pt>
                <c:pt idx="461">
                  <c:v>8.4303329999999992</c:v>
                </c:pt>
                <c:pt idx="462">
                  <c:v>8.5277499999999993</c:v>
                </c:pt>
                <c:pt idx="463">
                  <c:v>8.6903330000000008</c:v>
                </c:pt>
                <c:pt idx="464">
                  <c:v>8.6189999999999998</c:v>
                </c:pt>
                <c:pt idx="465">
                  <c:v>8.7516669999999994</c:v>
                </c:pt>
                <c:pt idx="466">
                  <c:v>8.8610000000000007</c:v>
                </c:pt>
                <c:pt idx="467">
                  <c:v>8.8926669999999994</c:v>
                </c:pt>
                <c:pt idx="468">
                  <c:v>8.8976670000000002</c:v>
                </c:pt>
                <c:pt idx="469">
                  <c:v>8.9013329999999993</c:v>
                </c:pt>
                <c:pt idx="470">
                  <c:v>8.8260000000000005</c:v>
                </c:pt>
                <c:pt idx="471">
                  <c:v>8.9390000000000001</c:v>
                </c:pt>
                <c:pt idx="472">
                  <c:v>8.7643330000000006</c:v>
                </c:pt>
                <c:pt idx="473">
                  <c:v>8.8460000000000001</c:v>
                </c:pt>
                <c:pt idx="474">
                  <c:v>8.9105000000000008</c:v>
                </c:pt>
                <c:pt idx="475">
                  <c:v>8.7159999999999993</c:v>
                </c:pt>
                <c:pt idx="476">
                  <c:v>8.7756670000000003</c:v>
                </c:pt>
                <c:pt idx="477">
                  <c:v>8.7409999999999997</c:v>
                </c:pt>
                <c:pt idx="478">
                  <c:v>8.8650000000000002</c:v>
                </c:pt>
                <c:pt idx="479">
                  <c:v>8.8149999999999995</c:v>
                </c:pt>
                <c:pt idx="480">
                  <c:v>8.8145000000000007</c:v>
                </c:pt>
                <c:pt idx="481">
                  <c:v>8.842333</c:v>
                </c:pt>
                <c:pt idx="482">
                  <c:v>8.7870000000000008</c:v>
                </c:pt>
                <c:pt idx="483">
                  <c:v>8.9</c:v>
                </c:pt>
                <c:pt idx="484">
                  <c:v>8.7040000000000006</c:v>
                </c:pt>
                <c:pt idx="485">
                  <c:v>8.7539999999999996</c:v>
                </c:pt>
                <c:pt idx="486">
                  <c:v>8.75</c:v>
                </c:pt>
                <c:pt idx="487">
                  <c:v>8.7159999999999993</c:v>
                </c:pt>
                <c:pt idx="488">
                  <c:v>8.7110000000000003</c:v>
                </c:pt>
                <c:pt idx="489">
                  <c:v>8.673</c:v>
                </c:pt>
                <c:pt idx="490">
                  <c:v>8.6285000000000007</c:v>
                </c:pt>
                <c:pt idx="491">
                  <c:v>8.5429999999999993</c:v>
                </c:pt>
                <c:pt idx="492">
                  <c:v>8.593</c:v>
                </c:pt>
                <c:pt idx="493">
                  <c:v>8.3819999999999997</c:v>
                </c:pt>
                <c:pt idx="494">
                  <c:v>8.3369999999999997</c:v>
                </c:pt>
                <c:pt idx="495">
                  <c:v>8.1920000000000002</c:v>
                </c:pt>
                <c:pt idx="496">
                  <c:v>8.1489999999999991</c:v>
                </c:pt>
                <c:pt idx="497">
                  <c:v>8.2940000000000005</c:v>
                </c:pt>
                <c:pt idx="498">
                  <c:v>7.98</c:v>
                </c:pt>
                <c:pt idx="499">
                  <c:v>7.9450000000000003</c:v>
                </c:pt>
                <c:pt idx="500">
                  <c:v>8.0274999999999999</c:v>
                </c:pt>
                <c:pt idx="501">
                  <c:v>7.9459999999999997</c:v>
                </c:pt>
                <c:pt idx="502">
                  <c:v>8.2200000000000006</c:v>
                </c:pt>
                <c:pt idx="503">
                  <c:v>8.0760000000000005</c:v>
                </c:pt>
                <c:pt idx="504">
                  <c:v>8.1596670000000007</c:v>
                </c:pt>
                <c:pt idx="505">
                  <c:v>8.173</c:v>
                </c:pt>
                <c:pt idx="506">
                  <c:v>7.9340000000000002</c:v>
                </c:pt>
                <c:pt idx="507">
                  <c:v>8.1927500000000002</c:v>
                </c:pt>
                <c:pt idx="508">
                  <c:v>8.1359999999999992</c:v>
                </c:pt>
                <c:pt idx="509">
                  <c:v>7.9429999999999996</c:v>
                </c:pt>
                <c:pt idx="510">
                  <c:v>7.9729999999999999</c:v>
                </c:pt>
                <c:pt idx="511">
                  <c:v>7.9050000000000002</c:v>
                </c:pt>
                <c:pt idx="512">
                  <c:v>7.9619999999999997</c:v>
                </c:pt>
                <c:pt idx="513">
                  <c:v>7.9278000000000004</c:v>
                </c:pt>
                <c:pt idx="514">
                  <c:v>7.9119999999999999</c:v>
                </c:pt>
                <c:pt idx="515">
                  <c:v>7.9391999999999996</c:v>
                </c:pt>
                <c:pt idx="516">
                  <c:v>7.8863329999999996</c:v>
                </c:pt>
                <c:pt idx="517">
                  <c:v>7.8663999999999996</c:v>
                </c:pt>
                <c:pt idx="518">
                  <c:v>7.6166</c:v>
                </c:pt>
                <c:pt idx="519">
                  <c:v>7.5358000000000001</c:v>
                </c:pt>
                <c:pt idx="520">
                  <c:v>7.5682</c:v>
                </c:pt>
                <c:pt idx="521">
                  <c:v>7.5529999999999999</c:v>
                </c:pt>
                <c:pt idx="522">
                  <c:v>7.6239999999999997</c:v>
                </c:pt>
                <c:pt idx="523">
                  <c:v>7.3879999999999999</c:v>
                </c:pt>
                <c:pt idx="524">
                  <c:v>7.415</c:v>
                </c:pt>
                <c:pt idx="525">
                  <c:v>7.3869999999999996</c:v>
                </c:pt>
                <c:pt idx="526">
                  <c:v>7.5694999999999997</c:v>
                </c:pt>
                <c:pt idx="527">
                  <c:v>7.5728330000000001</c:v>
                </c:pt>
                <c:pt idx="528">
                  <c:v>7.3689999999999998</c:v>
                </c:pt>
                <c:pt idx="529">
                  <c:v>7.4774000000000003</c:v>
                </c:pt>
                <c:pt idx="530">
                  <c:v>7.5380000000000003</c:v>
                </c:pt>
                <c:pt idx="531">
                  <c:v>7.4604999999999997</c:v>
                </c:pt>
                <c:pt idx="532">
                  <c:v>7.6595000000000004</c:v>
                </c:pt>
                <c:pt idx="533">
                  <c:v>7.52</c:v>
                </c:pt>
                <c:pt idx="534">
                  <c:v>7.49</c:v>
                </c:pt>
                <c:pt idx="535">
                  <c:v>7.4489999999999998</c:v>
                </c:pt>
                <c:pt idx="536">
                  <c:v>7.5049999999999999</c:v>
                </c:pt>
                <c:pt idx="537">
                  <c:v>7.4850000000000003</c:v>
                </c:pt>
                <c:pt idx="538">
                  <c:v>7.4885000000000002</c:v>
                </c:pt>
                <c:pt idx="539">
                  <c:v>7.3540000000000001</c:v>
                </c:pt>
                <c:pt idx="540">
                  <c:v>7.4584999999999999</c:v>
                </c:pt>
                <c:pt idx="541">
                  <c:v>7.4589999999999996</c:v>
                </c:pt>
                <c:pt idx="542">
                  <c:v>7.4279999999999999</c:v>
                </c:pt>
                <c:pt idx="543">
                  <c:v>7.4960000000000004</c:v>
                </c:pt>
                <c:pt idx="544">
                  <c:v>7.2744999999999997</c:v>
                </c:pt>
                <c:pt idx="545">
                  <c:v>7.3419999999999996</c:v>
                </c:pt>
                <c:pt idx="546">
                  <c:v>7.4256099999999998</c:v>
                </c:pt>
                <c:pt idx="547">
                  <c:v>7.3506669999999996</c:v>
                </c:pt>
                <c:pt idx="548">
                  <c:v>7.2774999999999999</c:v>
                </c:pt>
                <c:pt idx="549">
                  <c:v>7.242</c:v>
                </c:pt>
                <c:pt idx="550">
                  <c:v>7.3929999999999998</c:v>
                </c:pt>
                <c:pt idx="551">
                  <c:v>7.2910000000000004</c:v>
                </c:pt>
                <c:pt idx="552">
                  <c:v>7.3520000000000003</c:v>
                </c:pt>
                <c:pt idx="553">
                  <c:v>7.2050000000000001</c:v>
                </c:pt>
                <c:pt idx="554">
                  <c:v>7.109</c:v>
                </c:pt>
                <c:pt idx="555">
                  <c:v>7.3010000000000002</c:v>
                </c:pt>
                <c:pt idx="556">
                  <c:v>7.5920000000000005</c:v>
                </c:pt>
                <c:pt idx="557">
                  <c:v>7.13</c:v>
                </c:pt>
                <c:pt idx="558">
                  <c:v>7.0720000000000001</c:v>
                </c:pt>
                <c:pt idx="559">
                  <c:v>7.0709999999999997</c:v>
                </c:pt>
                <c:pt idx="560">
                  <c:v>7.0888999999999998</c:v>
                </c:pt>
                <c:pt idx="561">
                  <c:v>7.1604999999999999</c:v>
                </c:pt>
                <c:pt idx="562">
                  <c:v>7.1240000000000006</c:v>
                </c:pt>
                <c:pt idx="563">
                  <c:v>7.1619999999999999</c:v>
                </c:pt>
                <c:pt idx="564">
                  <c:v>7.1289999999999996</c:v>
                </c:pt>
                <c:pt idx="565">
                  <c:v>7.2709999999999999</c:v>
                </c:pt>
                <c:pt idx="566">
                  <c:v>7.219333333333334</c:v>
                </c:pt>
                <c:pt idx="567">
                  <c:v>7.3010000000000002</c:v>
                </c:pt>
                <c:pt idx="568">
                  <c:v>7.2460000000000004</c:v>
                </c:pt>
                <c:pt idx="569">
                  <c:v>7.3049999999999997</c:v>
                </c:pt>
                <c:pt idx="570">
                  <c:v>7.2530000000000001</c:v>
                </c:pt>
                <c:pt idx="571">
                  <c:v>7.516</c:v>
                </c:pt>
                <c:pt idx="572">
                  <c:v>7.3550000000000004</c:v>
                </c:pt>
                <c:pt idx="573">
                  <c:v>7.3419999999999996</c:v>
                </c:pt>
                <c:pt idx="574">
                  <c:v>7.36</c:v>
                </c:pt>
                <c:pt idx="575">
                  <c:v>7.3520000000000003</c:v>
                </c:pt>
                <c:pt idx="576">
                  <c:v>7.3460000000000001</c:v>
                </c:pt>
                <c:pt idx="577">
                  <c:v>7.3659999999999997</c:v>
                </c:pt>
                <c:pt idx="578">
                  <c:v>7.431</c:v>
                </c:pt>
                <c:pt idx="579">
                  <c:v>7.3770000000000007</c:v>
                </c:pt>
                <c:pt idx="580">
                  <c:v>7.3440000000000003</c:v>
                </c:pt>
                <c:pt idx="581">
                  <c:v>7.5057272727272739</c:v>
                </c:pt>
                <c:pt idx="582">
                  <c:v>7.306</c:v>
                </c:pt>
                <c:pt idx="583">
                  <c:v>7.4740000000000002</c:v>
                </c:pt>
                <c:pt idx="584">
                  <c:v>7.4779999999999998</c:v>
                </c:pt>
                <c:pt idx="585">
                  <c:v>7.3265000000000002</c:v>
                </c:pt>
                <c:pt idx="586">
                  <c:v>7.6120000000000001</c:v>
                </c:pt>
                <c:pt idx="587">
                  <c:v>7.3453333333333335</c:v>
                </c:pt>
                <c:pt idx="588">
                  <c:v>7.48</c:v>
                </c:pt>
                <c:pt idx="589">
                  <c:v>7.73</c:v>
                </c:pt>
                <c:pt idx="590">
                  <c:v>7.2629999999999999</c:v>
                </c:pt>
                <c:pt idx="591">
                  <c:v>7.63</c:v>
                </c:pt>
                <c:pt idx="592">
                  <c:v>7.4522499999999994</c:v>
                </c:pt>
                <c:pt idx="593">
                  <c:v>7.4995000000000003</c:v>
                </c:pt>
                <c:pt idx="594">
                  <c:v>7.4939999999999998</c:v>
                </c:pt>
                <c:pt idx="595">
                  <c:v>7.4523333333333346</c:v>
                </c:pt>
                <c:pt idx="596">
                  <c:v>7.6485000000000003</c:v>
                </c:pt>
                <c:pt idx="597">
                  <c:v>7.4889999999999999</c:v>
                </c:pt>
                <c:pt idx="598">
                  <c:v>7.4580000000000002</c:v>
                </c:pt>
                <c:pt idx="599">
                  <c:v>7.484</c:v>
                </c:pt>
                <c:pt idx="600">
                  <c:v>7.5709999999999997</c:v>
                </c:pt>
                <c:pt idx="601">
                  <c:v>7.41</c:v>
                </c:pt>
                <c:pt idx="602">
                  <c:v>7.5019999999999998</c:v>
                </c:pt>
                <c:pt idx="603">
                  <c:v>8.56</c:v>
                </c:pt>
                <c:pt idx="604">
                  <c:v>8.6005000000000003</c:v>
                </c:pt>
                <c:pt idx="605">
                  <c:v>8.7190000000000012</c:v>
                </c:pt>
                <c:pt idx="606">
                  <c:v>8.6020000000000003</c:v>
                </c:pt>
                <c:pt idx="607">
                  <c:v>8.6385000000000005</c:v>
                </c:pt>
                <c:pt idx="608">
                  <c:v>8.7215000000000007</c:v>
                </c:pt>
                <c:pt idx="609">
                  <c:v>8.6560000000000006</c:v>
                </c:pt>
                <c:pt idx="610">
                  <c:v>8.7690000000000001</c:v>
                </c:pt>
                <c:pt idx="611">
                  <c:v>8.7889999999999997</c:v>
                </c:pt>
                <c:pt idx="612">
                  <c:v>8.8049999999999997</c:v>
                </c:pt>
                <c:pt idx="613">
                  <c:v>8.9039999999999999</c:v>
                </c:pt>
                <c:pt idx="614">
                  <c:v>8.7080000000000002</c:v>
                </c:pt>
                <c:pt idx="615">
                  <c:v>8.7540000000000013</c:v>
                </c:pt>
                <c:pt idx="616">
                  <c:v>8.8105000000000011</c:v>
                </c:pt>
                <c:pt idx="617">
                  <c:v>8.8620000000000001</c:v>
                </c:pt>
                <c:pt idx="618">
                  <c:v>8.7234999999999996</c:v>
                </c:pt>
                <c:pt idx="619">
                  <c:v>8.6232500000000005</c:v>
                </c:pt>
                <c:pt idx="620">
                  <c:v>8.5459999999999994</c:v>
                </c:pt>
                <c:pt idx="621">
                  <c:v>8.5449999999999999</c:v>
                </c:pt>
                <c:pt idx="622">
                  <c:v>8.5075000000000003</c:v>
                </c:pt>
                <c:pt idx="623">
                  <c:v>8.5670000000000002</c:v>
                </c:pt>
                <c:pt idx="624">
                  <c:v>8.5540000000000003</c:v>
                </c:pt>
                <c:pt idx="625">
                  <c:v>8.5615000000000006</c:v>
                </c:pt>
                <c:pt idx="626">
                  <c:v>8.427249999999999</c:v>
                </c:pt>
                <c:pt idx="627">
                  <c:v>8.6903333333333332</c:v>
                </c:pt>
                <c:pt idx="628">
                  <c:v>8.6189999999999998</c:v>
                </c:pt>
                <c:pt idx="629">
                  <c:v>8.7516666666666669</c:v>
                </c:pt>
                <c:pt idx="630">
                  <c:v>8.8610000000000007</c:v>
                </c:pt>
                <c:pt idx="631">
                  <c:v>8.8870000000000005</c:v>
                </c:pt>
                <c:pt idx="632">
                  <c:v>8.8926666666666687</c:v>
                </c:pt>
                <c:pt idx="633">
                  <c:v>8.9106666666666658</c:v>
                </c:pt>
                <c:pt idx="634">
                  <c:v>8.8919999999999995</c:v>
                </c:pt>
                <c:pt idx="635">
                  <c:v>8.9087499999999995</c:v>
                </c:pt>
                <c:pt idx="636">
                  <c:v>8.9055</c:v>
                </c:pt>
                <c:pt idx="637">
                  <c:v>8.8083333333333336</c:v>
                </c:pt>
                <c:pt idx="638">
                  <c:v>8.9390000000000001</c:v>
                </c:pt>
                <c:pt idx="639">
                  <c:v>8.7643333333333313</c:v>
                </c:pt>
                <c:pt idx="640">
                  <c:v>8.8213333333333335</c:v>
                </c:pt>
                <c:pt idx="641">
                  <c:v>8.9990000000000006</c:v>
                </c:pt>
                <c:pt idx="642">
                  <c:v>8.7689999999999984</c:v>
                </c:pt>
                <c:pt idx="643">
                  <c:v>8.782</c:v>
                </c:pt>
                <c:pt idx="644">
                  <c:v>8.8114999999999988</c:v>
                </c:pt>
                <c:pt idx="645">
                  <c:v>8.9079999999999995</c:v>
                </c:pt>
                <c:pt idx="646">
                  <c:v>8.7769999999999992</c:v>
                </c:pt>
                <c:pt idx="647">
                  <c:v>8.8610000000000007</c:v>
                </c:pt>
                <c:pt idx="648">
                  <c:v>8.8144999999999989</c:v>
                </c:pt>
                <c:pt idx="649">
                  <c:v>8.7729999999999997</c:v>
                </c:pt>
                <c:pt idx="650">
                  <c:v>8.8170000000000002</c:v>
                </c:pt>
                <c:pt idx="651">
                  <c:v>8.7040000000000006</c:v>
                </c:pt>
                <c:pt idx="652">
                  <c:v>8.7539999999999996</c:v>
                </c:pt>
                <c:pt idx="653">
                  <c:v>8.75</c:v>
                </c:pt>
                <c:pt idx="654">
                  <c:v>8.7159999999999993</c:v>
                </c:pt>
                <c:pt idx="655">
                  <c:v>8.7110000000000003</c:v>
                </c:pt>
                <c:pt idx="656">
                  <c:v>8.673</c:v>
                </c:pt>
                <c:pt idx="657">
                  <c:v>8.6284999999999989</c:v>
                </c:pt>
                <c:pt idx="658">
                  <c:v>8.5429999999999993</c:v>
                </c:pt>
                <c:pt idx="659">
                  <c:v>8.593</c:v>
                </c:pt>
                <c:pt idx="660">
                  <c:v>8.3819999999999997</c:v>
                </c:pt>
                <c:pt idx="661">
                  <c:v>8.3369999999999997</c:v>
                </c:pt>
                <c:pt idx="662">
                  <c:v>8.1920000000000002</c:v>
                </c:pt>
                <c:pt idx="663">
                  <c:v>8.1489999999999991</c:v>
                </c:pt>
                <c:pt idx="664">
                  <c:v>8.2940000000000005</c:v>
                </c:pt>
                <c:pt idx="665">
                  <c:v>7.9190000000000005</c:v>
                </c:pt>
                <c:pt idx="666">
                  <c:v>7.98</c:v>
                </c:pt>
                <c:pt idx="667">
                  <c:v>8.2200000000000006</c:v>
                </c:pt>
                <c:pt idx="668">
                  <c:v>8.0760000000000005</c:v>
                </c:pt>
                <c:pt idx="669">
                  <c:v>8.1359999999999992</c:v>
                </c:pt>
                <c:pt idx="670">
                  <c:v>8.173</c:v>
                </c:pt>
                <c:pt idx="671">
                  <c:v>7.9340000000000002</c:v>
                </c:pt>
                <c:pt idx="672">
                  <c:v>8.1359999999999992</c:v>
                </c:pt>
                <c:pt idx="673">
                  <c:v>7.9429999999999996</c:v>
                </c:pt>
                <c:pt idx="674">
                  <c:v>7.9729999999999999</c:v>
                </c:pt>
                <c:pt idx="675">
                  <c:v>7.9050000000000002</c:v>
                </c:pt>
                <c:pt idx="676">
                  <c:v>7.9619999999999997</c:v>
                </c:pt>
                <c:pt idx="677">
                  <c:v>7.9119999999999999</c:v>
                </c:pt>
                <c:pt idx="678">
                  <c:v>7.8869999999999996</c:v>
                </c:pt>
                <c:pt idx="679">
                  <c:v>7.5060000000000002</c:v>
                </c:pt>
                <c:pt idx="680">
                  <c:v>7.5275625000000002</c:v>
                </c:pt>
                <c:pt idx="681">
                  <c:v>7.3879999999999999</c:v>
                </c:pt>
                <c:pt idx="682">
                  <c:v>7.3869999999999996</c:v>
                </c:pt>
                <c:pt idx="683">
                  <c:v>7.4660000000000002</c:v>
                </c:pt>
                <c:pt idx="684">
                  <c:v>7.9669999999999996</c:v>
                </c:pt>
                <c:pt idx="685">
                  <c:v>7.3689999999999998</c:v>
                </c:pt>
                <c:pt idx="686">
                  <c:v>7.5140000000000002</c:v>
                </c:pt>
                <c:pt idx="687">
                  <c:v>7.5620000000000003</c:v>
                </c:pt>
                <c:pt idx="688">
                  <c:v>7.407</c:v>
                </c:pt>
                <c:pt idx="689">
                  <c:v>7.4130000000000003</c:v>
                </c:pt>
                <c:pt idx="690">
                  <c:v>7.6425000000000001</c:v>
                </c:pt>
                <c:pt idx="691">
                  <c:v>7.52</c:v>
                </c:pt>
                <c:pt idx="692">
                  <c:v>7.4889999999999999</c:v>
                </c:pt>
                <c:pt idx="693">
                  <c:v>7.4909999999999997</c:v>
                </c:pt>
                <c:pt idx="694">
                  <c:v>7.4489999999999998</c:v>
                </c:pt>
                <c:pt idx="695">
                  <c:v>7.5049999999999999</c:v>
                </c:pt>
                <c:pt idx="696">
                  <c:v>7.4850000000000003</c:v>
                </c:pt>
                <c:pt idx="697">
                  <c:v>7.4885000000000002</c:v>
                </c:pt>
                <c:pt idx="698">
                  <c:v>7.3540000000000001</c:v>
                </c:pt>
                <c:pt idx="699">
                  <c:v>7.4050000000000002</c:v>
                </c:pt>
                <c:pt idx="700">
                  <c:v>7.5</c:v>
                </c:pt>
                <c:pt idx="701">
                  <c:v>7.4740000000000002</c:v>
                </c:pt>
                <c:pt idx="702">
                  <c:v>7.4906666666666659</c:v>
                </c:pt>
                <c:pt idx="703">
                  <c:v>7.2744999999999997</c:v>
                </c:pt>
                <c:pt idx="704">
                  <c:v>7.34</c:v>
                </c:pt>
                <c:pt idx="705">
                  <c:v>7.4264786324786316</c:v>
                </c:pt>
                <c:pt idx="706">
                  <c:v>7.3239999999999998</c:v>
                </c:pt>
                <c:pt idx="707">
                  <c:v>7.3595000000000006</c:v>
                </c:pt>
                <c:pt idx="708">
                  <c:v>7.2549999999999999</c:v>
                </c:pt>
                <c:pt idx="709">
                  <c:v>7.242</c:v>
                </c:pt>
                <c:pt idx="710">
                  <c:v>7.2789999999999999</c:v>
                </c:pt>
                <c:pt idx="711">
                  <c:v>7.3369999999999997</c:v>
                </c:pt>
                <c:pt idx="712">
                  <c:v>7.3380000000000001</c:v>
                </c:pt>
                <c:pt idx="713">
                  <c:v>7.3369999999999997</c:v>
                </c:pt>
                <c:pt idx="714">
                  <c:v>7.2050000000000001</c:v>
                </c:pt>
                <c:pt idx="715">
                  <c:v>7.2930000000000001</c:v>
                </c:pt>
                <c:pt idx="716">
                  <c:v>7.109</c:v>
                </c:pt>
                <c:pt idx="717">
                  <c:v>7.3010000000000002</c:v>
                </c:pt>
                <c:pt idx="718">
                  <c:v>7.0730000000000004</c:v>
                </c:pt>
                <c:pt idx="719">
                  <c:v>7.13</c:v>
                </c:pt>
                <c:pt idx="720">
                  <c:v>7.0720000000000001</c:v>
                </c:pt>
                <c:pt idx="721">
                  <c:v>7.0709999999999997</c:v>
                </c:pt>
                <c:pt idx="722">
                  <c:v>7.0888999999999998</c:v>
                </c:pt>
                <c:pt idx="723">
                  <c:v>7.1980000000000004</c:v>
                </c:pt>
                <c:pt idx="724">
                  <c:v>7.1604999999999999</c:v>
                </c:pt>
                <c:pt idx="725">
                  <c:v>7.1240000000000006</c:v>
                </c:pt>
                <c:pt idx="726">
                  <c:v>7.1619999999999999</c:v>
                </c:pt>
                <c:pt idx="727">
                  <c:v>7.1289999999999996</c:v>
                </c:pt>
                <c:pt idx="728">
                  <c:v>7.2709999999999999</c:v>
                </c:pt>
                <c:pt idx="729">
                  <c:v>7.2869999999999999</c:v>
                </c:pt>
                <c:pt idx="730">
                  <c:v>7.219333333333334</c:v>
                </c:pt>
                <c:pt idx="731">
                  <c:v>7.3010000000000002</c:v>
                </c:pt>
                <c:pt idx="732">
                  <c:v>7.32</c:v>
                </c:pt>
                <c:pt idx="733">
                  <c:v>7.3049999999999997</c:v>
                </c:pt>
                <c:pt idx="734">
                  <c:v>7.2850000000000001</c:v>
                </c:pt>
                <c:pt idx="735">
                  <c:v>7.3550000000000004</c:v>
                </c:pt>
                <c:pt idx="736">
                  <c:v>7.3419999999999996</c:v>
                </c:pt>
                <c:pt idx="737">
                  <c:v>7.4035000000000002</c:v>
                </c:pt>
                <c:pt idx="738">
                  <c:v>7.3520000000000003</c:v>
                </c:pt>
                <c:pt idx="739">
                  <c:v>7.3940000000000001</c:v>
                </c:pt>
                <c:pt idx="740">
                  <c:v>7.3710000000000004</c:v>
                </c:pt>
                <c:pt idx="741">
                  <c:v>7.431</c:v>
                </c:pt>
                <c:pt idx="742">
                  <c:v>7.484</c:v>
                </c:pt>
                <c:pt idx="743">
                  <c:v>7.4130000000000003</c:v>
                </c:pt>
                <c:pt idx="744">
                  <c:v>7.3440000000000003</c:v>
                </c:pt>
                <c:pt idx="745">
                  <c:v>7.5057272727272739</c:v>
                </c:pt>
                <c:pt idx="746">
                  <c:v>7.4740000000000002</c:v>
                </c:pt>
                <c:pt idx="747">
                  <c:v>7.4779999999999998</c:v>
                </c:pt>
                <c:pt idx="748">
                  <c:v>7.3410000000000002</c:v>
                </c:pt>
                <c:pt idx="749">
                  <c:v>7.5579999999999998</c:v>
                </c:pt>
                <c:pt idx="750">
                  <c:v>7.48</c:v>
                </c:pt>
                <c:pt idx="751">
                  <c:v>7.6070000000000002</c:v>
                </c:pt>
                <c:pt idx="752">
                  <c:v>7.468</c:v>
                </c:pt>
                <c:pt idx="753">
                  <c:v>7.4749999999999996</c:v>
                </c:pt>
                <c:pt idx="754">
                  <c:v>7.4029999999999996</c:v>
                </c:pt>
                <c:pt idx="755">
                  <c:v>7.6050000000000004</c:v>
                </c:pt>
                <c:pt idx="756">
                  <c:v>7.5034999999999998</c:v>
                </c:pt>
                <c:pt idx="757">
                  <c:v>7.6185</c:v>
                </c:pt>
                <c:pt idx="758">
                  <c:v>7.6873333333333322</c:v>
                </c:pt>
                <c:pt idx="759">
                  <c:v>7.4670000000000005</c:v>
                </c:pt>
                <c:pt idx="760">
                  <c:v>7.4580000000000002</c:v>
                </c:pt>
                <c:pt idx="761">
                  <c:v>7.484</c:v>
                </c:pt>
                <c:pt idx="762">
                  <c:v>7.5709999999999997</c:v>
                </c:pt>
                <c:pt idx="763">
                  <c:v>7.41</c:v>
                </c:pt>
                <c:pt idx="764">
                  <c:v>7.5019999999999998</c:v>
                </c:pt>
                <c:pt idx="765">
                  <c:v>7.335</c:v>
                </c:pt>
                <c:pt idx="766">
                  <c:v>7.3579999999999997</c:v>
                </c:pt>
                <c:pt idx="767">
                  <c:v>7.4513333333333334</c:v>
                </c:pt>
                <c:pt idx="768">
                  <c:v>7.4139999999999997</c:v>
                </c:pt>
                <c:pt idx="769">
                  <c:v>7.1589999999999998</c:v>
                </c:pt>
                <c:pt idx="770">
                  <c:v>7.2054999999999998</c:v>
                </c:pt>
                <c:pt idx="771">
                  <c:v>7.11</c:v>
                </c:pt>
                <c:pt idx="772">
                  <c:v>7.09</c:v>
                </c:pt>
                <c:pt idx="773">
                  <c:v>7.1580000000000004</c:v>
                </c:pt>
                <c:pt idx="774">
                  <c:v>7.09</c:v>
                </c:pt>
                <c:pt idx="775">
                  <c:v>7.1879999999999997</c:v>
                </c:pt>
                <c:pt idx="776">
                  <c:v>7.24</c:v>
                </c:pt>
                <c:pt idx="777">
                  <c:v>7.2424999999999997</c:v>
                </c:pt>
                <c:pt idx="778">
                  <c:v>7.1390000000000002</c:v>
                </c:pt>
                <c:pt idx="779">
                  <c:v>7.181</c:v>
                </c:pt>
                <c:pt idx="780">
                  <c:v>7.2084999999999999</c:v>
                </c:pt>
                <c:pt idx="781">
                  <c:v>7.1970000000000001</c:v>
                </c:pt>
                <c:pt idx="782">
                  <c:v>7.1740000000000004</c:v>
                </c:pt>
                <c:pt idx="783">
                  <c:v>7.3641250000000014</c:v>
                </c:pt>
                <c:pt idx="784">
                  <c:v>7.26</c:v>
                </c:pt>
                <c:pt idx="785">
                  <c:v>7.2720000000000002</c:v>
                </c:pt>
                <c:pt idx="786">
                  <c:v>7.1890000000000001</c:v>
                </c:pt>
                <c:pt idx="787">
                  <c:v>7.2460000000000004</c:v>
                </c:pt>
                <c:pt idx="788">
                  <c:v>7.335</c:v>
                </c:pt>
                <c:pt idx="789">
                  <c:v>7.3079999999999998</c:v>
                </c:pt>
                <c:pt idx="790">
                  <c:v>7.2709999999999999</c:v>
                </c:pt>
                <c:pt idx="791">
                  <c:v>7.306</c:v>
                </c:pt>
                <c:pt idx="792">
                  <c:v>7.3319999999999999</c:v>
                </c:pt>
                <c:pt idx="793">
                  <c:v>7.3449999999999998</c:v>
                </c:pt>
                <c:pt idx="794">
                  <c:v>7.383</c:v>
                </c:pt>
                <c:pt idx="795">
                  <c:v>7.3760000000000003</c:v>
                </c:pt>
                <c:pt idx="796">
                  <c:v>7.5339999999999998</c:v>
                </c:pt>
                <c:pt idx="797">
                  <c:v>7.5629999999999988</c:v>
                </c:pt>
                <c:pt idx="798">
                  <c:v>7.593</c:v>
                </c:pt>
                <c:pt idx="799">
                  <c:v>7.7789999999999999</c:v>
                </c:pt>
                <c:pt idx="800">
                  <c:v>7.5190000000000001</c:v>
                </c:pt>
                <c:pt idx="801">
                  <c:v>7.4080000000000004</c:v>
                </c:pt>
                <c:pt idx="802">
                  <c:v>7.47</c:v>
                </c:pt>
                <c:pt idx="803">
                  <c:v>7.6680000000000001</c:v>
                </c:pt>
                <c:pt idx="804">
                  <c:v>7.6970000000000001</c:v>
                </c:pt>
                <c:pt idx="805">
                  <c:v>7.64</c:v>
                </c:pt>
                <c:pt idx="806">
                  <c:v>7.7359999999999998</c:v>
                </c:pt>
                <c:pt idx="807">
                  <c:v>7.9</c:v>
                </c:pt>
                <c:pt idx="808">
                  <c:v>7.7690000000000001</c:v>
                </c:pt>
                <c:pt idx="809">
                  <c:v>7.7229999999999999</c:v>
                </c:pt>
                <c:pt idx="810">
                  <c:v>7.89</c:v>
                </c:pt>
                <c:pt idx="811">
                  <c:v>7.4770000000000003</c:v>
                </c:pt>
                <c:pt idx="812">
                  <c:v>7.7080000000000002</c:v>
                </c:pt>
                <c:pt idx="813">
                  <c:v>7.569</c:v>
                </c:pt>
                <c:pt idx="814">
                  <c:v>7.83</c:v>
                </c:pt>
                <c:pt idx="815">
                  <c:v>7.806</c:v>
                </c:pt>
                <c:pt idx="816">
                  <c:v>7.7039999999999997</c:v>
                </c:pt>
                <c:pt idx="817">
                  <c:v>7.7210000000000001</c:v>
                </c:pt>
                <c:pt idx="818">
                  <c:v>7.8159999999999998</c:v>
                </c:pt>
                <c:pt idx="819">
                  <c:v>7.7770000000000001</c:v>
                </c:pt>
                <c:pt idx="820">
                  <c:v>7.7069999999999999</c:v>
                </c:pt>
                <c:pt idx="821">
                  <c:v>7.5810000000000004</c:v>
                </c:pt>
                <c:pt idx="822">
                  <c:v>7.7060000000000004</c:v>
                </c:pt>
                <c:pt idx="823">
                  <c:v>7.4240000000000004</c:v>
                </c:pt>
                <c:pt idx="824">
                  <c:v>7.6189999999999998</c:v>
                </c:pt>
                <c:pt idx="825">
                  <c:v>7.758</c:v>
                </c:pt>
                <c:pt idx="826">
                  <c:v>7.4809999999999999</c:v>
                </c:pt>
                <c:pt idx="827">
                  <c:v>7.641</c:v>
                </c:pt>
                <c:pt idx="828">
                  <c:v>7.7069999999999999</c:v>
                </c:pt>
                <c:pt idx="829">
                  <c:v>7.5220000000000002</c:v>
                </c:pt>
                <c:pt idx="830">
                  <c:v>7.8780000000000001</c:v>
                </c:pt>
                <c:pt idx="831">
                  <c:v>7.8310000000000004</c:v>
                </c:pt>
                <c:pt idx="832">
                  <c:v>7.8955862068965512</c:v>
                </c:pt>
                <c:pt idx="833">
                  <c:v>7.782</c:v>
                </c:pt>
                <c:pt idx="834">
                  <c:v>7.8550000000000004</c:v>
                </c:pt>
                <c:pt idx="835">
                  <c:v>7.8924596774193549</c:v>
                </c:pt>
                <c:pt idx="836">
                  <c:v>8.0045849056603746</c:v>
                </c:pt>
                <c:pt idx="837">
                  <c:v>7.8090000000000002</c:v>
                </c:pt>
                <c:pt idx="838">
                  <c:v>7.8419999999999996</c:v>
                </c:pt>
                <c:pt idx="839">
                  <c:v>7.9749999999999996</c:v>
                </c:pt>
                <c:pt idx="840">
                  <c:v>8.0239999999999991</c:v>
                </c:pt>
                <c:pt idx="841">
                  <c:v>8.0449999999999999</c:v>
                </c:pt>
                <c:pt idx="842">
                  <c:v>7.827</c:v>
                </c:pt>
                <c:pt idx="843">
                  <c:v>7.6550000000000002</c:v>
                </c:pt>
                <c:pt idx="844">
                  <c:v>7.7729999999999997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B-7CAA-49F3-A847-5FF4D0837502}"/>
            </c:ext>
          </c:extLst>
        </c:ser>
        <c:ser>
          <c:idx val="1"/>
          <c:order val="3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bg1"/>
              </a:solidFill>
              <a:ln w="9525">
                <a:solidFill>
                  <a:srgbClr val="0070C0"/>
                </a:solidFill>
              </a:ln>
              <a:effectLst/>
            </c:spPr>
          </c:marker>
          <c:dPt>
            <c:idx val="54"/>
            <c:marker>
              <c:symbol val="circle"/>
              <c:size val="8"/>
              <c:spPr>
                <a:solidFill>
                  <a:srgbClr val="C00000"/>
                </a:solidFill>
                <a:ln w="9525">
                  <a:solidFill>
                    <a:srgbClr val="0070C0"/>
                  </a:solidFill>
                </a:ln>
                <a:effectLst/>
              </c:spPr>
            </c:marker>
            <c:bubble3D val="0"/>
            <c:extLst>
              <c:ext xmlns:c16="http://schemas.microsoft.com/office/drawing/2014/chart" uri="{C3380CC4-5D6E-409C-BE32-E72D297353CC}">
                <c16:uniqueId val="{00000000-A5A2-46AE-B45D-CB799BAE4611}"/>
              </c:ext>
            </c:extLst>
          </c:dPt>
          <c:xVal>
            <c:numRef>
              <c:f>Index!$M$573:$M$686</c:f>
              <c:numCache>
                <c:formatCode>0</c:formatCode>
                <c:ptCount val="114"/>
              </c:numCache>
            </c:numRef>
          </c:xVal>
          <c:yVal>
            <c:numRef>
              <c:f>Index!$N$573:$N$686</c:f>
              <c:numCache>
                <c:formatCode>0.00</c:formatCode>
                <c:ptCount val="114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12-7CAA-49F3-A847-5FF4D08375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29632"/>
        <c:axId val="487237472"/>
      </c:scatterChart>
      <c:valAx>
        <c:axId val="487229632"/>
        <c:scaling>
          <c:orientation val="minMax"/>
          <c:max val="2458360"/>
          <c:min val="245824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7237472"/>
        <c:crosses val="max"/>
        <c:crossBetween val="midCat"/>
        <c:majorUnit val="50"/>
      </c:valAx>
      <c:valAx>
        <c:axId val="487237472"/>
        <c:scaling>
          <c:orientation val="maxMin"/>
          <c:max val="8"/>
          <c:min val="6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7229632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landscape"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CH Cygni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V!$A$971:$A$5997</c:f>
              <c:numCache>
                <c:formatCode>General</c:formatCode>
                <c:ptCount val="5027"/>
                <c:pt idx="0">
                  <c:v>2456337.3433599998</c:v>
                </c:pt>
                <c:pt idx="1">
                  <c:v>2456338.34828</c:v>
                </c:pt>
                <c:pt idx="2">
                  <c:v>2456340.3368799998</c:v>
                </c:pt>
                <c:pt idx="3">
                  <c:v>2456341.41609</c:v>
                </c:pt>
                <c:pt idx="4">
                  <c:v>2456342.51352</c:v>
                </c:pt>
                <c:pt idx="5">
                  <c:v>2456346.6657699998</c:v>
                </c:pt>
                <c:pt idx="6">
                  <c:v>2456347.7516700001</c:v>
                </c:pt>
                <c:pt idx="7">
                  <c:v>2456348.9816700001</c:v>
                </c:pt>
                <c:pt idx="8">
                  <c:v>2456350.3138199998</c:v>
                </c:pt>
                <c:pt idx="9">
                  <c:v>2456351.48771</c:v>
                </c:pt>
                <c:pt idx="10">
                  <c:v>2456353.2296099998</c:v>
                </c:pt>
                <c:pt idx="11">
                  <c:v>2456354.4791600001</c:v>
                </c:pt>
                <c:pt idx="12">
                  <c:v>2456355.3081499999</c:v>
                </c:pt>
                <c:pt idx="13">
                  <c:v>2456357.1453300002</c:v>
                </c:pt>
                <c:pt idx="14">
                  <c:v>2456358.95952</c:v>
                </c:pt>
                <c:pt idx="15">
                  <c:v>2456359.9543300001</c:v>
                </c:pt>
                <c:pt idx="16">
                  <c:v>2456362.1063799998</c:v>
                </c:pt>
                <c:pt idx="17">
                  <c:v>2456363.16072</c:v>
                </c:pt>
                <c:pt idx="18">
                  <c:v>2456364.2522700001</c:v>
                </c:pt>
                <c:pt idx="19">
                  <c:v>2456365.3651700001</c:v>
                </c:pt>
                <c:pt idx="20">
                  <c:v>2456366.4654000001</c:v>
                </c:pt>
                <c:pt idx="21">
                  <c:v>2456367.92399</c:v>
                </c:pt>
                <c:pt idx="22">
                  <c:v>2456369.0728000002</c:v>
                </c:pt>
                <c:pt idx="23">
                  <c:v>2456369.9822399998</c:v>
                </c:pt>
                <c:pt idx="24">
                  <c:v>2456371.9244300001</c:v>
                </c:pt>
                <c:pt idx="25">
                  <c:v>2456377.06213</c:v>
                </c:pt>
                <c:pt idx="26">
                  <c:v>2456377.9594299998</c:v>
                </c:pt>
                <c:pt idx="27">
                  <c:v>2456378.9564700001</c:v>
                </c:pt>
                <c:pt idx="28">
                  <c:v>2456380.45358</c:v>
                </c:pt>
                <c:pt idx="29">
                  <c:v>2456381.9474800001</c:v>
                </c:pt>
                <c:pt idx="30">
                  <c:v>2456384.1068299999</c:v>
                </c:pt>
                <c:pt idx="31">
                  <c:v>2456385.5516599999</c:v>
                </c:pt>
                <c:pt idx="32">
                  <c:v>2456385.9646000001</c:v>
                </c:pt>
                <c:pt idx="33">
                  <c:v>2456390.9172700001</c:v>
                </c:pt>
                <c:pt idx="34">
                  <c:v>2456393.24205</c:v>
                </c:pt>
                <c:pt idx="35">
                  <c:v>2456396.9684000001</c:v>
                </c:pt>
                <c:pt idx="36">
                  <c:v>2456398.82424</c:v>
                </c:pt>
                <c:pt idx="37">
                  <c:v>2456399.8219300001</c:v>
                </c:pt>
                <c:pt idx="38">
                  <c:v>2456400.9929</c:v>
                </c:pt>
                <c:pt idx="39">
                  <c:v>2456402.00134</c:v>
                </c:pt>
                <c:pt idx="40">
                  <c:v>2456403.00245</c:v>
                </c:pt>
                <c:pt idx="41">
                  <c:v>2456404.06592</c:v>
                </c:pt>
                <c:pt idx="42">
                  <c:v>2456405.0969799999</c:v>
                </c:pt>
                <c:pt idx="43">
                  <c:v>2456406.2817199999</c:v>
                </c:pt>
                <c:pt idx="44">
                  <c:v>2456407.34711</c:v>
                </c:pt>
                <c:pt idx="45">
                  <c:v>2456408.6168800001</c:v>
                </c:pt>
                <c:pt idx="46">
                  <c:v>2456408.9237099998</c:v>
                </c:pt>
                <c:pt idx="47">
                  <c:v>2456410.6996599999</c:v>
                </c:pt>
                <c:pt idx="48">
                  <c:v>2456411.9646999999</c:v>
                </c:pt>
                <c:pt idx="49">
                  <c:v>2456413.0895699998</c:v>
                </c:pt>
                <c:pt idx="50">
                  <c:v>2456413.87953</c:v>
                </c:pt>
                <c:pt idx="51">
                  <c:v>2456416.9451299999</c:v>
                </c:pt>
                <c:pt idx="52">
                  <c:v>2456419.8747800002</c:v>
                </c:pt>
                <c:pt idx="53">
                  <c:v>2456420.9040600001</c:v>
                </c:pt>
                <c:pt idx="54">
                  <c:v>2456422.4191999999</c:v>
                </c:pt>
                <c:pt idx="55">
                  <c:v>2456425.9658900001</c:v>
                </c:pt>
                <c:pt idx="56">
                  <c:v>2456426.8680599998</c:v>
                </c:pt>
                <c:pt idx="57">
                  <c:v>2456428.9169800002</c:v>
                </c:pt>
                <c:pt idx="58">
                  <c:v>2456429.9904200002</c:v>
                </c:pt>
                <c:pt idx="59">
                  <c:v>2456431.0455999998</c:v>
                </c:pt>
                <c:pt idx="60">
                  <c:v>2456431.9989999998</c:v>
                </c:pt>
                <c:pt idx="61">
                  <c:v>2456433.0078400001</c:v>
                </c:pt>
                <c:pt idx="62">
                  <c:v>2456434.1074999999</c:v>
                </c:pt>
                <c:pt idx="63">
                  <c:v>2456435.0923100002</c:v>
                </c:pt>
                <c:pt idx="64">
                  <c:v>2456437.7359500001</c:v>
                </c:pt>
                <c:pt idx="65">
                  <c:v>2456438.6419199998</c:v>
                </c:pt>
                <c:pt idx="66">
                  <c:v>2456439.7048999998</c:v>
                </c:pt>
                <c:pt idx="67">
                  <c:v>2456439.9441300002</c:v>
                </c:pt>
                <c:pt idx="68">
                  <c:v>2456442.8892100002</c:v>
                </c:pt>
                <c:pt idx="69">
                  <c:v>2456443.9478000002</c:v>
                </c:pt>
                <c:pt idx="70">
                  <c:v>2456444.95792</c:v>
                </c:pt>
                <c:pt idx="71">
                  <c:v>2456445.8861600002</c:v>
                </c:pt>
                <c:pt idx="72">
                  <c:v>2456447.7650100002</c:v>
                </c:pt>
                <c:pt idx="73">
                  <c:v>2456449.8201199998</c:v>
                </c:pt>
                <c:pt idx="74">
                  <c:v>2456452.7900999999</c:v>
                </c:pt>
                <c:pt idx="75">
                  <c:v>2456453.79672</c:v>
                </c:pt>
                <c:pt idx="76">
                  <c:v>2456455.7226999998</c:v>
                </c:pt>
                <c:pt idx="77">
                  <c:v>2456456.9462299999</c:v>
                </c:pt>
                <c:pt idx="78">
                  <c:v>2456461.6298799999</c:v>
                </c:pt>
                <c:pt idx="79">
                  <c:v>2456462.6253900002</c:v>
                </c:pt>
                <c:pt idx="80">
                  <c:v>2456463.5359499999</c:v>
                </c:pt>
                <c:pt idx="81">
                  <c:v>2456464.1313399998</c:v>
                </c:pt>
                <c:pt idx="82">
                  <c:v>2456465.93084</c:v>
                </c:pt>
                <c:pt idx="83">
                  <c:v>2456466.9433300002</c:v>
                </c:pt>
                <c:pt idx="84">
                  <c:v>2456468.7453899998</c:v>
                </c:pt>
                <c:pt idx="85">
                  <c:v>2456469.7898800001</c:v>
                </c:pt>
                <c:pt idx="86">
                  <c:v>2456470.77966</c:v>
                </c:pt>
                <c:pt idx="87">
                  <c:v>2456477.9361800002</c:v>
                </c:pt>
                <c:pt idx="88">
                  <c:v>2456479.3160299999</c:v>
                </c:pt>
                <c:pt idx="89">
                  <c:v>2456481.1899700002</c:v>
                </c:pt>
                <c:pt idx="90">
                  <c:v>2456482.9402299998</c:v>
                </c:pt>
                <c:pt idx="91">
                  <c:v>2456483.9431599998</c:v>
                </c:pt>
                <c:pt idx="92">
                  <c:v>2456487.6956000002</c:v>
                </c:pt>
                <c:pt idx="93">
                  <c:v>2456489.6674500001</c:v>
                </c:pt>
                <c:pt idx="94">
                  <c:v>2456491.6639899998</c:v>
                </c:pt>
                <c:pt idx="95">
                  <c:v>2456496.1891800002</c:v>
                </c:pt>
                <c:pt idx="96">
                  <c:v>2456498.6430799998</c:v>
                </c:pt>
                <c:pt idx="97">
                  <c:v>2456501.6461900002</c:v>
                </c:pt>
                <c:pt idx="98">
                  <c:v>2456505.6239100001</c:v>
                </c:pt>
                <c:pt idx="99">
                  <c:v>2456507.13466</c:v>
                </c:pt>
                <c:pt idx="100">
                  <c:v>2456508.6188099999</c:v>
                </c:pt>
                <c:pt idx="101">
                  <c:v>2456513.2138999999</c:v>
                </c:pt>
                <c:pt idx="102">
                  <c:v>2456514.15117</c:v>
                </c:pt>
                <c:pt idx="103">
                  <c:v>2456517.62494</c:v>
                </c:pt>
                <c:pt idx="104">
                  <c:v>2456520.3884399999</c:v>
                </c:pt>
                <c:pt idx="105">
                  <c:v>2456520.7607200001</c:v>
                </c:pt>
                <c:pt idx="106">
                  <c:v>2456522.6730499999</c:v>
                </c:pt>
                <c:pt idx="107">
                  <c:v>2456525.1147500002</c:v>
                </c:pt>
                <c:pt idx="108">
                  <c:v>2456527.5676699998</c:v>
                </c:pt>
                <c:pt idx="109">
                  <c:v>2456529.0702200001</c:v>
                </c:pt>
                <c:pt idx="110">
                  <c:v>2456531.0669399998</c:v>
                </c:pt>
                <c:pt idx="111">
                  <c:v>2456531.7589599998</c:v>
                </c:pt>
                <c:pt idx="112">
                  <c:v>2456533.0934199998</c:v>
                </c:pt>
                <c:pt idx="113">
                  <c:v>2456534.26431</c:v>
                </c:pt>
                <c:pt idx="114">
                  <c:v>2456535.7019799999</c:v>
                </c:pt>
                <c:pt idx="115">
                  <c:v>2456536.8308299999</c:v>
                </c:pt>
                <c:pt idx="116">
                  <c:v>2456537.7233600002</c:v>
                </c:pt>
                <c:pt idx="117">
                  <c:v>2456539.7114499998</c:v>
                </c:pt>
                <c:pt idx="118">
                  <c:v>2456540.8616800001</c:v>
                </c:pt>
                <c:pt idx="119">
                  <c:v>2456541.7750400002</c:v>
                </c:pt>
                <c:pt idx="120">
                  <c:v>2456543.6545299999</c:v>
                </c:pt>
                <c:pt idx="121">
                  <c:v>2456544.9906700002</c:v>
                </c:pt>
                <c:pt idx="122">
                  <c:v>2456546.0868899999</c:v>
                </c:pt>
                <c:pt idx="123">
                  <c:v>2456548.08084</c:v>
                </c:pt>
                <c:pt idx="124">
                  <c:v>2456549.0902</c:v>
                </c:pt>
                <c:pt idx="125">
                  <c:v>2456550.47199</c:v>
                </c:pt>
                <c:pt idx="126">
                  <c:v>2456551.5904000001</c:v>
                </c:pt>
                <c:pt idx="127">
                  <c:v>2456553.0668100002</c:v>
                </c:pt>
                <c:pt idx="128">
                  <c:v>2456553.67931</c:v>
                </c:pt>
                <c:pt idx="129">
                  <c:v>2456554.6801900002</c:v>
                </c:pt>
                <c:pt idx="130">
                  <c:v>2456557.6822500001</c:v>
                </c:pt>
                <c:pt idx="131">
                  <c:v>2456559.7724700002</c:v>
                </c:pt>
                <c:pt idx="132">
                  <c:v>2456560.7888799999</c:v>
                </c:pt>
                <c:pt idx="133">
                  <c:v>2456561.6668699998</c:v>
                </c:pt>
                <c:pt idx="134">
                  <c:v>2456563.7705999999</c:v>
                </c:pt>
                <c:pt idx="135">
                  <c:v>2456564.8919199998</c:v>
                </c:pt>
                <c:pt idx="136">
                  <c:v>2456565.9457100001</c:v>
                </c:pt>
                <c:pt idx="137">
                  <c:v>2456566.9521900001</c:v>
                </c:pt>
                <c:pt idx="138">
                  <c:v>2456568.0433399999</c:v>
                </c:pt>
                <c:pt idx="139">
                  <c:v>2456569.0084199999</c:v>
                </c:pt>
                <c:pt idx="140">
                  <c:v>2456570.2274600002</c:v>
                </c:pt>
                <c:pt idx="141">
                  <c:v>2456571.4526900002</c:v>
                </c:pt>
                <c:pt idx="142">
                  <c:v>2456572.5185799999</c:v>
                </c:pt>
                <c:pt idx="143">
                  <c:v>2456573.6370899999</c:v>
                </c:pt>
                <c:pt idx="144">
                  <c:v>2456574.6663199998</c:v>
                </c:pt>
                <c:pt idx="145">
                  <c:v>2456577.1043400001</c:v>
                </c:pt>
                <c:pt idx="146">
                  <c:v>2456578.3216400002</c:v>
                </c:pt>
                <c:pt idx="147">
                  <c:v>2456578.7464100001</c:v>
                </c:pt>
                <c:pt idx="148">
                  <c:v>2456581.6429099999</c:v>
                </c:pt>
                <c:pt idx="149">
                  <c:v>2456582.9012500001</c:v>
                </c:pt>
                <c:pt idx="150">
                  <c:v>2456583.9841499999</c:v>
                </c:pt>
                <c:pt idx="151">
                  <c:v>2456585.15527</c:v>
                </c:pt>
                <c:pt idx="152">
                  <c:v>2456586.3262</c:v>
                </c:pt>
                <c:pt idx="153">
                  <c:v>2456587.6412399998</c:v>
                </c:pt>
                <c:pt idx="154">
                  <c:v>2456588.63699</c:v>
                </c:pt>
                <c:pt idx="155">
                  <c:v>2456592.3996600001</c:v>
                </c:pt>
                <c:pt idx="156">
                  <c:v>2456593.2244500001</c:v>
                </c:pt>
                <c:pt idx="157">
                  <c:v>2456593.66823</c:v>
                </c:pt>
                <c:pt idx="158">
                  <c:v>2456596.6213199999</c:v>
                </c:pt>
                <c:pt idx="159">
                  <c:v>2456597.6211999999</c:v>
                </c:pt>
                <c:pt idx="160">
                  <c:v>2456598.7767699999</c:v>
                </c:pt>
                <c:pt idx="161">
                  <c:v>2456599.61748</c:v>
                </c:pt>
                <c:pt idx="162">
                  <c:v>2456603.61039</c:v>
                </c:pt>
                <c:pt idx="163">
                  <c:v>2456604.6148299999</c:v>
                </c:pt>
                <c:pt idx="164">
                  <c:v>2456605.6313700001</c:v>
                </c:pt>
                <c:pt idx="165">
                  <c:v>2456607.3505799999</c:v>
                </c:pt>
                <c:pt idx="166">
                  <c:v>2456609.09185</c:v>
                </c:pt>
                <c:pt idx="167">
                  <c:v>2456609.6354999999</c:v>
                </c:pt>
                <c:pt idx="168">
                  <c:v>2456611.6192700001</c:v>
                </c:pt>
                <c:pt idx="169">
                  <c:v>2456613.9253600002</c:v>
                </c:pt>
                <c:pt idx="170">
                  <c:v>2456615.2683700002</c:v>
                </c:pt>
                <c:pt idx="171">
                  <c:v>2456616.6019299999</c:v>
                </c:pt>
                <c:pt idx="172">
                  <c:v>2456622.5954999998</c:v>
                </c:pt>
                <c:pt idx="173">
                  <c:v>2456625.83292</c:v>
                </c:pt>
                <c:pt idx="174">
                  <c:v>2456669.5632000002</c:v>
                </c:pt>
                <c:pt idx="175">
                  <c:v>2456706.9180800002</c:v>
                </c:pt>
                <c:pt idx="176">
                  <c:v>2456710.0106500001</c:v>
                </c:pt>
                <c:pt idx="177">
                  <c:v>2456717.2471400001</c:v>
                </c:pt>
                <c:pt idx="178">
                  <c:v>2456718.24523</c:v>
                </c:pt>
                <c:pt idx="179">
                  <c:v>2456720.99236</c:v>
                </c:pt>
                <c:pt idx="180">
                  <c:v>2456722.9914099998</c:v>
                </c:pt>
                <c:pt idx="181">
                  <c:v>2456724.9846000001</c:v>
                </c:pt>
                <c:pt idx="182">
                  <c:v>2456726.88326</c:v>
                </c:pt>
                <c:pt idx="183">
                  <c:v>2456727.9787699999</c:v>
                </c:pt>
                <c:pt idx="184">
                  <c:v>2456730.7996800002</c:v>
                </c:pt>
                <c:pt idx="185">
                  <c:v>2456730.9912</c:v>
                </c:pt>
                <c:pt idx="186">
                  <c:v>2456733.9706999999</c:v>
                </c:pt>
                <c:pt idx="187">
                  <c:v>2456735.97107</c:v>
                </c:pt>
                <c:pt idx="188">
                  <c:v>2456739.96392</c:v>
                </c:pt>
                <c:pt idx="189">
                  <c:v>2456745.9497199999</c:v>
                </c:pt>
                <c:pt idx="190">
                  <c:v>2456749.0269300002</c:v>
                </c:pt>
                <c:pt idx="191">
                  <c:v>2456749.9487700001</c:v>
                </c:pt>
                <c:pt idx="192">
                  <c:v>2456751.9325100002</c:v>
                </c:pt>
                <c:pt idx="193">
                  <c:v>2456755.7040499998</c:v>
                </c:pt>
                <c:pt idx="194">
                  <c:v>2456756.3283299999</c:v>
                </c:pt>
                <c:pt idx="195">
                  <c:v>2456756.9561399999</c:v>
                </c:pt>
                <c:pt idx="196">
                  <c:v>2456757.9887299999</c:v>
                </c:pt>
                <c:pt idx="197">
                  <c:v>2456761.4262299999</c:v>
                </c:pt>
                <c:pt idx="198">
                  <c:v>2456762.92362</c:v>
                </c:pt>
                <c:pt idx="199">
                  <c:v>2456764.9144600001</c:v>
                </c:pt>
                <c:pt idx="200">
                  <c:v>2456768.9712</c:v>
                </c:pt>
                <c:pt idx="201">
                  <c:v>2456769.8930899999</c:v>
                </c:pt>
                <c:pt idx="202">
                  <c:v>2456771.8875299999</c:v>
                </c:pt>
                <c:pt idx="203">
                  <c:v>2456772.9490999999</c:v>
                </c:pt>
                <c:pt idx="204">
                  <c:v>2456773.98067</c:v>
                </c:pt>
                <c:pt idx="205">
                  <c:v>2456776.7356699998</c:v>
                </c:pt>
                <c:pt idx="206">
                  <c:v>2456777.1989699998</c:v>
                </c:pt>
                <c:pt idx="207">
                  <c:v>2456777.8739900002</c:v>
                </c:pt>
                <c:pt idx="208">
                  <c:v>2456779.94606</c:v>
                </c:pt>
                <c:pt idx="209">
                  <c:v>2456781.81201</c:v>
                </c:pt>
                <c:pt idx="210">
                  <c:v>2456782.53902</c:v>
                </c:pt>
                <c:pt idx="211">
                  <c:v>2456783.9468499999</c:v>
                </c:pt>
                <c:pt idx="212">
                  <c:v>2456785.7526099999</c:v>
                </c:pt>
                <c:pt idx="213">
                  <c:v>2456785.95212</c:v>
                </c:pt>
                <c:pt idx="214">
                  <c:v>2456787.7936900002</c:v>
                </c:pt>
                <c:pt idx="215">
                  <c:v>2456788.8588100001</c:v>
                </c:pt>
                <c:pt idx="216">
                  <c:v>2456790.80987</c:v>
                </c:pt>
                <c:pt idx="217">
                  <c:v>2456792.7588900002</c:v>
                </c:pt>
                <c:pt idx="218">
                  <c:v>2456792.9474900002</c:v>
                </c:pt>
                <c:pt idx="219">
                  <c:v>2456794.71789</c:v>
                </c:pt>
                <c:pt idx="220">
                  <c:v>2456795.7914100001</c:v>
                </c:pt>
                <c:pt idx="221">
                  <c:v>2456799.8986399998</c:v>
                </c:pt>
                <c:pt idx="222">
                  <c:v>2456805.83458</c:v>
                </c:pt>
                <c:pt idx="223">
                  <c:v>2456806.89995</c:v>
                </c:pt>
                <c:pt idx="224">
                  <c:v>2456810.7855000002</c:v>
                </c:pt>
                <c:pt idx="225">
                  <c:v>2456811.9894300001</c:v>
                </c:pt>
                <c:pt idx="226">
                  <c:v>2456812.9276999999</c:v>
                </c:pt>
                <c:pt idx="227">
                  <c:v>2456814.11791</c:v>
                </c:pt>
                <c:pt idx="228">
                  <c:v>2456815.0501600001</c:v>
                </c:pt>
                <c:pt idx="229">
                  <c:v>2456815.9760400001</c:v>
                </c:pt>
                <c:pt idx="230">
                  <c:v>2456817.3736200002</c:v>
                </c:pt>
                <c:pt idx="231">
                  <c:v>2456818.3873100001</c:v>
                </c:pt>
                <c:pt idx="232">
                  <c:v>2456819.4177899999</c:v>
                </c:pt>
                <c:pt idx="233">
                  <c:v>2456820.4495100002</c:v>
                </c:pt>
                <c:pt idx="234">
                  <c:v>2456823.80211</c:v>
                </c:pt>
                <c:pt idx="235">
                  <c:v>2456824.7993600001</c:v>
                </c:pt>
                <c:pt idx="236">
                  <c:v>2456825.8908299999</c:v>
                </c:pt>
                <c:pt idx="237">
                  <c:v>2456829.71373</c:v>
                </c:pt>
                <c:pt idx="238">
                  <c:v>2456831.7982800002</c:v>
                </c:pt>
                <c:pt idx="239">
                  <c:v>2456833.4542800002</c:v>
                </c:pt>
                <c:pt idx="240">
                  <c:v>2456834.0587599999</c:v>
                </c:pt>
                <c:pt idx="241">
                  <c:v>2456835.3029700001</c:v>
                </c:pt>
                <c:pt idx="242">
                  <c:v>2456836.2636199999</c:v>
                </c:pt>
                <c:pt idx="243">
                  <c:v>2456837.0980799999</c:v>
                </c:pt>
                <c:pt idx="244">
                  <c:v>2456838.1945400001</c:v>
                </c:pt>
                <c:pt idx="245">
                  <c:v>2456838.7889</c:v>
                </c:pt>
                <c:pt idx="246">
                  <c:v>2456839.8229</c:v>
                </c:pt>
                <c:pt idx="247">
                  <c:v>2456842.9503000001</c:v>
                </c:pt>
                <c:pt idx="248">
                  <c:v>2456845.2825000002</c:v>
                </c:pt>
                <c:pt idx="249">
                  <c:v>2456846.9441900002</c:v>
                </c:pt>
                <c:pt idx="250">
                  <c:v>2456850.9027499999</c:v>
                </c:pt>
                <c:pt idx="251">
                  <c:v>2456857.8075999999</c:v>
                </c:pt>
                <c:pt idx="252">
                  <c:v>2456862.76743</c:v>
                </c:pt>
                <c:pt idx="253">
                  <c:v>2456864.8125100001</c:v>
                </c:pt>
                <c:pt idx="254">
                  <c:v>2456865.7511900002</c:v>
                </c:pt>
                <c:pt idx="255">
                  <c:v>2456872.6275300002</c:v>
                </c:pt>
                <c:pt idx="256">
                  <c:v>2456875.7580900001</c:v>
                </c:pt>
                <c:pt idx="257">
                  <c:v>2456881.5816000002</c:v>
                </c:pt>
                <c:pt idx="258">
                  <c:v>2456888.6017200002</c:v>
                </c:pt>
                <c:pt idx="259">
                  <c:v>2456893.7273900001</c:v>
                </c:pt>
                <c:pt idx="260">
                  <c:v>2456898.7009700001</c:v>
                </c:pt>
                <c:pt idx="261">
                  <c:v>2456899.6946299998</c:v>
                </c:pt>
                <c:pt idx="262">
                  <c:v>2456900.78321</c:v>
                </c:pt>
                <c:pt idx="263">
                  <c:v>2456901.8141100002</c:v>
                </c:pt>
                <c:pt idx="264">
                  <c:v>2456902.85335</c:v>
                </c:pt>
                <c:pt idx="265">
                  <c:v>2456903.8717800002</c:v>
                </c:pt>
                <c:pt idx="266">
                  <c:v>2456904.6825799998</c:v>
                </c:pt>
                <c:pt idx="267">
                  <c:v>2456908.0948999999</c:v>
                </c:pt>
                <c:pt idx="268">
                  <c:v>2456910.69674</c:v>
                </c:pt>
                <c:pt idx="269">
                  <c:v>2456914.6170299998</c:v>
                </c:pt>
                <c:pt idx="270">
                  <c:v>2456917.5828999998</c:v>
                </c:pt>
                <c:pt idx="271">
                  <c:v>2456920.6908100001</c:v>
                </c:pt>
                <c:pt idx="272">
                  <c:v>2456925.5880999998</c:v>
                </c:pt>
                <c:pt idx="273">
                  <c:v>2456926.6484400001</c:v>
                </c:pt>
                <c:pt idx="274">
                  <c:v>2456928.24774</c:v>
                </c:pt>
                <c:pt idx="275">
                  <c:v>2456931.7474799999</c:v>
                </c:pt>
                <c:pt idx="276">
                  <c:v>2456932.8073499999</c:v>
                </c:pt>
                <c:pt idx="277">
                  <c:v>2456934.1746</c:v>
                </c:pt>
                <c:pt idx="278">
                  <c:v>2456935.6565</c:v>
                </c:pt>
                <c:pt idx="279">
                  <c:v>2456936.65399</c:v>
                </c:pt>
                <c:pt idx="280">
                  <c:v>2456937.6315000001</c:v>
                </c:pt>
                <c:pt idx="281">
                  <c:v>2456940.91463</c:v>
                </c:pt>
                <c:pt idx="282">
                  <c:v>2456942.6017900002</c:v>
                </c:pt>
                <c:pt idx="283">
                  <c:v>2456944.46062</c:v>
                </c:pt>
                <c:pt idx="284">
                  <c:v>2456945.3830400002</c:v>
                </c:pt>
                <c:pt idx="285">
                  <c:v>2456945.6913899998</c:v>
                </c:pt>
                <c:pt idx="286">
                  <c:v>2456947.6513</c:v>
                </c:pt>
                <c:pt idx="287">
                  <c:v>2456953.8500799998</c:v>
                </c:pt>
                <c:pt idx="288">
                  <c:v>2456955.0375199998</c:v>
                </c:pt>
                <c:pt idx="289">
                  <c:v>2456956.0526200002</c:v>
                </c:pt>
                <c:pt idx="290">
                  <c:v>2456956.9940300002</c:v>
                </c:pt>
                <c:pt idx="291">
                  <c:v>2456957.67185</c:v>
                </c:pt>
                <c:pt idx="292">
                  <c:v>2456959.3123900001</c:v>
                </c:pt>
                <c:pt idx="293">
                  <c:v>2456960.3889199998</c:v>
                </c:pt>
                <c:pt idx="294">
                  <c:v>2456961.5615400001</c:v>
                </c:pt>
                <c:pt idx="295">
                  <c:v>2456964.6046600002</c:v>
                </c:pt>
                <c:pt idx="296">
                  <c:v>2456970.2804800002</c:v>
                </c:pt>
                <c:pt idx="297">
                  <c:v>2456970.6507600001</c:v>
                </c:pt>
                <c:pt idx="298">
                  <c:v>2456972.7953599999</c:v>
                </c:pt>
                <c:pt idx="299">
                  <c:v>2456973.6170100002</c:v>
                </c:pt>
                <c:pt idx="300">
                  <c:v>2456976.4718200001</c:v>
                </c:pt>
                <c:pt idx="301">
                  <c:v>2456977.5773700001</c:v>
                </c:pt>
                <c:pt idx="302">
                  <c:v>2456978.5904100002</c:v>
                </c:pt>
                <c:pt idx="303">
                  <c:v>2456980.5962700001</c:v>
                </c:pt>
                <c:pt idx="304">
                  <c:v>2456983.19789</c:v>
                </c:pt>
                <c:pt idx="305">
                  <c:v>2456988.0764500001</c:v>
                </c:pt>
                <c:pt idx="306">
                  <c:v>2456989.90117</c:v>
                </c:pt>
                <c:pt idx="307">
                  <c:v>2456991.2481300002</c:v>
                </c:pt>
                <c:pt idx="308">
                  <c:v>2456992.5720199998</c:v>
                </c:pt>
                <c:pt idx="309">
                  <c:v>2456993.5677399999</c:v>
                </c:pt>
                <c:pt idx="310">
                  <c:v>2456995.5646199998</c:v>
                </c:pt>
                <c:pt idx="311">
                  <c:v>2456997.5641200002</c:v>
                </c:pt>
                <c:pt idx="312">
                  <c:v>2457004.47046</c:v>
                </c:pt>
                <c:pt idx="313">
                  <c:v>2457012.5724200001</c:v>
                </c:pt>
                <c:pt idx="314">
                  <c:v>2457013.5736500002</c:v>
                </c:pt>
                <c:pt idx="315">
                  <c:v>2457016.0800700001</c:v>
                </c:pt>
                <c:pt idx="316">
                  <c:v>2457017.69979</c:v>
                </c:pt>
                <c:pt idx="317">
                  <c:v>2457018.4412799999</c:v>
                </c:pt>
                <c:pt idx="318">
                  <c:v>2457019.4419999998</c:v>
                </c:pt>
                <c:pt idx="319">
                  <c:v>2457021.9386</c:v>
                </c:pt>
                <c:pt idx="320">
                  <c:v>2457023.3773599998</c:v>
                </c:pt>
                <c:pt idx="321">
                  <c:v>2457024.3777899998</c:v>
                </c:pt>
                <c:pt idx="322">
                  <c:v>2457025.4365099999</c:v>
                </c:pt>
                <c:pt idx="323">
                  <c:v>2457028.3420500001</c:v>
                </c:pt>
                <c:pt idx="324">
                  <c:v>2457033.4569000001</c:v>
                </c:pt>
                <c:pt idx="325">
                  <c:v>2457043.4479</c:v>
                </c:pt>
                <c:pt idx="326">
                  <c:v>2457047.9778399998</c:v>
                </c:pt>
                <c:pt idx="327">
                  <c:v>2457050.97541</c:v>
                </c:pt>
                <c:pt idx="328">
                  <c:v>2457057.2202400002</c:v>
                </c:pt>
                <c:pt idx="329">
                  <c:v>2457059.9733199999</c:v>
                </c:pt>
                <c:pt idx="330">
                  <c:v>2457065.9779300001</c:v>
                </c:pt>
                <c:pt idx="331">
                  <c:v>2457079.9942700001</c:v>
                </c:pt>
                <c:pt idx="332">
                  <c:v>2457081.99083</c:v>
                </c:pt>
                <c:pt idx="333">
                  <c:v>2457084.88032</c:v>
                </c:pt>
                <c:pt idx="334">
                  <c:v>2457088.4717399999</c:v>
                </c:pt>
                <c:pt idx="335">
                  <c:v>2457090.9592900001</c:v>
                </c:pt>
                <c:pt idx="336">
                  <c:v>2457097.963</c:v>
                </c:pt>
                <c:pt idx="337">
                  <c:v>2457101.9035</c:v>
                </c:pt>
                <c:pt idx="338">
                  <c:v>2457104.9263900002</c:v>
                </c:pt>
                <c:pt idx="339">
                  <c:v>2457106.9189599999</c:v>
                </c:pt>
                <c:pt idx="340">
                  <c:v>2457108.1149200001</c:v>
                </c:pt>
                <c:pt idx="341">
                  <c:v>2457109.2689700001</c:v>
                </c:pt>
                <c:pt idx="342">
                  <c:v>2457110.5050599999</c:v>
                </c:pt>
                <c:pt idx="343">
                  <c:v>2457110.9624700001</c:v>
                </c:pt>
                <c:pt idx="344">
                  <c:v>2457114.40221</c:v>
                </c:pt>
                <c:pt idx="345">
                  <c:v>2457115.1346499999</c:v>
                </c:pt>
                <c:pt idx="346">
                  <c:v>2457115.9309800002</c:v>
                </c:pt>
                <c:pt idx="347">
                  <c:v>2457117.6280700001</c:v>
                </c:pt>
                <c:pt idx="348">
                  <c:v>2457120.03327</c:v>
                </c:pt>
                <c:pt idx="349">
                  <c:v>2457121.1536599998</c:v>
                </c:pt>
                <c:pt idx="350">
                  <c:v>2457122.1066999999</c:v>
                </c:pt>
                <c:pt idx="351">
                  <c:v>2457122.9500799999</c:v>
                </c:pt>
                <c:pt idx="352">
                  <c:v>2457125.35054</c:v>
                </c:pt>
                <c:pt idx="353">
                  <c:v>2457127.0302800001</c:v>
                </c:pt>
                <c:pt idx="354">
                  <c:v>2457127.9305099999</c:v>
                </c:pt>
                <c:pt idx="355">
                  <c:v>2457130.2807800001</c:v>
                </c:pt>
                <c:pt idx="356">
                  <c:v>2457130.9813600001</c:v>
                </c:pt>
                <c:pt idx="357">
                  <c:v>2457132.1033200002</c:v>
                </c:pt>
                <c:pt idx="358">
                  <c:v>2457132.9255900001</c:v>
                </c:pt>
                <c:pt idx="359">
                  <c:v>2457134.8119100002</c:v>
                </c:pt>
                <c:pt idx="360">
                  <c:v>2457135.83127</c:v>
                </c:pt>
                <c:pt idx="361">
                  <c:v>2457137.9106700001</c:v>
                </c:pt>
                <c:pt idx="362">
                  <c:v>2457139.9093399998</c:v>
                </c:pt>
                <c:pt idx="363">
                  <c:v>2457142.3344800002</c:v>
                </c:pt>
                <c:pt idx="364">
                  <c:v>2457143.2169300001</c:v>
                </c:pt>
                <c:pt idx="365">
                  <c:v>2457143.9915700001</c:v>
                </c:pt>
                <c:pt idx="366">
                  <c:v>2457145.0112999999</c:v>
                </c:pt>
                <c:pt idx="367">
                  <c:v>2457148.9576699999</c:v>
                </c:pt>
                <c:pt idx="368">
                  <c:v>2457149.9572299998</c:v>
                </c:pt>
                <c:pt idx="369">
                  <c:v>2457151.0441800002</c:v>
                </c:pt>
                <c:pt idx="370">
                  <c:v>2457152.2539900001</c:v>
                </c:pt>
                <c:pt idx="371">
                  <c:v>2457153.39377</c:v>
                </c:pt>
                <c:pt idx="372">
                  <c:v>2457153.9120700001</c:v>
                </c:pt>
                <c:pt idx="373">
                  <c:v>2457157.0030200002</c:v>
                </c:pt>
                <c:pt idx="374">
                  <c:v>2457157.8192699999</c:v>
                </c:pt>
                <c:pt idx="375">
                  <c:v>2457159.9653099999</c:v>
                </c:pt>
                <c:pt idx="376">
                  <c:v>2457160.8743699999</c:v>
                </c:pt>
                <c:pt idx="377">
                  <c:v>2457162.8199499999</c:v>
                </c:pt>
                <c:pt idx="378">
                  <c:v>2457163.97921</c:v>
                </c:pt>
                <c:pt idx="379">
                  <c:v>2457166.8278600001</c:v>
                </c:pt>
                <c:pt idx="380">
                  <c:v>2457168.0606900002</c:v>
                </c:pt>
                <c:pt idx="381">
                  <c:v>2457168.8454</c:v>
                </c:pt>
                <c:pt idx="382">
                  <c:v>2457170.78315</c:v>
                </c:pt>
                <c:pt idx="383">
                  <c:v>2457171.8059800002</c:v>
                </c:pt>
                <c:pt idx="384">
                  <c:v>2457176.95682</c:v>
                </c:pt>
                <c:pt idx="385">
                  <c:v>2457177.8397499998</c:v>
                </c:pt>
                <c:pt idx="386">
                  <c:v>2457184.7745300001</c:v>
                </c:pt>
                <c:pt idx="387">
                  <c:v>2457185.9372800002</c:v>
                </c:pt>
                <c:pt idx="388">
                  <c:v>2457187.7604100001</c:v>
                </c:pt>
                <c:pt idx="389">
                  <c:v>2457188.9482200001</c:v>
                </c:pt>
                <c:pt idx="390">
                  <c:v>2457190.92276</c:v>
                </c:pt>
                <c:pt idx="391">
                  <c:v>2457192.7195299999</c:v>
                </c:pt>
                <c:pt idx="392">
                  <c:v>2457194.8066500002</c:v>
                </c:pt>
                <c:pt idx="393">
                  <c:v>2457195.8359300001</c:v>
                </c:pt>
                <c:pt idx="394">
                  <c:v>2457199.31806</c:v>
                </c:pt>
                <c:pt idx="395">
                  <c:v>2457204.5541699999</c:v>
                </c:pt>
                <c:pt idx="396">
                  <c:v>2457205.8000400001</c:v>
                </c:pt>
                <c:pt idx="397">
                  <c:v>2457207.7306300001</c:v>
                </c:pt>
                <c:pt idx="398">
                  <c:v>2457211.5666</c:v>
                </c:pt>
                <c:pt idx="399">
                  <c:v>2457216.7237800001</c:v>
                </c:pt>
                <c:pt idx="400">
                  <c:v>2457219.0102499998</c:v>
                </c:pt>
                <c:pt idx="401">
                  <c:v>2457221.66928</c:v>
                </c:pt>
                <c:pt idx="402">
                  <c:v>2457222.6753500002</c:v>
                </c:pt>
                <c:pt idx="403">
                  <c:v>2457224.5097400001</c:v>
                </c:pt>
                <c:pt idx="404">
                  <c:v>2457229.0336000002</c:v>
                </c:pt>
                <c:pt idx="405">
                  <c:v>2457230.6790399998</c:v>
                </c:pt>
                <c:pt idx="406">
                  <c:v>2457237.61148</c:v>
                </c:pt>
                <c:pt idx="407">
                  <c:v>2457240.4709899998</c:v>
                </c:pt>
                <c:pt idx="408">
                  <c:v>2457240.85732</c:v>
                </c:pt>
                <c:pt idx="409">
                  <c:v>2457243.1884400002</c:v>
                </c:pt>
                <c:pt idx="410">
                  <c:v>2457244.6505900002</c:v>
                </c:pt>
                <c:pt idx="411">
                  <c:v>2457246.6613099999</c:v>
                </c:pt>
                <c:pt idx="412">
                  <c:v>2457247.7334799999</c:v>
                </c:pt>
                <c:pt idx="413">
                  <c:v>2457249.1245900001</c:v>
                </c:pt>
                <c:pt idx="414">
                  <c:v>2457251.6732899998</c:v>
                </c:pt>
                <c:pt idx="415">
                  <c:v>2457254.1703499998</c:v>
                </c:pt>
                <c:pt idx="416">
                  <c:v>2457254.7552200002</c:v>
                </c:pt>
                <c:pt idx="417">
                  <c:v>2457257.6211399999</c:v>
                </c:pt>
                <c:pt idx="418">
                  <c:v>2457259.5880999998</c:v>
                </c:pt>
                <c:pt idx="419">
                  <c:v>2457265.7829100001</c:v>
                </c:pt>
                <c:pt idx="420">
                  <c:v>2457271.8240899998</c:v>
                </c:pt>
                <c:pt idx="421">
                  <c:v>2457277.7999800001</c:v>
                </c:pt>
                <c:pt idx="422">
                  <c:v>2457279.7401000001</c:v>
                </c:pt>
                <c:pt idx="423">
                  <c:v>2457280.6953599998</c:v>
                </c:pt>
                <c:pt idx="424">
                  <c:v>2457282.6709599998</c:v>
                </c:pt>
                <c:pt idx="425">
                  <c:v>2457285.3146799998</c:v>
                </c:pt>
                <c:pt idx="426">
                  <c:v>2457286.5476600002</c:v>
                </c:pt>
                <c:pt idx="427">
                  <c:v>2457290.4925000002</c:v>
                </c:pt>
                <c:pt idx="428">
                  <c:v>2457292.10201</c:v>
                </c:pt>
                <c:pt idx="429">
                  <c:v>2457292.6419700002</c:v>
                </c:pt>
                <c:pt idx="430">
                  <c:v>2457294.1637300001</c:v>
                </c:pt>
                <c:pt idx="431">
                  <c:v>2457294.9439699999</c:v>
                </c:pt>
                <c:pt idx="432">
                  <c:v>2457296.6461100001</c:v>
                </c:pt>
                <c:pt idx="433">
                  <c:v>2457300.4840000002</c:v>
                </c:pt>
                <c:pt idx="434">
                  <c:v>2457306.6396900001</c:v>
                </c:pt>
                <c:pt idx="435">
                  <c:v>2457307.6058999998</c:v>
                </c:pt>
                <c:pt idx="436">
                  <c:v>2457309.59369</c:v>
                </c:pt>
                <c:pt idx="437">
                  <c:v>2457310.6170399999</c:v>
                </c:pt>
                <c:pt idx="438">
                  <c:v>2457312.5318999998</c:v>
                </c:pt>
                <c:pt idx="439">
                  <c:v>2457318.8778200001</c:v>
                </c:pt>
                <c:pt idx="440">
                  <c:v>2457320.3160199998</c:v>
                </c:pt>
                <c:pt idx="441">
                  <c:v>2457322.5929999999</c:v>
                </c:pt>
                <c:pt idx="442">
                  <c:v>2457327.8507300001</c:v>
                </c:pt>
                <c:pt idx="443">
                  <c:v>2457328.60928</c:v>
                </c:pt>
                <c:pt idx="444">
                  <c:v>2457330.1992199998</c:v>
                </c:pt>
                <c:pt idx="445">
                  <c:v>2457331.4916900001</c:v>
                </c:pt>
                <c:pt idx="446">
                  <c:v>2457332.5918399999</c:v>
                </c:pt>
                <c:pt idx="447">
                  <c:v>2457333.6090000002</c:v>
                </c:pt>
                <c:pt idx="448">
                  <c:v>2457335.3362599998</c:v>
                </c:pt>
                <c:pt idx="449">
                  <c:v>2457336.6101600002</c:v>
                </c:pt>
                <c:pt idx="450">
                  <c:v>2457338.0746200001</c:v>
                </c:pt>
                <c:pt idx="451">
                  <c:v>2457339.2655600002</c:v>
                </c:pt>
                <c:pt idx="452">
                  <c:v>2457341.5837500002</c:v>
                </c:pt>
                <c:pt idx="453">
                  <c:v>2457344.5900599998</c:v>
                </c:pt>
                <c:pt idx="454">
                  <c:v>2457346.0994500001</c:v>
                </c:pt>
                <c:pt idx="455">
                  <c:v>2457347.5730900001</c:v>
                </c:pt>
                <c:pt idx="456">
                  <c:v>2457349.4428599998</c:v>
                </c:pt>
                <c:pt idx="457">
                  <c:v>2457350.6933900001</c:v>
                </c:pt>
                <c:pt idx="458">
                  <c:v>2457351.5641100002</c:v>
                </c:pt>
                <c:pt idx="459">
                  <c:v>2457352.5838100002</c:v>
                </c:pt>
                <c:pt idx="460">
                  <c:v>2457354.74792</c:v>
                </c:pt>
                <c:pt idx="461">
                  <c:v>2457357.0778100002</c:v>
                </c:pt>
                <c:pt idx="462">
                  <c:v>2457363.4256000002</c:v>
                </c:pt>
                <c:pt idx="463">
                  <c:v>2457370.443</c:v>
                </c:pt>
                <c:pt idx="464">
                  <c:v>2457374.5799099999</c:v>
                </c:pt>
                <c:pt idx="465">
                  <c:v>2457377.4256000002</c:v>
                </c:pt>
                <c:pt idx="466">
                  <c:v>2457391.0336199999</c:v>
                </c:pt>
                <c:pt idx="467">
                  <c:v>2457410.4728999999</c:v>
                </c:pt>
                <c:pt idx="468">
                  <c:v>2457413.0867599999</c:v>
                </c:pt>
                <c:pt idx="469">
                  <c:v>2457415.0767100002</c:v>
                </c:pt>
                <c:pt idx="470">
                  <c:v>2457421.4423000002</c:v>
                </c:pt>
                <c:pt idx="471">
                  <c:v>2457423.40209</c:v>
                </c:pt>
                <c:pt idx="472">
                  <c:v>2457425.7182800001</c:v>
                </c:pt>
                <c:pt idx="473">
                  <c:v>2457427.5578700001</c:v>
                </c:pt>
                <c:pt idx="474">
                  <c:v>2457430.5379400002</c:v>
                </c:pt>
                <c:pt idx="475">
                  <c:v>2457433.1735999999</c:v>
                </c:pt>
                <c:pt idx="476">
                  <c:v>2457438.6784199998</c:v>
                </c:pt>
                <c:pt idx="477">
                  <c:v>2457442.00306</c:v>
                </c:pt>
                <c:pt idx="478">
                  <c:v>2457443.6710199998</c:v>
                </c:pt>
                <c:pt idx="479">
                  <c:v>2457445.65863</c:v>
                </c:pt>
                <c:pt idx="480">
                  <c:v>2457446.6568499999</c:v>
                </c:pt>
                <c:pt idx="481">
                  <c:v>2457447.9002299998</c:v>
                </c:pt>
                <c:pt idx="482">
                  <c:v>2457448.9879399999</c:v>
                </c:pt>
                <c:pt idx="483">
                  <c:v>2457449.99382</c:v>
                </c:pt>
                <c:pt idx="484">
                  <c:v>2457452.0556000001</c:v>
                </c:pt>
                <c:pt idx="485">
                  <c:v>2457454.7938899999</c:v>
                </c:pt>
                <c:pt idx="486">
                  <c:v>2457458.4775700001</c:v>
                </c:pt>
                <c:pt idx="487">
                  <c:v>2457459.3890800001</c:v>
                </c:pt>
                <c:pt idx="488">
                  <c:v>2457462.00502</c:v>
                </c:pt>
                <c:pt idx="489">
                  <c:v>2457462.9796699998</c:v>
                </c:pt>
                <c:pt idx="490">
                  <c:v>2457464.6517699999</c:v>
                </c:pt>
                <c:pt idx="491">
                  <c:v>2457465.4854100002</c:v>
                </c:pt>
                <c:pt idx="492">
                  <c:v>2457466.5693899998</c:v>
                </c:pt>
                <c:pt idx="493">
                  <c:v>2457468.17441</c:v>
                </c:pt>
                <c:pt idx="494">
                  <c:v>2457469.6234800001</c:v>
                </c:pt>
                <c:pt idx="495">
                  <c:v>2457471.4678099998</c:v>
                </c:pt>
                <c:pt idx="496">
                  <c:v>2457473.91977</c:v>
                </c:pt>
                <c:pt idx="497">
                  <c:v>2457475.1645900002</c:v>
                </c:pt>
                <c:pt idx="498">
                  <c:v>2457475.9470799998</c:v>
                </c:pt>
                <c:pt idx="499">
                  <c:v>2457477.78614</c:v>
                </c:pt>
                <c:pt idx="500">
                  <c:v>2457480.44998</c:v>
                </c:pt>
                <c:pt idx="501">
                  <c:v>2457481.9286799999</c:v>
                </c:pt>
                <c:pt idx="502">
                  <c:v>2457482.9332400002</c:v>
                </c:pt>
                <c:pt idx="503">
                  <c:v>2457484.17319</c:v>
                </c:pt>
                <c:pt idx="504">
                  <c:v>2457485.41273</c:v>
                </c:pt>
                <c:pt idx="505">
                  <c:v>2457488.8979199999</c:v>
                </c:pt>
                <c:pt idx="506">
                  <c:v>2457492.1572199999</c:v>
                </c:pt>
                <c:pt idx="507">
                  <c:v>2457492.9249800001</c:v>
                </c:pt>
                <c:pt idx="508">
                  <c:v>2457493.96006</c:v>
                </c:pt>
                <c:pt idx="509">
                  <c:v>2457496.3153499998</c:v>
                </c:pt>
                <c:pt idx="510">
                  <c:v>2457497.1444100002</c:v>
                </c:pt>
                <c:pt idx="511">
                  <c:v>2457498.59449</c:v>
                </c:pt>
                <c:pt idx="512">
                  <c:v>2457499.5013000001</c:v>
                </c:pt>
                <c:pt idx="513">
                  <c:v>2457500.64274</c:v>
                </c:pt>
                <c:pt idx="514">
                  <c:v>2457503.0326399999</c:v>
                </c:pt>
                <c:pt idx="515">
                  <c:v>2457503.8780200002</c:v>
                </c:pt>
                <c:pt idx="516">
                  <c:v>2457506.65882</c:v>
                </c:pt>
                <c:pt idx="517">
                  <c:v>2457509.02892</c:v>
                </c:pt>
                <c:pt idx="518">
                  <c:v>2457511.1059699999</c:v>
                </c:pt>
                <c:pt idx="519">
                  <c:v>2457512.3558899998</c:v>
                </c:pt>
                <c:pt idx="520">
                  <c:v>2457512.89347</c:v>
                </c:pt>
                <c:pt idx="521">
                  <c:v>2457517.1204499998</c:v>
                </c:pt>
                <c:pt idx="522">
                  <c:v>2457519.86461</c:v>
                </c:pt>
                <c:pt idx="523">
                  <c:v>2457524.8536100001</c:v>
                </c:pt>
                <c:pt idx="524">
                  <c:v>2457527.5880999998</c:v>
                </c:pt>
                <c:pt idx="525">
                  <c:v>2457529.0230299998</c:v>
                </c:pt>
                <c:pt idx="526">
                  <c:v>2457529.93328</c:v>
                </c:pt>
                <c:pt idx="527">
                  <c:v>2457533.3021399998</c:v>
                </c:pt>
                <c:pt idx="528">
                  <c:v>2457534.7190700001</c:v>
                </c:pt>
                <c:pt idx="529">
                  <c:v>2457535.6044700001</c:v>
                </c:pt>
                <c:pt idx="530">
                  <c:v>2457536.76357</c:v>
                </c:pt>
                <c:pt idx="531">
                  <c:v>2457537.8142599999</c:v>
                </c:pt>
                <c:pt idx="532">
                  <c:v>2457539.3489600001</c:v>
                </c:pt>
                <c:pt idx="533">
                  <c:v>2457541.4017500002</c:v>
                </c:pt>
                <c:pt idx="534">
                  <c:v>2457542.8348099999</c:v>
                </c:pt>
                <c:pt idx="535">
                  <c:v>2457543.8432100001</c:v>
                </c:pt>
                <c:pt idx="536">
                  <c:v>2457545.1779499999</c:v>
                </c:pt>
                <c:pt idx="537">
                  <c:v>2457546.9217500002</c:v>
                </c:pt>
                <c:pt idx="538">
                  <c:v>2457548.45487</c:v>
                </c:pt>
                <c:pt idx="539">
                  <c:v>2457549.2984099998</c:v>
                </c:pt>
                <c:pt idx="540">
                  <c:v>2457579.7278700001</c:v>
                </c:pt>
                <c:pt idx="541">
                  <c:v>2457580.4045500001</c:v>
                </c:pt>
                <c:pt idx="542">
                  <c:v>2457581.5217200001</c:v>
                </c:pt>
                <c:pt idx="543">
                  <c:v>2457582.6644899999</c:v>
                </c:pt>
                <c:pt idx="544">
                  <c:v>2457583.8523900001</c:v>
                </c:pt>
                <c:pt idx="545">
                  <c:v>2457584.8695200002</c:v>
                </c:pt>
                <c:pt idx="546">
                  <c:v>2457589.7077899999</c:v>
                </c:pt>
                <c:pt idx="547">
                  <c:v>2457591.2677000002</c:v>
                </c:pt>
                <c:pt idx="548">
                  <c:v>2457592.3366700001</c:v>
                </c:pt>
                <c:pt idx="549">
                  <c:v>2457593.7152100001</c:v>
                </c:pt>
                <c:pt idx="550">
                  <c:v>2457594.8761800001</c:v>
                </c:pt>
                <c:pt idx="551">
                  <c:v>2457598.9415500001</c:v>
                </c:pt>
                <c:pt idx="552">
                  <c:v>2457603.6148999999</c:v>
                </c:pt>
                <c:pt idx="553">
                  <c:v>2457604.7519200002</c:v>
                </c:pt>
                <c:pt idx="554">
                  <c:v>2457606.6176</c:v>
                </c:pt>
                <c:pt idx="555">
                  <c:v>2457608.1576299998</c:v>
                </c:pt>
                <c:pt idx="556">
                  <c:v>2457611.6312199999</c:v>
                </c:pt>
                <c:pt idx="557">
                  <c:v>2457612.4991600001</c:v>
                </c:pt>
                <c:pt idx="558">
                  <c:v>2457613.7090799999</c:v>
                </c:pt>
                <c:pt idx="559">
                  <c:v>2457615.1857799999</c:v>
                </c:pt>
                <c:pt idx="560">
                  <c:v>2457616.85788</c:v>
                </c:pt>
                <c:pt idx="561">
                  <c:v>2457617.8051399998</c:v>
                </c:pt>
                <c:pt idx="562">
                  <c:v>2457618.9295100002</c:v>
                </c:pt>
                <c:pt idx="563">
                  <c:v>2457620.6808699998</c:v>
                </c:pt>
                <c:pt idx="564">
                  <c:v>2457622.6720500002</c:v>
                </c:pt>
                <c:pt idx="565">
                  <c:v>2457624.1123600001</c:v>
                </c:pt>
                <c:pt idx="566">
                  <c:v>2457625.2683100002</c:v>
                </c:pt>
                <c:pt idx="567">
                  <c:v>2457626.9376400001</c:v>
                </c:pt>
                <c:pt idx="568">
                  <c:v>2457628.1389500001</c:v>
                </c:pt>
                <c:pt idx="569">
                  <c:v>2457630.6123000002</c:v>
                </c:pt>
                <c:pt idx="570">
                  <c:v>2457634.54843</c:v>
                </c:pt>
                <c:pt idx="571">
                  <c:v>2457637.625</c:v>
                </c:pt>
                <c:pt idx="572">
                  <c:v>2457639.6812</c:v>
                </c:pt>
                <c:pt idx="573">
                  <c:v>2457641.0430600001</c:v>
                </c:pt>
                <c:pt idx="574">
                  <c:v>2457642.7965899999</c:v>
                </c:pt>
                <c:pt idx="575">
                  <c:v>2457644.2555</c:v>
                </c:pt>
                <c:pt idx="576">
                  <c:v>2457647.9313500002</c:v>
                </c:pt>
                <c:pt idx="577">
                  <c:v>2457649.06427</c:v>
                </c:pt>
                <c:pt idx="578">
                  <c:v>2457650.6931500002</c:v>
                </c:pt>
                <c:pt idx="579">
                  <c:v>2457651.69252</c:v>
                </c:pt>
                <c:pt idx="580">
                  <c:v>2457653.0684000002</c:v>
                </c:pt>
                <c:pt idx="581">
                  <c:v>2457654.6027500001</c:v>
                </c:pt>
                <c:pt idx="582">
                  <c:v>2457656.6642499999</c:v>
                </c:pt>
                <c:pt idx="583">
                  <c:v>2457659.5811999999</c:v>
                </c:pt>
                <c:pt idx="584">
                  <c:v>2457660.1295799999</c:v>
                </c:pt>
                <c:pt idx="585">
                  <c:v>2457661.51303</c:v>
                </c:pt>
                <c:pt idx="586">
                  <c:v>2457663.1403100002</c:v>
                </c:pt>
                <c:pt idx="587">
                  <c:v>2457664.3084999998</c:v>
                </c:pt>
                <c:pt idx="588">
                  <c:v>2457665.9744500001</c:v>
                </c:pt>
                <c:pt idx="589">
                  <c:v>2457667.0953099998</c:v>
                </c:pt>
                <c:pt idx="590">
                  <c:v>2457667.8596000001</c:v>
                </c:pt>
                <c:pt idx="591">
                  <c:v>2457671.6318700002</c:v>
                </c:pt>
                <c:pt idx="592">
                  <c:v>2457672.8993500001</c:v>
                </c:pt>
                <c:pt idx="593">
                  <c:v>2457675.5956100002</c:v>
                </c:pt>
                <c:pt idx="594">
                  <c:v>2457675.98257</c:v>
                </c:pt>
                <c:pt idx="595">
                  <c:v>2457677.2340699998</c:v>
                </c:pt>
                <c:pt idx="596">
                  <c:v>2457678.3095200001</c:v>
                </c:pt>
                <c:pt idx="597">
                  <c:v>2457679.3072299999</c:v>
                </c:pt>
                <c:pt idx="598">
                  <c:v>2457680.3623600001</c:v>
                </c:pt>
                <c:pt idx="599">
                  <c:v>2457682.1378700002</c:v>
                </c:pt>
                <c:pt idx="600">
                  <c:v>2457683.3229</c:v>
                </c:pt>
                <c:pt idx="601">
                  <c:v>2457684.6875499999</c:v>
                </c:pt>
                <c:pt idx="602">
                  <c:v>2457685.8223899999</c:v>
                </c:pt>
                <c:pt idx="603">
                  <c:v>2457687.5972000002</c:v>
                </c:pt>
                <c:pt idx="604">
                  <c:v>2457688.10574</c:v>
                </c:pt>
                <c:pt idx="605">
                  <c:v>2457691.60904</c:v>
                </c:pt>
                <c:pt idx="606">
                  <c:v>2457692.2892200002</c:v>
                </c:pt>
                <c:pt idx="607">
                  <c:v>2457693.6848300002</c:v>
                </c:pt>
                <c:pt idx="608">
                  <c:v>2457697.5014</c:v>
                </c:pt>
                <c:pt idx="609">
                  <c:v>2457698.5049000001</c:v>
                </c:pt>
                <c:pt idx="610">
                  <c:v>2457699.9078899999</c:v>
                </c:pt>
                <c:pt idx="611">
                  <c:v>2457701.5909000002</c:v>
                </c:pt>
                <c:pt idx="612">
                  <c:v>2457706.42117</c:v>
                </c:pt>
                <c:pt idx="613">
                  <c:v>2457708.1170100002</c:v>
                </c:pt>
                <c:pt idx="614">
                  <c:v>2457710.53186</c:v>
                </c:pt>
                <c:pt idx="615">
                  <c:v>2457711.6079699998</c:v>
                </c:pt>
                <c:pt idx="616">
                  <c:v>2457713.0959000001</c:v>
                </c:pt>
                <c:pt idx="617">
                  <c:v>2457715.6090500001</c:v>
                </c:pt>
                <c:pt idx="618">
                  <c:v>2457717.1182499998</c:v>
                </c:pt>
                <c:pt idx="619">
                  <c:v>2457720.6414000001</c:v>
                </c:pt>
                <c:pt idx="620">
                  <c:v>2457722.5692799999</c:v>
                </c:pt>
                <c:pt idx="621">
                  <c:v>2457724.63484</c:v>
                </c:pt>
                <c:pt idx="622">
                  <c:v>2457727.63466</c:v>
                </c:pt>
                <c:pt idx="623">
                  <c:v>2457732.5800200002</c:v>
                </c:pt>
                <c:pt idx="624">
                  <c:v>2457735.5616700002</c:v>
                </c:pt>
                <c:pt idx="625">
                  <c:v>2457736.5783000002</c:v>
                </c:pt>
                <c:pt idx="626">
                  <c:v>2457740.58311</c:v>
                </c:pt>
                <c:pt idx="627">
                  <c:v>2457746.5780699998</c:v>
                </c:pt>
                <c:pt idx="628">
                  <c:v>2457750.5055</c:v>
                </c:pt>
                <c:pt idx="629">
                  <c:v>2457763.4833</c:v>
                </c:pt>
                <c:pt idx="630">
                  <c:v>2457789.9548599999</c:v>
                </c:pt>
                <c:pt idx="631">
                  <c:v>2457807.5042300001</c:v>
                </c:pt>
                <c:pt idx="632">
                  <c:v>2457811.8541299999</c:v>
                </c:pt>
                <c:pt idx="633">
                  <c:v>2457815.8379500001</c:v>
                </c:pt>
                <c:pt idx="634">
                  <c:v>2457818.4082599999</c:v>
                </c:pt>
                <c:pt idx="635">
                  <c:v>2457819.9670899999</c:v>
                </c:pt>
                <c:pt idx="636">
                  <c:v>2457820.9908699999</c:v>
                </c:pt>
                <c:pt idx="637">
                  <c:v>2457821.9791999999</c:v>
                </c:pt>
                <c:pt idx="638">
                  <c:v>2457823.9734399999</c:v>
                </c:pt>
                <c:pt idx="639">
                  <c:v>2457825.3114200002</c:v>
                </c:pt>
                <c:pt idx="640">
                  <c:v>2457826.9624899998</c:v>
                </c:pt>
                <c:pt idx="641">
                  <c:v>2457827.6388400001</c:v>
                </c:pt>
                <c:pt idx="642">
                  <c:v>2457829.9572700001</c:v>
                </c:pt>
                <c:pt idx="643">
                  <c:v>2457830.9696499999</c:v>
                </c:pt>
                <c:pt idx="644">
                  <c:v>2457832.6233299999</c:v>
                </c:pt>
                <c:pt idx="645">
                  <c:v>2457834.4136100002</c:v>
                </c:pt>
                <c:pt idx="646">
                  <c:v>2457837.9557400001</c:v>
                </c:pt>
                <c:pt idx="647">
                  <c:v>2457843.95566</c:v>
                </c:pt>
                <c:pt idx="648">
                  <c:v>2457846.8495800002</c:v>
                </c:pt>
                <c:pt idx="649">
                  <c:v>2457849.9228500002</c:v>
                </c:pt>
                <c:pt idx="650">
                  <c:v>2457858.7326500001</c:v>
                </c:pt>
                <c:pt idx="651">
                  <c:v>2457860.2276699999</c:v>
                </c:pt>
                <c:pt idx="652">
                  <c:v>2457861.2387999999</c:v>
                </c:pt>
                <c:pt idx="653">
                  <c:v>2457862.64855</c:v>
                </c:pt>
                <c:pt idx="654">
                  <c:v>2457864.2100800001</c:v>
                </c:pt>
                <c:pt idx="655">
                  <c:v>2457865.3893900001</c:v>
                </c:pt>
                <c:pt idx="656">
                  <c:v>2457866.64383</c:v>
                </c:pt>
                <c:pt idx="657">
                  <c:v>2457867.9010200002</c:v>
                </c:pt>
                <c:pt idx="658">
                  <c:v>2457870.8794999998</c:v>
                </c:pt>
                <c:pt idx="659">
                  <c:v>2457874.8912</c:v>
                </c:pt>
                <c:pt idx="660">
                  <c:v>2457876.06653</c:v>
                </c:pt>
                <c:pt idx="661">
                  <c:v>2457877.4865199998</c:v>
                </c:pt>
                <c:pt idx="662">
                  <c:v>2457878.4391600001</c:v>
                </c:pt>
                <c:pt idx="663">
                  <c:v>2457879.5126499999</c:v>
                </c:pt>
                <c:pt idx="664">
                  <c:v>2457880.9210000001</c:v>
                </c:pt>
                <c:pt idx="665">
                  <c:v>2457882.6520500001</c:v>
                </c:pt>
                <c:pt idx="666">
                  <c:v>2457883.7940600002</c:v>
                </c:pt>
                <c:pt idx="667">
                  <c:v>2457884.1224199999</c:v>
                </c:pt>
                <c:pt idx="668">
                  <c:v>2457885.1880700001</c:v>
                </c:pt>
                <c:pt idx="669">
                  <c:v>2457886.5166000002</c:v>
                </c:pt>
                <c:pt idx="670">
                  <c:v>2457887.6039800001</c:v>
                </c:pt>
                <c:pt idx="671">
                  <c:v>2457889.73477</c:v>
                </c:pt>
                <c:pt idx="672">
                  <c:v>2457893.73942</c:v>
                </c:pt>
                <c:pt idx="673">
                  <c:v>2457895.0370900002</c:v>
                </c:pt>
                <c:pt idx="674">
                  <c:v>2457896.7988499999</c:v>
                </c:pt>
                <c:pt idx="675">
                  <c:v>2457897.5782599999</c:v>
                </c:pt>
                <c:pt idx="676">
                  <c:v>2457898.6426200001</c:v>
                </c:pt>
                <c:pt idx="677">
                  <c:v>2457900.79782</c:v>
                </c:pt>
                <c:pt idx="678">
                  <c:v>2457901.5748999999</c:v>
                </c:pt>
                <c:pt idx="679">
                  <c:v>2457902.6348999999</c:v>
                </c:pt>
                <c:pt idx="680">
                  <c:v>2457912.5611</c:v>
                </c:pt>
                <c:pt idx="681">
                  <c:v>2457914.6117699998</c:v>
                </c:pt>
                <c:pt idx="682">
                  <c:v>2457916.0936099999</c:v>
                </c:pt>
                <c:pt idx="683">
                  <c:v>2457917.16499</c:v>
                </c:pt>
                <c:pt idx="684">
                  <c:v>2457917.99016</c:v>
                </c:pt>
                <c:pt idx="685">
                  <c:v>2457918.95413</c:v>
                </c:pt>
                <c:pt idx="686">
                  <c:v>2457920.1224400001</c:v>
                </c:pt>
                <c:pt idx="687">
                  <c:v>2457921.2932899999</c:v>
                </c:pt>
                <c:pt idx="688">
                  <c:v>2457922.3949199999</c:v>
                </c:pt>
                <c:pt idx="689">
                  <c:v>2457923.3928499999</c:v>
                </c:pt>
                <c:pt idx="690">
                  <c:v>2457925.58488</c:v>
                </c:pt>
                <c:pt idx="691">
                  <c:v>2457926.7360700001</c:v>
                </c:pt>
                <c:pt idx="692">
                  <c:v>2457929.5835500001</c:v>
                </c:pt>
                <c:pt idx="693">
                  <c:v>2457931.6277000001</c:v>
                </c:pt>
                <c:pt idx="694">
                  <c:v>2457933.7392000002</c:v>
                </c:pt>
                <c:pt idx="695">
                  <c:v>2457934.5707100001</c:v>
                </c:pt>
                <c:pt idx="696">
                  <c:v>2457935.5780400001</c:v>
                </c:pt>
                <c:pt idx="697">
                  <c:v>2457937.04892</c:v>
                </c:pt>
                <c:pt idx="698">
                  <c:v>2457939.11839</c:v>
                </c:pt>
                <c:pt idx="699">
                  <c:v>2457940.5863899998</c:v>
                </c:pt>
                <c:pt idx="700">
                  <c:v>2457941.7196</c:v>
                </c:pt>
                <c:pt idx="701">
                  <c:v>2457942.5800100002</c:v>
                </c:pt>
                <c:pt idx="702">
                  <c:v>2457950.66909</c:v>
                </c:pt>
                <c:pt idx="703">
                  <c:v>2457951.6710999999</c:v>
                </c:pt>
                <c:pt idx="704">
                  <c:v>2457953.1763499998</c:v>
                </c:pt>
                <c:pt idx="705">
                  <c:v>2457954.67117</c:v>
                </c:pt>
                <c:pt idx="706">
                  <c:v>2457958.1712699998</c:v>
                </c:pt>
                <c:pt idx="707">
                  <c:v>2457960.6639200002</c:v>
                </c:pt>
                <c:pt idx="708">
                  <c:v>2457963.7250000001</c:v>
                </c:pt>
                <c:pt idx="709">
                  <c:v>2457965.69545</c:v>
                </c:pt>
                <c:pt idx="710">
                  <c:v>2457969.8085099999</c:v>
                </c:pt>
                <c:pt idx="711">
                  <c:v>2457971.0034699999</c:v>
                </c:pt>
                <c:pt idx="712">
                  <c:v>2457972.6745099998</c:v>
                </c:pt>
                <c:pt idx="713">
                  <c:v>2457974.5814499999</c:v>
                </c:pt>
                <c:pt idx="714">
                  <c:v>2457975.6102900002</c:v>
                </c:pt>
                <c:pt idx="715">
                  <c:v>2457976.6550199999</c:v>
                </c:pt>
                <c:pt idx="716">
                  <c:v>2457977.9750000001</c:v>
                </c:pt>
                <c:pt idx="717">
                  <c:v>2457979.7429300002</c:v>
                </c:pt>
                <c:pt idx="718">
                  <c:v>2457981.69031</c:v>
                </c:pt>
                <c:pt idx="719">
                  <c:v>2457982.5076299999</c:v>
                </c:pt>
                <c:pt idx="720">
                  <c:v>2457983.37481</c:v>
                </c:pt>
                <c:pt idx="721">
                  <c:v>2457985.5033300002</c:v>
                </c:pt>
                <c:pt idx="722">
                  <c:v>2457986.6841000002</c:v>
                </c:pt>
                <c:pt idx="723">
                  <c:v>2457987.7559500001</c:v>
                </c:pt>
                <c:pt idx="724">
                  <c:v>2457989.6828999999</c:v>
                </c:pt>
                <c:pt idx="725">
                  <c:v>2457991.55412</c:v>
                </c:pt>
                <c:pt idx="726">
                  <c:v>2457992.4501800002</c:v>
                </c:pt>
                <c:pt idx="727">
                  <c:v>2457993.7182100001</c:v>
                </c:pt>
                <c:pt idx="728">
                  <c:v>2457995.5363099999</c:v>
                </c:pt>
                <c:pt idx="729">
                  <c:v>2457996.12347</c:v>
                </c:pt>
                <c:pt idx="730">
                  <c:v>2457997.4968599998</c:v>
                </c:pt>
                <c:pt idx="731">
                  <c:v>2457999.1286999998</c:v>
                </c:pt>
                <c:pt idx="732">
                  <c:v>2458000.6678300002</c:v>
                </c:pt>
                <c:pt idx="733">
                  <c:v>2458001.1117799999</c:v>
                </c:pt>
                <c:pt idx="734">
                  <c:v>2458002.28241</c:v>
                </c:pt>
                <c:pt idx="735">
                  <c:v>2458004.3188100001</c:v>
                </c:pt>
                <c:pt idx="736">
                  <c:v>2458006.6475999998</c:v>
                </c:pt>
                <c:pt idx="737">
                  <c:v>2458007.9413100001</c:v>
                </c:pt>
                <c:pt idx="738">
                  <c:v>2458008.8795500002</c:v>
                </c:pt>
                <c:pt idx="739">
                  <c:v>2458010.6436999999</c:v>
                </c:pt>
                <c:pt idx="740">
                  <c:v>2458013.1183000002</c:v>
                </c:pt>
                <c:pt idx="741">
                  <c:v>2458014.1959500001</c:v>
                </c:pt>
                <c:pt idx="742">
                  <c:v>2458016.6611899999</c:v>
                </c:pt>
                <c:pt idx="743">
                  <c:v>2458017.8627300002</c:v>
                </c:pt>
                <c:pt idx="744">
                  <c:v>2458018.90399</c:v>
                </c:pt>
                <c:pt idx="745">
                  <c:v>2458020.6601</c:v>
                </c:pt>
                <c:pt idx="746">
                  <c:v>2458021.66139</c:v>
                </c:pt>
                <c:pt idx="747">
                  <c:v>2458022.4312700001</c:v>
                </c:pt>
                <c:pt idx="748">
                  <c:v>2458024.7292999998</c:v>
                </c:pt>
                <c:pt idx="749">
                  <c:v>2458026.3600699999</c:v>
                </c:pt>
                <c:pt idx="750">
                  <c:v>2458028.14977</c:v>
                </c:pt>
                <c:pt idx="751">
                  <c:v>2458029.39072</c:v>
                </c:pt>
                <c:pt idx="752">
                  <c:v>2458031.4178599999</c:v>
                </c:pt>
                <c:pt idx="753">
                  <c:v>2458032.6090299999</c:v>
                </c:pt>
                <c:pt idx="754">
                  <c:v>2458033.4646100001</c:v>
                </c:pt>
                <c:pt idx="755">
                  <c:v>2458035.3326699999</c:v>
                </c:pt>
                <c:pt idx="756">
                  <c:v>2458036.1901199999</c:v>
                </c:pt>
                <c:pt idx="757">
                  <c:v>2458037.3996000001</c:v>
                </c:pt>
                <c:pt idx="758">
                  <c:v>2458038.2853700002</c:v>
                </c:pt>
                <c:pt idx="759">
                  <c:v>2458040.0866800002</c:v>
                </c:pt>
                <c:pt idx="760">
                  <c:v>2458041.2571800002</c:v>
                </c:pt>
                <c:pt idx="761">
                  <c:v>2458041.9644900002</c:v>
                </c:pt>
                <c:pt idx="762">
                  <c:v>2458043.2293600002</c:v>
                </c:pt>
                <c:pt idx="763">
                  <c:v>2458044.0446100002</c:v>
                </c:pt>
                <c:pt idx="764">
                  <c:v>2458046.14732</c:v>
                </c:pt>
                <c:pt idx="765">
                  <c:v>2458047.6031599999</c:v>
                </c:pt>
                <c:pt idx="766">
                  <c:v>2458048.6532700001</c:v>
                </c:pt>
                <c:pt idx="767">
                  <c:v>2458049.8818799998</c:v>
                </c:pt>
                <c:pt idx="768">
                  <c:v>2458051.0507700001</c:v>
                </c:pt>
                <c:pt idx="769">
                  <c:v>2458052.4571500001</c:v>
                </c:pt>
                <c:pt idx="770">
                  <c:v>2458054.5489699999</c:v>
                </c:pt>
                <c:pt idx="771">
                  <c:v>2458055.30284</c:v>
                </c:pt>
                <c:pt idx="772">
                  <c:v>2458056.60916</c:v>
                </c:pt>
                <c:pt idx="773">
                  <c:v>2458058.5962200002</c:v>
                </c:pt>
                <c:pt idx="774">
                  <c:v>2458058.65454</c:v>
                </c:pt>
                <c:pt idx="775">
                  <c:v>2458060.2275100001</c:v>
                </c:pt>
                <c:pt idx="776">
                  <c:v>2458063.5770999999</c:v>
                </c:pt>
                <c:pt idx="777">
                  <c:v>2458064.12671</c:v>
                </c:pt>
                <c:pt idx="778">
                  <c:v>2458066.53993</c:v>
                </c:pt>
                <c:pt idx="779">
                  <c:v>2458067.7233299999</c:v>
                </c:pt>
                <c:pt idx="780">
                  <c:v>2458068.7610599999</c:v>
                </c:pt>
                <c:pt idx="781">
                  <c:v>2458070.2202300001</c:v>
                </c:pt>
                <c:pt idx="782">
                  <c:v>2458072.63534</c:v>
                </c:pt>
                <c:pt idx="783">
                  <c:v>2458075.0276100002</c:v>
                </c:pt>
                <c:pt idx="784">
                  <c:v>2458076.6019199998</c:v>
                </c:pt>
                <c:pt idx="785">
                  <c:v>2458078.21117</c:v>
                </c:pt>
                <c:pt idx="786">
                  <c:v>2458079.6348799998</c:v>
                </c:pt>
                <c:pt idx="787">
                  <c:v>2458080.61735</c:v>
                </c:pt>
                <c:pt idx="788">
                  <c:v>2458082.23355</c:v>
                </c:pt>
                <c:pt idx="789">
                  <c:v>2458085.1064200001</c:v>
                </c:pt>
                <c:pt idx="790">
                  <c:v>2458086.14182</c:v>
                </c:pt>
                <c:pt idx="791">
                  <c:v>2458092.0358699998</c:v>
                </c:pt>
                <c:pt idx="792">
                  <c:v>2458092.4556100001</c:v>
                </c:pt>
                <c:pt idx="793">
                  <c:v>2458093.2653199998</c:v>
                </c:pt>
                <c:pt idx="794">
                  <c:v>2458096.2204999998</c:v>
                </c:pt>
                <c:pt idx="795">
                  <c:v>2458099.09038</c:v>
                </c:pt>
                <c:pt idx="796">
                  <c:v>2458100.57161</c:v>
                </c:pt>
                <c:pt idx="797">
                  <c:v>2458101.6014899998</c:v>
                </c:pt>
                <c:pt idx="798">
                  <c:v>2458103.5734399999</c:v>
                </c:pt>
                <c:pt idx="799">
                  <c:v>2458108.4597</c:v>
                </c:pt>
                <c:pt idx="800">
                  <c:v>2458112.2609000001</c:v>
                </c:pt>
                <c:pt idx="801">
                  <c:v>2458113.2633799999</c:v>
                </c:pt>
                <c:pt idx="802">
                  <c:v>2458121.4256000002</c:v>
                </c:pt>
                <c:pt idx="803">
                  <c:v>2458145.4479</c:v>
                </c:pt>
                <c:pt idx="804">
                  <c:v>2458149.0520500001</c:v>
                </c:pt>
                <c:pt idx="805">
                  <c:v>2458152.48875</c:v>
                </c:pt>
                <c:pt idx="806">
                  <c:v>2458161.9849</c:v>
                </c:pt>
                <c:pt idx="807">
                  <c:v>2458173.5052</c:v>
                </c:pt>
                <c:pt idx="808">
                  <c:v>2458179.9851199999</c:v>
                </c:pt>
                <c:pt idx="809">
                  <c:v>2458181.49388</c:v>
                </c:pt>
                <c:pt idx="810">
                  <c:v>2458183.4794600001</c:v>
                </c:pt>
                <c:pt idx="811">
                  <c:v>2458193.98007</c:v>
                </c:pt>
                <c:pt idx="812">
                  <c:v>2458197.9514799998</c:v>
                </c:pt>
                <c:pt idx="813">
                  <c:v>2458198.9599000001</c:v>
                </c:pt>
                <c:pt idx="814">
                  <c:v>2458206.26198</c:v>
                </c:pt>
                <c:pt idx="815">
                  <c:v>2458207.4380600001</c:v>
                </c:pt>
                <c:pt idx="816">
                  <c:v>2458208.9059799998</c:v>
                </c:pt>
                <c:pt idx="817">
                  <c:v>2458211.7734300001</c:v>
                </c:pt>
                <c:pt idx="818">
                  <c:v>2458213.2209800002</c:v>
                </c:pt>
                <c:pt idx="819">
                  <c:v>2458213.5669499999</c:v>
                </c:pt>
                <c:pt idx="820">
                  <c:v>2458214.9282499999</c:v>
                </c:pt>
                <c:pt idx="821">
                  <c:v>2458216.8980200002</c:v>
                </c:pt>
                <c:pt idx="822">
                  <c:v>2458218.6375000002</c:v>
                </c:pt>
                <c:pt idx="823">
                  <c:v>2458219.9196799998</c:v>
                </c:pt>
                <c:pt idx="824">
                  <c:v>2458223.2348099998</c:v>
                </c:pt>
                <c:pt idx="825">
                  <c:v>2458224.4040799998</c:v>
                </c:pt>
                <c:pt idx="826">
                  <c:v>2458224.94814</c:v>
                </c:pt>
                <c:pt idx="827">
                  <c:v>2458225.9717999999</c:v>
                </c:pt>
                <c:pt idx="828">
                  <c:v>2458233.0073099998</c:v>
                </c:pt>
                <c:pt idx="829">
                  <c:v>2458238.8667299999</c:v>
                </c:pt>
                <c:pt idx="830">
                  <c:v>2458243.0974699999</c:v>
                </c:pt>
                <c:pt idx="831">
                  <c:v>2458244.4062999999</c:v>
                </c:pt>
                <c:pt idx="832">
                  <c:v>2458244.88992</c:v>
                </c:pt>
                <c:pt idx="833">
                  <c:v>2458248.1680600001</c:v>
                </c:pt>
                <c:pt idx="834">
                  <c:v>2458248.8565000002</c:v>
                </c:pt>
                <c:pt idx="835">
                  <c:v>2458251.0482399999</c:v>
                </c:pt>
                <c:pt idx="836">
                  <c:v>2458252.2528499998</c:v>
                </c:pt>
                <c:pt idx="837">
                  <c:v>2458253.28205</c:v>
                </c:pt>
                <c:pt idx="838">
                  <c:v>2458254.4685499999</c:v>
                </c:pt>
                <c:pt idx="839">
                  <c:v>2458255.6644000001</c:v>
                </c:pt>
                <c:pt idx="840">
                  <c:v>2458256.6675499999</c:v>
                </c:pt>
                <c:pt idx="841">
                  <c:v>2458257.8461500001</c:v>
                </c:pt>
                <c:pt idx="842">
                  <c:v>2458259.0869200001</c:v>
                </c:pt>
                <c:pt idx="843">
                  <c:v>2458259.8640600001</c:v>
                </c:pt>
                <c:pt idx="844">
                  <c:v>2458261.8320900002</c:v>
                </c:pt>
                <c:pt idx="845">
                  <c:v>2458263.0254299999</c:v>
                </c:pt>
                <c:pt idx="846">
                  <c:v>2458263.8423299999</c:v>
                </c:pt>
                <c:pt idx="847">
                  <c:v>2458264.8124500001</c:v>
                </c:pt>
                <c:pt idx="848">
                  <c:v>2458265.9116099998</c:v>
                </c:pt>
                <c:pt idx="849">
                  <c:v>2458267.8342599999</c:v>
                </c:pt>
                <c:pt idx="850">
                  <c:v>2458269.7762699998</c:v>
                </c:pt>
                <c:pt idx="851">
                  <c:v>2458270.80736</c:v>
                </c:pt>
                <c:pt idx="852">
                  <c:v>2458274.8100100001</c:v>
                </c:pt>
                <c:pt idx="853">
                  <c:v>2458276.9906000001</c:v>
                </c:pt>
                <c:pt idx="854">
                  <c:v>2458280.8095999998</c:v>
                </c:pt>
                <c:pt idx="855">
                  <c:v>2458281.8234299999</c:v>
                </c:pt>
                <c:pt idx="856">
                  <c:v>2458282.9853699999</c:v>
                </c:pt>
                <c:pt idx="857">
                  <c:v>2458286.8478999999</c:v>
                </c:pt>
                <c:pt idx="858">
                  <c:v>2458288.7945400001</c:v>
                </c:pt>
                <c:pt idx="859">
                  <c:v>2458289.9831500002</c:v>
                </c:pt>
                <c:pt idx="860">
                  <c:v>2458291.1016199999</c:v>
                </c:pt>
                <c:pt idx="861">
                  <c:v>2458291.8348300001</c:v>
                </c:pt>
                <c:pt idx="862">
                  <c:v>2458293.81072</c:v>
                </c:pt>
                <c:pt idx="863">
                  <c:v>2458294.9289899999</c:v>
                </c:pt>
                <c:pt idx="864">
                  <c:v>2458295.7969800001</c:v>
                </c:pt>
                <c:pt idx="865">
                  <c:v>2458297.5644800002</c:v>
                </c:pt>
                <c:pt idx="866">
                  <c:v>2458300.66132</c:v>
                </c:pt>
                <c:pt idx="867">
                  <c:v>2458303.1782800001</c:v>
                </c:pt>
                <c:pt idx="868">
                  <c:v>2458304.53492</c:v>
                </c:pt>
                <c:pt idx="869">
                  <c:v>2458307.1417999999</c:v>
                </c:pt>
                <c:pt idx="870">
                  <c:v>2458270.80736</c:v>
                </c:pt>
                <c:pt idx="871">
                  <c:v>2458274.8100100001</c:v>
                </c:pt>
                <c:pt idx="872">
                  <c:v>2458276.9906000001</c:v>
                </c:pt>
                <c:pt idx="873">
                  <c:v>2458280.8095999998</c:v>
                </c:pt>
                <c:pt idx="874">
                  <c:v>2458281.8234299999</c:v>
                </c:pt>
                <c:pt idx="875">
                  <c:v>2458286.8017899999</c:v>
                </c:pt>
                <c:pt idx="876">
                  <c:v>2458288.7945400001</c:v>
                </c:pt>
                <c:pt idx="877">
                  <c:v>2458289.9831500002</c:v>
                </c:pt>
                <c:pt idx="878">
                  <c:v>2458291.1016199999</c:v>
                </c:pt>
                <c:pt idx="879">
                  <c:v>2458292.0594500001</c:v>
                </c:pt>
                <c:pt idx="880">
                  <c:v>2458293.2832800001</c:v>
                </c:pt>
                <c:pt idx="881">
                  <c:v>2458294.3761100001</c:v>
                </c:pt>
                <c:pt idx="882">
                  <c:v>2458295.4511799999</c:v>
                </c:pt>
                <c:pt idx="883">
                  <c:v>2458295.8940499998</c:v>
                </c:pt>
                <c:pt idx="884">
                  <c:v>2458297.8774999999</c:v>
                </c:pt>
                <c:pt idx="885">
                  <c:v>2458300.7748500002</c:v>
                </c:pt>
                <c:pt idx="886">
                  <c:v>2458274.8100100001</c:v>
                </c:pt>
                <c:pt idx="887">
                  <c:v>2458276.9906000001</c:v>
                </c:pt>
                <c:pt idx="888">
                  <c:v>2458280.8095999998</c:v>
                </c:pt>
                <c:pt idx="889">
                  <c:v>2458281.8234299999</c:v>
                </c:pt>
                <c:pt idx="890">
                  <c:v>2458282.9853699999</c:v>
                </c:pt>
                <c:pt idx="891">
                  <c:v>2458285.6013000002</c:v>
                </c:pt>
                <c:pt idx="892">
                  <c:v>2458286.8478999999</c:v>
                </c:pt>
                <c:pt idx="893">
                  <c:v>2458288.7945400001</c:v>
                </c:pt>
                <c:pt idx="894">
                  <c:v>2458289.9831500002</c:v>
                </c:pt>
                <c:pt idx="895">
                  <c:v>2458291.1016199999</c:v>
                </c:pt>
                <c:pt idx="896">
                  <c:v>2458291.8348300001</c:v>
                </c:pt>
                <c:pt idx="897">
                  <c:v>2458293.81072</c:v>
                </c:pt>
                <c:pt idx="898">
                  <c:v>2458294.9289899999</c:v>
                </c:pt>
                <c:pt idx="899">
                  <c:v>2458295.7969800001</c:v>
                </c:pt>
                <c:pt idx="900">
                  <c:v>2458297.5644800002</c:v>
                </c:pt>
                <c:pt idx="901">
                  <c:v>2458300.66132</c:v>
                </c:pt>
                <c:pt idx="902">
                  <c:v>2458303.1782800001</c:v>
                </c:pt>
                <c:pt idx="903">
                  <c:v>2458304.4955199999</c:v>
                </c:pt>
                <c:pt idx="904">
                  <c:v>2458307.1417999999</c:v>
                </c:pt>
                <c:pt idx="905">
                  <c:v>2458308.0337100001</c:v>
                </c:pt>
                <c:pt idx="906">
                  <c:v>2458310.3107099999</c:v>
                </c:pt>
                <c:pt idx="907">
                  <c:v>2458311.94098</c:v>
                </c:pt>
                <c:pt idx="908">
                  <c:v>2458313.9401500002</c:v>
                </c:pt>
                <c:pt idx="909">
                  <c:v>2458315.9064500001</c:v>
                </c:pt>
                <c:pt idx="910">
                  <c:v>2458316.5248799999</c:v>
                </c:pt>
                <c:pt idx="911">
                  <c:v>2458317.5277100001</c:v>
                </c:pt>
                <c:pt idx="912">
                  <c:v>2458319.3956200001</c:v>
                </c:pt>
                <c:pt idx="913">
                  <c:v>2458321.05162</c:v>
                </c:pt>
                <c:pt idx="914">
                  <c:v>2458322.1990999999</c:v>
                </c:pt>
                <c:pt idx="915">
                  <c:v>2458323.48753</c:v>
                </c:pt>
                <c:pt idx="916">
                  <c:v>2458324.2391499998</c:v>
                </c:pt>
                <c:pt idx="917">
                  <c:v>2458326.3973699999</c:v>
                </c:pt>
                <c:pt idx="918">
                  <c:v>2458328.7854499999</c:v>
                </c:pt>
                <c:pt idx="919">
                  <c:v>2458329.8225699998</c:v>
                </c:pt>
                <c:pt idx="920">
                  <c:v>2458331.3626999999</c:v>
                </c:pt>
                <c:pt idx="921">
                  <c:v>2458334.0186399999</c:v>
                </c:pt>
                <c:pt idx="922">
                  <c:v>2458335.8594900002</c:v>
                </c:pt>
                <c:pt idx="923">
                  <c:v>2458337.0094099999</c:v>
                </c:pt>
                <c:pt idx="924">
                  <c:v>2458339.0033300002</c:v>
                </c:pt>
                <c:pt idx="925">
                  <c:v>2458340.3276300002</c:v>
                </c:pt>
                <c:pt idx="926">
                  <c:v>2458342.87109</c:v>
                </c:pt>
                <c:pt idx="927">
                  <c:v>2458346.3289299998</c:v>
                </c:pt>
                <c:pt idx="928">
                  <c:v>2458347.6084099999</c:v>
                </c:pt>
                <c:pt idx="929">
                  <c:v>2458350.4372399999</c:v>
                </c:pt>
                <c:pt idx="930">
                  <c:v>2458351.89591</c:v>
                </c:pt>
                <c:pt idx="931">
                  <c:v>2458353.36302</c:v>
                </c:pt>
                <c:pt idx="932">
                  <c:v>2458356.9150200002</c:v>
                </c:pt>
                <c:pt idx="933">
                  <c:v>2458357.99926</c:v>
                </c:pt>
                <c:pt idx="934">
                  <c:v>2458359.3336</c:v>
                </c:pt>
                <c:pt idx="935">
                  <c:v>2458362.8319299999</c:v>
                </c:pt>
                <c:pt idx="936">
                  <c:v>2458365.2384899999</c:v>
                </c:pt>
                <c:pt idx="937">
                  <c:v>2458367.3182199998</c:v>
                </c:pt>
                <c:pt idx="938">
                  <c:v>2458368.0458800001</c:v>
                </c:pt>
                <c:pt idx="939">
                  <c:v>2458369.4233499998</c:v>
                </c:pt>
                <c:pt idx="940">
                  <c:v>2458370.7810800001</c:v>
                </c:pt>
                <c:pt idx="941">
                  <c:v>2458372.8196100001</c:v>
                </c:pt>
                <c:pt idx="942">
                  <c:v>2458374.1273099999</c:v>
                </c:pt>
                <c:pt idx="943">
                  <c:v>2458375.18407</c:v>
                </c:pt>
                <c:pt idx="944">
                  <c:v>2458376.17233</c:v>
                </c:pt>
                <c:pt idx="945">
                  <c:v>2458377.3320499999</c:v>
                </c:pt>
                <c:pt idx="946">
                  <c:v>2458378.2965000002</c:v>
                </c:pt>
                <c:pt idx="947">
                  <c:v>2458379.5896299998</c:v>
                </c:pt>
                <c:pt idx="948">
                  <c:v>2458381.1227799999</c:v>
                </c:pt>
                <c:pt idx="949">
                  <c:v>2458384.8964499999</c:v>
                </c:pt>
                <c:pt idx="950">
                  <c:v>2458386.2525399998</c:v>
                </c:pt>
                <c:pt idx="951">
                  <c:v>2458386.99242</c:v>
                </c:pt>
                <c:pt idx="952">
                  <c:v>2458388.6906400002</c:v>
                </c:pt>
                <c:pt idx="953">
                  <c:v>2458389.5523199998</c:v>
                </c:pt>
                <c:pt idx="954">
                  <c:v>2458390.62139</c:v>
                </c:pt>
                <c:pt idx="955">
                  <c:v>2458391.66292</c:v>
                </c:pt>
                <c:pt idx="956">
                  <c:v>2458392.66591</c:v>
                </c:pt>
                <c:pt idx="957">
                  <c:v>2458395.3835499999</c:v>
                </c:pt>
                <c:pt idx="958">
                  <c:v>2458396.5800299998</c:v>
                </c:pt>
                <c:pt idx="959">
                  <c:v>2458397.3853199999</c:v>
                </c:pt>
                <c:pt idx="960">
                  <c:v>2458398.6657500002</c:v>
                </c:pt>
                <c:pt idx="961">
                  <c:v>2458400.38583</c:v>
                </c:pt>
                <c:pt idx="962">
                  <c:v>2458401.7786500002</c:v>
                </c:pt>
                <c:pt idx="963">
                  <c:v>2458402.8253299999</c:v>
                </c:pt>
                <c:pt idx="964">
                  <c:v>2458405.4401199999</c:v>
                </c:pt>
                <c:pt idx="965">
                  <c:v>2458407.0413700002</c:v>
                </c:pt>
                <c:pt idx="966">
                  <c:v>2458408.3764</c:v>
                </c:pt>
                <c:pt idx="967">
                  <c:v>2458409.86944</c:v>
                </c:pt>
                <c:pt idx="968">
                  <c:v>2458412.8381500002</c:v>
                </c:pt>
                <c:pt idx="969">
                  <c:v>2458413.5721999998</c:v>
                </c:pt>
                <c:pt idx="970">
                  <c:v>2458417.5063499999</c:v>
                </c:pt>
                <c:pt idx="971">
                  <c:v>2458419.2742699999</c:v>
                </c:pt>
                <c:pt idx="972">
                  <c:v>2458420.4638100001</c:v>
                </c:pt>
                <c:pt idx="973">
                  <c:v>2458420.7107799998</c:v>
                </c:pt>
                <c:pt idx="974">
                  <c:v>2458424.4488900001</c:v>
                </c:pt>
                <c:pt idx="975">
                  <c:v>2458425.8387600002</c:v>
                </c:pt>
                <c:pt idx="976">
                  <c:v>2458429.1048099999</c:v>
                </c:pt>
                <c:pt idx="977">
                  <c:v>2458429.6123500001</c:v>
                </c:pt>
                <c:pt idx="978">
                  <c:v>2458430.6126700002</c:v>
                </c:pt>
                <c:pt idx="979">
                  <c:v>2458434.0320799998</c:v>
                </c:pt>
                <c:pt idx="980">
                  <c:v>2458436.74853</c:v>
                </c:pt>
                <c:pt idx="981">
                  <c:v>2458438.62738</c:v>
                </c:pt>
                <c:pt idx="982">
                  <c:v>2458440.7245200002</c:v>
                </c:pt>
                <c:pt idx="983">
                  <c:v>2458442.0986500001</c:v>
                </c:pt>
                <c:pt idx="984">
                  <c:v>2458443.3594300002</c:v>
                </c:pt>
                <c:pt idx="985">
                  <c:v>2458444.9097500001</c:v>
                </c:pt>
                <c:pt idx="986">
                  <c:v>2458448.5977500002</c:v>
                </c:pt>
                <c:pt idx="987">
                  <c:v>2458450.3548900001</c:v>
                </c:pt>
                <c:pt idx="988">
                  <c:v>2458451.591</c:v>
                </c:pt>
                <c:pt idx="989">
                  <c:v>2458464.3488599998</c:v>
                </c:pt>
                <c:pt idx="990">
                  <c:v>2458469.3024599999</c:v>
                </c:pt>
                <c:pt idx="991">
                  <c:v>2458471.3125200002</c:v>
                </c:pt>
                <c:pt idx="992">
                  <c:v>2458473.3133800002</c:v>
                </c:pt>
                <c:pt idx="993">
                  <c:v>2458478.2836600002</c:v>
                </c:pt>
                <c:pt idx="994">
                  <c:v>2458482.2702199998</c:v>
                </c:pt>
                <c:pt idx="995">
                  <c:v>2458490.2572300001</c:v>
                </c:pt>
                <c:pt idx="996">
                  <c:v>2458494.2849400002</c:v>
                </c:pt>
                <c:pt idx="997">
                  <c:v>2458499.2942900001</c:v>
                </c:pt>
                <c:pt idx="998">
                  <c:v>2458501.4972000001</c:v>
                </c:pt>
                <c:pt idx="999">
                  <c:v>2458530.0636800001</c:v>
                </c:pt>
                <c:pt idx="1000">
                  <c:v>2458539.00538</c:v>
                </c:pt>
                <c:pt idx="1001">
                  <c:v>2458543.99804</c:v>
                </c:pt>
                <c:pt idx="1002">
                  <c:v>2458547.9907200001</c:v>
                </c:pt>
                <c:pt idx="1003">
                  <c:v>2458552.9767700001</c:v>
                </c:pt>
                <c:pt idx="1004">
                  <c:v>2458557.97132</c:v>
                </c:pt>
                <c:pt idx="1005">
                  <c:v>2458562.2798299999</c:v>
                </c:pt>
                <c:pt idx="1006">
                  <c:v>2458562.9912899998</c:v>
                </c:pt>
                <c:pt idx="1007">
                  <c:v>2458565.9657899998</c:v>
                </c:pt>
                <c:pt idx="1008">
                  <c:v>2458567.96483</c:v>
                </c:pt>
                <c:pt idx="1009">
                  <c:v>2458572.4306299998</c:v>
                </c:pt>
                <c:pt idx="1010">
                  <c:v>2458572.9459799998</c:v>
                </c:pt>
                <c:pt idx="1011">
                  <c:v>2458574.94514</c:v>
                </c:pt>
                <c:pt idx="1012">
                  <c:v>2458576.9388799998</c:v>
                </c:pt>
                <c:pt idx="1013">
                  <c:v>2458580.23924</c:v>
                </c:pt>
                <c:pt idx="1014">
                  <c:v>2458581.5165800001</c:v>
                </c:pt>
                <c:pt idx="1015">
                  <c:v>2458582.6012200001</c:v>
                </c:pt>
                <c:pt idx="1016">
                  <c:v>2458582.9710300001</c:v>
                </c:pt>
                <c:pt idx="1017">
                  <c:v>2458587.9099699999</c:v>
                </c:pt>
                <c:pt idx="1018">
                  <c:v>2458588.9165400001</c:v>
                </c:pt>
                <c:pt idx="1019">
                  <c:v>2458590.8566100001</c:v>
                </c:pt>
                <c:pt idx="1020">
                  <c:v>2458593.1427600002</c:v>
                </c:pt>
                <c:pt idx="1021">
                  <c:v>2458593.91016</c:v>
                </c:pt>
                <c:pt idx="1022">
                  <c:v>2458599.8771299999</c:v>
                </c:pt>
                <c:pt idx="1023">
                  <c:v>2458601.8758100001</c:v>
                </c:pt>
                <c:pt idx="1024">
                  <c:v>2458603.0967100002</c:v>
                </c:pt>
                <c:pt idx="1025">
                  <c:v>2458605.20236</c:v>
                </c:pt>
                <c:pt idx="1026">
                  <c:v>2458605.88087</c:v>
                </c:pt>
                <c:pt idx="1027">
                  <c:v>2458608.8257900001</c:v>
                </c:pt>
                <c:pt idx="1028">
                  <c:v>2458609.8571000001</c:v>
                </c:pt>
                <c:pt idx="1029">
                  <c:v>2458611.9860800002</c:v>
                </c:pt>
                <c:pt idx="1030">
                  <c:v>2458614.5041499999</c:v>
                </c:pt>
                <c:pt idx="1031">
                  <c:v>2458615.5539500001</c:v>
                </c:pt>
                <c:pt idx="1032">
                  <c:v>2458616.8136200001</c:v>
                </c:pt>
                <c:pt idx="1033">
                  <c:v>2458618.8700799998</c:v>
                </c:pt>
                <c:pt idx="1034">
                  <c:v>2458620.69673</c:v>
                </c:pt>
                <c:pt idx="1035">
                  <c:v>2458621.84186</c:v>
                </c:pt>
                <c:pt idx="1036">
                  <c:v>2458626.0210299999</c:v>
                </c:pt>
                <c:pt idx="1037">
                  <c:v>2458627.95028</c:v>
                </c:pt>
                <c:pt idx="1038">
                  <c:v>2458629.0071800002</c:v>
                </c:pt>
                <c:pt idx="1039">
                  <c:v>2458630.21796</c:v>
                </c:pt>
                <c:pt idx="1040">
                  <c:v>2458631.51529</c:v>
                </c:pt>
                <c:pt idx="1041">
                  <c:v>2458631.89512</c:v>
                </c:pt>
                <c:pt idx="1042">
                  <c:v>2458633.8159599998</c:v>
                </c:pt>
                <c:pt idx="1043">
                  <c:v>2458634.95126</c:v>
                </c:pt>
                <c:pt idx="1044">
                  <c:v>2458636.7114200001</c:v>
                </c:pt>
                <c:pt idx="1045">
                  <c:v>2458638.4059100002</c:v>
                </c:pt>
                <c:pt idx="1046">
                  <c:v>2458639.3954699999</c:v>
                </c:pt>
                <c:pt idx="1047">
                  <c:v>2458640.3963100002</c:v>
                </c:pt>
                <c:pt idx="1048">
                  <c:v>2458643.3826799998</c:v>
                </c:pt>
                <c:pt idx="1049">
                  <c:v>2458645.6601800001</c:v>
                </c:pt>
                <c:pt idx="1050">
                  <c:v>2458646.9531100001</c:v>
                </c:pt>
                <c:pt idx="1051">
                  <c:v>2458648.38155</c:v>
                </c:pt>
                <c:pt idx="1052">
                  <c:v>2458650.32803</c:v>
                </c:pt>
                <c:pt idx="1053">
                  <c:v>2458651.0189899998</c:v>
                </c:pt>
                <c:pt idx="1054">
                  <c:v>2458652.12629</c:v>
                </c:pt>
                <c:pt idx="1055">
                  <c:v>2458653.4677800001</c:v>
                </c:pt>
                <c:pt idx="1056">
                  <c:v>2458654.4315599999</c:v>
                </c:pt>
                <c:pt idx="1057">
                  <c:v>2458655.65282</c:v>
                </c:pt>
                <c:pt idx="1058">
                  <c:v>2458656.4889500001</c:v>
                </c:pt>
                <c:pt idx="1059">
                  <c:v>2458657.6784299999</c:v>
                </c:pt>
                <c:pt idx="1060">
                  <c:v>2458658.8637199998</c:v>
                </c:pt>
                <c:pt idx="1061">
                  <c:v>2458660.4031000002</c:v>
                </c:pt>
                <c:pt idx="1062">
                  <c:v>2458660.9576699999</c:v>
                </c:pt>
                <c:pt idx="1063">
                  <c:v>2458662.4382500001</c:v>
                </c:pt>
                <c:pt idx="1064">
                  <c:v>2458663.4205800002</c:v>
                </c:pt>
                <c:pt idx="1065">
                  <c:v>2458664.4294699999</c:v>
                </c:pt>
                <c:pt idx="1066">
                  <c:v>2458665.7367699998</c:v>
                </c:pt>
                <c:pt idx="1067">
                  <c:v>2458667.02385</c:v>
                </c:pt>
                <c:pt idx="1068">
                  <c:v>2458668.78608</c:v>
                </c:pt>
                <c:pt idx="1069">
                  <c:v>2458672.66505</c:v>
                </c:pt>
                <c:pt idx="1070">
                  <c:v>2458674.6828800002</c:v>
                </c:pt>
                <c:pt idx="1071">
                  <c:v>2458676.9820599998</c:v>
                </c:pt>
                <c:pt idx="1072">
                  <c:v>2458678.14567</c:v>
                </c:pt>
                <c:pt idx="1073">
                  <c:v>2458680.4575399999</c:v>
                </c:pt>
                <c:pt idx="1074">
                  <c:v>2458681.4544099998</c:v>
                </c:pt>
                <c:pt idx="1075">
                  <c:v>2458686.4990900001</c:v>
                </c:pt>
                <c:pt idx="1076">
                  <c:v>2458687.36766</c:v>
                </c:pt>
                <c:pt idx="1077">
                  <c:v>2458689.9089700002</c:v>
                </c:pt>
                <c:pt idx="1078">
                  <c:v>2458691.4876899999</c:v>
                </c:pt>
                <c:pt idx="1079">
                  <c:v>2458694.36766</c:v>
                </c:pt>
                <c:pt idx="1080">
                  <c:v>2458695.8113600002</c:v>
                </c:pt>
                <c:pt idx="1081">
                  <c:v>2458699.4552500001</c:v>
                </c:pt>
                <c:pt idx="1082">
                  <c:v>2458700.9352299999</c:v>
                </c:pt>
                <c:pt idx="1083">
                  <c:v>2458705.1476599998</c:v>
                </c:pt>
                <c:pt idx="1084">
                  <c:v>2458705.3656000001</c:v>
                </c:pt>
                <c:pt idx="1085">
                  <c:v>2458706.5829699999</c:v>
                </c:pt>
                <c:pt idx="1086">
                  <c:v>2458709.3195600002</c:v>
                </c:pt>
                <c:pt idx="1087">
                  <c:v>2458711.56122</c:v>
                </c:pt>
                <c:pt idx="1088">
                  <c:v>2458713.3363899998</c:v>
                </c:pt>
                <c:pt idx="1089">
                  <c:v>2458714.3519799998</c:v>
                </c:pt>
                <c:pt idx="1090">
                  <c:v>2458715.3503100001</c:v>
                </c:pt>
                <c:pt idx="1091">
                  <c:v>2458716.9502500002</c:v>
                </c:pt>
                <c:pt idx="1092">
                  <c:v>2458718.3183300002</c:v>
                </c:pt>
                <c:pt idx="1093">
                  <c:v>2458719.8182700002</c:v>
                </c:pt>
                <c:pt idx="1094">
                  <c:v>2458721.5232899999</c:v>
                </c:pt>
                <c:pt idx="1095">
                  <c:v>2458722.50312</c:v>
                </c:pt>
                <c:pt idx="1096">
                  <c:v>2458724.7505700001</c:v>
                </c:pt>
                <c:pt idx="1097">
                  <c:v>2458725.99468</c:v>
                </c:pt>
                <c:pt idx="1098">
                  <c:v>2458727.4453799999</c:v>
                </c:pt>
                <c:pt idx="1099">
                  <c:v>2458728.4846299998</c:v>
                </c:pt>
                <c:pt idx="1100">
                  <c:v>2458729.41909</c:v>
                </c:pt>
                <c:pt idx="1101">
                  <c:v>2458731.1012599999</c:v>
                </c:pt>
                <c:pt idx="1102">
                  <c:v>2458732.5806100001</c:v>
                </c:pt>
                <c:pt idx="1103">
                  <c:v>2458733.7141</c:v>
                </c:pt>
                <c:pt idx="1104">
                  <c:v>2458735.7045399998</c:v>
                </c:pt>
                <c:pt idx="1105">
                  <c:v>2458737.3301499998</c:v>
                </c:pt>
                <c:pt idx="1106">
                  <c:v>2458738.63974</c:v>
                </c:pt>
                <c:pt idx="1107">
                  <c:v>2458740.27153</c:v>
                </c:pt>
                <c:pt idx="1108">
                  <c:v>2458744.7968100002</c:v>
                </c:pt>
                <c:pt idx="1109">
                  <c:v>2458745.3820099998</c:v>
                </c:pt>
                <c:pt idx="1110">
                  <c:v>2458746.8273299998</c:v>
                </c:pt>
                <c:pt idx="1111">
                  <c:v>2458747.6242</c:v>
                </c:pt>
                <c:pt idx="1112">
                  <c:v>2458750.9922400001</c:v>
                </c:pt>
                <c:pt idx="1113">
                  <c:v>2458753.13271</c:v>
                </c:pt>
                <c:pt idx="1114">
                  <c:v>2458754.32363</c:v>
                </c:pt>
                <c:pt idx="1115">
                  <c:v>2458755.6498199999</c:v>
                </c:pt>
                <c:pt idx="1116">
                  <c:v>2458757.4892000002</c:v>
                </c:pt>
                <c:pt idx="1117">
                  <c:v>2458759.1061999998</c:v>
                </c:pt>
                <c:pt idx="1118">
                  <c:v>2458761.3384199999</c:v>
                </c:pt>
                <c:pt idx="1119">
                  <c:v>2458762.8576099998</c:v>
                </c:pt>
                <c:pt idx="1120">
                  <c:v>2458765.4556100001</c:v>
                </c:pt>
                <c:pt idx="1121">
                  <c:v>2458766.8645299999</c:v>
                </c:pt>
                <c:pt idx="1122">
                  <c:v>2458768.4360799999</c:v>
                </c:pt>
                <c:pt idx="1123">
                  <c:v>2458769.6187999998</c:v>
                </c:pt>
                <c:pt idx="1124">
                  <c:v>2458771.0977500002</c:v>
                </c:pt>
                <c:pt idx="1125">
                  <c:v>2458772.9595900001</c:v>
                </c:pt>
                <c:pt idx="1126">
                  <c:v>2458774.4749099999</c:v>
                </c:pt>
                <c:pt idx="1127">
                  <c:v>2458775.42411</c:v>
                </c:pt>
                <c:pt idx="1128">
                  <c:v>2458778.7785800002</c:v>
                </c:pt>
                <c:pt idx="1129">
                  <c:v>2458782.2824900001</c:v>
                </c:pt>
                <c:pt idx="1130">
                  <c:v>2458783.8624700001</c:v>
                </c:pt>
                <c:pt idx="1131">
                  <c:v>2458785.4752699998</c:v>
                </c:pt>
                <c:pt idx="1132">
                  <c:v>2458786.9973900001</c:v>
                </c:pt>
                <c:pt idx="1133">
                  <c:v>2458789.44594</c:v>
                </c:pt>
                <c:pt idx="1134">
                  <c:v>2458791.4018199998</c:v>
                </c:pt>
                <c:pt idx="1135">
                  <c:v>2458797.0451400001</c:v>
                </c:pt>
                <c:pt idx="1136">
                  <c:v>2458799.33923</c:v>
                </c:pt>
                <c:pt idx="1137">
                  <c:v>2458801.3173400001</c:v>
                </c:pt>
                <c:pt idx="1138">
                  <c:v>2458804.20909</c:v>
                </c:pt>
                <c:pt idx="1139">
                  <c:v>2458806.2579299998</c:v>
                </c:pt>
                <c:pt idx="1140">
                  <c:v>2458808.2839100002</c:v>
                </c:pt>
                <c:pt idx="1141">
                  <c:v>2458817.32706</c:v>
                </c:pt>
                <c:pt idx="1142">
                  <c:v>2458822.32913</c:v>
                </c:pt>
                <c:pt idx="1143">
                  <c:v>2458823.3090900001</c:v>
                </c:pt>
                <c:pt idx="1144">
                  <c:v>2458825.40913</c:v>
                </c:pt>
                <c:pt idx="1145">
                  <c:v>2458827.3001799998</c:v>
                </c:pt>
                <c:pt idx="1146">
                  <c:v>2458837.2094200002</c:v>
                </c:pt>
                <c:pt idx="1147">
                  <c:v>2458845.3110799999</c:v>
                </c:pt>
                <c:pt idx="1148">
                  <c:v>2458847.2382499999</c:v>
                </c:pt>
                <c:pt idx="1149">
                  <c:v>2458853.2800799999</c:v>
                </c:pt>
                <c:pt idx="1150">
                  <c:v>2458865.2456700001</c:v>
                </c:pt>
                <c:pt idx="1151">
                  <c:v>2458871.9639599998</c:v>
                </c:pt>
                <c:pt idx="1152">
                  <c:v>2458879.9071900002</c:v>
                </c:pt>
                <c:pt idx="1153">
                  <c:v>2458885.4881000002</c:v>
                </c:pt>
                <c:pt idx="1154">
                  <c:v>2458890.75807</c:v>
                </c:pt>
                <c:pt idx="1155">
                  <c:v>2458892.7515099999</c:v>
                </c:pt>
                <c:pt idx="1156">
                  <c:v>2458895.0456900001</c:v>
                </c:pt>
                <c:pt idx="1157">
                  <c:v>2458897.7561699999</c:v>
                </c:pt>
                <c:pt idx="1158">
                  <c:v>2458899.7321600001</c:v>
                </c:pt>
                <c:pt idx="1159">
                  <c:v>2458901.51364</c:v>
                </c:pt>
                <c:pt idx="1160">
                  <c:v>2458916.69875</c:v>
                </c:pt>
                <c:pt idx="1161">
                  <c:v>2458918.6814600001</c:v>
                </c:pt>
                <c:pt idx="1162">
                  <c:v>2458920.6756500001</c:v>
                </c:pt>
                <c:pt idx="1163">
                  <c:v>2458924.66377</c:v>
                </c:pt>
                <c:pt idx="1164">
                  <c:v>2458928.7625099998</c:v>
                </c:pt>
                <c:pt idx="1165">
                  <c:v>2458930.8109599999</c:v>
                </c:pt>
                <c:pt idx="1166">
                  <c:v>2458932.76431</c:v>
                </c:pt>
                <c:pt idx="1167">
                  <c:v>2458936.7927299999</c:v>
                </c:pt>
                <c:pt idx="1168">
                  <c:v>2458940.7555999998</c:v>
                </c:pt>
                <c:pt idx="1169">
                  <c:v>2458946.7738999999</c:v>
                </c:pt>
                <c:pt idx="1170">
                  <c:v>2458956.7382100001</c:v>
                </c:pt>
                <c:pt idx="1171">
                  <c:v>2458958.7320699999</c:v>
                </c:pt>
                <c:pt idx="1172">
                  <c:v>2458960.7268699999</c:v>
                </c:pt>
                <c:pt idx="1173">
                  <c:v>2458963.2521799998</c:v>
                </c:pt>
                <c:pt idx="1174">
                  <c:v>2458969.5540999998</c:v>
                </c:pt>
                <c:pt idx="1175">
                  <c:v>2458980.34931</c:v>
                </c:pt>
                <c:pt idx="1176">
                  <c:v>2458984.6263000001</c:v>
                </c:pt>
                <c:pt idx="1177">
                  <c:v>2458987.7850000001</c:v>
                </c:pt>
                <c:pt idx="1178">
                  <c:v>2458989.2662999998</c:v>
                </c:pt>
                <c:pt idx="1179">
                  <c:v>2458990.61577</c:v>
                </c:pt>
                <c:pt idx="1180">
                  <c:v>2458991.52134</c:v>
                </c:pt>
                <c:pt idx="1181">
                  <c:v>2458992.6546100001</c:v>
                </c:pt>
                <c:pt idx="1182">
                  <c:v>2458994.3605800001</c:v>
                </c:pt>
                <c:pt idx="1183">
                  <c:v>2458995.73691</c:v>
                </c:pt>
                <c:pt idx="1184">
                  <c:v>2458997.6702299998</c:v>
                </c:pt>
                <c:pt idx="1185">
                  <c:v>2458998.9221399999</c:v>
                </c:pt>
                <c:pt idx="1186">
                  <c:v>2459000.42423</c:v>
                </c:pt>
                <c:pt idx="1187">
                  <c:v>2459005.9240600001</c:v>
                </c:pt>
                <c:pt idx="1188">
                  <c:v>2459008.36528</c:v>
                </c:pt>
                <c:pt idx="1189">
                  <c:v>2459010.7541999999</c:v>
                </c:pt>
                <c:pt idx="1190">
                  <c:v>2459012.0700400001</c:v>
                </c:pt>
                <c:pt idx="1191">
                  <c:v>2459013.3802800002</c:v>
                </c:pt>
                <c:pt idx="1192">
                  <c:v>2459014.58647</c:v>
                </c:pt>
                <c:pt idx="1193">
                  <c:v>2459015.58525</c:v>
                </c:pt>
                <c:pt idx="1194">
                  <c:v>2459016.5861800001</c:v>
                </c:pt>
                <c:pt idx="1195">
                  <c:v>2459018.1857699999</c:v>
                </c:pt>
                <c:pt idx="1196">
                  <c:v>2459019.1760399998</c:v>
                </c:pt>
                <c:pt idx="1197">
                  <c:v>2459020.4740200001</c:v>
                </c:pt>
                <c:pt idx="1198">
                  <c:v>2459022.4447599999</c:v>
                </c:pt>
                <c:pt idx="1199">
                  <c:v>2459024.4386800001</c:v>
                </c:pt>
                <c:pt idx="1200">
                  <c:v>2459025.4744799999</c:v>
                </c:pt>
                <c:pt idx="1201">
                  <c:v>2459026.38032</c:v>
                </c:pt>
                <c:pt idx="1202">
                  <c:v>2459027.9811499999</c:v>
                </c:pt>
                <c:pt idx="1203">
                  <c:v>2459030.3821299998</c:v>
                </c:pt>
                <c:pt idx="1204">
                  <c:v>2459032</c:v>
                </c:pt>
                <c:pt idx="1205">
                  <c:v>2459034</c:v>
                </c:pt>
                <c:pt idx="1206">
                  <c:v>2459037</c:v>
                </c:pt>
                <c:pt idx="1207">
                  <c:v>2459038</c:v>
                </c:pt>
                <c:pt idx="1208">
                  <c:v>2459040</c:v>
                </c:pt>
                <c:pt idx="1209">
                  <c:v>2459042</c:v>
                </c:pt>
                <c:pt idx="1210">
                  <c:v>2459043</c:v>
                </c:pt>
                <c:pt idx="1211">
                  <c:v>2459044</c:v>
                </c:pt>
                <c:pt idx="1212">
                  <c:v>2459046</c:v>
                </c:pt>
                <c:pt idx="1213">
                  <c:v>2459050</c:v>
                </c:pt>
                <c:pt idx="1214">
                  <c:v>2459051</c:v>
                </c:pt>
                <c:pt idx="1215">
                  <c:v>2459052</c:v>
                </c:pt>
                <c:pt idx="1216">
                  <c:v>2459053</c:v>
                </c:pt>
                <c:pt idx="1217">
                  <c:v>2459054</c:v>
                </c:pt>
                <c:pt idx="1218">
                  <c:v>2459058</c:v>
                </c:pt>
                <c:pt idx="1219">
                  <c:v>2459059</c:v>
                </c:pt>
                <c:pt idx="1220">
                  <c:v>2459060</c:v>
                </c:pt>
                <c:pt idx="1221">
                  <c:v>2459061</c:v>
                </c:pt>
                <c:pt idx="1222">
                  <c:v>2459062</c:v>
                </c:pt>
                <c:pt idx="1223">
                  <c:v>2459063</c:v>
                </c:pt>
                <c:pt idx="1224">
                  <c:v>2459064</c:v>
                </c:pt>
                <c:pt idx="1225">
                  <c:v>2459067</c:v>
                </c:pt>
                <c:pt idx="1226">
                  <c:v>2459068</c:v>
                </c:pt>
                <c:pt idx="1227">
                  <c:v>2459069</c:v>
                </c:pt>
                <c:pt idx="1228">
                  <c:v>2459070</c:v>
                </c:pt>
                <c:pt idx="1229">
                  <c:v>2459072</c:v>
                </c:pt>
                <c:pt idx="1230">
                  <c:v>2459073</c:v>
                </c:pt>
                <c:pt idx="1231">
                  <c:v>2459075</c:v>
                </c:pt>
                <c:pt idx="1232">
                  <c:v>2459077</c:v>
                </c:pt>
                <c:pt idx="1233">
                  <c:v>2459078</c:v>
                </c:pt>
                <c:pt idx="1234">
                  <c:v>2459079</c:v>
                </c:pt>
                <c:pt idx="1235">
                  <c:v>2459080</c:v>
                </c:pt>
                <c:pt idx="1236">
                  <c:v>2459081</c:v>
                </c:pt>
                <c:pt idx="1237">
                  <c:v>2459082</c:v>
                </c:pt>
                <c:pt idx="1238">
                  <c:v>2459083</c:v>
                </c:pt>
                <c:pt idx="1239">
                  <c:v>2459087</c:v>
                </c:pt>
                <c:pt idx="1240">
                  <c:v>2459089</c:v>
                </c:pt>
                <c:pt idx="1241">
                  <c:v>2459090</c:v>
                </c:pt>
                <c:pt idx="1242">
                  <c:v>2459093</c:v>
                </c:pt>
                <c:pt idx="1243">
                  <c:v>2459094</c:v>
                </c:pt>
                <c:pt idx="1244">
                  <c:v>2459100</c:v>
                </c:pt>
                <c:pt idx="1245">
                  <c:v>2459101</c:v>
                </c:pt>
                <c:pt idx="1246">
                  <c:v>2459105</c:v>
                </c:pt>
                <c:pt idx="1247">
                  <c:v>2459107</c:v>
                </c:pt>
                <c:pt idx="1248">
                  <c:v>2459111</c:v>
                </c:pt>
                <c:pt idx="1249">
                  <c:v>2459116</c:v>
                </c:pt>
                <c:pt idx="1250">
                  <c:v>2459119</c:v>
                </c:pt>
                <c:pt idx="1251">
                  <c:v>2459120</c:v>
                </c:pt>
                <c:pt idx="1252">
                  <c:v>2459122</c:v>
                </c:pt>
                <c:pt idx="1253">
                  <c:v>2459127</c:v>
                </c:pt>
                <c:pt idx="1254">
                  <c:v>2459128</c:v>
                </c:pt>
                <c:pt idx="1255">
                  <c:v>2458724</c:v>
                </c:pt>
                <c:pt idx="1256">
                  <c:v>2458725</c:v>
                </c:pt>
                <c:pt idx="1257">
                  <c:v>2458726</c:v>
                </c:pt>
                <c:pt idx="1258">
                  <c:v>2458727</c:v>
                </c:pt>
                <c:pt idx="1259">
                  <c:v>2458728</c:v>
                </c:pt>
                <c:pt idx="1260">
                  <c:v>2458729</c:v>
                </c:pt>
                <c:pt idx="1261">
                  <c:v>2458730</c:v>
                </c:pt>
                <c:pt idx="1262">
                  <c:v>2458731</c:v>
                </c:pt>
                <c:pt idx="1263">
                  <c:v>2458732</c:v>
                </c:pt>
                <c:pt idx="1264">
                  <c:v>2458733</c:v>
                </c:pt>
                <c:pt idx="1265">
                  <c:v>2458734</c:v>
                </c:pt>
                <c:pt idx="1266">
                  <c:v>2458736</c:v>
                </c:pt>
                <c:pt idx="1267">
                  <c:v>2458737</c:v>
                </c:pt>
                <c:pt idx="1268">
                  <c:v>2458739</c:v>
                </c:pt>
                <c:pt idx="1269">
                  <c:v>2458740</c:v>
                </c:pt>
                <c:pt idx="1270">
                  <c:v>2458744</c:v>
                </c:pt>
                <c:pt idx="1271">
                  <c:v>2458745</c:v>
                </c:pt>
                <c:pt idx="1272">
                  <c:v>2458746</c:v>
                </c:pt>
                <c:pt idx="1273">
                  <c:v>2458747</c:v>
                </c:pt>
                <c:pt idx="1274">
                  <c:v>2458748</c:v>
                </c:pt>
                <c:pt idx="1275">
                  <c:v>2458750</c:v>
                </c:pt>
                <c:pt idx="1276">
                  <c:v>2458751</c:v>
                </c:pt>
                <c:pt idx="1277">
                  <c:v>2458752</c:v>
                </c:pt>
                <c:pt idx="1278">
                  <c:v>2458753</c:v>
                </c:pt>
                <c:pt idx="1279">
                  <c:v>2458756</c:v>
                </c:pt>
                <c:pt idx="1280">
                  <c:v>2458757</c:v>
                </c:pt>
                <c:pt idx="1281">
                  <c:v>2458759</c:v>
                </c:pt>
                <c:pt idx="1282">
                  <c:v>2458761</c:v>
                </c:pt>
                <c:pt idx="1283">
                  <c:v>2458762</c:v>
                </c:pt>
                <c:pt idx="1284">
                  <c:v>2458763</c:v>
                </c:pt>
                <c:pt idx="1285">
                  <c:v>2458765</c:v>
                </c:pt>
                <c:pt idx="1286">
                  <c:v>2458766</c:v>
                </c:pt>
                <c:pt idx="1287">
                  <c:v>2458767</c:v>
                </c:pt>
                <c:pt idx="1288">
                  <c:v>2458768</c:v>
                </c:pt>
                <c:pt idx="1289">
                  <c:v>2458769</c:v>
                </c:pt>
                <c:pt idx="1290">
                  <c:v>2458770</c:v>
                </c:pt>
                <c:pt idx="1291">
                  <c:v>2458771</c:v>
                </c:pt>
                <c:pt idx="1292">
                  <c:v>2458773</c:v>
                </c:pt>
                <c:pt idx="1293">
                  <c:v>2458774</c:v>
                </c:pt>
                <c:pt idx="1294">
                  <c:v>2458775</c:v>
                </c:pt>
                <c:pt idx="1295">
                  <c:v>2458779</c:v>
                </c:pt>
                <c:pt idx="1296">
                  <c:v>2458782</c:v>
                </c:pt>
                <c:pt idx="1297">
                  <c:v>2458784</c:v>
                </c:pt>
                <c:pt idx="1298">
                  <c:v>2458785</c:v>
                </c:pt>
                <c:pt idx="1299">
                  <c:v>2458786</c:v>
                </c:pt>
                <c:pt idx="1300">
                  <c:v>2458787</c:v>
                </c:pt>
                <c:pt idx="1301">
                  <c:v>2458789</c:v>
                </c:pt>
                <c:pt idx="1302">
                  <c:v>2458791</c:v>
                </c:pt>
                <c:pt idx="1303">
                  <c:v>2458799</c:v>
                </c:pt>
                <c:pt idx="1304">
                  <c:v>2458801</c:v>
                </c:pt>
                <c:pt idx="1305">
                  <c:v>2458804</c:v>
                </c:pt>
                <c:pt idx="1306">
                  <c:v>2458806</c:v>
                </c:pt>
                <c:pt idx="1307">
                  <c:v>2458808</c:v>
                </c:pt>
                <c:pt idx="1308">
                  <c:v>2458817</c:v>
                </c:pt>
                <c:pt idx="1309">
                  <c:v>2458822</c:v>
                </c:pt>
                <c:pt idx="1310">
                  <c:v>2458823</c:v>
                </c:pt>
                <c:pt idx="1311">
                  <c:v>2458825</c:v>
                </c:pt>
                <c:pt idx="1312">
                  <c:v>2458827</c:v>
                </c:pt>
                <c:pt idx="1313">
                  <c:v>2458837</c:v>
                </c:pt>
                <c:pt idx="1314">
                  <c:v>2458845</c:v>
                </c:pt>
                <c:pt idx="1315">
                  <c:v>2458847</c:v>
                </c:pt>
                <c:pt idx="1316">
                  <c:v>2458853</c:v>
                </c:pt>
                <c:pt idx="1317">
                  <c:v>2458861</c:v>
                </c:pt>
                <c:pt idx="1318">
                  <c:v>2458865</c:v>
                </c:pt>
                <c:pt idx="1319">
                  <c:v>2458891</c:v>
                </c:pt>
                <c:pt idx="1320">
                  <c:v>2458893</c:v>
                </c:pt>
                <c:pt idx="1321">
                  <c:v>2458896</c:v>
                </c:pt>
                <c:pt idx="1322">
                  <c:v>2458898</c:v>
                </c:pt>
                <c:pt idx="1323">
                  <c:v>2458900</c:v>
                </c:pt>
                <c:pt idx="1324">
                  <c:v>2458917</c:v>
                </c:pt>
                <c:pt idx="1325">
                  <c:v>2458919</c:v>
                </c:pt>
                <c:pt idx="1326">
                  <c:v>2458921</c:v>
                </c:pt>
                <c:pt idx="1327">
                  <c:v>2458925</c:v>
                </c:pt>
                <c:pt idx="1328">
                  <c:v>2458929</c:v>
                </c:pt>
                <c:pt idx="1329">
                  <c:v>2458933</c:v>
                </c:pt>
                <c:pt idx="1330">
                  <c:v>2458941</c:v>
                </c:pt>
                <c:pt idx="1331">
                  <c:v>2458960</c:v>
                </c:pt>
                <c:pt idx="1332">
                  <c:v>2458964</c:v>
                </c:pt>
                <c:pt idx="1333">
                  <c:v>2458980</c:v>
                </c:pt>
                <c:pt idx="1334">
                  <c:v>2458988</c:v>
                </c:pt>
                <c:pt idx="1335">
                  <c:v>2458989</c:v>
                </c:pt>
                <c:pt idx="1336">
                  <c:v>2458990</c:v>
                </c:pt>
                <c:pt idx="1337">
                  <c:v>2458992</c:v>
                </c:pt>
                <c:pt idx="1338">
                  <c:v>2458994</c:v>
                </c:pt>
                <c:pt idx="1339">
                  <c:v>2458995</c:v>
                </c:pt>
                <c:pt idx="1340">
                  <c:v>2458996</c:v>
                </c:pt>
                <c:pt idx="1341">
                  <c:v>2458997</c:v>
                </c:pt>
                <c:pt idx="1342">
                  <c:v>2458998</c:v>
                </c:pt>
                <c:pt idx="1343">
                  <c:v>2458999</c:v>
                </c:pt>
                <c:pt idx="1344">
                  <c:v>2459000</c:v>
                </c:pt>
                <c:pt idx="1345">
                  <c:v>2459001</c:v>
                </c:pt>
                <c:pt idx="1346">
                  <c:v>2459006</c:v>
                </c:pt>
                <c:pt idx="1347">
                  <c:v>2459008</c:v>
                </c:pt>
                <c:pt idx="1348">
                  <c:v>2459011</c:v>
                </c:pt>
                <c:pt idx="1349">
                  <c:v>2459012</c:v>
                </c:pt>
                <c:pt idx="1350">
                  <c:v>2459013</c:v>
                </c:pt>
                <c:pt idx="1351">
                  <c:v>2459014</c:v>
                </c:pt>
                <c:pt idx="1352">
                  <c:v>2459015</c:v>
                </c:pt>
                <c:pt idx="1353">
                  <c:v>2459017</c:v>
                </c:pt>
                <c:pt idx="1354">
                  <c:v>2459018</c:v>
                </c:pt>
                <c:pt idx="1355">
                  <c:v>2459019</c:v>
                </c:pt>
                <c:pt idx="1356">
                  <c:v>2459020</c:v>
                </c:pt>
                <c:pt idx="1357">
                  <c:v>2459022</c:v>
                </c:pt>
                <c:pt idx="1358">
                  <c:v>2459023</c:v>
                </c:pt>
                <c:pt idx="1359">
                  <c:v>2459024</c:v>
                </c:pt>
                <c:pt idx="1360">
                  <c:v>2459025</c:v>
                </c:pt>
                <c:pt idx="1361">
                  <c:v>2459026</c:v>
                </c:pt>
                <c:pt idx="1362">
                  <c:v>2459028</c:v>
                </c:pt>
                <c:pt idx="1363">
                  <c:v>2459030</c:v>
                </c:pt>
                <c:pt idx="1364">
                  <c:v>2459032</c:v>
                </c:pt>
                <c:pt idx="1365">
                  <c:v>2459033</c:v>
                </c:pt>
                <c:pt idx="1366">
                  <c:v>2459034</c:v>
                </c:pt>
                <c:pt idx="1367">
                  <c:v>2459035</c:v>
                </c:pt>
                <c:pt idx="1368">
                  <c:v>2459037</c:v>
                </c:pt>
                <c:pt idx="1369">
                  <c:v>2459038</c:v>
                </c:pt>
                <c:pt idx="1370">
                  <c:v>2459040</c:v>
                </c:pt>
                <c:pt idx="1371">
                  <c:v>2459042</c:v>
                </c:pt>
                <c:pt idx="1372">
                  <c:v>2459043</c:v>
                </c:pt>
                <c:pt idx="1373">
                  <c:v>2459044</c:v>
                </c:pt>
                <c:pt idx="1374">
                  <c:v>2459046</c:v>
                </c:pt>
                <c:pt idx="1375">
                  <c:v>2459049</c:v>
                </c:pt>
                <c:pt idx="1376">
                  <c:v>2459050</c:v>
                </c:pt>
                <c:pt idx="1377">
                  <c:v>2459051</c:v>
                </c:pt>
                <c:pt idx="1378">
                  <c:v>2459052</c:v>
                </c:pt>
                <c:pt idx="1379">
                  <c:v>2459053</c:v>
                </c:pt>
                <c:pt idx="1380">
                  <c:v>2459054</c:v>
                </c:pt>
                <c:pt idx="1381">
                  <c:v>2459055</c:v>
                </c:pt>
                <c:pt idx="1382">
                  <c:v>2459058</c:v>
                </c:pt>
                <c:pt idx="1383">
                  <c:v>2459059</c:v>
                </c:pt>
                <c:pt idx="1384">
                  <c:v>2459060</c:v>
                </c:pt>
                <c:pt idx="1385">
                  <c:v>2459061</c:v>
                </c:pt>
                <c:pt idx="1386">
                  <c:v>2459062</c:v>
                </c:pt>
                <c:pt idx="1387">
                  <c:v>2459064</c:v>
                </c:pt>
                <c:pt idx="1388">
                  <c:v>2459067</c:v>
                </c:pt>
                <c:pt idx="1389">
                  <c:v>2459068</c:v>
                </c:pt>
                <c:pt idx="1390">
                  <c:v>2459069</c:v>
                </c:pt>
                <c:pt idx="1391">
                  <c:v>2459070</c:v>
                </c:pt>
                <c:pt idx="1392">
                  <c:v>2459072</c:v>
                </c:pt>
                <c:pt idx="1393">
                  <c:v>2459073</c:v>
                </c:pt>
                <c:pt idx="1394">
                  <c:v>2459074</c:v>
                </c:pt>
                <c:pt idx="1395">
                  <c:v>2459075</c:v>
                </c:pt>
                <c:pt idx="1396">
                  <c:v>2459077</c:v>
                </c:pt>
                <c:pt idx="1397">
                  <c:v>2459078</c:v>
                </c:pt>
                <c:pt idx="1398">
                  <c:v>2459080</c:v>
                </c:pt>
                <c:pt idx="1399">
                  <c:v>2459081</c:v>
                </c:pt>
                <c:pt idx="1400">
                  <c:v>2459082</c:v>
                </c:pt>
                <c:pt idx="1401">
                  <c:v>2459088</c:v>
                </c:pt>
                <c:pt idx="1402">
                  <c:v>2459089</c:v>
                </c:pt>
                <c:pt idx="1403">
                  <c:v>2459093</c:v>
                </c:pt>
                <c:pt idx="1404">
                  <c:v>2459096</c:v>
                </c:pt>
                <c:pt idx="1405">
                  <c:v>2459098</c:v>
                </c:pt>
                <c:pt idx="1406">
                  <c:v>2459100</c:v>
                </c:pt>
                <c:pt idx="1407">
                  <c:v>2459101</c:v>
                </c:pt>
                <c:pt idx="1408">
                  <c:v>2459105</c:v>
                </c:pt>
                <c:pt idx="1409">
                  <c:v>2459107</c:v>
                </c:pt>
                <c:pt idx="1410">
                  <c:v>2459111</c:v>
                </c:pt>
                <c:pt idx="1411">
                  <c:v>2459116</c:v>
                </c:pt>
                <c:pt idx="1412">
                  <c:v>2459119</c:v>
                </c:pt>
                <c:pt idx="1413">
                  <c:v>2459120</c:v>
                </c:pt>
                <c:pt idx="1414">
                  <c:v>2459122</c:v>
                </c:pt>
                <c:pt idx="1415">
                  <c:v>2459127</c:v>
                </c:pt>
                <c:pt idx="1416">
                  <c:v>2459128</c:v>
                </c:pt>
                <c:pt idx="1417">
                  <c:v>2459129</c:v>
                </c:pt>
                <c:pt idx="1418">
                  <c:v>2459132</c:v>
                </c:pt>
                <c:pt idx="1419">
                  <c:v>2459134</c:v>
                </c:pt>
                <c:pt idx="1420">
                  <c:v>2459135</c:v>
                </c:pt>
                <c:pt idx="1421">
                  <c:v>2459136</c:v>
                </c:pt>
                <c:pt idx="1422">
                  <c:v>2459137</c:v>
                </c:pt>
                <c:pt idx="1423">
                  <c:v>2459141</c:v>
                </c:pt>
                <c:pt idx="1424">
                  <c:v>2459142</c:v>
                </c:pt>
                <c:pt idx="1425">
                  <c:v>2459144</c:v>
                </c:pt>
                <c:pt idx="1426">
                  <c:v>2459148</c:v>
                </c:pt>
                <c:pt idx="1427">
                  <c:v>2459150</c:v>
                </c:pt>
                <c:pt idx="1428">
                  <c:v>2459151</c:v>
                </c:pt>
                <c:pt idx="1429">
                  <c:v>2459152</c:v>
                </c:pt>
                <c:pt idx="1430">
                  <c:v>2459153</c:v>
                </c:pt>
                <c:pt idx="1431">
                  <c:v>2459154</c:v>
                </c:pt>
                <c:pt idx="1432">
                  <c:v>2459156</c:v>
                </c:pt>
                <c:pt idx="1433">
                  <c:v>2459157</c:v>
                </c:pt>
                <c:pt idx="1434">
                  <c:v>2459159</c:v>
                </c:pt>
                <c:pt idx="1435">
                  <c:v>2459162</c:v>
                </c:pt>
                <c:pt idx="1436">
                  <c:v>2459163</c:v>
                </c:pt>
                <c:pt idx="1437">
                  <c:v>2459164</c:v>
                </c:pt>
                <c:pt idx="1438">
                  <c:v>2459170</c:v>
                </c:pt>
                <c:pt idx="1439">
                  <c:v>2459171</c:v>
                </c:pt>
                <c:pt idx="1440">
                  <c:v>2459173</c:v>
                </c:pt>
                <c:pt idx="1441">
                  <c:v>2459175</c:v>
                </c:pt>
                <c:pt idx="1442">
                  <c:v>2459176</c:v>
                </c:pt>
                <c:pt idx="1443">
                  <c:v>2459178</c:v>
                </c:pt>
                <c:pt idx="1444">
                  <c:v>2459179</c:v>
                </c:pt>
                <c:pt idx="1445">
                  <c:v>2459180</c:v>
                </c:pt>
                <c:pt idx="1446">
                  <c:v>2459184</c:v>
                </c:pt>
                <c:pt idx="1447">
                  <c:v>2459186</c:v>
                </c:pt>
                <c:pt idx="1448">
                  <c:v>2459202</c:v>
                </c:pt>
                <c:pt idx="1449">
                  <c:v>2459232</c:v>
                </c:pt>
                <c:pt idx="1450">
                  <c:v>2459241</c:v>
                </c:pt>
                <c:pt idx="1451">
                  <c:v>2459243</c:v>
                </c:pt>
                <c:pt idx="1452">
                  <c:v>2459247</c:v>
                </c:pt>
                <c:pt idx="1453">
                  <c:v>2459253</c:v>
                </c:pt>
                <c:pt idx="1454">
                  <c:v>2459257</c:v>
                </c:pt>
                <c:pt idx="1455">
                  <c:v>2459260</c:v>
                </c:pt>
                <c:pt idx="1456">
                  <c:v>2459265</c:v>
                </c:pt>
                <c:pt idx="1457">
                  <c:v>2459269</c:v>
                </c:pt>
                <c:pt idx="1458">
                  <c:v>2459273</c:v>
                </c:pt>
                <c:pt idx="1459">
                  <c:v>2459276</c:v>
                </c:pt>
                <c:pt idx="1460">
                  <c:v>2459278</c:v>
                </c:pt>
                <c:pt idx="1461">
                  <c:v>2459280</c:v>
                </c:pt>
                <c:pt idx="1462">
                  <c:v>2459282</c:v>
                </c:pt>
                <c:pt idx="1463">
                  <c:v>2459291</c:v>
                </c:pt>
                <c:pt idx="1464">
                  <c:v>2459294</c:v>
                </c:pt>
                <c:pt idx="1465">
                  <c:v>2459300</c:v>
                </c:pt>
                <c:pt idx="1466">
                  <c:v>2459304</c:v>
                </c:pt>
                <c:pt idx="1467">
                  <c:v>2459306</c:v>
                </c:pt>
                <c:pt idx="1468">
                  <c:v>2459319</c:v>
                </c:pt>
                <c:pt idx="1469">
                  <c:v>2459321</c:v>
                </c:pt>
                <c:pt idx="1470">
                  <c:v>2459325</c:v>
                </c:pt>
                <c:pt idx="1471">
                  <c:v>2459327</c:v>
                </c:pt>
                <c:pt idx="1472">
                  <c:v>2459330</c:v>
                </c:pt>
                <c:pt idx="1473">
                  <c:v>2459336</c:v>
                </c:pt>
                <c:pt idx="1474">
                  <c:v>2459338</c:v>
                </c:pt>
                <c:pt idx="1475">
                  <c:v>2459340</c:v>
                </c:pt>
                <c:pt idx="1476">
                  <c:v>2459342</c:v>
                </c:pt>
                <c:pt idx="1477">
                  <c:v>2459344</c:v>
                </c:pt>
                <c:pt idx="1478">
                  <c:v>2459347</c:v>
                </c:pt>
                <c:pt idx="1479">
                  <c:v>2459349</c:v>
                </c:pt>
                <c:pt idx="1480">
                  <c:v>2459366</c:v>
                </c:pt>
                <c:pt idx="1481">
                  <c:v>2459369</c:v>
                </c:pt>
                <c:pt idx="1482">
                  <c:v>2459380</c:v>
                </c:pt>
                <c:pt idx="1483">
                  <c:v>2459382</c:v>
                </c:pt>
                <c:pt idx="1484">
                  <c:v>2459383</c:v>
                </c:pt>
                <c:pt idx="1485">
                  <c:v>2459384</c:v>
                </c:pt>
                <c:pt idx="1486">
                  <c:v>2459385</c:v>
                </c:pt>
                <c:pt idx="1487">
                  <c:v>2459387</c:v>
                </c:pt>
                <c:pt idx="1488">
                  <c:v>2459389</c:v>
                </c:pt>
                <c:pt idx="1489">
                  <c:v>2459392</c:v>
                </c:pt>
                <c:pt idx="1490">
                  <c:v>2459394</c:v>
                </c:pt>
                <c:pt idx="1491">
                  <c:v>2459398</c:v>
                </c:pt>
                <c:pt idx="1492">
                  <c:v>2459399</c:v>
                </c:pt>
                <c:pt idx="1493">
                  <c:v>2459400</c:v>
                </c:pt>
                <c:pt idx="1494">
                  <c:v>2459402</c:v>
                </c:pt>
                <c:pt idx="1495">
                  <c:v>2459405</c:v>
                </c:pt>
                <c:pt idx="1496">
                  <c:v>2459411</c:v>
                </c:pt>
              </c:numCache>
            </c:numRef>
          </c:xVal>
          <c:yVal>
            <c:numRef>
              <c:f>V!$C$971:$C$5997</c:f>
              <c:numCache>
                <c:formatCode>General</c:formatCode>
                <c:ptCount val="5027"/>
                <c:pt idx="0">
                  <c:v>8.1503329999999998</c:v>
                </c:pt>
                <c:pt idx="1">
                  <c:v>8.1836669999999998</c:v>
                </c:pt>
                <c:pt idx="2">
                  <c:v>8.1036669999999997</c:v>
                </c:pt>
                <c:pt idx="3">
                  <c:v>8.1950000000000003</c:v>
                </c:pt>
                <c:pt idx="4">
                  <c:v>8.1980000000000004</c:v>
                </c:pt>
                <c:pt idx="5">
                  <c:v>8.1446670000000001</c:v>
                </c:pt>
                <c:pt idx="6">
                  <c:v>8.1392500000000005</c:v>
                </c:pt>
                <c:pt idx="7">
                  <c:v>8.141</c:v>
                </c:pt>
                <c:pt idx="8">
                  <c:v>8.1086670000000005</c:v>
                </c:pt>
                <c:pt idx="9">
                  <c:v>8.0907499999999999</c:v>
                </c:pt>
                <c:pt idx="10">
                  <c:v>8.0009999999999994</c:v>
                </c:pt>
                <c:pt idx="11">
                  <c:v>8.0552499999999991</c:v>
                </c:pt>
                <c:pt idx="12">
                  <c:v>7.9746670000000002</c:v>
                </c:pt>
                <c:pt idx="13">
                  <c:v>8.0175000000000001</c:v>
                </c:pt>
                <c:pt idx="14">
                  <c:v>8.0363330000000008</c:v>
                </c:pt>
                <c:pt idx="15">
                  <c:v>7.7530000000000001</c:v>
                </c:pt>
                <c:pt idx="16">
                  <c:v>8.0975999999999999</c:v>
                </c:pt>
                <c:pt idx="17">
                  <c:v>8.0606000000000009</c:v>
                </c:pt>
                <c:pt idx="18">
                  <c:v>8.0370000000000008</c:v>
                </c:pt>
                <c:pt idx="19">
                  <c:v>7.9611999999999998</c:v>
                </c:pt>
                <c:pt idx="20">
                  <c:v>7.9923330000000004</c:v>
                </c:pt>
                <c:pt idx="21">
                  <c:v>7.9935</c:v>
                </c:pt>
                <c:pt idx="22">
                  <c:v>7.9459</c:v>
                </c:pt>
                <c:pt idx="23">
                  <c:v>7.9473750000000001</c:v>
                </c:pt>
                <c:pt idx="24">
                  <c:v>7.9906249999999996</c:v>
                </c:pt>
                <c:pt idx="25">
                  <c:v>7.947222</c:v>
                </c:pt>
                <c:pt idx="26">
                  <c:v>8.0084289999999996</c:v>
                </c:pt>
                <c:pt idx="27">
                  <c:v>7.87</c:v>
                </c:pt>
                <c:pt idx="28">
                  <c:v>7.8925000000000001</c:v>
                </c:pt>
                <c:pt idx="29">
                  <c:v>7.9802</c:v>
                </c:pt>
                <c:pt idx="30">
                  <c:v>7.9823329999999997</c:v>
                </c:pt>
                <c:pt idx="31">
                  <c:v>8.0239999999999991</c:v>
                </c:pt>
                <c:pt idx="32">
                  <c:v>8.0066670000000002</c:v>
                </c:pt>
                <c:pt idx="33">
                  <c:v>7.9633750000000001</c:v>
                </c:pt>
                <c:pt idx="34">
                  <c:v>7.9705000000000004</c:v>
                </c:pt>
                <c:pt idx="35">
                  <c:v>8.0061</c:v>
                </c:pt>
                <c:pt idx="36">
                  <c:v>8.0167140000000003</c:v>
                </c:pt>
                <c:pt idx="37">
                  <c:v>7.9867999999999997</c:v>
                </c:pt>
                <c:pt idx="38">
                  <c:v>7.9645999999999999</c:v>
                </c:pt>
                <c:pt idx="39">
                  <c:v>7.9374000000000002</c:v>
                </c:pt>
                <c:pt idx="40">
                  <c:v>7.9226999999999999</c:v>
                </c:pt>
                <c:pt idx="41">
                  <c:v>7.9749999999999996</c:v>
                </c:pt>
                <c:pt idx="42">
                  <c:v>7.9939</c:v>
                </c:pt>
                <c:pt idx="43">
                  <c:v>7.9771000000000001</c:v>
                </c:pt>
                <c:pt idx="44">
                  <c:v>7.9556250000000004</c:v>
                </c:pt>
                <c:pt idx="45">
                  <c:v>7.9498749999999996</c:v>
                </c:pt>
                <c:pt idx="46">
                  <c:v>7.9269999999999996</c:v>
                </c:pt>
                <c:pt idx="47">
                  <c:v>7.9523330000000003</c:v>
                </c:pt>
                <c:pt idx="48">
                  <c:v>7.9640829999999996</c:v>
                </c:pt>
                <c:pt idx="49">
                  <c:v>7.979889</c:v>
                </c:pt>
                <c:pt idx="50">
                  <c:v>8.0162859999999991</c:v>
                </c:pt>
                <c:pt idx="51">
                  <c:v>7.9850770000000004</c:v>
                </c:pt>
                <c:pt idx="52">
                  <c:v>7.8762309999999998</c:v>
                </c:pt>
                <c:pt idx="53">
                  <c:v>7.9050830000000003</c:v>
                </c:pt>
                <c:pt idx="54">
                  <c:v>7.7845000000000004</c:v>
                </c:pt>
                <c:pt idx="55">
                  <c:v>7.8426879999999999</c:v>
                </c:pt>
                <c:pt idx="56">
                  <c:v>7.7887500000000003</c:v>
                </c:pt>
                <c:pt idx="57">
                  <c:v>7.7308750000000002</c:v>
                </c:pt>
                <c:pt idx="58">
                  <c:v>7.7195710000000002</c:v>
                </c:pt>
                <c:pt idx="59">
                  <c:v>7.723643</c:v>
                </c:pt>
                <c:pt idx="60">
                  <c:v>7.7287860000000004</c:v>
                </c:pt>
                <c:pt idx="61">
                  <c:v>7.7164999999999999</c:v>
                </c:pt>
                <c:pt idx="62">
                  <c:v>7.6824669999999999</c:v>
                </c:pt>
                <c:pt idx="63">
                  <c:v>7.6175829999999998</c:v>
                </c:pt>
                <c:pt idx="64">
                  <c:v>7.5745829999999996</c:v>
                </c:pt>
                <c:pt idx="65">
                  <c:v>7.5826669999999998</c:v>
                </c:pt>
                <c:pt idx="66">
                  <c:v>7.58</c:v>
                </c:pt>
                <c:pt idx="67">
                  <c:v>7.6070000000000002</c:v>
                </c:pt>
                <c:pt idx="68">
                  <c:v>7.5626870000000004</c:v>
                </c:pt>
                <c:pt idx="69">
                  <c:v>7.5537330000000003</c:v>
                </c:pt>
                <c:pt idx="70">
                  <c:v>7.5335000000000001</c:v>
                </c:pt>
                <c:pt idx="71">
                  <c:v>7.5766150000000003</c:v>
                </c:pt>
                <c:pt idx="72">
                  <c:v>7.500375</c:v>
                </c:pt>
                <c:pt idx="73">
                  <c:v>7.5004999999999997</c:v>
                </c:pt>
                <c:pt idx="74">
                  <c:v>7.5051110000000003</c:v>
                </c:pt>
                <c:pt idx="75">
                  <c:v>7.4335630000000004</c:v>
                </c:pt>
                <c:pt idx="76">
                  <c:v>7.431133</c:v>
                </c:pt>
                <c:pt idx="77">
                  <c:v>7.44</c:v>
                </c:pt>
                <c:pt idx="78">
                  <c:v>7.3679170000000003</c:v>
                </c:pt>
                <c:pt idx="79">
                  <c:v>7.384474</c:v>
                </c:pt>
                <c:pt idx="80">
                  <c:v>7.3765330000000002</c:v>
                </c:pt>
                <c:pt idx="81">
                  <c:v>7.3964999999999996</c:v>
                </c:pt>
                <c:pt idx="82">
                  <c:v>7.3920000000000003</c:v>
                </c:pt>
                <c:pt idx="83">
                  <c:v>7.3540000000000001</c:v>
                </c:pt>
                <c:pt idx="84">
                  <c:v>7.3255330000000001</c:v>
                </c:pt>
                <c:pt idx="85">
                  <c:v>7.3298120000000004</c:v>
                </c:pt>
                <c:pt idx="86">
                  <c:v>7.3221249999999998</c:v>
                </c:pt>
                <c:pt idx="87">
                  <c:v>7.3079999999999998</c:v>
                </c:pt>
                <c:pt idx="88">
                  <c:v>7.351</c:v>
                </c:pt>
                <c:pt idx="89">
                  <c:v>7.3529999999999998</c:v>
                </c:pt>
                <c:pt idx="90">
                  <c:v>7.3310000000000004</c:v>
                </c:pt>
                <c:pt idx="91">
                  <c:v>7.4640000000000004</c:v>
                </c:pt>
                <c:pt idx="92">
                  <c:v>7.3773999999999997</c:v>
                </c:pt>
                <c:pt idx="93">
                  <c:v>7.3810000000000002</c:v>
                </c:pt>
                <c:pt idx="94">
                  <c:v>7.4669999999999996</c:v>
                </c:pt>
                <c:pt idx="95">
                  <c:v>7.4805000000000001</c:v>
                </c:pt>
                <c:pt idx="96">
                  <c:v>7.4989999999999997</c:v>
                </c:pt>
                <c:pt idx="97">
                  <c:v>7.4909999999999997</c:v>
                </c:pt>
                <c:pt idx="98">
                  <c:v>7.4880000000000004</c:v>
                </c:pt>
                <c:pt idx="99">
                  <c:v>7.5540000000000003</c:v>
                </c:pt>
                <c:pt idx="100">
                  <c:v>7.5540000000000003</c:v>
                </c:pt>
                <c:pt idx="101">
                  <c:v>7.5854999999999997</c:v>
                </c:pt>
                <c:pt idx="102">
                  <c:v>7.5664439999999997</c:v>
                </c:pt>
                <c:pt idx="103">
                  <c:v>7.5890000000000004</c:v>
                </c:pt>
                <c:pt idx="104">
                  <c:v>7.60825</c:v>
                </c:pt>
                <c:pt idx="105">
                  <c:v>7.5274999999999999</c:v>
                </c:pt>
                <c:pt idx="106">
                  <c:v>7.5685000000000002</c:v>
                </c:pt>
                <c:pt idx="107">
                  <c:v>7.5575000000000001</c:v>
                </c:pt>
                <c:pt idx="108">
                  <c:v>7.6013330000000003</c:v>
                </c:pt>
                <c:pt idx="109">
                  <c:v>7.6070000000000002</c:v>
                </c:pt>
                <c:pt idx="110">
                  <c:v>7.5845000000000002</c:v>
                </c:pt>
                <c:pt idx="111">
                  <c:v>7.593</c:v>
                </c:pt>
                <c:pt idx="112">
                  <c:v>7.6464999999999996</c:v>
                </c:pt>
                <c:pt idx="113">
                  <c:v>7.6406669999999997</c:v>
                </c:pt>
                <c:pt idx="114">
                  <c:v>7.6215000000000002</c:v>
                </c:pt>
                <c:pt idx="115">
                  <c:v>7.6479999999999997</c:v>
                </c:pt>
                <c:pt idx="116">
                  <c:v>7.6342220000000003</c:v>
                </c:pt>
                <c:pt idx="117">
                  <c:v>7.6955</c:v>
                </c:pt>
                <c:pt idx="118">
                  <c:v>7.665667</c:v>
                </c:pt>
                <c:pt idx="119">
                  <c:v>7.6834170000000004</c:v>
                </c:pt>
                <c:pt idx="120">
                  <c:v>7.6476670000000002</c:v>
                </c:pt>
                <c:pt idx="121">
                  <c:v>7.6476670000000002</c:v>
                </c:pt>
                <c:pt idx="122">
                  <c:v>7.7214999999999998</c:v>
                </c:pt>
                <c:pt idx="123">
                  <c:v>7.6475</c:v>
                </c:pt>
                <c:pt idx="124">
                  <c:v>7.6369999999999996</c:v>
                </c:pt>
                <c:pt idx="125">
                  <c:v>7.62</c:v>
                </c:pt>
                <c:pt idx="126">
                  <c:v>7.5815000000000001</c:v>
                </c:pt>
                <c:pt idx="127">
                  <c:v>7.5469999999999997</c:v>
                </c:pt>
                <c:pt idx="128">
                  <c:v>7.5737500000000004</c:v>
                </c:pt>
                <c:pt idx="129">
                  <c:v>7.5703750000000003</c:v>
                </c:pt>
                <c:pt idx="130">
                  <c:v>7.5590000000000002</c:v>
                </c:pt>
                <c:pt idx="131">
                  <c:v>7.5510000000000002</c:v>
                </c:pt>
                <c:pt idx="132">
                  <c:v>7.5335000000000001</c:v>
                </c:pt>
                <c:pt idx="133">
                  <c:v>7.5272500000000004</c:v>
                </c:pt>
                <c:pt idx="134">
                  <c:v>7.475778</c:v>
                </c:pt>
                <c:pt idx="135">
                  <c:v>7.4562220000000003</c:v>
                </c:pt>
                <c:pt idx="136">
                  <c:v>7.480429</c:v>
                </c:pt>
                <c:pt idx="137">
                  <c:v>7.4420000000000002</c:v>
                </c:pt>
                <c:pt idx="138">
                  <c:v>7.4106249999999996</c:v>
                </c:pt>
                <c:pt idx="139">
                  <c:v>7.4131669999999996</c:v>
                </c:pt>
                <c:pt idx="140">
                  <c:v>7.3784289999999997</c:v>
                </c:pt>
                <c:pt idx="141">
                  <c:v>7.2975219999999998</c:v>
                </c:pt>
                <c:pt idx="142">
                  <c:v>7.3179999999999996</c:v>
                </c:pt>
                <c:pt idx="143">
                  <c:v>7.2618</c:v>
                </c:pt>
                <c:pt idx="144">
                  <c:v>7.3111670000000002</c:v>
                </c:pt>
                <c:pt idx="145">
                  <c:v>7.2736669999999997</c:v>
                </c:pt>
                <c:pt idx="146">
                  <c:v>7.2474999999999996</c:v>
                </c:pt>
                <c:pt idx="147">
                  <c:v>7.2320000000000002</c:v>
                </c:pt>
                <c:pt idx="148">
                  <c:v>7.2622</c:v>
                </c:pt>
                <c:pt idx="149">
                  <c:v>7.15625</c:v>
                </c:pt>
                <c:pt idx="150">
                  <c:v>7.1349999999999998</c:v>
                </c:pt>
                <c:pt idx="151">
                  <c:v>7.1494999999999997</c:v>
                </c:pt>
                <c:pt idx="152">
                  <c:v>7.2046669999999997</c:v>
                </c:pt>
                <c:pt idx="153">
                  <c:v>7.1044</c:v>
                </c:pt>
                <c:pt idx="154">
                  <c:v>7.1020000000000003</c:v>
                </c:pt>
                <c:pt idx="155">
                  <c:v>7.0948000000000002</c:v>
                </c:pt>
                <c:pt idx="156">
                  <c:v>7.0602</c:v>
                </c:pt>
                <c:pt idx="157">
                  <c:v>7.02</c:v>
                </c:pt>
                <c:pt idx="158">
                  <c:v>7.1159999999999997</c:v>
                </c:pt>
                <c:pt idx="159">
                  <c:v>7.1464999999999996</c:v>
                </c:pt>
                <c:pt idx="160">
                  <c:v>7.138833</c:v>
                </c:pt>
                <c:pt idx="161">
                  <c:v>7.1120000000000001</c:v>
                </c:pt>
                <c:pt idx="162">
                  <c:v>7.2694999999999999</c:v>
                </c:pt>
                <c:pt idx="163">
                  <c:v>7.2923330000000002</c:v>
                </c:pt>
                <c:pt idx="164">
                  <c:v>7.2880000000000003</c:v>
                </c:pt>
                <c:pt idx="165">
                  <c:v>7.32</c:v>
                </c:pt>
                <c:pt idx="166">
                  <c:v>7.29</c:v>
                </c:pt>
                <c:pt idx="167">
                  <c:v>7.34</c:v>
                </c:pt>
                <c:pt idx="168">
                  <c:v>7.282</c:v>
                </c:pt>
                <c:pt idx="169">
                  <c:v>7.3136669999999997</c:v>
                </c:pt>
                <c:pt idx="170">
                  <c:v>7.2759999999999998</c:v>
                </c:pt>
                <c:pt idx="171">
                  <c:v>7.2725</c:v>
                </c:pt>
                <c:pt idx="172">
                  <c:v>7.3070000000000004</c:v>
                </c:pt>
                <c:pt idx="173">
                  <c:v>7.2913329999999998</c:v>
                </c:pt>
                <c:pt idx="174">
                  <c:v>7.2220000000000004</c:v>
                </c:pt>
                <c:pt idx="175">
                  <c:v>6.7480000000000002</c:v>
                </c:pt>
                <c:pt idx="176">
                  <c:v>7.1239999999999997</c:v>
                </c:pt>
                <c:pt idx="177">
                  <c:v>6.9277499999999996</c:v>
                </c:pt>
                <c:pt idx="178">
                  <c:v>6.9755000000000003</c:v>
                </c:pt>
                <c:pt idx="179">
                  <c:v>7.0096670000000003</c:v>
                </c:pt>
                <c:pt idx="180">
                  <c:v>7.0636000000000001</c:v>
                </c:pt>
                <c:pt idx="181">
                  <c:v>7.0439999999999996</c:v>
                </c:pt>
                <c:pt idx="182">
                  <c:v>7.3784999999999998</c:v>
                </c:pt>
                <c:pt idx="183">
                  <c:v>7.0190000000000001</c:v>
                </c:pt>
                <c:pt idx="184">
                  <c:v>7.0268329999999999</c:v>
                </c:pt>
                <c:pt idx="185">
                  <c:v>7.0709999999999997</c:v>
                </c:pt>
                <c:pt idx="186">
                  <c:v>7.0758570000000001</c:v>
                </c:pt>
                <c:pt idx="187">
                  <c:v>7.0663749999999999</c:v>
                </c:pt>
                <c:pt idx="188">
                  <c:v>7.1263329999999998</c:v>
                </c:pt>
                <c:pt idx="189">
                  <c:v>7.0307000000000004</c:v>
                </c:pt>
                <c:pt idx="190">
                  <c:v>7.0529999999999999</c:v>
                </c:pt>
                <c:pt idx="191">
                  <c:v>7.0702730000000003</c:v>
                </c:pt>
                <c:pt idx="192">
                  <c:v>7.1636360000000003</c:v>
                </c:pt>
                <c:pt idx="193">
                  <c:v>7.0330000000000004</c:v>
                </c:pt>
                <c:pt idx="194">
                  <c:v>7.0815330000000003</c:v>
                </c:pt>
                <c:pt idx="195">
                  <c:v>7.0736249999999998</c:v>
                </c:pt>
                <c:pt idx="196">
                  <c:v>7.016</c:v>
                </c:pt>
                <c:pt idx="197">
                  <c:v>6.9420000000000002</c:v>
                </c:pt>
                <c:pt idx="198">
                  <c:v>6.9493080000000003</c:v>
                </c:pt>
                <c:pt idx="199">
                  <c:v>7.071923</c:v>
                </c:pt>
                <c:pt idx="200">
                  <c:v>7.0018000000000002</c:v>
                </c:pt>
                <c:pt idx="201">
                  <c:v>6.9458570000000002</c:v>
                </c:pt>
                <c:pt idx="202">
                  <c:v>7.0142139999999999</c:v>
                </c:pt>
                <c:pt idx="203">
                  <c:v>6.9459999999999997</c:v>
                </c:pt>
                <c:pt idx="204">
                  <c:v>7.0289999999999999</c:v>
                </c:pt>
                <c:pt idx="205">
                  <c:v>6.9343329999999996</c:v>
                </c:pt>
                <c:pt idx="206">
                  <c:v>6.9581249999999999</c:v>
                </c:pt>
                <c:pt idx="207">
                  <c:v>6.9783330000000001</c:v>
                </c:pt>
                <c:pt idx="208">
                  <c:v>6.8860000000000001</c:v>
                </c:pt>
                <c:pt idx="209">
                  <c:v>6.9451330000000002</c:v>
                </c:pt>
                <c:pt idx="210">
                  <c:v>6.8243330000000002</c:v>
                </c:pt>
                <c:pt idx="211">
                  <c:v>6.883</c:v>
                </c:pt>
                <c:pt idx="212">
                  <c:v>6.8008889999999997</c:v>
                </c:pt>
                <c:pt idx="213">
                  <c:v>6.7859999999999996</c:v>
                </c:pt>
                <c:pt idx="214">
                  <c:v>6.8179999999999996</c:v>
                </c:pt>
                <c:pt idx="215">
                  <c:v>6.7496669999999996</c:v>
                </c:pt>
                <c:pt idx="216">
                  <c:v>6.7886090000000001</c:v>
                </c:pt>
                <c:pt idx="217">
                  <c:v>6.7761820000000004</c:v>
                </c:pt>
                <c:pt idx="218">
                  <c:v>6.819</c:v>
                </c:pt>
                <c:pt idx="219">
                  <c:v>6.7848750000000004</c:v>
                </c:pt>
                <c:pt idx="220">
                  <c:v>6.780824</c:v>
                </c:pt>
                <c:pt idx="221">
                  <c:v>6.6239999999999997</c:v>
                </c:pt>
                <c:pt idx="222">
                  <c:v>7.0322139999999997</c:v>
                </c:pt>
                <c:pt idx="223">
                  <c:v>6.7910000000000004</c:v>
                </c:pt>
                <c:pt idx="224">
                  <c:v>7.2172109999999998</c:v>
                </c:pt>
                <c:pt idx="225">
                  <c:v>7.2227499999999996</c:v>
                </c:pt>
                <c:pt idx="226">
                  <c:v>7.2167370000000002</c:v>
                </c:pt>
                <c:pt idx="227">
                  <c:v>7.2904999999999998</c:v>
                </c:pt>
                <c:pt idx="228">
                  <c:v>7.2569410000000003</c:v>
                </c:pt>
                <c:pt idx="229">
                  <c:v>7.3031430000000004</c:v>
                </c:pt>
                <c:pt idx="230">
                  <c:v>7.310562</c:v>
                </c:pt>
                <c:pt idx="231">
                  <c:v>7.33819</c:v>
                </c:pt>
                <c:pt idx="232">
                  <c:v>7.3751499999999997</c:v>
                </c:pt>
                <c:pt idx="233">
                  <c:v>7.3944999999999999</c:v>
                </c:pt>
                <c:pt idx="234">
                  <c:v>7.378412</c:v>
                </c:pt>
                <c:pt idx="235">
                  <c:v>7.414059</c:v>
                </c:pt>
                <c:pt idx="236">
                  <c:v>7.4385000000000003</c:v>
                </c:pt>
                <c:pt idx="237">
                  <c:v>7.4008330000000004</c:v>
                </c:pt>
                <c:pt idx="238">
                  <c:v>7.3901430000000001</c:v>
                </c:pt>
                <c:pt idx="239">
                  <c:v>7.3170000000000002</c:v>
                </c:pt>
                <c:pt idx="240">
                  <c:v>7.3392350000000004</c:v>
                </c:pt>
                <c:pt idx="241">
                  <c:v>7.335083</c:v>
                </c:pt>
                <c:pt idx="242">
                  <c:v>7.2916319999999999</c:v>
                </c:pt>
                <c:pt idx="243">
                  <c:v>7.2640529999999996</c:v>
                </c:pt>
                <c:pt idx="244">
                  <c:v>7.2560630000000002</c:v>
                </c:pt>
                <c:pt idx="245">
                  <c:v>7.2526669999999998</c:v>
                </c:pt>
                <c:pt idx="246">
                  <c:v>7.3040000000000003</c:v>
                </c:pt>
                <c:pt idx="247">
                  <c:v>7.1740000000000004</c:v>
                </c:pt>
                <c:pt idx="248">
                  <c:v>7.2355</c:v>
                </c:pt>
                <c:pt idx="249">
                  <c:v>7.0960000000000001</c:v>
                </c:pt>
                <c:pt idx="250">
                  <c:v>7.1669999999999998</c:v>
                </c:pt>
                <c:pt idx="251">
                  <c:v>7.2770000000000001</c:v>
                </c:pt>
                <c:pt idx="252">
                  <c:v>7.1801250000000003</c:v>
                </c:pt>
                <c:pt idx="253">
                  <c:v>7.238944</c:v>
                </c:pt>
                <c:pt idx="254">
                  <c:v>7.1455450000000003</c:v>
                </c:pt>
                <c:pt idx="255">
                  <c:v>7.4848330000000001</c:v>
                </c:pt>
                <c:pt idx="256">
                  <c:v>7.2388000000000003</c:v>
                </c:pt>
                <c:pt idx="257">
                  <c:v>7.08</c:v>
                </c:pt>
                <c:pt idx="258">
                  <c:v>7.1585000000000001</c:v>
                </c:pt>
                <c:pt idx="259">
                  <c:v>6.6152730000000002</c:v>
                </c:pt>
                <c:pt idx="260">
                  <c:v>7.1686360000000002</c:v>
                </c:pt>
                <c:pt idx="261">
                  <c:v>7.0682999999999998</c:v>
                </c:pt>
                <c:pt idx="262">
                  <c:v>7.006615</c:v>
                </c:pt>
                <c:pt idx="263">
                  <c:v>7.0303000000000004</c:v>
                </c:pt>
                <c:pt idx="264">
                  <c:v>7.1120000000000001</c:v>
                </c:pt>
                <c:pt idx="265">
                  <c:v>6.9595830000000003</c:v>
                </c:pt>
                <c:pt idx="266">
                  <c:v>6.8780000000000001</c:v>
                </c:pt>
                <c:pt idx="267">
                  <c:v>6.9654999999999996</c:v>
                </c:pt>
                <c:pt idx="268">
                  <c:v>6.8465999999999996</c:v>
                </c:pt>
                <c:pt idx="269">
                  <c:v>7.1470000000000002</c:v>
                </c:pt>
                <c:pt idx="270">
                  <c:v>7.0949999999999998</c:v>
                </c:pt>
                <c:pt idx="271">
                  <c:v>7.2516249999999998</c:v>
                </c:pt>
                <c:pt idx="272">
                  <c:v>7.3330000000000002</c:v>
                </c:pt>
                <c:pt idx="273">
                  <c:v>7.1284999999999998</c:v>
                </c:pt>
                <c:pt idx="274">
                  <c:v>7.3040000000000003</c:v>
                </c:pt>
                <c:pt idx="275">
                  <c:v>7.3920000000000003</c:v>
                </c:pt>
                <c:pt idx="276">
                  <c:v>7.2557140000000002</c:v>
                </c:pt>
                <c:pt idx="277">
                  <c:v>7.3890000000000002</c:v>
                </c:pt>
                <c:pt idx="278">
                  <c:v>7.2348749999999997</c:v>
                </c:pt>
                <c:pt idx="279">
                  <c:v>7.3594999999999997</c:v>
                </c:pt>
                <c:pt idx="280">
                  <c:v>7.24</c:v>
                </c:pt>
                <c:pt idx="281">
                  <c:v>7.4646670000000004</c:v>
                </c:pt>
                <c:pt idx="282">
                  <c:v>7.5973329999999999</c:v>
                </c:pt>
                <c:pt idx="283">
                  <c:v>7.2058330000000002</c:v>
                </c:pt>
                <c:pt idx="284">
                  <c:v>7.4065000000000003</c:v>
                </c:pt>
                <c:pt idx="285">
                  <c:v>7.3090000000000002</c:v>
                </c:pt>
                <c:pt idx="286">
                  <c:v>7.3209999999999997</c:v>
                </c:pt>
                <c:pt idx="287">
                  <c:v>7.4046000000000003</c:v>
                </c:pt>
                <c:pt idx="288">
                  <c:v>7.3436000000000003</c:v>
                </c:pt>
                <c:pt idx="289">
                  <c:v>7.2252000000000001</c:v>
                </c:pt>
                <c:pt idx="290">
                  <c:v>7.0940000000000003</c:v>
                </c:pt>
                <c:pt idx="291">
                  <c:v>7.1224999999999996</c:v>
                </c:pt>
                <c:pt idx="292">
                  <c:v>7.2233330000000002</c:v>
                </c:pt>
                <c:pt idx="293">
                  <c:v>7.2534999999999998</c:v>
                </c:pt>
                <c:pt idx="294">
                  <c:v>7.3879999999999999</c:v>
                </c:pt>
                <c:pt idx="295">
                  <c:v>7.3849999999999998</c:v>
                </c:pt>
                <c:pt idx="296">
                  <c:v>7.5066670000000002</c:v>
                </c:pt>
                <c:pt idx="297">
                  <c:v>7.6040000000000001</c:v>
                </c:pt>
                <c:pt idx="298">
                  <c:v>7.4001999999999999</c:v>
                </c:pt>
                <c:pt idx="299">
                  <c:v>7.2729999999999997</c:v>
                </c:pt>
                <c:pt idx="300">
                  <c:v>7.26</c:v>
                </c:pt>
                <c:pt idx="301">
                  <c:v>7.4130000000000003</c:v>
                </c:pt>
                <c:pt idx="302">
                  <c:v>7.423</c:v>
                </c:pt>
                <c:pt idx="303">
                  <c:v>7.3324999999999996</c:v>
                </c:pt>
                <c:pt idx="304">
                  <c:v>7.4163329999999998</c:v>
                </c:pt>
                <c:pt idx="305">
                  <c:v>7.4634999999999998</c:v>
                </c:pt>
                <c:pt idx="306">
                  <c:v>7.0739999999999998</c:v>
                </c:pt>
                <c:pt idx="307">
                  <c:v>7.2813330000000001</c:v>
                </c:pt>
                <c:pt idx="308">
                  <c:v>7.35</c:v>
                </c:pt>
                <c:pt idx="309">
                  <c:v>7.2009999999999996</c:v>
                </c:pt>
                <c:pt idx="310">
                  <c:v>7.2460000000000004</c:v>
                </c:pt>
                <c:pt idx="311">
                  <c:v>7.0529999999999999</c:v>
                </c:pt>
                <c:pt idx="312">
                  <c:v>6.87</c:v>
                </c:pt>
                <c:pt idx="313">
                  <c:v>7.1870000000000003</c:v>
                </c:pt>
                <c:pt idx="314">
                  <c:v>7.2290000000000001</c:v>
                </c:pt>
                <c:pt idx="315">
                  <c:v>7.4974999999999996</c:v>
                </c:pt>
                <c:pt idx="316">
                  <c:v>7.374333</c:v>
                </c:pt>
                <c:pt idx="317">
                  <c:v>7.2670000000000003</c:v>
                </c:pt>
                <c:pt idx="318">
                  <c:v>7.6680000000000001</c:v>
                </c:pt>
                <c:pt idx="319">
                  <c:v>7.4530000000000003</c:v>
                </c:pt>
                <c:pt idx="320">
                  <c:v>7.4039999999999999</c:v>
                </c:pt>
                <c:pt idx="321">
                  <c:v>7.4595000000000002</c:v>
                </c:pt>
                <c:pt idx="322">
                  <c:v>7.3</c:v>
                </c:pt>
                <c:pt idx="323">
                  <c:v>6.9740000000000002</c:v>
                </c:pt>
                <c:pt idx="324">
                  <c:v>7.0549999999999997</c:v>
                </c:pt>
                <c:pt idx="325">
                  <c:v>7.3280000000000003</c:v>
                </c:pt>
                <c:pt idx="326">
                  <c:v>7.49</c:v>
                </c:pt>
                <c:pt idx="327">
                  <c:v>7.25</c:v>
                </c:pt>
                <c:pt idx="328">
                  <c:v>7.3505000000000003</c:v>
                </c:pt>
                <c:pt idx="329">
                  <c:v>7.38</c:v>
                </c:pt>
                <c:pt idx="330">
                  <c:v>7.2</c:v>
                </c:pt>
                <c:pt idx="331">
                  <c:v>7.35</c:v>
                </c:pt>
                <c:pt idx="332">
                  <c:v>7.7069999999999999</c:v>
                </c:pt>
                <c:pt idx="333">
                  <c:v>7.5</c:v>
                </c:pt>
                <c:pt idx="334">
                  <c:v>7.2975000000000003</c:v>
                </c:pt>
                <c:pt idx="335">
                  <c:v>7.12</c:v>
                </c:pt>
                <c:pt idx="336">
                  <c:v>7.4545000000000003</c:v>
                </c:pt>
                <c:pt idx="337">
                  <c:v>7.6122500000000004</c:v>
                </c:pt>
                <c:pt idx="338">
                  <c:v>7.5173750000000004</c:v>
                </c:pt>
                <c:pt idx="339">
                  <c:v>7.391286</c:v>
                </c:pt>
                <c:pt idx="340">
                  <c:v>7.4866669999999997</c:v>
                </c:pt>
                <c:pt idx="341">
                  <c:v>7.2703329999999999</c:v>
                </c:pt>
                <c:pt idx="342">
                  <c:v>7.1050829999999996</c:v>
                </c:pt>
                <c:pt idx="343">
                  <c:v>6.9405999999999999</c:v>
                </c:pt>
                <c:pt idx="344">
                  <c:v>7.2082499999999996</c:v>
                </c:pt>
                <c:pt idx="345">
                  <c:v>7.2796000000000003</c:v>
                </c:pt>
                <c:pt idx="346">
                  <c:v>7.4349999999999996</c:v>
                </c:pt>
                <c:pt idx="347">
                  <c:v>7.3552499999999998</c:v>
                </c:pt>
                <c:pt idx="348">
                  <c:v>7.0518999999999998</c:v>
                </c:pt>
                <c:pt idx="349">
                  <c:v>7.2356670000000003</c:v>
                </c:pt>
                <c:pt idx="350">
                  <c:v>7.1596669999999998</c:v>
                </c:pt>
                <c:pt idx="351">
                  <c:v>7.1857499999999996</c:v>
                </c:pt>
                <c:pt idx="352">
                  <c:v>7.2131670000000003</c:v>
                </c:pt>
                <c:pt idx="353">
                  <c:v>6.9665559999999997</c:v>
                </c:pt>
                <c:pt idx="354">
                  <c:v>7.2354440000000002</c:v>
                </c:pt>
                <c:pt idx="355">
                  <c:v>7.2039999999999997</c:v>
                </c:pt>
                <c:pt idx="356">
                  <c:v>7.2179229999999999</c:v>
                </c:pt>
                <c:pt idx="357">
                  <c:v>6.9972139999999996</c:v>
                </c:pt>
                <c:pt idx="358">
                  <c:v>7.012778</c:v>
                </c:pt>
                <c:pt idx="359">
                  <c:v>6.721692</c:v>
                </c:pt>
                <c:pt idx="360">
                  <c:v>6.9613329999999998</c:v>
                </c:pt>
                <c:pt idx="361">
                  <c:v>7.118417</c:v>
                </c:pt>
                <c:pt idx="362">
                  <c:v>6.8639999999999999</c:v>
                </c:pt>
                <c:pt idx="363">
                  <c:v>7.0035829999999999</c:v>
                </c:pt>
                <c:pt idx="364">
                  <c:v>7.1294709999999997</c:v>
                </c:pt>
                <c:pt idx="365">
                  <c:v>7.1337999999999999</c:v>
                </c:pt>
                <c:pt idx="366">
                  <c:v>7.2160000000000002</c:v>
                </c:pt>
                <c:pt idx="367">
                  <c:v>6.9651670000000001</c:v>
                </c:pt>
                <c:pt idx="368">
                  <c:v>6.9946359999999999</c:v>
                </c:pt>
                <c:pt idx="369">
                  <c:v>7.1243639999999999</c:v>
                </c:pt>
                <c:pt idx="370">
                  <c:v>7.1317389999999996</c:v>
                </c:pt>
                <c:pt idx="371">
                  <c:v>7.007625</c:v>
                </c:pt>
                <c:pt idx="372">
                  <c:v>7.0229999999999997</c:v>
                </c:pt>
                <c:pt idx="373">
                  <c:v>6.8987499999999997</c:v>
                </c:pt>
                <c:pt idx="374">
                  <c:v>6.9276669999999996</c:v>
                </c:pt>
                <c:pt idx="375">
                  <c:v>7.4667139999999996</c:v>
                </c:pt>
                <c:pt idx="376">
                  <c:v>7.3135380000000003</c:v>
                </c:pt>
                <c:pt idx="377">
                  <c:v>7.1616</c:v>
                </c:pt>
                <c:pt idx="378">
                  <c:v>7.0594999999999999</c:v>
                </c:pt>
                <c:pt idx="379">
                  <c:v>6.8885620000000003</c:v>
                </c:pt>
                <c:pt idx="380">
                  <c:v>6.8967499999999999</c:v>
                </c:pt>
                <c:pt idx="381">
                  <c:v>6.8445830000000001</c:v>
                </c:pt>
                <c:pt idx="382">
                  <c:v>6.8721670000000001</c:v>
                </c:pt>
                <c:pt idx="383">
                  <c:v>6.9973330000000002</c:v>
                </c:pt>
                <c:pt idx="384">
                  <c:v>7.1269999999999998</c:v>
                </c:pt>
                <c:pt idx="385">
                  <c:v>6.9512999999999998</c:v>
                </c:pt>
                <c:pt idx="386">
                  <c:v>6.9697329999999997</c:v>
                </c:pt>
                <c:pt idx="387">
                  <c:v>6.9939999999999998</c:v>
                </c:pt>
                <c:pt idx="388">
                  <c:v>7.0269550000000001</c:v>
                </c:pt>
                <c:pt idx="389">
                  <c:v>6.93</c:v>
                </c:pt>
                <c:pt idx="390">
                  <c:v>7.0128000000000004</c:v>
                </c:pt>
                <c:pt idx="391">
                  <c:v>7.2149999999999999</c:v>
                </c:pt>
                <c:pt idx="392">
                  <c:v>7.1283120000000002</c:v>
                </c:pt>
                <c:pt idx="393">
                  <c:v>7.0393889999999999</c:v>
                </c:pt>
                <c:pt idx="394">
                  <c:v>7.01</c:v>
                </c:pt>
                <c:pt idx="395">
                  <c:v>6.9080000000000004</c:v>
                </c:pt>
                <c:pt idx="396">
                  <c:v>6.686591</c:v>
                </c:pt>
                <c:pt idx="397">
                  <c:v>6.8710000000000004</c:v>
                </c:pt>
                <c:pt idx="398">
                  <c:v>7.1429999999999998</c:v>
                </c:pt>
                <c:pt idx="399">
                  <c:v>7.3674999999999997</c:v>
                </c:pt>
                <c:pt idx="400">
                  <c:v>7.2365000000000004</c:v>
                </c:pt>
                <c:pt idx="401">
                  <c:v>7.0339999999999998</c:v>
                </c:pt>
                <c:pt idx="402">
                  <c:v>7.0609999999999999</c:v>
                </c:pt>
                <c:pt idx="403">
                  <c:v>7.3</c:v>
                </c:pt>
                <c:pt idx="404">
                  <c:v>6.9793329999999996</c:v>
                </c:pt>
                <c:pt idx="405">
                  <c:v>7.1120000000000001</c:v>
                </c:pt>
                <c:pt idx="406">
                  <c:v>7.0694999999999997</c:v>
                </c:pt>
                <c:pt idx="407">
                  <c:v>7.0658000000000003</c:v>
                </c:pt>
                <c:pt idx="408">
                  <c:v>7.1212859999999996</c:v>
                </c:pt>
                <c:pt idx="409">
                  <c:v>7.1894999999999998</c:v>
                </c:pt>
                <c:pt idx="410">
                  <c:v>6.9969999999999999</c:v>
                </c:pt>
                <c:pt idx="411">
                  <c:v>7.0863329999999998</c:v>
                </c:pt>
                <c:pt idx="412">
                  <c:v>6.9909999999999997</c:v>
                </c:pt>
                <c:pt idx="413">
                  <c:v>7.0694999999999997</c:v>
                </c:pt>
                <c:pt idx="414">
                  <c:v>6.9770000000000003</c:v>
                </c:pt>
                <c:pt idx="415">
                  <c:v>6.8665000000000003</c:v>
                </c:pt>
                <c:pt idx="416">
                  <c:v>6.7965710000000001</c:v>
                </c:pt>
                <c:pt idx="417">
                  <c:v>6.8528330000000004</c:v>
                </c:pt>
                <c:pt idx="418">
                  <c:v>7.2859999999999996</c:v>
                </c:pt>
                <c:pt idx="419">
                  <c:v>7.2306670000000004</c:v>
                </c:pt>
                <c:pt idx="420">
                  <c:v>7.1109999999999998</c:v>
                </c:pt>
                <c:pt idx="421">
                  <c:v>7.1946000000000003</c:v>
                </c:pt>
                <c:pt idx="422">
                  <c:v>6.9508570000000001</c:v>
                </c:pt>
                <c:pt idx="423">
                  <c:v>6.7215999999999996</c:v>
                </c:pt>
                <c:pt idx="424">
                  <c:v>6.9880000000000004</c:v>
                </c:pt>
                <c:pt idx="425">
                  <c:v>7.0827499999999999</c:v>
                </c:pt>
                <c:pt idx="426">
                  <c:v>7.1973330000000004</c:v>
                </c:pt>
                <c:pt idx="427">
                  <c:v>7.3979999999999997</c:v>
                </c:pt>
                <c:pt idx="428">
                  <c:v>7.4512859999999996</c:v>
                </c:pt>
                <c:pt idx="429">
                  <c:v>7.1539999999999999</c:v>
                </c:pt>
                <c:pt idx="430">
                  <c:v>7.1418330000000001</c:v>
                </c:pt>
                <c:pt idx="431">
                  <c:v>7.2077499999999999</c:v>
                </c:pt>
                <c:pt idx="432">
                  <c:v>7.2329999999999997</c:v>
                </c:pt>
                <c:pt idx="433">
                  <c:v>7.3780000000000001</c:v>
                </c:pt>
                <c:pt idx="434">
                  <c:v>7.043857</c:v>
                </c:pt>
                <c:pt idx="435">
                  <c:v>7.0666669999999998</c:v>
                </c:pt>
                <c:pt idx="436">
                  <c:v>6.8182</c:v>
                </c:pt>
                <c:pt idx="437">
                  <c:v>6.7910000000000004</c:v>
                </c:pt>
                <c:pt idx="438">
                  <c:v>6.8209999999999997</c:v>
                </c:pt>
                <c:pt idx="439">
                  <c:v>6.9642499999999998</c:v>
                </c:pt>
                <c:pt idx="440">
                  <c:v>6.8236670000000004</c:v>
                </c:pt>
                <c:pt idx="441">
                  <c:v>6.798</c:v>
                </c:pt>
                <c:pt idx="442">
                  <c:v>6.9409999999999998</c:v>
                </c:pt>
                <c:pt idx="443">
                  <c:v>6.6959999999999997</c:v>
                </c:pt>
                <c:pt idx="444">
                  <c:v>6.9851669999999997</c:v>
                </c:pt>
                <c:pt idx="445">
                  <c:v>7.2465000000000002</c:v>
                </c:pt>
                <c:pt idx="446">
                  <c:v>7.3235000000000001</c:v>
                </c:pt>
                <c:pt idx="447">
                  <c:v>7.0789999999999997</c:v>
                </c:pt>
                <c:pt idx="448">
                  <c:v>6.9115000000000002</c:v>
                </c:pt>
                <c:pt idx="449">
                  <c:v>6.8304999999999998</c:v>
                </c:pt>
                <c:pt idx="450">
                  <c:v>7.19</c:v>
                </c:pt>
                <c:pt idx="451">
                  <c:v>7.1159999999999997</c:v>
                </c:pt>
                <c:pt idx="452">
                  <c:v>6.9889999999999999</c:v>
                </c:pt>
                <c:pt idx="453">
                  <c:v>7.0519999999999996</c:v>
                </c:pt>
                <c:pt idx="454">
                  <c:v>6.6779999999999999</c:v>
                </c:pt>
                <c:pt idx="455">
                  <c:v>7.0363329999999999</c:v>
                </c:pt>
                <c:pt idx="456">
                  <c:v>7.043571</c:v>
                </c:pt>
                <c:pt idx="457">
                  <c:v>6.9539999999999997</c:v>
                </c:pt>
                <c:pt idx="458">
                  <c:v>6.8852500000000001</c:v>
                </c:pt>
                <c:pt idx="459">
                  <c:v>7.1459999999999999</c:v>
                </c:pt>
                <c:pt idx="460">
                  <c:v>6.7</c:v>
                </c:pt>
                <c:pt idx="461">
                  <c:v>7.0854999999999997</c:v>
                </c:pt>
                <c:pt idx="462">
                  <c:v>7.367</c:v>
                </c:pt>
                <c:pt idx="463">
                  <c:v>7.1859999999999999</c:v>
                </c:pt>
                <c:pt idx="464">
                  <c:v>7.2610000000000001</c:v>
                </c:pt>
                <c:pt idx="465">
                  <c:v>7.3170000000000002</c:v>
                </c:pt>
                <c:pt idx="466">
                  <c:v>7.0659999999999998</c:v>
                </c:pt>
                <c:pt idx="467">
                  <c:v>7.5890000000000004</c:v>
                </c:pt>
                <c:pt idx="468">
                  <c:v>7.657</c:v>
                </c:pt>
                <c:pt idx="469">
                  <c:v>7.4649999999999999</c:v>
                </c:pt>
                <c:pt idx="470">
                  <c:v>7.5119999999999996</c:v>
                </c:pt>
                <c:pt idx="471">
                  <c:v>7.5626670000000003</c:v>
                </c:pt>
                <c:pt idx="472">
                  <c:v>7.5359999999999996</c:v>
                </c:pt>
                <c:pt idx="473">
                  <c:v>7.4850000000000003</c:v>
                </c:pt>
                <c:pt idx="474">
                  <c:v>7.4349999999999996</c:v>
                </c:pt>
                <c:pt idx="475">
                  <c:v>7.4219999999999997</c:v>
                </c:pt>
                <c:pt idx="476">
                  <c:v>7.3163330000000002</c:v>
                </c:pt>
                <c:pt idx="477">
                  <c:v>7.3440000000000003</c:v>
                </c:pt>
                <c:pt idx="478">
                  <c:v>7.3076670000000004</c:v>
                </c:pt>
                <c:pt idx="479">
                  <c:v>7.3646669999999999</c:v>
                </c:pt>
                <c:pt idx="480">
                  <c:v>7.390333</c:v>
                </c:pt>
                <c:pt idx="481">
                  <c:v>7.2134</c:v>
                </c:pt>
                <c:pt idx="482">
                  <c:v>7.391667</c:v>
                </c:pt>
                <c:pt idx="483">
                  <c:v>7.4173330000000002</c:v>
                </c:pt>
                <c:pt idx="484">
                  <c:v>7.3019999999999996</c:v>
                </c:pt>
                <c:pt idx="485">
                  <c:v>7.2450000000000001</c:v>
                </c:pt>
                <c:pt idx="486">
                  <c:v>7.0570000000000004</c:v>
                </c:pt>
                <c:pt idx="487">
                  <c:v>7.0659999999999998</c:v>
                </c:pt>
                <c:pt idx="488">
                  <c:v>7.0335000000000001</c:v>
                </c:pt>
                <c:pt idx="489">
                  <c:v>6.9950000000000001</c:v>
                </c:pt>
                <c:pt idx="490">
                  <c:v>6.8650000000000002</c:v>
                </c:pt>
                <c:pt idx="491">
                  <c:v>6.9684999999999997</c:v>
                </c:pt>
                <c:pt idx="492">
                  <c:v>7.0574000000000003</c:v>
                </c:pt>
                <c:pt idx="493">
                  <c:v>7.0288000000000004</c:v>
                </c:pt>
                <c:pt idx="494">
                  <c:v>6.8926670000000003</c:v>
                </c:pt>
                <c:pt idx="495">
                  <c:v>7.0117500000000001</c:v>
                </c:pt>
                <c:pt idx="496">
                  <c:v>6.8129999999999997</c:v>
                </c:pt>
                <c:pt idx="497">
                  <c:v>6.7694000000000001</c:v>
                </c:pt>
                <c:pt idx="498">
                  <c:v>6.8680000000000003</c:v>
                </c:pt>
                <c:pt idx="499">
                  <c:v>6.9871429999999997</c:v>
                </c:pt>
                <c:pt idx="500">
                  <c:v>6.9642499999999998</c:v>
                </c:pt>
                <c:pt idx="501">
                  <c:v>7.016</c:v>
                </c:pt>
                <c:pt idx="502">
                  <c:v>7.0422500000000001</c:v>
                </c:pt>
                <c:pt idx="503">
                  <c:v>6.9721669999999998</c:v>
                </c:pt>
                <c:pt idx="504">
                  <c:v>6.9432499999999999</c:v>
                </c:pt>
                <c:pt idx="505">
                  <c:v>7.0785</c:v>
                </c:pt>
                <c:pt idx="506">
                  <c:v>7.0214999999999996</c:v>
                </c:pt>
                <c:pt idx="507">
                  <c:v>7.0125000000000002</c:v>
                </c:pt>
                <c:pt idx="508">
                  <c:v>7.0819999999999999</c:v>
                </c:pt>
                <c:pt idx="509">
                  <c:v>7.1632999999999996</c:v>
                </c:pt>
                <c:pt idx="510">
                  <c:v>7.1256000000000004</c:v>
                </c:pt>
                <c:pt idx="511">
                  <c:v>7.1951429999999998</c:v>
                </c:pt>
                <c:pt idx="512">
                  <c:v>7.0844170000000002</c:v>
                </c:pt>
                <c:pt idx="513">
                  <c:v>7.1747500000000004</c:v>
                </c:pt>
                <c:pt idx="514">
                  <c:v>7.2293329999999996</c:v>
                </c:pt>
                <c:pt idx="515">
                  <c:v>7.1109999999999998</c:v>
                </c:pt>
                <c:pt idx="516">
                  <c:v>7.1790000000000003</c:v>
                </c:pt>
                <c:pt idx="517">
                  <c:v>7.1725000000000003</c:v>
                </c:pt>
                <c:pt idx="518">
                  <c:v>7.0827499999999999</c:v>
                </c:pt>
                <c:pt idx="519">
                  <c:v>7.0650000000000004</c:v>
                </c:pt>
                <c:pt idx="520">
                  <c:v>7.1260000000000003</c:v>
                </c:pt>
                <c:pt idx="521">
                  <c:v>7.1746670000000003</c:v>
                </c:pt>
                <c:pt idx="522">
                  <c:v>7.0902500000000002</c:v>
                </c:pt>
                <c:pt idx="523">
                  <c:v>7.0685000000000002</c:v>
                </c:pt>
                <c:pt idx="524">
                  <c:v>7.4459999999999997</c:v>
                </c:pt>
                <c:pt idx="525">
                  <c:v>7.173667</c:v>
                </c:pt>
                <c:pt idx="526">
                  <c:v>7.2027999999999999</c:v>
                </c:pt>
                <c:pt idx="527">
                  <c:v>7.3414000000000001</c:v>
                </c:pt>
                <c:pt idx="528">
                  <c:v>7.3425000000000002</c:v>
                </c:pt>
                <c:pt idx="529">
                  <c:v>7.3864999999999998</c:v>
                </c:pt>
                <c:pt idx="530">
                  <c:v>7.37</c:v>
                </c:pt>
                <c:pt idx="531">
                  <c:v>7.4006670000000003</c:v>
                </c:pt>
                <c:pt idx="532">
                  <c:v>7.4934000000000003</c:v>
                </c:pt>
                <c:pt idx="533">
                  <c:v>7.4922500000000003</c:v>
                </c:pt>
                <c:pt idx="534">
                  <c:v>7.4786669999999997</c:v>
                </c:pt>
                <c:pt idx="535">
                  <c:v>7.4543749999999998</c:v>
                </c:pt>
                <c:pt idx="536">
                  <c:v>7.4677499999999997</c:v>
                </c:pt>
                <c:pt idx="537">
                  <c:v>7.5126670000000004</c:v>
                </c:pt>
                <c:pt idx="538">
                  <c:v>7.5297140000000002</c:v>
                </c:pt>
                <c:pt idx="539">
                  <c:v>7.5426669999999998</c:v>
                </c:pt>
                <c:pt idx="540">
                  <c:v>7.6219999999999999</c:v>
                </c:pt>
                <c:pt idx="541">
                  <c:v>7.6623849999999996</c:v>
                </c:pt>
                <c:pt idx="542">
                  <c:v>7.6448330000000002</c:v>
                </c:pt>
                <c:pt idx="543">
                  <c:v>7.6725830000000004</c:v>
                </c:pt>
                <c:pt idx="544">
                  <c:v>7.6502220000000003</c:v>
                </c:pt>
                <c:pt idx="545">
                  <c:v>7.6456670000000004</c:v>
                </c:pt>
                <c:pt idx="546">
                  <c:v>7.7156669999999998</c:v>
                </c:pt>
                <c:pt idx="547">
                  <c:v>7.7517500000000004</c:v>
                </c:pt>
                <c:pt idx="548">
                  <c:v>7.7648890000000002</c:v>
                </c:pt>
                <c:pt idx="549">
                  <c:v>7.7755000000000001</c:v>
                </c:pt>
                <c:pt idx="550">
                  <c:v>7.8315000000000001</c:v>
                </c:pt>
                <c:pt idx="551">
                  <c:v>7.7862499999999999</c:v>
                </c:pt>
                <c:pt idx="552">
                  <c:v>7.9414999999999996</c:v>
                </c:pt>
                <c:pt idx="553">
                  <c:v>7.9260000000000002</c:v>
                </c:pt>
                <c:pt idx="554">
                  <c:v>7.5750000000000002</c:v>
                </c:pt>
                <c:pt idx="555">
                  <c:v>7.8683329999999998</c:v>
                </c:pt>
                <c:pt idx="556">
                  <c:v>7.9883329999999999</c:v>
                </c:pt>
                <c:pt idx="557">
                  <c:v>8.0169999999999995</c:v>
                </c:pt>
                <c:pt idx="558">
                  <c:v>7.9423329999999996</c:v>
                </c:pt>
                <c:pt idx="559">
                  <c:v>7.8959999999999999</c:v>
                </c:pt>
                <c:pt idx="560">
                  <c:v>7.8806250000000002</c:v>
                </c:pt>
                <c:pt idx="561">
                  <c:v>7.8701999999999996</c:v>
                </c:pt>
                <c:pt idx="562">
                  <c:v>7.9118000000000004</c:v>
                </c:pt>
                <c:pt idx="563">
                  <c:v>7.9435000000000002</c:v>
                </c:pt>
                <c:pt idx="564">
                  <c:v>7.9824999999999999</c:v>
                </c:pt>
                <c:pt idx="565">
                  <c:v>7.8384999999999998</c:v>
                </c:pt>
                <c:pt idx="566">
                  <c:v>7.68025</c:v>
                </c:pt>
                <c:pt idx="567">
                  <c:v>7.7456670000000001</c:v>
                </c:pt>
                <c:pt idx="568">
                  <c:v>7.6820000000000004</c:v>
                </c:pt>
                <c:pt idx="569">
                  <c:v>7.6769999999999996</c:v>
                </c:pt>
                <c:pt idx="570">
                  <c:v>7.6950000000000003</c:v>
                </c:pt>
                <c:pt idx="571">
                  <c:v>7.4649999999999999</c:v>
                </c:pt>
                <c:pt idx="572">
                  <c:v>7.5860000000000003</c:v>
                </c:pt>
                <c:pt idx="573">
                  <c:v>7.4972859999999999</c:v>
                </c:pt>
                <c:pt idx="574">
                  <c:v>7.6408889999999996</c:v>
                </c:pt>
                <c:pt idx="575">
                  <c:v>7.6085000000000003</c:v>
                </c:pt>
                <c:pt idx="576">
                  <c:v>7.8019999999999996</c:v>
                </c:pt>
                <c:pt idx="577">
                  <c:v>7.7518570000000002</c:v>
                </c:pt>
                <c:pt idx="578">
                  <c:v>7.8425710000000004</c:v>
                </c:pt>
                <c:pt idx="579">
                  <c:v>7.7084289999999998</c:v>
                </c:pt>
                <c:pt idx="580">
                  <c:v>7.9320000000000004</c:v>
                </c:pt>
                <c:pt idx="581">
                  <c:v>7.7554999999999996</c:v>
                </c:pt>
                <c:pt idx="582">
                  <c:v>7.6955</c:v>
                </c:pt>
                <c:pt idx="583">
                  <c:v>7.77</c:v>
                </c:pt>
                <c:pt idx="584">
                  <c:v>7.8849999999999998</c:v>
                </c:pt>
                <c:pt idx="585">
                  <c:v>7.7919999999999998</c:v>
                </c:pt>
                <c:pt idx="586">
                  <c:v>7.883</c:v>
                </c:pt>
                <c:pt idx="587">
                  <c:v>7.9870000000000001</c:v>
                </c:pt>
                <c:pt idx="588">
                  <c:v>8.0663330000000002</c:v>
                </c:pt>
                <c:pt idx="589">
                  <c:v>8.0207499999999996</c:v>
                </c:pt>
                <c:pt idx="590">
                  <c:v>7.972143</c:v>
                </c:pt>
                <c:pt idx="591">
                  <c:v>7.9409999999999998</c:v>
                </c:pt>
                <c:pt idx="592">
                  <c:v>7.87</c:v>
                </c:pt>
                <c:pt idx="593">
                  <c:v>7.9770000000000003</c:v>
                </c:pt>
                <c:pt idx="594">
                  <c:v>8.0050000000000008</c:v>
                </c:pt>
                <c:pt idx="595">
                  <c:v>7.9417999999999997</c:v>
                </c:pt>
                <c:pt idx="596">
                  <c:v>7.9413330000000002</c:v>
                </c:pt>
                <c:pt idx="597">
                  <c:v>7.9306669999999997</c:v>
                </c:pt>
                <c:pt idx="598">
                  <c:v>7.9282500000000002</c:v>
                </c:pt>
                <c:pt idx="599">
                  <c:v>7.8535000000000004</c:v>
                </c:pt>
                <c:pt idx="600">
                  <c:v>7.9969999999999999</c:v>
                </c:pt>
                <c:pt idx="601">
                  <c:v>8.0869999999999997</c:v>
                </c:pt>
                <c:pt idx="602">
                  <c:v>8.08</c:v>
                </c:pt>
                <c:pt idx="603">
                  <c:v>8.1120000000000001</c:v>
                </c:pt>
                <c:pt idx="604">
                  <c:v>8.0982500000000002</c:v>
                </c:pt>
                <c:pt idx="605">
                  <c:v>8.2530000000000001</c:v>
                </c:pt>
                <c:pt idx="606">
                  <c:v>8.1430000000000007</c:v>
                </c:pt>
                <c:pt idx="607">
                  <c:v>8.1880000000000006</c:v>
                </c:pt>
                <c:pt idx="608">
                  <c:v>8.3190000000000008</c:v>
                </c:pt>
                <c:pt idx="609">
                  <c:v>8.2710000000000008</c:v>
                </c:pt>
                <c:pt idx="610">
                  <c:v>8.2463329999999999</c:v>
                </c:pt>
                <c:pt idx="611">
                  <c:v>8.1686669999999992</c:v>
                </c:pt>
                <c:pt idx="612">
                  <c:v>8.1791669999999996</c:v>
                </c:pt>
                <c:pt idx="613">
                  <c:v>8.1035000000000004</c:v>
                </c:pt>
                <c:pt idx="614">
                  <c:v>8.3559999999999999</c:v>
                </c:pt>
                <c:pt idx="615">
                  <c:v>8.3119999999999994</c:v>
                </c:pt>
                <c:pt idx="616">
                  <c:v>8.4120000000000008</c:v>
                </c:pt>
                <c:pt idx="617">
                  <c:v>8.2799999999999994</c:v>
                </c:pt>
                <c:pt idx="618">
                  <c:v>8.5835000000000008</c:v>
                </c:pt>
                <c:pt idx="619">
                  <c:v>8.2260000000000009</c:v>
                </c:pt>
                <c:pt idx="620">
                  <c:v>8.5874000000000006</c:v>
                </c:pt>
                <c:pt idx="621">
                  <c:v>8.3719999999999999</c:v>
                </c:pt>
                <c:pt idx="622">
                  <c:v>8.2859999999999996</c:v>
                </c:pt>
                <c:pt idx="623">
                  <c:v>8.5739999999999998</c:v>
                </c:pt>
                <c:pt idx="624">
                  <c:v>8.5280000000000005</c:v>
                </c:pt>
                <c:pt idx="625">
                  <c:v>8.5530000000000008</c:v>
                </c:pt>
                <c:pt idx="626">
                  <c:v>8.4489999999999998</c:v>
                </c:pt>
                <c:pt idx="627">
                  <c:v>8.3520000000000003</c:v>
                </c:pt>
                <c:pt idx="628">
                  <c:v>8.0359999999999996</c:v>
                </c:pt>
                <c:pt idx="629">
                  <c:v>8.3970000000000002</c:v>
                </c:pt>
                <c:pt idx="630">
                  <c:v>8.0470000000000006</c:v>
                </c:pt>
                <c:pt idx="631">
                  <c:v>8.1675000000000004</c:v>
                </c:pt>
                <c:pt idx="632">
                  <c:v>8.17</c:v>
                </c:pt>
                <c:pt idx="633">
                  <c:v>8.2870000000000008</c:v>
                </c:pt>
                <c:pt idx="634">
                  <c:v>8.0719999999999992</c:v>
                </c:pt>
                <c:pt idx="635">
                  <c:v>8.1300000000000008</c:v>
                </c:pt>
                <c:pt idx="636">
                  <c:v>8.1869999999999994</c:v>
                </c:pt>
                <c:pt idx="637">
                  <c:v>8.2309999999999999</c:v>
                </c:pt>
                <c:pt idx="638">
                  <c:v>7.9775</c:v>
                </c:pt>
                <c:pt idx="639">
                  <c:v>7.8685</c:v>
                </c:pt>
                <c:pt idx="640">
                  <c:v>8.0269999999999992</c:v>
                </c:pt>
                <c:pt idx="641">
                  <c:v>7.98</c:v>
                </c:pt>
                <c:pt idx="642">
                  <c:v>8.0344999999999995</c:v>
                </c:pt>
                <c:pt idx="643">
                  <c:v>8.5195000000000007</c:v>
                </c:pt>
                <c:pt idx="644">
                  <c:v>7.9493330000000002</c:v>
                </c:pt>
                <c:pt idx="645">
                  <c:v>7.8840000000000003</c:v>
                </c:pt>
                <c:pt idx="646">
                  <c:v>8.1419999999999995</c:v>
                </c:pt>
                <c:pt idx="647">
                  <c:v>8.0775000000000006</c:v>
                </c:pt>
                <c:pt idx="648">
                  <c:v>8.0615000000000006</c:v>
                </c:pt>
                <c:pt idx="649">
                  <c:v>8.0229999999999997</c:v>
                </c:pt>
                <c:pt idx="650">
                  <c:v>8.1790000000000003</c:v>
                </c:pt>
                <c:pt idx="651">
                  <c:v>8.0676670000000001</c:v>
                </c:pt>
                <c:pt idx="652">
                  <c:v>8.0136669999999999</c:v>
                </c:pt>
                <c:pt idx="653">
                  <c:v>7.8837999999999999</c:v>
                </c:pt>
                <c:pt idx="654">
                  <c:v>8.0066670000000002</c:v>
                </c:pt>
                <c:pt idx="655">
                  <c:v>8.1355000000000004</c:v>
                </c:pt>
                <c:pt idx="656">
                  <c:v>8.18</c:v>
                </c:pt>
                <c:pt idx="657">
                  <c:v>8.0725709999999999</c:v>
                </c:pt>
                <c:pt idx="658">
                  <c:v>8.0076669999999996</c:v>
                </c:pt>
                <c:pt idx="659">
                  <c:v>7.9065000000000003</c:v>
                </c:pt>
                <c:pt idx="660">
                  <c:v>7.9779999999999998</c:v>
                </c:pt>
                <c:pt idx="661">
                  <c:v>7.9359999999999999</c:v>
                </c:pt>
                <c:pt idx="662">
                  <c:v>8.0497999999999994</c:v>
                </c:pt>
                <c:pt idx="663">
                  <c:v>8.1359999999999992</c:v>
                </c:pt>
                <c:pt idx="664">
                  <c:v>8.2899999999999991</c:v>
                </c:pt>
                <c:pt idx="665">
                  <c:v>8.0920000000000005</c:v>
                </c:pt>
                <c:pt idx="666">
                  <c:v>7.9740000000000002</c:v>
                </c:pt>
                <c:pt idx="667">
                  <c:v>8.0370000000000008</c:v>
                </c:pt>
                <c:pt idx="668">
                  <c:v>8.1519999999999992</c:v>
                </c:pt>
                <c:pt idx="669">
                  <c:v>8.0956670000000006</c:v>
                </c:pt>
                <c:pt idx="670">
                  <c:v>8.1272000000000002</c:v>
                </c:pt>
                <c:pt idx="671">
                  <c:v>7.8082000000000003</c:v>
                </c:pt>
                <c:pt idx="672">
                  <c:v>7.7934999999999999</c:v>
                </c:pt>
                <c:pt idx="673">
                  <c:v>8.1044999999999998</c:v>
                </c:pt>
                <c:pt idx="674">
                  <c:v>8.0636670000000006</c:v>
                </c:pt>
                <c:pt idx="675">
                  <c:v>8.1437500000000007</c:v>
                </c:pt>
                <c:pt idx="676">
                  <c:v>8.0350000000000001</c:v>
                </c:pt>
                <c:pt idx="677">
                  <c:v>7.734</c:v>
                </c:pt>
                <c:pt idx="678">
                  <c:v>7.9827500000000002</c:v>
                </c:pt>
                <c:pt idx="679">
                  <c:v>7.7986000000000004</c:v>
                </c:pt>
                <c:pt idx="680">
                  <c:v>7.2729999999999997</c:v>
                </c:pt>
                <c:pt idx="681">
                  <c:v>7.8620000000000001</c:v>
                </c:pt>
                <c:pt idx="682">
                  <c:v>7.7510000000000003</c:v>
                </c:pt>
                <c:pt idx="683">
                  <c:v>7.6584440000000003</c:v>
                </c:pt>
                <c:pt idx="684">
                  <c:v>7.4950000000000001</c:v>
                </c:pt>
                <c:pt idx="685">
                  <c:v>7.6867140000000003</c:v>
                </c:pt>
                <c:pt idx="686">
                  <c:v>7.5428329999999999</c:v>
                </c:pt>
                <c:pt idx="687">
                  <c:v>7.4368749999999997</c:v>
                </c:pt>
                <c:pt idx="688">
                  <c:v>7.3979999999999997</c:v>
                </c:pt>
                <c:pt idx="689">
                  <c:v>7.4454289999999999</c:v>
                </c:pt>
                <c:pt idx="690">
                  <c:v>7.9886670000000004</c:v>
                </c:pt>
                <c:pt idx="691">
                  <c:v>7.9775960000000001</c:v>
                </c:pt>
                <c:pt idx="692">
                  <c:v>7.5</c:v>
                </c:pt>
                <c:pt idx="693">
                  <c:v>7.9219999999999997</c:v>
                </c:pt>
                <c:pt idx="694">
                  <c:v>7.7495000000000003</c:v>
                </c:pt>
                <c:pt idx="695">
                  <c:v>7.6845999999999997</c:v>
                </c:pt>
                <c:pt idx="696">
                  <c:v>7.726</c:v>
                </c:pt>
                <c:pt idx="697">
                  <c:v>7.8016670000000001</c:v>
                </c:pt>
                <c:pt idx="698">
                  <c:v>7.8153329999999999</c:v>
                </c:pt>
                <c:pt idx="699">
                  <c:v>7.5803330000000004</c:v>
                </c:pt>
                <c:pt idx="700">
                  <c:v>8.0645000000000007</c:v>
                </c:pt>
                <c:pt idx="701">
                  <c:v>7.7694000000000001</c:v>
                </c:pt>
                <c:pt idx="702">
                  <c:v>7.7303329999999999</c:v>
                </c:pt>
                <c:pt idx="703">
                  <c:v>7.7523999999999997</c:v>
                </c:pt>
                <c:pt idx="704">
                  <c:v>7.6760000000000002</c:v>
                </c:pt>
                <c:pt idx="705">
                  <c:v>7.7656669999999997</c:v>
                </c:pt>
                <c:pt idx="706">
                  <c:v>7.4984999999999999</c:v>
                </c:pt>
                <c:pt idx="707">
                  <c:v>7.6470000000000002</c:v>
                </c:pt>
                <c:pt idx="708">
                  <c:v>7.3390000000000004</c:v>
                </c:pt>
                <c:pt idx="709">
                  <c:v>7.5054999999999996</c:v>
                </c:pt>
                <c:pt idx="710">
                  <c:v>7.2089999999999996</c:v>
                </c:pt>
                <c:pt idx="711">
                  <c:v>7.6</c:v>
                </c:pt>
                <c:pt idx="712">
                  <c:v>7.3312220000000003</c:v>
                </c:pt>
                <c:pt idx="713">
                  <c:v>7.5839999999999996</c:v>
                </c:pt>
                <c:pt idx="714">
                  <c:v>7.5110000000000001</c:v>
                </c:pt>
                <c:pt idx="715">
                  <c:v>7.7128329999999998</c:v>
                </c:pt>
                <c:pt idx="716">
                  <c:v>7.7</c:v>
                </c:pt>
                <c:pt idx="717">
                  <c:v>7.6726669999999997</c:v>
                </c:pt>
                <c:pt idx="718">
                  <c:v>7.6719999999999997</c:v>
                </c:pt>
                <c:pt idx="719">
                  <c:v>7.6551999999999998</c:v>
                </c:pt>
                <c:pt idx="720">
                  <c:v>7.3390000000000004</c:v>
                </c:pt>
                <c:pt idx="721">
                  <c:v>7.6154000000000002</c:v>
                </c:pt>
                <c:pt idx="722">
                  <c:v>7.7939999999999996</c:v>
                </c:pt>
                <c:pt idx="723">
                  <c:v>7.843</c:v>
                </c:pt>
                <c:pt idx="724">
                  <c:v>7.7149999999999999</c:v>
                </c:pt>
                <c:pt idx="725">
                  <c:v>7.9444999999999997</c:v>
                </c:pt>
                <c:pt idx="726">
                  <c:v>7.5880000000000001</c:v>
                </c:pt>
                <c:pt idx="727">
                  <c:v>7.3906000000000001</c:v>
                </c:pt>
                <c:pt idx="728">
                  <c:v>7.4518890000000004</c:v>
                </c:pt>
                <c:pt idx="729">
                  <c:v>7.4867999999999997</c:v>
                </c:pt>
                <c:pt idx="730">
                  <c:v>7.5942499999999997</c:v>
                </c:pt>
                <c:pt idx="731">
                  <c:v>7.4930000000000003</c:v>
                </c:pt>
                <c:pt idx="732">
                  <c:v>7.4139999999999997</c:v>
                </c:pt>
                <c:pt idx="733">
                  <c:v>7.5616250000000003</c:v>
                </c:pt>
                <c:pt idx="734">
                  <c:v>7.4320000000000004</c:v>
                </c:pt>
                <c:pt idx="735">
                  <c:v>7.4814999999999996</c:v>
                </c:pt>
                <c:pt idx="736">
                  <c:v>7.5439999999999996</c:v>
                </c:pt>
                <c:pt idx="737">
                  <c:v>7.5371670000000002</c:v>
                </c:pt>
                <c:pt idx="738">
                  <c:v>7.1952499999999997</c:v>
                </c:pt>
                <c:pt idx="739">
                  <c:v>7.1440000000000001</c:v>
                </c:pt>
                <c:pt idx="740">
                  <c:v>7.3528000000000002</c:v>
                </c:pt>
                <c:pt idx="741">
                  <c:v>7.1654999999999998</c:v>
                </c:pt>
                <c:pt idx="742">
                  <c:v>7.3412860000000002</c:v>
                </c:pt>
                <c:pt idx="743">
                  <c:v>7.4290000000000003</c:v>
                </c:pt>
                <c:pt idx="744">
                  <c:v>7.7442500000000001</c:v>
                </c:pt>
                <c:pt idx="745">
                  <c:v>7.3291820000000003</c:v>
                </c:pt>
                <c:pt idx="746">
                  <c:v>7.1233329999999997</c:v>
                </c:pt>
                <c:pt idx="747">
                  <c:v>7.5077499999999997</c:v>
                </c:pt>
                <c:pt idx="748">
                  <c:v>7.2290000000000001</c:v>
                </c:pt>
                <c:pt idx="749">
                  <c:v>7.3620000000000001</c:v>
                </c:pt>
                <c:pt idx="750">
                  <c:v>7.4517499999999997</c:v>
                </c:pt>
                <c:pt idx="751">
                  <c:v>7.38225</c:v>
                </c:pt>
                <c:pt idx="752">
                  <c:v>7.4778890000000002</c:v>
                </c:pt>
                <c:pt idx="753">
                  <c:v>7.6449999999999996</c:v>
                </c:pt>
                <c:pt idx="754">
                  <c:v>7.5523639999999999</c:v>
                </c:pt>
                <c:pt idx="755">
                  <c:v>7.738575</c:v>
                </c:pt>
                <c:pt idx="756">
                  <c:v>7.7003139999999997</c:v>
                </c:pt>
                <c:pt idx="757">
                  <c:v>7.6767500000000002</c:v>
                </c:pt>
                <c:pt idx="758">
                  <c:v>7.3113330000000003</c:v>
                </c:pt>
                <c:pt idx="759">
                  <c:v>7.4</c:v>
                </c:pt>
                <c:pt idx="760">
                  <c:v>7.5417500000000004</c:v>
                </c:pt>
                <c:pt idx="761">
                  <c:v>7.3723330000000002</c:v>
                </c:pt>
                <c:pt idx="762">
                  <c:v>7.2702</c:v>
                </c:pt>
                <c:pt idx="763">
                  <c:v>7.2872000000000003</c:v>
                </c:pt>
                <c:pt idx="764">
                  <c:v>7.3920000000000003</c:v>
                </c:pt>
                <c:pt idx="765">
                  <c:v>7.2013639999999999</c:v>
                </c:pt>
                <c:pt idx="766">
                  <c:v>7.040667</c:v>
                </c:pt>
                <c:pt idx="767">
                  <c:v>7.2845000000000004</c:v>
                </c:pt>
                <c:pt idx="768">
                  <c:v>7.2507999999999999</c:v>
                </c:pt>
                <c:pt idx="769">
                  <c:v>7.0422000000000002</c:v>
                </c:pt>
                <c:pt idx="770">
                  <c:v>7.1913330000000002</c:v>
                </c:pt>
                <c:pt idx="771">
                  <c:v>7.2403329999999997</c:v>
                </c:pt>
                <c:pt idx="772">
                  <c:v>7.1206670000000001</c:v>
                </c:pt>
                <c:pt idx="773">
                  <c:v>7.1130000000000004</c:v>
                </c:pt>
                <c:pt idx="774">
                  <c:v>7.1238970000000004</c:v>
                </c:pt>
                <c:pt idx="775">
                  <c:v>7.2004000000000001</c:v>
                </c:pt>
                <c:pt idx="776">
                  <c:v>7.2560000000000002</c:v>
                </c:pt>
                <c:pt idx="777">
                  <c:v>7.2854999999999999</c:v>
                </c:pt>
                <c:pt idx="778">
                  <c:v>7.1749999999999998</c:v>
                </c:pt>
                <c:pt idx="779">
                  <c:v>7.5051030000000001</c:v>
                </c:pt>
                <c:pt idx="780">
                  <c:v>7.2685000000000004</c:v>
                </c:pt>
                <c:pt idx="781">
                  <c:v>7.0853330000000003</c:v>
                </c:pt>
                <c:pt idx="782">
                  <c:v>7.335</c:v>
                </c:pt>
                <c:pt idx="783">
                  <c:v>6.9749999999999996</c:v>
                </c:pt>
                <c:pt idx="784">
                  <c:v>7.1829999999999998</c:v>
                </c:pt>
                <c:pt idx="785">
                  <c:v>7.1333330000000004</c:v>
                </c:pt>
                <c:pt idx="786">
                  <c:v>7.1440000000000001</c:v>
                </c:pt>
                <c:pt idx="787">
                  <c:v>7.181</c:v>
                </c:pt>
                <c:pt idx="788">
                  <c:v>7.0733329999999999</c:v>
                </c:pt>
                <c:pt idx="789">
                  <c:v>7.1752500000000001</c:v>
                </c:pt>
                <c:pt idx="790">
                  <c:v>6.9429999999999996</c:v>
                </c:pt>
                <c:pt idx="791">
                  <c:v>7.1765999999999996</c:v>
                </c:pt>
                <c:pt idx="792">
                  <c:v>7.1402999999999999</c:v>
                </c:pt>
                <c:pt idx="793">
                  <c:v>7.3724999999999996</c:v>
                </c:pt>
                <c:pt idx="794">
                  <c:v>7.2949999999999999</c:v>
                </c:pt>
                <c:pt idx="795">
                  <c:v>7.3185000000000002</c:v>
                </c:pt>
                <c:pt idx="796">
                  <c:v>7.56</c:v>
                </c:pt>
                <c:pt idx="797">
                  <c:v>7.1289999999999996</c:v>
                </c:pt>
                <c:pt idx="798">
                  <c:v>7.2380000000000004</c:v>
                </c:pt>
                <c:pt idx="799">
                  <c:v>6.843</c:v>
                </c:pt>
                <c:pt idx="800">
                  <c:v>6.9320000000000004</c:v>
                </c:pt>
                <c:pt idx="801">
                  <c:v>6.9249999999999998</c:v>
                </c:pt>
                <c:pt idx="802">
                  <c:v>6.5209999999999999</c:v>
                </c:pt>
                <c:pt idx="803">
                  <c:v>7.2160000000000002</c:v>
                </c:pt>
                <c:pt idx="804">
                  <c:v>7.3514999999999997</c:v>
                </c:pt>
                <c:pt idx="805">
                  <c:v>6.83</c:v>
                </c:pt>
                <c:pt idx="806">
                  <c:v>6.79</c:v>
                </c:pt>
                <c:pt idx="807">
                  <c:v>6.6669999999999998</c:v>
                </c:pt>
                <c:pt idx="808">
                  <c:v>6.8360000000000003</c:v>
                </c:pt>
                <c:pt idx="809">
                  <c:v>6.8125</c:v>
                </c:pt>
                <c:pt idx="810">
                  <c:v>6.6435000000000004</c:v>
                </c:pt>
                <c:pt idx="811">
                  <c:v>6.4749999999999996</c:v>
                </c:pt>
                <c:pt idx="812">
                  <c:v>6.5125000000000002</c:v>
                </c:pt>
                <c:pt idx="813">
                  <c:v>6.8665000000000003</c:v>
                </c:pt>
                <c:pt idx="814">
                  <c:v>6.8053330000000001</c:v>
                </c:pt>
                <c:pt idx="815">
                  <c:v>6.9219999999999997</c:v>
                </c:pt>
                <c:pt idx="816">
                  <c:v>7.0540000000000003</c:v>
                </c:pt>
                <c:pt idx="817">
                  <c:v>6.8771959999999996</c:v>
                </c:pt>
                <c:pt idx="818">
                  <c:v>6.8794560000000002</c:v>
                </c:pt>
                <c:pt idx="819">
                  <c:v>6.819528</c:v>
                </c:pt>
                <c:pt idx="820">
                  <c:v>6.7839999999999998</c:v>
                </c:pt>
                <c:pt idx="821">
                  <c:v>6.6639999999999997</c:v>
                </c:pt>
                <c:pt idx="822">
                  <c:v>6.7839999999999998</c:v>
                </c:pt>
                <c:pt idx="823">
                  <c:v>6.9776670000000003</c:v>
                </c:pt>
                <c:pt idx="824">
                  <c:v>6.7423330000000004</c:v>
                </c:pt>
                <c:pt idx="825">
                  <c:v>6.8812499999999996</c:v>
                </c:pt>
                <c:pt idx="826">
                  <c:v>6.8330000000000002</c:v>
                </c:pt>
                <c:pt idx="827">
                  <c:v>6.65</c:v>
                </c:pt>
                <c:pt idx="828">
                  <c:v>7.3419999999999996</c:v>
                </c:pt>
                <c:pt idx="829">
                  <c:v>6.4006670000000003</c:v>
                </c:pt>
                <c:pt idx="830">
                  <c:v>6.56325</c:v>
                </c:pt>
                <c:pt idx="831">
                  <c:v>6.7103999999999999</c:v>
                </c:pt>
                <c:pt idx="832">
                  <c:v>6.5590000000000002</c:v>
                </c:pt>
                <c:pt idx="833">
                  <c:v>6.4093330000000002</c:v>
                </c:pt>
                <c:pt idx="834">
                  <c:v>6.4664999999999999</c:v>
                </c:pt>
                <c:pt idx="835">
                  <c:v>6.6336000000000004</c:v>
                </c:pt>
                <c:pt idx="836">
                  <c:v>6.4511430000000001</c:v>
                </c:pt>
                <c:pt idx="837">
                  <c:v>6.5410000000000004</c:v>
                </c:pt>
                <c:pt idx="838">
                  <c:v>6.7358000000000002</c:v>
                </c:pt>
                <c:pt idx="839">
                  <c:v>6.7328000000000001</c:v>
                </c:pt>
                <c:pt idx="840">
                  <c:v>6.6866000000000003</c:v>
                </c:pt>
                <c:pt idx="841">
                  <c:v>6.6132499999999999</c:v>
                </c:pt>
                <c:pt idx="842">
                  <c:v>6.55375</c:v>
                </c:pt>
                <c:pt idx="843">
                  <c:v>6.6130000000000004</c:v>
                </c:pt>
                <c:pt idx="844">
                  <c:v>6.5049999999999999</c:v>
                </c:pt>
                <c:pt idx="845">
                  <c:v>6.5701999999999998</c:v>
                </c:pt>
                <c:pt idx="846">
                  <c:v>6.4409999999999998</c:v>
                </c:pt>
                <c:pt idx="847">
                  <c:v>6.4135</c:v>
                </c:pt>
                <c:pt idx="848">
                  <c:v>6.1980000000000004</c:v>
                </c:pt>
                <c:pt idx="849">
                  <c:v>6.7594000000000003</c:v>
                </c:pt>
                <c:pt idx="850">
                  <c:v>6.4763330000000003</c:v>
                </c:pt>
                <c:pt idx="851">
                  <c:v>6.4452499999999997</c:v>
                </c:pt>
                <c:pt idx="852">
                  <c:v>6.6367500000000001</c:v>
                </c:pt>
                <c:pt idx="853">
                  <c:v>7.2329999999999997</c:v>
                </c:pt>
                <c:pt idx="854">
                  <c:v>6.6684000000000001</c:v>
                </c:pt>
                <c:pt idx="855">
                  <c:v>6.68825</c:v>
                </c:pt>
                <c:pt idx="856">
                  <c:v>7.1779999999999999</c:v>
                </c:pt>
                <c:pt idx="857">
                  <c:v>6.89825</c:v>
                </c:pt>
                <c:pt idx="858">
                  <c:v>6.7838000000000003</c:v>
                </c:pt>
                <c:pt idx="859">
                  <c:v>6.7343999999999999</c:v>
                </c:pt>
                <c:pt idx="860">
                  <c:v>6.6764999999999999</c:v>
                </c:pt>
                <c:pt idx="861">
                  <c:v>6.7806670000000002</c:v>
                </c:pt>
                <c:pt idx="862">
                  <c:v>6.9323329999999999</c:v>
                </c:pt>
                <c:pt idx="863">
                  <c:v>7.1536670000000004</c:v>
                </c:pt>
                <c:pt idx="864">
                  <c:v>7.3685</c:v>
                </c:pt>
                <c:pt idx="865">
                  <c:v>7.5739999999999998</c:v>
                </c:pt>
                <c:pt idx="866">
                  <c:v>7.3843329999999998</c:v>
                </c:pt>
                <c:pt idx="867">
                  <c:v>7.4329999999999998</c:v>
                </c:pt>
                <c:pt idx="868">
                  <c:v>7.5114999999999998</c:v>
                </c:pt>
                <c:pt idx="869">
                  <c:v>7.5453330000000003</c:v>
                </c:pt>
                <c:pt idx="870">
                  <c:v>6.4452499999999997</c:v>
                </c:pt>
                <c:pt idx="871">
                  <c:v>6.6367500000000001</c:v>
                </c:pt>
                <c:pt idx="872">
                  <c:v>7.2329999999999997</c:v>
                </c:pt>
                <c:pt idx="873">
                  <c:v>6.6684000000000001</c:v>
                </c:pt>
                <c:pt idx="874">
                  <c:v>6.68825</c:v>
                </c:pt>
                <c:pt idx="875">
                  <c:v>6.8466670000000001</c:v>
                </c:pt>
                <c:pt idx="876">
                  <c:v>6.7838000000000003</c:v>
                </c:pt>
                <c:pt idx="877">
                  <c:v>6.7343999999999999</c:v>
                </c:pt>
                <c:pt idx="878">
                  <c:v>6.6764999999999999</c:v>
                </c:pt>
                <c:pt idx="881">
                  <c:v>7.0343999999999998</c:v>
                </c:pt>
                <c:pt idx="882">
                  <c:v>7.2761670000000001</c:v>
                </c:pt>
                <c:pt idx="883">
                  <c:v>7.34</c:v>
                </c:pt>
                <c:pt idx="884">
                  <c:v>7.55</c:v>
                </c:pt>
                <c:pt idx="885">
                  <c:v>7.3852500000000001</c:v>
                </c:pt>
                <c:pt idx="886">
                  <c:v>6.6367500000000001</c:v>
                </c:pt>
                <c:pt idx="887">
                  <c:v>7.2329999999999997</c:v>
                </c:pt>
                <c:pt idx="888">
                  <c:v>6.6684000000000001</c:v>
                </c:pt>
                <c:pt idx="889">
                  <c:v>6.68825</c:v>
                </c:pt>
                <c:pt idx="890">
                  <c:v>7.1779999999999999</c:v>
                </c:pt>
                <c:pt idx="891">
                  <c:v>6.7539999999999996</c:v>
                </c:pt>
                <c:pt idx="892">
                  <c:v>6.89825</c:v>
                </c:pt>
                <c:pt idx="893">
                  <c:v>6.7838000000000003</c:v>
                </c:pt>
                <c:pt idx="894">
                  <c:v>6.7343999999999999</c:v>
                </c:pt>
                <c:pt idx="895">
                  <c:v>6.6764999999999999</c:v>
                </c:pt>
                <c:pt idx="896">
                  <c:v>6.7806670000000002</c:v>
                </c:pt>
                <c:pt idx="897">
                  <c:v>6.9323329999999999</c:v>
                </c:pt>
                <c:pt idx="898">
                  <c:v>7.1536670000000004</c:v>
                </c:pt>
                <c:pt idx="899">
                  <c:v>7.3685</c:v>
                </c:pt>
                <c:pt idx="900">
                  <c:v>7.5739999999999998</c:v>
                </c:pt>
                <c:pt idx="901">
                  <c:v>7.3843329999999998</c:v>
                </c:pt>
                <c:pt idx="902">
                  <c:v>7.4329999999999998</c:v>
                </c:pt>
                <c:pt idx="903">
                  <c:v>7.4656669999999998</c:v>
                </c:pt>
                <c:pt idx="904">
                  <c:v>7.5453330000000003</c:v>
                </c:pt>
                <c:pt idx="905">
                  <c:v>7.4020000000000001</c:v>
                </c:pt>
                <c:pt idx="906">
                  <c:v>7.3624999999999998</c:v>
                </c:pt>
                <c:pt idx="907">
                  <c:v>7.25</c:v>
                </c:pt>
                <c:pt idx="908">
                  <c:v>7.1855000000000002</c:v>
                </c:pt>
                <c:pt idx="909">
                  <c:v>6.9965000000000002</c:v>
                </c:pt>
                <c:pt idx="910">
                  <c:v>7.2074999999999996</c:v>
                </c:pt>
                <c:pt idx="911">
                  <c:v>7.3090000000000002</c:v>
                </c:pt>
                <c:pt idx="912">
                  <c:v>7.1085000000000003</c:v>
                </c:pt>
                <c:pt idx="913">
                  <c:v>6.8730000000000002</c:v>
                </c:pt>
                <c:pt idx="914">
                  <c:v>6.87216</c:v>
                </c:pt>
                <c:pt idx="915">
                  <c:v>6.9859999999999998</c:v>
                </c:pt>
                <c:pt idx="916">
                  <c:v>6.8789999999999996</c:v>
                </c:pt>
                <c:pt idx="917">
                  <c:v>6.6520000000000001</c:v>
                </c:pt>
                <c:pt idx="918">
                  <c:v>6.7457140000000004</c:v>
                </c:pt>
                <c:pt idx="919">
                  <c:v>6.7859999999999996</c:v>
                </c:pt>
                <c:pt idx="920">
                  <c:v>6.7255000000000003</c:v>
                </c:pt>
                <c:pt idx="921">
                  <c:v>6.6224999999999996</c:v>
                </c:pt>
                <c:pt idx="922">
                  <c:v>6.5994999999999999</c:v>
                </c:pt>
                <c:pt idx="923">
                  <c:v>6.5065999999999997</c:v>
                </c:pt>
                <c:pt idx="924">
                  <c:v>6.3730000000000002</c:v>
                </c:pt>
                <c:pt idx="925">
                  <c:v>6.4660000000000002</c:v>
                </c:pt>
                <c:pt idx="926">
                  <c:v>6.53</c:v>
                </c:pt>
                <c:pt idx="927">
                  <c:v>6.5220000000000002</c:v>
                </c:pt>
                <c:pt idx="928">
                  <c:v>6.516</c:v>
                </c:pt>
                <c:pt idx="929">
                  <c:v>6.6613329999999999</c:v>
                </c:pt>
                <c:pt idx="930">
                  <c:v>6.5415000000000001</c:v>
                </c:pt>
                <c:pt idx="931">
                  <c:v>6.6020000000000003</c:v>
                </c:pt>
                <c:pt idx="932">
                  <c:v>6.7424999999999997</c:v>
                </c:pt>
                <c:pt idx="933">
                  <c:v>6.77</c:v>
                </c:pt>
                <c:pt idx="934">
                  <c:v>6.8710000000000004</c:v>
                </c:pt>
                <c:pt idx="935">
                  <c:v>6.6196669999999997</c:v>
                </c:pt>
                <c:pt idx="936">
                  <c:v>6.7096669999999996</c:v>
                </c:pt>
                <c:pt idx="937">
                  <c:v>6.7407500000000002</c:v>
                </c:pt>
                <c:pt idx="938">
                  <c:v>6.7539999999999996</c:v>
                </c:pt>
                <c:pt idx="939">
                  <c:v>6.9279999999999999</c:v>
                </c:pt>
                <c:pt idx="940">
                  <c:v>6.8328569999999997</c:v>
                </c:pt>
                <c:pt idx="941">
                  <c:v>6.8837999999999999</c:v>
                </c:pt>
                <c:pt idx="942">
                  <c:v>7.15</c:v>
                </c:pt>
                <c:pt idx="943">
                  <c:v>7.1269999999999998</c:v>
                </c:pt>
                <c:pt idx="944">
                  <c:v>7.2545000000000002</c:v>
                </c:pt>
                <c:pt idx="945">
                  <c:v>7.2430000000000003</c:v>
                </c:pt>
                <c:pt idx="946">
                  <c:v>7.1315</c:v>
                </c:pt>
                <c:pt idx="947">
                  <c:v>7.3254999999999999</c:v>
                </c:pt>
                <c:pt idx="948">
                  <c:v>7.141667</c:v>
                </c:pt>
                <c:pt idx="949">
                  <c:v>7.17875</c:v>
                </c:pt>
                <c:pt idx="950">
                  <c:v>7.2582500000000003</c:v>
                </c:pt>
                <c:pt idx="951">
                  <c:v>7.0475000000000003</c:v>
                </c:pt>
                <c:pt idx="952">
                  <c:v>7.2026669999999999</c:v>
                </c:pt>
                <c:pt idx="953">
                  <c:v>7.2563329999999997</c:v>
                </c:pt>
                <c:pt idx="954">
                  <c:v>7.1593080000000002</c:v>
                </c:pt>
                <c:pt idx="955">
                  <c:v>7.1029999999999998</c:v>
                </c:pt>
                <c:pt idx="956">
                  <c:v>7.2554999999999996</c:v>
                </c:pt>
                <c:pt idx="957">
                  <c:v>7.4625709999999996</c:v>
                </c:pt>
                <c:pt idx="958">
                  <c:v>7.2755000000000001</c:v>
                </c:pt>
                <c:pt idx="959">
                  <c:v>7.726</c:v>
                </c:pt>
                <c:pt idx="960">
                  <c:v>7.2904999999999998</c:v>
                </c:pt>
                <c:pt idx="961">
                  <c:v>7.1245560000000001</c:v>
                </c:pt>
                <c:pt idx="962">
                  <c:v>7.5367499999999996</c:v>
                </c:pt>
                <c:pt idx="963">
                  <c:v>7.67075</c:v>
                </c:pt>
                <c:pt idx="964">
                  <c:v>7.3890000000000002</c:v>
                </c:pt>
                <c:pt idx="965">
                  <c:v>7.4649999999999999</c:v>
                </c:pt>
                <c:pt idx="966">
                  <c:v>7.4015709999999997</c:v>
                </c:pt>
                <c:pt idx="967">
                  <c:v>7.3380000000000001</c:v>
                </c:pt>
                <c:pt idx="968">
                  <c:v>7.5255000000000001</c:v>
                </c:pt>
                <c:pt idx="969">
                  <c:v>7.5730000000000004</c:v>
                </c:pt>
                <c:pt idx="970">
                  <c:v>7.2975000000000003</c:v>
                </c:pt>
                <c:pt idx="971">
                  <c:v>7.3833330000000004</c:v>
                </c:pt>
                <c:pt idx="972">
                  <c:v>7.5365000000000002</c:v>
                </c:pt>
                <c:pt idx="973">
                  <c:v>7.5737500000000004</c:v>
                </c:pt>
                <c:pt idx="974">
                  <c:v>7.6980000000000004</c:v>
                </c:pt>
                <c:pt idx="975">
                  <c:v>7.718</c:v>
                </c:pt>
                <c:pt idx="976">
                  <c:v>7.6909999999999998</c:v>
                </c:pt>
                <c:pt idx="977">
                  <c:v>7.6310000000000002</c:v>
                </c:pt>
                <c:pt idx="978">
                  <c:v>7.5949999999999998</c:v>
                </c:pt>
                <c:pt idx="979">
                  <c:v>7.7214</c:v>
                </c:pt>
                <c:pt idx="980">
                  <c:v>7.6260000000000003</c:v>
                </c:pt>
                <c:pt idx="981">
                  <c:v>7.9870000000000001</c:v>
                </c:pt>
                <c:pt idx="982">
                  <c:v>7.6189999999999998</c:v>
                </c:pt>
                <c:pt idx="983">
                  <c:v>7.7</c:v>
                </c:pt>
                <c:pt idx="984">
                  <c:v>7.6829999999999998</c:v>
                </c:pt>
                <c:pt idx="985">
                  <c:v>7.6645000000000003</c:v>
                </c:pt>
                <c:pt idx="986">
                  <c:v>7.8040000000000003</c:v>
                </c:pt>
                <c:pt idx="987">
                  <c:v>7.8406669999999998</c:v>
                </c:pt>
                <c:pt idx="988">
                  <c:v>7.8079999999999998</c:v>
                </c:pt>
                <c:pt idx="989">
                  <c:v>7.8760000000000003</c:v>
                </c:pt>
                <c:pt idx="990">
                  <c:v>7.9729999999999999</c:v>
                </c:pt>
                <c:pt idx="991">
                  <c:v>8.0239999999999991</c:v>
                </c:pt>
                <c:pt idx="992">
                  <c:v>8.0459999999999994</c:v>
                </c:pt>
                <c:pt idx="993">
                  <c:v>8.2296820000000004</c:v>
                </c:pt>
                <c:pt idx="994">
                  <c:v>8.2708189999999995</c:v>
                </c:pt>
                <c:pt idx="995">
                  <c:v>8.3627749999999992</c:v>
                </c:pt>
                <c:pt idx="996">
                  <c:v>8.4689999999999994</c:v>
                </c:pt>
                <c:pt idx="997">
                  <c:v>8.2460000000000004</c:v>
                </c:pt>
                <c:pt idx="998">
                  <c:v>8.2149999999999999</c:v>
                </c:pt>
                <c:pt idx="999">
                  <c:v>8.9556000000000004</c:v>
                </c:pt>
                <c:pt idx="1000">
                  <c:v>8.4640000000000004</c:v>
                </c:pt>
                <c:pt idx="1001">
                  <c:v>8.3930000000000007</c:v>
                </c:pt>
                <c:pt idx="1002">
                  <c:v>8.3049999999999997</c:v>
                </c:pt>
                <c:pt idx="1003">
                  <c:v>8.0825999999999993</c:v>
                </c:pt>
                <c:pt idx="1004">
                  <c:v>8.0515000000000008</c:v>
                </c:pt>
                <c:pt idx="1005">
                  <c:v>8.0466669999999993</c:v>
                </c:pt>
                <c:pt idx="1006">
                  <c:v>8.0625</c:v>
                </c:pt>
                <c:pt idx="1007">
                  <c:v>8.016667</c:v>
                </c:pt>
                <c:pt idx="1008">
                  <c:v>8.1756670000000007</c:v>
                </c:pt>
                <c:pt idx="1009">
                  <c:v>7.8789999999999996</c:v>
                </c:pt>
                <c:pt idx="1010">
                  <c:v>7.7990000000000004</c:v>
                </c:pt>
                <c:pt idx="1011">
                  <c:v>7.959333</c:v>
                </c:pt>
                <c:pt idx="1012">
                  <c:v>8.1240000000000006</c:v>
                </c:pt>
                <c:pt idx="1013">
                  <c:v>8.3443330000000007</c:v>
                </c:pt>
                <c:pt idx="1014">
                  <c:v>8.0548000000000002</c:v>
                </c:pt>
                <c:pt idx="1015">
                  <c:v>8.2153329999999993</c:v>
                </c:pt>
                <c:pt idx="1016">
                  <c:v>8.1609999999999996</c:v>
                </c:pt>
                <c:pt idx="1017">
                  <c:v>8.3546669999999992</c:v>
                </c:pt>
                <c:pt idx="1018">
                  <c:v>8.5035000000000007</c:v>
                </c:pt>
                <c:pt idx="1019">
                  <c:v>8.3699999999999992</c:v>
                </c:pt>
                <c:pt idx="1020">
                  <c:v>8.4022500000000004</c:v>
                </c:pt>
                <c:pt idx="1021">
                  <c:v>8.4060000000000006</c:v>
                </c:pt>
                <c:pt idx="1022">
                  <c:v>8.7026669999999999</c:v>
                </c:pt>
                <c:pt idx="1023">
                  <c:v>8.7050000000000001</c:v>
                </c:pt>
                <c:pt idx="1024">
                  <c:v>8.7004999999999999</c:v>
                </c:pt>
                <c:pt idx="1025">
                  <c:v>8.6958000000000002</c:v>
                </c:pt>
                <c:pt idx="1026">
                  <c:v>8.7080000000000002</c:v>
                </c:pt>
                <c:pt idx="1027">
                  <c:v>8.6504999999999992</c:v>
                </c:pt>
                <c:pt idx="1028">
                  <c:v>8.7829999999999995</c:v>
                </c:pt>
                <c:pt idx="1029">
                  <c:v>8.6292000000000009</c:v>
                </c:pt>
                <c:pt idx="1030">
                  <c:v>8.6110000000000007</c:v>
                </c:pt>
                <c:pt idx="1031">
                  <c:v>8.6829999999999998</c:v>
                </c:pt>
                <c:pt idx="1032">
                  <c:v>8.7609999999999992</c:v>
                </c:pt>
                <c:pt idx="1033">
                  <c:v>8.6666670000000003</c:v>
                </c:pt>
                <c:pt idx="1034">
                  <c:v>8.6273330000000001</c:v>
                </c:pt>
                <c:pt idx="1035">
                  <c:v>8.6790000000000003</c:v>
                </c:pt>
                <c:pt idx="1036">
                  <c:v>8.5947999999999993</c:v>
                </c:pt>
                <c:pt idx="1037">
                  <c:v>8.3867999999999991</c:v>
                </c:pt>
                <c:pt idx="1038">
                  <c:v>8.3735999999999997</c:v>
                </c:pt>
                <c:pt idx="1039">
                  <c:v>8.4076000000000004</c:v>
                </c:pt>
                <c:pt idx="1040">
                  <c:v>8.3204119999999993</c:v>
                </c:pt>
                <c:pt idx="1041">
                  <c:v>8.3339999999999996</c:v>
                </c:pt>
                <c:pt idx="1042">
                  <c:v>8.2017500000000005</c:v>
                </c:pt>
                <c:pt idx="1043">
                  <c:v>8.6237499999999994</c:v>
                </c:pt>
                <c:pt idx="1044">
                  <c:v>8.07775</c:v>
                </c:pt>
                <c:pt idx="1045">
                  <c:v>8.2553459999999994</c:v>
                </c:pt>
                <c:pt idx="1046">
                  <c:v>8.1031499999999994</c:v>
                </c:pt>
                <c:pt idx="1047">
                  <c:v>8.1430000000000007</c:v>
                </c:pt>
                <c:pt idx="1048">
                  <c:v>8.2909679999999994</c:v>
                </c:pt>
                <c:pt idx="1049">
                  <c:v>8.2390000000000008</c:v>
                </c:pt>
                <c:pt idx="1050">
                  <c:v>7.8455000000000004</c:v>
                </c:pt>
                <c:pt idx="1051">
                  <c:v>7.9420000000000002</c:v>
                </c:pt>
                <c:pt idx="1052">
                  <c:v>7.8299149999999997</c:v>
                </c:pt>
                <c:pt idx="1053">
                  <c:v>8.0122859999999996</c:v>
                </c:pt>
                <c:pt idx="1054">
                  <c:v>8.02</c:v>
                </c:pt>
                <c:pt idx="1055">
                  <c:v>7.8120000000000003</c:v>
                </c:pt>
                <c:pt idx="1056">
                  <c:v>7.8400970000000001</c:v>
                </c:pt>
                <c:pt idx="1057">
                  <c:v>7.809571</c:v>
                </c:pt>
                <c:pt idx="1058">
                  <c:v>7.7930169999999999</c:v>
                </c:pt>
                <c:pt idx="1059">
                  <c:v>7.8335710000000001</c:v>
                </c:pt>
                <c:pt idx="1060">
                  <c:v>7.7616670000000001</c:v>
                </c:pt>
                <c:pt idx="1061">
                  <c:v>7.7370340000000004</c:v>
                </c:pt>
                <c:pt idx="1062">
                  <c:v>7.68</c:v>
                </c:pt>
                <c:pt idx="1063">
                  <c:v>7.9779850000000003</c:v>
                </c:pt>
                <c:pt idx="1064">
                  <c:v>7.6877690000000003</c:v>
                </c:pt>
                <c:pt idx="1065">
                  <c:v>7.624333</c:v>
                </c:pt>
                <c:pt idx="1066">
                  <c:v>7.5961999999999996</c:v>
                </c:pt>
                <c:pt idx="1067">
                  <c:v>7.4269999999999996</c:v>
                </c:pt>
                <c:pt idx="1068">
                  <c:v>7.7240000000000002</c:v>
                </c:pt>
                <c:pt idx="1069">
                  <c:v>7.6776669999999996</c:v>
                </c:pt>
                <c:pt idx="1070">
                  <c:v>7.5906000000000002</c:v>
                </c:pt>
                <c:pt idx="1071">
                  <c:v>7.7397140000000002</c:v>
                </c:pt>
                <c:pt idx="1072">
                  <c:v>7.7145000000000001</c:v>
                </c:pt>
                <c:pt idx="1073">
                  <c:v>7.7270000000000003</c:v>
                </c:pt>
                <c:pt idx="1074">
                  <c:v>7.6414999999999997</c:v>
                </c:pt>
                <c:pt idx="1075">
                  <c:v>7.7143329999999999</c:v>
                </c:pt>
                <c:pt idx="1076">
                  <c:v>7.944</c:v>
                </c:pt>
                <c:pt idx="1077">
                  <c:v>7.9829999999999997</c:v>
                </c:pt>
                <c:pt idx="1078">
                  <c:v>8.093</c:v>
                </c:pt>
                <c:pt idx="1079">
                  <c:v>7.9480000000000004</c:v>
                </c:pt>
                <c:pt idx="1080">
                  <c:v>8.0978329999999996</c:v>
                </c:pt>
                <c:pt idx="1081">
                  <c:v>8.1374999999999993</c:v>
                </c:pt>
                <c:pt idx="1082">
                  <c:v>8.2690000000000001</c:v>
                </c:pt>
                <c:pt idx="1083">
                  <c:v>8.4268459999999994</c:v>
                </c:pt>
                <c:pt idx="1084">
                  <c:v>8.4231459999999991</c:v>
                </c:pt>
                <c:pt idx="1085">
                  <c:v>8.4043329999999994</c:v>
                </c:pt>
                <c:pt idx="1086">
                  <c:v>8.4984999999999999</c:v>
                </c:pt>
                <c:pt idx="1087">
                  <c:v>8.4015000000000004</c:v>
                </c:pt>
                <c:pt idx="1088">
                  <c:v>8.375</c:v>
                </c:pt>
                <c:pt idx="1089">
                  <c:v>8.4512710000000002</c:v>
                </c:pt>
                <c:pt idx="1090">
                  <c:v>8.3145000000000007</c:v>
                </c:pt>
                <c:pt idx="1091">
                  <c:v>8.41</c:v>
                </c:pt>
                <c:pt idx="1092">
                  <c:v>8.359</c:v>
                </c:pt>
                <c:pt idx="1093">
                  <c:v>8.4435000000000002</c:v>
                </c:pt>
                <c:pt idx="1094">
                  <c:v>8.4964999999999993</c:v>
                </c:pt>
                <c:pt idx="1095">
                  <c:v>8.5766670000000005</c:v>
                </c:pt>
                <c:pt idx="1096">
                  <c:v>8.5069999999999997</c:v>
                </c:pt>
                <c:pt idx="1097">
                  <c:v>8.7189999999999994</c:v>
                </c:pt>
                <c:pt idx="1098">
                  <c:v>8.6325000000000003</c:v>
                </c:pt>
                <c:pt idx="1099">
                  <c:v>8.7055000000000007</c:v>
                </c:pt>
                <c:pt idx="1100">
                  <c:v>8.6509999999999998</c:v>
                </c:pt>
                <c:pt idx="1101">
                  <c:v>8.8316669999999995</c:v>
                </c:pt>
                <c:pt idx="1102">
                  <c:v>8.7874999999999996</c:v>
                </c:pt>
                <c:pt idx="1103">
                  <c:v>8.7693329999999996</c:v>
                </c:pt>
                <c:pt idx="1104">
                  <c:v>8.797167</c:v>
                </c:pt>
                <c:pt idx="1105">
                  <c:v>8.7539999999999996</c:v>
                </c:pt>
                <c:pt idx="1106">
                  <c:v>8.8104999999999993</c:v>
                </c:pt>
                <c:pt idx="1107">
                  <c:v>8.8689999999999998</c:v>
                </c:pt>
                <c:pt idx="1108">
                  <c:v>8.6214999999999993</c:v>
                </c:pt>
                <c:pt idx="1109">
                  <c:v>8.5875000000000004</c:v>
                </c:pt>
                <c:pt idx="1110">
                  <c:v>8.5485000000000007</c:v>
                </c:pt>
                <c:pt idx="1111">
                  <c:v>8.5890000000000004</c:v>
                </c:pt>
                <c:pt idx="1112">
                  <c:v>8.5069999999999997</c:v>
                </c:pt>
                <c:pt idx="1113">
                  <c:v>8.4303329999999992</c:v>
                </c:pt>
                <c:pt idx="1114">
                  <c:v>8.5277499999999993</c:v>
                </c:pt>
                <c:pt idx="1115">
                  <c:v>8.6903330000000008</c:v>
                </c:pt>
                <c:pt idx="1116">
                  <c:v>8.6189999999999998</c:v>
                </c:pt>
                <c:pt idx="1117">
                  <c:v>8.7516669999999994</c:v>
                </c:pt>
                <c:pt idx="1118">
                  <c:v>8.8610000000000007</c:v>
                </c:pt>
                <c:pt idx="1119">
                  <c:v>8.8926669999999994</c:v>
                </c:pt>
                <c:pt idx="1120">
                  <c:v>8.8976670000000002</c:v>
                </c:pt>
                <c:pt idx="1121">
                  <c:v>8.9013329999999993</c:v>
                </c:pt>
                <c:pt idx="1122">
                  <c:v>8.8260000000000005</c:v>
                </c:pt>
                <c:pt idx="1123">
                  <c:v>8.9390000000000001</c:v>
                </c:pt>
                <c:pt idx="1124">
                  <c:v>8.7643330000000006</c:v>
                </c:pt>
                <c:pt idx="1125">
                  <c:v>8.8460000000000001</c:v>
                </c:pt>
                <c:pt idx="1126">
                  <c:v>8.9105000000000008</c:v>
                </c:pt>
                <c:pt idx="1127">
                  <c:v>8.7159999999999993</c:v>
                </c:pt>
                <c:pt idx="1128">
                  <c:v>8.7756670000000003</c:v>
                </c:pt>
                <c:pt idx="1129">
                  <c:v>8.7409999999999997</c:v>
                </c:pt>
                <c:pt idx="1130">
                  <c:v>8.8650000000000002</c:v>
                </c:pt>
                <c:pt idx="1131">
                  <c:v>8.8149999999999995</c:v>
                </c:pt>
                <c:pt idx="1132">
                  <c:v>8.8145000000000007</c:v>
                </c:pt>
                <c:pt idx="1133">
                  <c:v>8.842333</c:v>
                </c:pt>
                <c:pt idx="1134">
                  <c:v>8.7870000000000008</c:v>
                </c:pt>
                <c:pt idx="1135">
                  <c:v>8.9</c:v>
                </c:pt>
                <c:pt idx="1136">
                  <c:v>8.7040000000000006</c:v>
                </c:pt>
                <c:pt idx="1137">
                  <c:v>8.7539999999999996</c:v>
                </c:pt>
                <c:pt idx="1138">
                  <c:v>8.75</c:v>
                </c:pt>
                <c:pt idx="1139">
                  <c:v>8.7159999999999993</c:v>
                </c:pt>
                <c:pt idx="1140">
                  <c:v>8.7110000000000003</c:v>
                </c:pt>
                <c:pt idx="1141">
                  <c:v>8.673</c:v>
                </c:pt>
                <c:pt idx="1142">
                  <c:v>8.6285000000000007</c:v>
                </c:pt>
                <c:pt idx="1143">
                  <c:v>8.5429999999999993</c:v>
                </c:pt>
                <c:pt idx="1144">
                  <c:v>8.593</c:v>
                </c:pt>
                <c:pt idx="1145">
                  <c:v>8.3819999999999997</c:v>
                </c:pt>
                <c:pt idx="1146">
                  <c:v>8.3369999999999997</c:v>
                </c:pt>
                <c:pt idx="1147">
                  <c:v>8.1920000000000002</c:v>
                </c:pt>
                <c:pt idx="1148">
                  <c:v>8.1489999999999991</c:v>
                </c:pt>
                <c:pt idx="1149">
                  <c:v>8.2940000000000005</c:v>
                </c:pt>
                <c:pt idx="1150">
                  <c:v>7.98</c:v>
                </c:pt>
                <c:pt idx="1151">
                  <c:v>7.9450000000000003</c:v>
                </c:pt>
                <c:pt idx="1152">
                  <c:v>8.0274999999999999</c:v>
                </c:pt>
                <c:pt idx="1153">
                  <c:v>7.9459999999999997</c:v>
                </c:pt>
                <c:pt idx="1154">
                  <c:v>8.2200000000000006</c:v>
                </c:pt>
                <c:pt idx="1155">
                  <c:v>8.0760000000000005</c:v>
                </c:pt>
                <c:pt idx="1156">
                  <c:v>8.1596670000000007</c:v>
                </c:pt>
                <c:pt idx="1157">
                  <c:v>8.173</c:v>
                </c:pt>
                <c:pt idx="1158">
                  <c:v>7.9340000000000002</c:v>
                </c:pt>
                <c:pt idx="1159">
                  <c:v>8.1927500000000002</c:v>
                </c:pt>
                <c:pt idx="1160">
                  <c:v>8.1359999999999992</c:v>
                </c:pt>
                <c:pt idx="1161">
                  <c:v>7.9429999999999996</c:v>
                </c:pt>
                <c:pt idx="1162">
                  <c:v>7.9729999999999999</c:v>
                </c:pt>
                <c:pt idx="1163">
                  <c:v>7.9050000000000002</c:v>
                </c:pt>
                <c:pt idx="1164">
                  <c:v>7.9619999999999997</c:v>
                </c:pt>
                <c:pt idx="1165">
                  <c:v>7.9278000000000004</c:v>
                </c:pt>
                <c:pt idx="1166">
                  <c:v>7.9119999999999999</c:v>
                </c:pt>
                <c:pt idx="1167">
                  <c:v>7.9391999999999996</c:v>
                </c:pt>
                <c:pt idx="1168">
                  <c:v>7.8863329999999996</c:v>
                </c:pt>
                <c:pt idx="1169">
                  <c:v>7.8663999999999996</c:v>
                </c:pt>
                <c:pt idx="1170">
                  <c:v>7.6166</c:v>
                </c:pt>
                <c:pt idx="1171">
                  <c:v>7.5358000000000001</c:v>
                </c:pt>
                <c:pt idx="1172">
                  <c:v>7.5682</c:v>
                </c:pt>
                <c:pt idx="1173">
                  <c:v>7.5529999999999999</c:v>
                </c:pt>
                <c:pt idx="1174">
                  <c:v>7.6239999999999997</c:v>
                </c:pt>
                <c:pt idx="1175">
                  <c:v>7.3879999999999999</c:v>
                </c:pt>
                <c:pt idx="1176">
                  <c:v>7.415</c:v>
                </c:pt>
                <c:pt idx="1177">
                  <c:v>7.3869999999999996</c:v>
                </c:pt>
                <c:pt idx="1178">
                  <c:v>7.5694999999999997</c:v>
                </c:pt>
                <c:pt idx="1179">
                  <c:v>7.5728330000000001</c:v>
                </c:pt>
                <c:pt idx="1180">
                  <c:v>7.3689999999999998</c:v>
                </c:pt>
                <c:pt idx="1181">
                  <c:v>7.4774000000000003</c:v>
                </c:pt>
                <c:pt idx="1182">
                  <c:v>7.5380000000000003</c:v>
                </c:pt>
                <c:pt idx="1183">
                  <c:v>7.4604999999999997</c:v>
                </c:pt>
                <c:pt idx="1184">
                  <c:v>7.6595000000000004</c:v>
                </c:pt>
                <c:pt idx="1185">
                  <c:v>7.52</c:v>
                </c:pt>
                <c:pt idx="1186">
                  <c:v>7.49</c:v>
                </c:pt>
                <c:pt idx="1187">
                  <c:v>7.4489999999999998</c:v>
                </c:pt>
                <c:pt idx="1188">
                  <c:v>7.5049999999999999</c:v>
                </c:pt>
                <c:pt idx="1189">
                  <c:v>7.4850000000000003</c:v>
                </c:pt>
                <c:pt idx="1190">
                  <c:v>7.4885000000000002</c:v>
                </c:pt>
                <c:pt idx="1191">
                  <c:v>7.3540000000000001</c:v>
                </c:pt>
                <c:pt idx="1192">
                  <c:v>7.4584999999999999</c:v>
                </c:pt>
                <c:pt idx="1193">
                  <c:v>7.4589999999999996</c:v>
                </c:pt>
                <c:pt idx="1194">
                  <c:v>7.4279999999999999</c:v>
                </c:pt>
                <c:pt idx="1195">
                  <c:v>7.4960000000000004</c:v>
                </c:pt>
                <c:pt idx="1196">
                  <c:v>7.2744999999999997</c:v>
                </c:pt>
                <c:pt idx="1197">
                  <c:v>7.3419999999999996</c:v>
                </c:pt>
                <c:pt idx="1198">
                  <c:v>7.4256099999999998</c:v>
                </c:pt>
                <c:pt idx="1199">
                  <c:v>7.3506669999999996</c:v>
                </c:pt>
                <c:pt idx="1200">
                  <c:v>7.2774999999999999</c:v>
                </c:pt>
                <c:pt idx="1201">
                  <c:v>7.242</c:v>
                </c:pt>
                <c:pt idx="1202">
                  <c:v>7.3929999999999998</c:v>
                </c:pt>
                <c:pt idx="1203">
                  <c:v>7.2910000000000004</c:v>
                </c:pt>
                <c:pt idx="1204">
                  <c:v>7.3520000000000003</c:v>
                </c:pt>
                <c:pt idx="1205">
                  <c:v>7.2050000000000001</c:v>
                </c:pt>
                <c:pt idx="1206">
                  <c:v>7.109</c:v>
                </c:pt>
                <c:pt idx="1207">
                  <c:v>7.3010000000000002</c:v>
                </c:pt>
                <c:pt idx="1208">
                  <c:v>7.5920000000000005</c:v>
                </c:pt>
                <c:pt idx="1209">
                  <c:v>7.13</c:v>
                </c:pt>
                <c:pt idx="1210">
                  <c:v>7.0720000000000001</c:v>
                </c:pt>
                <c:pt idx="1211">
                  <c:v>7.0709999999999997</c:v>
                </c:pt>
                <c:pt idx="1212">
                  <c:v>7.0888999999999998</c:v>
                </c:pt>
                <c:pt idx="1213">
                  <c:v>7.1604999999999999</c:v>
                </c:pt>
                <c:pt idx="1214">
                  <c:v>7.1240000000000006</c:v>
                </c:pt>
                <c:pt idx="1215">
                  <c:v>7.1619999999999999</c:v>
                </c:pt>
                <c:pt idx="1216">
                  <c:v>7.1289999999999996</c:v>
                </c:pt>
                <c:pt idx="1217">
                  <c:v>7.2709999999999999</c:v>
                </c:pt>
                <c:pt idx="1218">
                  <c:v>7.219333333333334</c:v>
                </c:pt>
                <c:pt idx="1219">
                  <c:v>7.3010000000000002</c:v>
                </c:pt>
                <c:pt idx="1220">
                  <c:v>7.2460000000000004</c:v>
                </c:pt>
                <c:pt idx="1221">
                  <c:v>7.3049999999999997</c:v>
                </c:pt>
                <c:pt idx="1222">
                  <c:v>7.2530000000000001</c:v>
                </c:pt>
                <c:pt idx="1223">
                  <c:v>7.516</c:v>
                </c:pt>
                <c:pt idx="1224">
                  <c:v>7.3550000000000004</c:v>
                </c:pt>
                <c:pt idx="1225">
                  <c:v>7.3419999999999996</c:v>
                </c:pt>
                <c:pt idx="1226">
                  <c:v>7.36</c:v>
                </c:pt>
                <c:pt idx="1227">
                  <c:v>7.3520000000000003</c:v>
                </c:pt>
                <c:pt idx="1228">
                  <c:v>7.3460000000000001</c:v>
                </c:pt>
                <c:pt idx="1229">
                  <c:v>7.3659999999999997</c:v>
                </c:pt>
                <c:pt idx="1230">
                  <c:v>7.431</c:v>
                </c:pt>
                <c:pt idx="1231">
                  <c:v>7.3770000000000007</c:v>
                </c:pt>
                <c:pt idx="1232">
                  <c:v>7.3440000000000003</c:v>
                </c:pt>
                <c:pt idx="1233">
                  <c:v>7.5057272727272739</c:v>
                </c:pt>
                <c:pt idx="1234">
                  <c:v>7.306</c:v>
                </c:pt>
                <c:pt idx="1235">
                  <c:v>7.4740000000000002</c:v>
                </c:pt>
                <c:pt idx="1236">
                  <c:v>7.4779999999999998</c:v>
                </c:pt>
                <c:pt idx="1237">
                  <c:v>7.3265000000000002</c:v>
                </c:pt>
                <c:pt idx="1238">
                  <c:v>7.6120000000000001</c:v>
                </c:pt>
                <c:pt idx="1239">
                  <c:v>7.3453333333333335</c:v>
                </c:pt>
                <c:pt idx="1240">
                  <c:v>7.48</c:v>
                </c:pt>
                <c:pt idx="1241">
                  <c:v>7.73</c:v>
                </c:pt>
                <c:pt idx="1242">
                  <c:v>7.2629999999999999</c:v>
                </c:pt>
                <c:pt idx="1243">
                  <c:v>7.63</c:v>
                </c:pt>
                <c:pt idx="1244">
                  <c:v>7.4522499999999994</c:v>
                </c:pt>
                <c:pt idx="1245">
                  <c:v>7.4995000000000003</c:v>
                </c:pt>
                <c:pt idx="1246">
                  <c:v>7.4939999999999998</c:v>
                </c:pt>
                <c:pt idx="1247">
                  <c:v>7.4523333333333346</c:v>
                </c:pt>
                <c:pt idx="1248">
                  <c:v>7.6485000000000003</c:v>
                </c:pt>
                <c:pt idx="1249">
                  <c:v>7.4889999999999999</c:v>
                </c:pt>
                <c:pt idx="1250">
                  <c:v>7.4580000000000002</c:v>
                </c:pt>
                <c:pt idx="1251">
                  <c:v>7.484</c:v>
                </c:pt>
                <c:pt idx="1252">
                  <c:v>7.5709999999999997</c:v>
                </c:pt>
                <c:pt idx="1253">
                  <c:v>7.41</c:v>
                </c:pt>
                <c:pt idx="1254">
                  <c:v>7.5019999999999998</c:v>
                </c:pt>
                <c:pt idx="1255">
                  <c:v>8.56</c:v>
                </c:pt>
                <c:pt idx="1256">
                  <c:v>8.6005000000000003</c:v>
                </c:pt>
                <c:pt idx="1257">
                  <c:v>8.7190000000000012</c:v>
                </c:pt>
                <c:pt idx="1258">
                  <c:v>8.6020000000000003</c:v>
                </c:pt>
                <c:pt idx="1259">
                  <c:v>8.6385000000000005</c:v>
                </c:pt>
                <c:pt idx="1260">
                  <c:v>8.7215000000000007</c:v>
                </c:pt>
                <c:pt idx="1261">
                  <c:v>8.6560000000000006</c:v>
                </c:pt>
                <c:pt idx="1262">
                  <c:v>8.7690000000000001</c:v>
                </c:pt>
                <c:pt idx="1263">
                  <c:v>8.7889999999999997</c:v>
                </c:pt>
                <c:pt idx="1264">
                  <c:v>8.8049999999999997</c:v>
                </c:pt>
                <c:pt idx="1265">
                  <c:v>8.9039999999999999</c:v>
                </c:pt>
                <c:pt idx="1266">
                  <c:v>8.7080000000000002</c:v>
                </c:pt>
                <c:pt idx="1267">
                  <c:v>8.7540000000000013</c:v>
                </c:pt>
                <c:pt idx="1268">
                  <c:v>8.8105000000000011</c:v>
                </c:pt>
                <c:pt idx="1269">
                  <c:v>8.8620000000000001</c:v>
                </c:pt>
                <c:pt idx="1270">
                  <c:v>8.7234999999999996</c:v>
                </c:pt>
                <c:pt idx="1271">
                  <c:v>8.6232500000000005</c:v>
                </c:pt>
                <c:pt idx="1272">
                  <c:v>8.5459999999999994</c:v>
                </c:pt>
                <c:pt idx="1273">
                  <c:v>8.5449999999999999</c:v>
                </c:pt>
                <c:pt idx="1274">
                  <c:v>8.5075000000000003</c:v>
                </c:pt>
                <c:pt idx="1275">
                  <c:v>8.5670000000000002</c:v>
                </c:pt>
                <c:pt idx="1276">
                  <c:v>8.5540000000000003</c:v>
                </c:pt>
                <c:pt idx="1277">
                  <c:v>8.5615000000000006</c:v>
                </c:pt>
                <c:pt idx="1278">
                  <c:v>8.427249999999999</c:v>
                </c:pt>
                <c:pt idx="1279">
                  <c:v>8.6903333333333332</c:v>
                </c:pt>
                <c:pt idx="1280">
                  <c:v>8.6189999999999998</c:v>
                </c:pt>
                <c:pt idx="1281">
                  <c:v>8.7516666666666669</c:v>
                </c:pt>
                <c:pt idx="1282">
                  <c:v>8.8610000000000007</c:v>
                </c:pt>
                <c:pt idx="1283">
                  <c:v>8.8870000000000005</c:v>
                </c:pt>
                <c:pt idx="1284">
                  <c:v>8.8926666666666687</c:v>
                </c:pt>
                <c:pt idx="1285">
                  <c:v>8.9106666666666658</c:v>
                </c:pt>
                <c:pt idx="1286">
                  <c:v>8.8919999999999995</c:v>
                </c:pt>
                <c:pt idx="1287">
                  <c:v>8.9087499999999995</c:v>
                </c:pt>
                <c:pt idx="1288">
                  <c:v>8.9055</c:v>
                </c:pt>
                <c:pt idx="1289">
                  <c:v>8.8083333333333336</c:v>
                </c:pt>
                <c:pt idx="1290">
                  <c:v>8.9390000000000001</c:v>
                </c:pt>
                <c:pt idx="1291">
                  <c:v>8.7643333333333313</c:v>
                </c:pt>
                <c:pt idx="1292">
                  <c:v>8.8213333333333335</c:v>
                </c:pt>
                <c:pt idx="1293">
                  <c:v>8.9990000000000006</c:v>
                </c:pt>
                <c:pt idx="1294">
                  <c:v>8.7689999999999984</c:v>
                </c:pt>
                <c:pt idx="1295">
                  <c:v>8.782</c:v>
                </c:pt>
                <c:pt idx="1296">
                  <c:v>8.8114999999999988</c:v>
                </c:pt>
                <c:pt idx="1297">
                  <c:v>8.9079999999999995</c:v>
                </c:pt>
                <c:pt idx="1298">
                  <c:v>8.7769999999999992</c:v>
                </c:pt>
                <c:pt idx="1299">
                  <c:v>8.8610000000000007</c:v>
                </c:pt>
                <c:pt idx="1300">
                  <c:v>8.8144999999999989</c:v>
                </c:pt>
                <c:pt idx="1301">
                  <c:v>8.7729999999999997</c:v>
                </c:pt>
                <c:pt idx="1302">
                  <c:v>8.8170000000000002</c:v>
                </c:pt>
                <c:pt idx="1303">
                  <c:v>8.7040000000000006</c:v>
                </c:pt>
                <c:pt idx="1304">
                  <c:v>8.7539999999999996</c:v>
                </c:pt>
                <c:pt idx="1305">
                  <c:v>8.75</c:v>
                </c:pt>
                <c:pt idx="1306">
                  <c:v>8.7159999999999993</c:v>
                </c:pt>
                <c:pt idx="1307">
                  <c:v>8.7110000000000003</c:v>
                </c:pt>
                <c:pt idx="1308">
                  <c:v>8.673</c:v>
                </c:pt>
                <c:pt idx="1309">
                  <c:v>8.6284999999999989</c:v>
                </c:pt>
                <c:pt idx="1310">
                  <c:v>8.5429999999999993</c:v>
                </c:pt>
                <c:pt idx="1311">
                  <c:v>8.593</c:v>
                </c:pt>
                <c:pt idx="1312">
                  <c:v>8.3819999999999997</c:v>
                </c:pt>
                <c:pt idx="1313">
                  <c:v>8.3369999999999997</c:v>
                </c:pt>
                <c:pt idx="1314">
                  <c:v>8.1920000000000002</c:v>
                </c:pt>
                <c:pt idx="1315">
                  <c:v>8.1489999999999991</c:v>
                </c:pt>
                <c:pt idx="1316">
                  <c:v>8.2940000000000005</c:v>
                </c:pt>
                <c:pt idx="1317">
                  <c:v>7.9190000000000005</c:v>
                </c:pt>
                <c:pt idx="1318">
                  <c:v>7.98</c:v>
                </c:pt>
                <c:pt idx="1319">
                  <c:v>8.2200000000000006</c:v>
                </c:pt>
                <c:pt idx="1320">
                  <c:v>8.0760000000000005</c:v>
                </c:pt>
                <c:pt idx="1321">
                  <c:v>8.1359999999999992</c:v>
                </c:pt>
                <c:pt idx="1322">
                  <c:v>8.173</c:v>
                </c:pt>
                <c:pt idx="1323">
                  <c:v>7.9340000000000002</c:v>
                </c:pt>
                <c:pt idx="1324">
                  <c:v>8.1359999999999992</c:v>
                </c:pt>
                <c:pt idx="1325">
                  <c:v>7.9429999999999996</c:v>
                </c:pt>
                <c:pt idx="1326">
                  <c:v>7.9729999999999999</c:v>
                </c:pt>
                <c:pt idx="1327">
                  <c:v>7.9050000000000002</c:v>
                </c:pt>
                <c:pt idx="1328">
                  <c:v>7.9619999999999997</c:v>
                </c:pt>
                <c:pt idx="1329">
                  <c:v>7.9119999999999999</c:v>
                </c:pt>
                <c:pt idx="1330">
                  <c:v>7.8869999999999996</c:v>
                </c:pt>
                <c:pt idx="1331">
                  <c:v>7.5060000000000002</c:v>
                </c:pt>
                <c:pt idx="1332">
                  <c:v>7.5275625000000002</c:v>
                </c:pt>
                <c:pt idx="1333">
                  <c:v>7.3879999999999999</c:v>
                </c:pt>
                <c:pt idx="1334">
                  <c:v>7.3869999999999996</c:v>
                </c:pt>
                <c:pt idx="1335">
                  <c:v>7.4660000000000002</c:v>
                </c:pt>
                <c:pt idx="1336">
                  <c:v>7.9669999999999996</c:v>
                </c:pt>
                <c:pt idx="1337">
                  <c:v>7.3689999999999998</c:v>
                </c:pt>
                <c:pt idx="1338">
                  <c:v>7.5140000000000002</c:v>
                </c:pt>
                <c:pt idx="1339">
                  <c:v>7.5620000000000003</c:v>
                </c:pt>
                <c:pt idx="1340">
                  <c:v>7.407</c:v>
                </c:pt>
                <c:pt idx="1341">
                  <c:v>7.4130000000000003</c:v>
                </c:pt>
                <c:pt idx="1342">
                  <c:v>7.6425000000000001</c:v>
                </c:pt>
                <c:pt idx="1343">
                  <c:v>7.52</c:v>
                </c:pt>
                <c:pt idx="1344">
                  <c:v>7.4889999999999999</c:v>
                </c:pt>
                <c:pt idx="1345">
                  <c:v>7.4909999999999997</c:v>
                </c:pt>
                <c:pt idx="1346">
                  <c:v>7.4489999999999998</c:v>
                </c:pt>
                <c:pt idx="1347">
                  <c:v>7.5049999999999999</c:v>
                </c:pt>
                <c:pt idx="1348">
                  <c:v>7.4850000000000003</c:v>
                </c:pt>
                <c:pt idx="1349">
                  <c:v>7.4885000000000002</c:v>
                </c:pt>
                <c:pt idx="1350">
                  <c:v>7.3540000000000001</c:v>
                </c:pt>
                <c:pt idx="1351">
                  <c:v>7.4050000000000002</c:v>
                </c:pt>
                <c:pt idx="1352">
                  <c:v>7.5</c:v>
                </c:pt>
                <c:pt idx="1353">
                  <c:v>7.4740000000000002</c:v>
                </c:pt>
                <c:pt idx="1354">
                  <c:v>7.4906666666666659</c:v>
                </c:pt>
                <c:pt idx="1355">
                  <c:v>7.2744999999999997</c:v>
                </c:pt>
                <c:pt idx="1356">
                  <c:v>7.34</c:v>
                </c:pt>
                <c:pt idx="1357">
                  <c:v>7.4264786324786316</c:v>
                </c:pt>
                <c:pt idx="1358">
                  <c:v>7.3239999999999998</c:v>
                </c:pt>
                <c:pt idx="1359">
                  <c:v>7.3595000000000006</c:v>
                </c:pt>
                <c:pt idx="1360">
                  <c:v>7.2549999999999999</c:v>
                </c:pt>
                <c:pt idx="1361">
                  <c:v>7.242</c:v>
                </c:pt>
                <c:pt idx="1362">
                  <c:v>7.2789999999999999</c:v>
                </c:pt>
                <c:pt idx="1363">
                  <c:v>7.3369999999999997</c:v>
                </c:pt>
                <c:pt idx="1364">
                  <c:v>7.3380000000000001</c:v>
                </c:pt>
                <c:pt idx="1365">
                  <c:v>7.3369999999999997</c:v>
                </c:pt>
                <c:pt idx="1366">
                  <c:v>7.2050000000000001</c:v>
                </c:pt>
                <c:pt idx="1367">
                  <c:v>7.2930000000000001</c:v>
                </c:pt>
                <c:pt idx="1368">
                  <c:v>7.109</c:v>
                </c:pt>
                <c:pt idx="1369">
                  <c:v>7.3010000000000002</c:v>
                </c:pt>
                <c:pt idx="1370">
                  <c:v>7.0730000000000004</c:v>
                </c:pt>
                <c:pt idx="1371">
                  <c:v>7.13</c:v>
                </c:pt>
                <c:pt idx="1372">
                  <c:v>7.0720000000000001</c:v>
                </c:pt>
                <c:pt idx="1373">
                  <c:v>7.0709999999999997</c:v>
                </c:pt>
                <c:pt idx="1374">
                  <c:v>7.0888999999999998</c:v>
                </c:pt>
                <c:pt idx="1375">
                  <c:v>7.1980000000000004</c:v>
                </c:pt>
                <c:pt idx="1376">
                  <c:v>7.1604999999999999</c:v>
                </c:pt>
                <c:pt idx="1377">
                  <c:v>7.1240000000000006</c:v>
                </c:pt>
                <c:pt idx="1378">
                  <c:v>7.1619999999999999</c:v>
                </c:pt>
                <c:pt idx="1379">
                  <c:v>7.1289999999999996</c:v>
                </c:pt>
                <c:pt idx="1380">
                  <c:v>7.2709999999999999</c:v>
                </c:pt>
                <c:pt idx="1381">
                  <c:v>7.2869999999999999</c:v>
                </c:pt>
                <c:pt idx="1382">
                  <c:v>7.219333333333334</c:v>
                </c:pt>
                <c:pt idx="1383">
                  <c:v>7.3010000000000002</c:v>
                </c:pt>
                <c:pt idx="1384">
                  <c:v>7.32</c:v>
                </c:pt>
                <c:pt idx="1385">
                  <c:v>7.3049999999999997</c:v>
                </c:pt>
                <c:pt idx="1386">
                  <c:v>7.2850000000000001</c:v>
                </c:pt>
                <c:pt idx="1387">
                  <c:v>7.3550000000000004</c:v>
                </c:pt>
                <c:pt idx="1388">
                  <c:v>7.3419999999999996</c:v>
                </c:pt>
                <c:pt idx="1389">
                  <c:v>7.4035000000000002</c:v>
                </c:pt>
                <c:pt idx="1390">
                  <c:v>7.3520000000000003</c:v>
                </c:pt>
                <c:pt idx="1391">
                  <c:v>7.3940000000000001</c:v>
                </c:pt>
                <c:pt idx="1392">
                  <c:v>7.3710000000000004</c:v>
                </c:pt>
                <c:pt idx="1393">
                  <c:v>7.431</c:v>
                </c:pt>
                <c:pt idx="1394">
                  <c:v>7.484</c:v>
                </c:pt>
                <c:pt idx="1395">
                  <c:v>7.4130000000000003</c:v>
                </c:pt>
                <c:pt idx="1396">
                  <c:v>7.3440000000000003</c:v>
                </c:pt>
                <c:pt idx="1397">
                  <c:v>7.5057272727272739</c:v>
                </c:pt>
                <c:pt idx="1398">
                  <c:v>7.4740000000000002</c:v>
                </c:pt>
                <c:pt idx="1399">
                  <c:v>7.4779999999999998</c:v>
                </c:pt>
                <c:pt idx="1400">
                  <c:v>7.3410000000000002</c:v>
                </c:pt>
                <c:pt idx="1401">
                  <c:v>7.5579999999999998</c:v>
                </c:pt>
                <c:pt idx="1402">
                  <c:v>7.48</c:v>
                </c:pt>
                <c:pt idx="1403">
                  <c:v>7.6070000000000002</c:v>
                </c:pt>
                <c:pt idx="1404">
                  <c:v>7.468</c:v>
                </c:pt>
                <c:pt idx="1405">
                  <c:v>7.4749999999999996</c:v>
                </c:pt>
                <c:pt idx="1406">
                  <c:v>7.4029999999999996</c:v>
                </c:pt>
                <c:pt idx="1407">
                  <c:v>7.6050000000000004</c:v>
                </c:pt>
                <c:pt idx="1408">
                  <c:v>7.5034999999999998</c:v>
                </c:pt>
                <c:pt idx="1409">
                  <c:v>7.6185</c:v>
                </c:pt>
                <c:pt idx="1410">
                  <c:v>7.6873333333333322</c:v>
                </c:pt>
                <c:pt idx="1411">
                  <c:v>7.4670000000000005</c:v>
                </c:pt>
                <c:pt idx="1412">
                  <c:v>7.4580000000000002</c:v>
                </c:pt>
                <c:pt idx="1413">
                  <c:v>7.484</c:v>
                </c:pt>
                <c:pt idx="1414">
                  <c:v>7.5709999999999997</c:v>
                </c:pt>
                <c:pt idx="1415">
                  <c:v>7.41</c:v>
                </c:pt>
                <c:pt idx="1416">
                  <c:v>7.5019999999999998</c:v>
                </c:pt>
                <c:pt idx="1417">
                  <c:v>7.335</c:v>
                </c:pt>
                <c:pt idx="1418">
                  <c:v>7.3579999999999997</c:v>
                </c:pt>
                <c:pt idx="1419">
                  <c:v>7.4513333333333334</c:v>
                </c:pt>
                <c:pt idx="1420">
                  <c:v>7.4139999999999997</c:v>
                </c:pt>
                <c:pt idx="1421">
                  <c:v>7.1589999999999998</c:v>
                </c:pt>
                <c:pt idx="1422">
                  <c:v>7.2054999999999998</c:v>
                </c:pt>
                <c:pt idx="1423">
                  <c:v>7.11</c:v>
                </c:pt>
                <c:pt idx="1424">
                  <c:v>7.09</c:v>
                </c:pt>
                <c:pt idx="1425">
                  <c:v>7.1580000000000004</c:v>
                </c:pt>
                <c:pt idx="1426">
                  <c:v>7.09</c:v>
                </c:pt>
                <c:pt idx="1427">
                  <c:v>7.1879999999999997</c:v>
                </c:pt>
                <c:pt idx="1428">
                  <c:v>7.24</c:v>
                </c:pt>
                <c:pt idx="1429">
                  <c:v>7.2424999999999997</c:v>
                </c:pt>
                <c:pt idx="1430">
                  <c:v>7.1390000000000002</c:v>
                </c:pt>
                <c:pt idx="1431">
                  <c:v>7.181</c:v>
                </c:pt>
                <c:pt idx="1432">
                  <c:v>7.2084999999999999</c:v>
                </c:pt>
                <c:pt idx="1433">
                  <c:v>7.1970000000000001</c:v>
                </c:pt>
                <c:pt idx="1434">
                  <c:v>7.1740000000000004</c:v>
                </c:pt>
                <c:pt idx="1435">
                  <c:v>7.3641250000000014</c:v>
                </c:pt>
                <c:pt idx="1436">
                  <c:v>7.26</c:v>
                </c:pt>
                <c:pt idx="1437">
                  <c:v>7.2720000000000002</c:v>
                </c:pt>
                <c:pt idx="1438">
                  <c:v>7.1890000000000001</c:v>
                </c:pt>
                <c:pt idx="1439">
                  <c:v>7.2460000000000004</c:v>
                </c:pt>
                <c:pt idx="1440">
                  <c:v>7.335</c:v>
                </c:pt>
                <c:pt idx="1441">
                  <c:v>7.3079999999999998</c:v>
                </c:pt>
                <c:pt idx="1442">
                  <c:v>7.2709999999999999</c:v>
                </c:pt>
                <c:pt idx="1443">
                  <c:v>7.306</c:v>
                </c:pt>
                <c:pt idx="1444">
                  <c:v>7.3319999999999999</c:v>
                </c:pt>
                <c:pt idx="1445">
                  <c:v>7.3449999999999998</c:v>
                </c:pt>
                <c:pt idx="1446">
                  <c:v>7.383</c:v>
                </c:pt>
                <c:pt idx="1447">
                  <c:v>7.3760000000000003</c:v>
                </c:pt>
                <c:pt idx="1448">
                  <c:v>7.5339999999999998</c:v>
                </c:pt>
                <c:pt idx="1449">
                  <c:v>7.5629999999999988</c:v>
                </c:pt>
                <c:pt idx="1450">
                  <c:v>7.593</c:v>
                </c:pt>
                <c:pt idx="1451">
                  <c:v>7.7789999999999999</c:v>
                </c:pt>
                <c:pt idx="1452">
                  <c:v>7.5190000000000001</c:v>
                </c:pt>
                <c:pt idx="1453">
                  <c:v>7.4080000000000004</c:v>
                </c:pt>
                <c:pt idx="1454">
                  <c:v>7.47</c:v>
                </c:pt>
                <c:pt idx="1455">
                  <c:v>7.6680000000000001</c:v>
                </c:pt>
                <c:pt idx="1456">
                  <c:v>7.6970000000000001</c:v>
                </c:pt>
                <c:pt idx="1457">
                  <c:v>7.64</c:v>
                </c:pt>
                <c:pt idx="1458">
                  <c:v>7.7359999999999998</c:v>
                </c:pt>
                <c:pt idx="1459">
                  <c:v>7.9</c:v>
                </c:pt>
                <c:pt idx="1460">
                  <c:v>7.7690000000000001</c:v>
                </c:pt>
                <c:pt idx="1461">
                  <c:v>7.7229999999999999</c:v>
                </c:pt>
                <c:pt idx="1462">
                  <c:v>7.89</c:v>
                </c:pt>
                <c:pt idx="1463">
                  <c:v>7.4770000000000003</c:v>
                </c:pt>
                <c:pt idx="1464">
                  <c:v>7.7080000000000002</c:v>
                </c:pt>
                <c:pt idx="1465">
                  <c:v>7.569</c:v>
                </c:pt>
                <c:pt idx="1466">
                  <c:v>7.83</c:v>
                </c:pt>
                <c:pt idx="1467">
                  <c:v>7.806</c:v>
                </c:pt>
                <c:pt idx="1468">
                  <c:v>7.7039999999999997</c:v>
                </c:pt>
                <c:pt idx="1469">
                  <c:v>7.7210000000000001</c:v>
                </c:pt>
                <c:pt idx="1470">
                  <c:v>7.8159999999999998</c:v>
                </c:pt>
                <c:pt idx="1471">
                  <c:v>7.7770000000000001</c:v>
                </c:pt>
                <c:pt idx="1472">
                  <c:v>7.7069999999999999</c:v>
                </c:pt>
                <c:pt idx="1473">
                  <c:v>7.5810000000000004</c:v>
                </c:pt>
                <c:pt idx="1474">
                  <c:v>7.7060000000000004</c:v>
                </c:pt>
                <c:pt idx="1475">
                  <c:v>7.4240000000000004</c:v>
                </c:pt>
                <c:pt idx="1476">
                  <c:v>7.6189999999999998</c:v>
                </c:pt>
                <c:pt idx="1477">
                  <c:v>7.758</c:v>
                </c:pt>
                <c:pt idx="1478">
                  <c:v>7.4809999999999999</c:v>
                </c:pt>
                <c:pt idx="1479">
                  <c:v>7.641</c:v>
                </c:pt>
                <c:pt idx="1480">
                  <c:v>7.7069999999999999</c:v>
                </c:pt>
                <c:pt idx="1481">
                  <c:v>7.5220000000000002</c:v>
                </c:pt>
                <c:pt idx="1482">
                  <c:v>7.8780000000000001</c:v>
                </c:pt>
                <c:pt idx="1483">
                  <c:v>7.8310000000000004</c:v>
                </c:pt>
                <c:pt idx="1484">
                  <c:v>7.8955862068965512</c:v>
                </c:pt>
                <c:pt idx="1485">
                  <c:v>7.782</c:v>
                </c:pt>
                <c:pt idx="1486">
                  <c:v>7.8550000000000004</c:v>
                </c:pt>
                <c:pt idx="1487">
                  <c:v>7.8924596774193549</c:v>
                </c:pt>
                <c:pt idx="1488">
                  <c:v>8.0045849056603746</c:v>
                </c:pt>
                <c:pt idx="1489">
                  <c:v>7.8090000000000002</c:v>
                </c:pt>
                <c:pt idx="1490">
                  <c:v>7.8419999999999996</c:v>
                </c:pt>
                <c:pt idx="1491">
                  <c:v>7.9749999999999996</c:v>
                </c:pt>
                <c:pt idx="1492">
                  <c:v>8.0239999999999991</c:v>
                </c:pt>
                <c:pt idx="1493">
                  <c:v>8.0449999999999999</c:v>
                </c:pt>
                <c:pt idx="1494">
                  <c:v>7.827</c:v>
                </c:pt>
                <c:pt idx="1495">
                  <c:v>7.6550000000000002</c:v>
                </c:pt>
                <c:pt idx="1496">
                  <c:v>7.7729999999999997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6B-4152-97CD-E1EEEF7A4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40216"/>
        <c:axId val="487239432"/>
      </c:scatte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B!$A:$A</c:f>
              <c:numCache>
                <c:formatCode>General</c:formatCode>
                <c:ptCount val="1048576"/>
                <c:pt idx="0">
                  <c:v>2457443.0109999999</c:v>
                </c:pt>
                <c:pt idx="1">
                  <c:v>2457444.9929800001</c:v>
                </c:pt>
                <c:pt idx="2">
                  <c:v>2457445.9931899998</c:v>
                </c:pt>
                <c:pt idx="3">
                  <c:v>2457447.82461</c:v>
                </c:pt>
                <c:pt idx="4">
                  <c:v>2457449.4956200002</c:v>
                </c:pt>
                <c:pt idx="5">
                  <c:v>2457454.7931400002</c:v>
                </c:pt>
                <c:pt idx="6">
                  <c:v>2457457.9819999998</c:v>
                </c:pt>
                <c:pt idx="7">
                  <c:v>2457459.3830400002</c:v>
                </c:pt>
                <c:pt idx="8">
                  <c:v>2457461.9709600001</c:v>
                </c:pt>
                <c:pt idx="9">
                  <c:v>2457462.9793099998</c:v>
                </c:pt>
                <c:pt idx="10">
                  <c:v>2457464.6513499999</c:v>
                </c:pt>
                <c:pt idx="11">
                  <c:v>2457466.5679100002</c:v>
                </c:pt>
                <c:pt idx="12">
                  <c:v>2457467.9342499999</c:v>
                </c:pt>
                <c:pt idx="13">
                  <c:v>2457468.6211600001</c:v>
                </c:pt>
                <c:pt idx="14">
                  <c:v>2457474.92539</c:v>
                </c:pt>
                <c:pt idx="15">
                  <c:v>2457475.6022700001</c:v>
                </c:pt>
                <c:pt idx="16">
                  <c:v>2457477.7385200001</c:v>
                </c:pt>
                <c:pt idx="17">
                  <c:v>2457481.92924</c:v>
                </c:pt>
                <c:pt idx="18">
                  <c:v>2457482.6972400001</c:v>
                </c:pt>
                <c:pt idx="19">
                  <c:v>2457484.5237599998</c:v>
                </c:pt>
                <c:pt idx="20">
                  <c:v>2457488.9190500001</c:v>
                </c:pt>
                <c:pt idx="21">
                  <c:v>2457491.8919199998</c:v>
                </c:pt>
                <c:pt idx="22">
                  <c:v>2457492.4083500002</c:v>
                </c:pt>
                <c:pt idx="23">
                  <c:v>2457493.5970200002</c:v>
                </c:pt>
                <c:pt idx="24">
                  <c:v>2457496.42111</c:v>
                </c:pt>
                <c:pt idx="25">
                  <c:v>2457497.22541</c:v>
                </c:pt>
                <c:pt idx="26">
                  <c:v>2457498.6047899998</c:v>
                </c:pt>
                <c:pt idx="27">
                  <c:v>2457499.5623300001</c:v>
                </c:pt>
                <c:pt idx="28">
                  <c:v>2457500.6423499999</c:v>
                </c:pt>
                <c:pt idx="29">
                  <c:v>2457502.7488500001</c:v>
                </c:pt>
                <c:pt idx="30">
                  <c:v>2457503.87769</c:v>
                </c:pt>
                <c:pt idx="31">
                  <c:v>2457506.6582599999</c:v>
                </c:pt>
                <c:pt idx="32">
                  <c:v>2457508.8367400002</c:v>
                </c:pt>
                <c:pt idx="33">
                  <c:v>2457510.8350999998</c:v>
                </c:pt>
                <c:pt idx="34">
                  <c:v>2457511.3595400001</c:v>
                </c:pt>
                <c:pt idx="35">
                  <c:v>2457512.6161099998</c:v>
                </c:pt>
                <c:pt idx="36">
                  <c:v>2457517.2473300002</c:v>
                </c:pt>
                <c:pt idx="37">
                  <c:v>2457519.8378499998</c:v>
                </c:pt>
                <c:pt idx="38">
                  <c:v>2457524.8532500002</c:v>
                </c:pt>
                <c:pt idx="39">
                  <c:v>2457528.8206000002</c:v>
                </c:pt>
                <c:pt idx="40">
                  <c:v>2457529.6184200002</c:v>
                </c:pt>
                <c:pt idx="41">
                  <c:v>2457533.0107800001</c:v>
                </c:pt>
                <c:pt idx="42">
                  <c:v>2457534.1718299999</c:v>
                </c:pt>
                <c:pt idx="43">
                  <c:v>2457535.2242700001</c:v>
                </c:pt>
                <c:pt idx="44">
                  <c:v>2457536.7371700001</c:v>
                </c:pt>
                <c:pt idx="45">
                  <c:v>2457537.7532500001</c:v>
                </c:pt>
                <c:pt idx="46">
                  <c:v>2457542.7754899999</c:v>
                </c:pt>
                <c:pt idx="47">
                  <c:v>2457543.6705200002</c:v>
                </c:pt>
                <c:pt idx="48">
                  <c:v>2457544.9577000001</c:v>
                </c:pt>
                <c:pt idx="49">
                  <c:v>2457546.3399</c:v>
                </c:pt>
                <c:pt idx="50">
                  <c:v>2457548.6437400002</c:v>
                </c:pt>
                <c:pt idx="51">
                  <c:v>2457549.9221000001</c:v>
                </c:pt>
                <c:pt idx="52">
                  <c:v>2457551.0811700001</c:v>
                </c:pt>
                <c:pt idx="53">
                  <c:v>2457552.7144999998</c:v>
                </c:pt>
                <c:pt idx="54">
                  <c:v>2457553.75416</c:v>
                </c:pt>
                <c:pt idx="55">
                  <c:v>2457554.7437800001</c:v>
                </c:pt>
                <c:pt idx="56">
                  <c:v>2457555.7916000001</c:v>
                </c:pt>
                <c:pt idx="57">
                  <c:v>2457556.7993399999</c:v>
                </c:pt>
                <c:pt idx="58">
                  <c:v>2457558.0042099999</c:v>
                </c:pt>
                <c:pt idx="59">
                  <c:v>2457559.6635099999</c:v>
                </c:pt>
                <c:pt idx="60">
                  <c:v>2457560.6883999999</c:v>
                </c:pt>
                <c:pt idx="61">
                  <c:v>2457561.6038000002</c:v>
                </c:pt>
                <c:pt idx="62">
                  <c:v>2457562.9348800001</c:v>
                </c:pt>
                <c:pt idx="63">
                  <c:v>2457565.4882399999</c:v>
                </c:pt>
                <c:pt idx="64">
                  <c:v>2457568.5603499999</c:v>
                </c:pt>
                <c:pt idx="65">
                  <c:v>2457569.5699300002</c:v>
                </c:pt>
                <c:pt idx="66">
                  <c:v>2457570.6751199998</c:v>
                </c:pt>
                <c:pt idx="67">
                  <c:v>2457572.86308</c:v>
                </c:pt>
                <c:pt idx="68">
                  <c:v>2457573.7601200002</c:v>
                </c:pt>
                <c:pt idx="69">
                  <c:v>2457575.7628000001</c:v>
                </c:pt>
                <c:pt idx="70">
                  <c:v>2457576.3920999998</c:v>
                </c:pt>
                <c:pt idx="71">
                  <c:v>2457579.7336200001</c:v>
                </c:pt>
                <c:pt idx="72">
                  <c:v>2457580.1025100001</c:v>
                </c:pt>
                <c:pt idx="73">
                  <c:v>2457581.2695200001</c:v>
                </c:pt>
                <c:pt idx="74">
                  <c:v>2457582.5833000001</c:v>
                </c:pt>
                <c:pt idx="75">
                  <c:v>2457583.54262</c:v>
                </c:pt>
                <c:pt idx="76">
                  <c:v>2457584.4545900002</c:v>
                </c:pt>
                <c:pt idx="77">
                  <c:v>2457589.70884</c:v>
                </c:pt>
                <c:pt idx="78">
                  <c:v>2457590.8553999998</c:v>
                </c:pt>
                <c:pt idx="79">
                  <c:v>2457592.2851499999</c:v>
                </c:pt>
                <c:pt idx="80">
                  <c:v>2457593.9559900002</c:v>
                </c:pt>
                <c:pt idx="81">
                  <c:v>2457595.0389700001</c:v>
                </c:pt>
                <c:pt idx="82">
                  <c:v>2457598.5205299999</c:v>
                </c:pt>
                <c:pt idx="83">
                  <c:v>2457604.84131</c:v>
                </c:pt>
                <c:pt idx="84">
                  <c:v>2457608.1575600002</c:v>
                </c:pt>
                <c:pt idx="85">
                  <c:v>2457611.7149399999</c:v>
                </c:pt>
                <c:pt idx="86">
                  <c:v>2457613.37078</c:v>
                </c:pt>
                <c:pt idx="87">
                  <c:v>2457615.1870400002</c:v>
                </c:pt>
                <c:pt idx="88">
                  <c:v>2457616.84522</c:v>
                </c:pt>
                <c:pt idx="89">
                  <c:v>2457617.8157299999</c:v>
                </c:pt>
                <c:pt idx="90">
                  <c:v>2457618.9542299998</c:v>
                </c:pt>
                <c:pt idx="91">
                  <c:v>2457620.6827099998</c:v>
                </c:pt>
                <c:pt idx="92">
                  <c:v>2457623.1647999999</c:v>
                </c:pt>
                <c:pt idx="93">
                  <c:v>2457625.2697399999</c:v>
                </c:pt>
                <c:pt idx="94">
                  <c:v>2457626.67515</c:v>
                </c:pt>
                <c:pt idx="95">
                  <c:v>2457637.625</c:v>
                </c:pt>
                <c:pt idx="96">
                  <c:v>2457641.0421699998</c:v>
                </c:pt>
                <c:pt idx="97">
                  <c:v>2457642.6969900001</c:v>
                </c:pt>
                <c:pt idx="98">
                  <c:v>2457647.7282500002</c:v>
                </c:pt>
                <c:pt idx="99">
                  <c:v>2457649.0633700001</c:v>
                </c:pt>
                <c:pt idx="100">
                  <c:v>2457650.6922499998</c:v>
                </c:pt>
                <c:pt idx="101">
                  <c:v>2457651.6915899999</c:v>
                </c:pt>
                <c:pt idx="102">
                  <c:v>2457654.6028</c:v>
                </c:pt>
                <c:pt idx="103">
                  <c:v>2457656.6784999999</c:v>
                </c:pt>
                <c:pt idx="104">
                  <c:v>2457659.63014</c:v>
                </c:pt>
                <c:pt idx="105">
                  <c:v>2457663.1399599998</c:v>
                </c:pt>
                <c:pt idx="106">
                  <c:v>2457664.1479799999</c:v>
                </c:pt>
                <c:pt idx="107">
                  <c:v>2457665.6191400001</c:v>
                </c:pt>
                <c:pt idx="108">
                  <c:v>2457666.3329400001</c:v>
                </c:pt>
                <c:pt idx="109">
                  <c:v>2457667.7109099999</c:v>
                </c:pt>
                <c:pt idx="110">
                  <c:v>2457671.6315199998</c:v>
                </c:pt>
                <c:pt idx="111">
                  <c:v>2457673.1425899998</c:v>
                </c:pt>
                <c:pt idx="112">
                  <c:v>2457676.5952599999</c:v>
                </c:pt>
                <c:pt idx="113">
                  <c:v>2457677.3886600002</c:v>
                </c:pt>
                <c:pt idx="114">
                  <c:v>2457678.9529400002</c:v>
                </c:pt>
                <c:pt idx="115">
                  <c:v>2457680.1413699999</c:v>
                </c:pt>
                <c:pt idx="116">
                  <c:v>2457682.5839999998</c:v>
                </c:pt>
                <c:pt idx="117">
                  <c:v>2457683.6063000001</c:v>
                </c:pt>
                <c:pt idx="118">
                  <c:v>2457685.6484400001</c:v>
                </c:pt>
                <c:pt idx="119">
                  <c:v>2457687.9122299999</c:v>
                </c:pt>
                <c:pt idx="120">
                  <c:v>2457688.59864</c:v>
                </c:pt>
                <c:pt idx="121">
                  <c:v>2457692.09045</c:v>
                </c:pt>
                <c:pt idx="122">
                  <c:v>2457692.6089699999</c:v>
                </c:pt>
                <c:pt idx="123">
                  <c:v>2457699.6123500001</c:v>
                </c:pt>
                <c:pt idx="124">
                  <c:v>2457701.5903400001</c:v>
                </c:pt>
                <c:pt idx="125">
                  <c:v>2457706.4206699999</c:v>
                </c:pt>
                <c:pt idx="126">
                  <c:v>2457707.6174499998</c:v>
                </c:pt>
                <c:pt idx="127">
                  <c:v>2457712.1030899999</c:v>
                </c:pt>
                <c:pt idx="128">
                  <c:v>2457713.5926299999</c:v>
                </c:pt>
                <c:pt idx="129">
                  <c:v>2457715.6087199999</c:v>
                </c:pt>
                <c:pt idx="130">
                  <c:v>2457717.5981899998</c:v>
                </c:pt>
                <c:pt idx="131">
                  <c:v>2457722.5697900001</c:v>
                </c:pt>
                <c:pt idx="132">
                  <c:v>2457789.9558000001</c:v>
                </c:pt>
                <c:pt idx="133">
                  <c:v>2457807.5039499998</c:v>
                </c:pt>
                <c:pt idx="134">
                  <c:v>2457809.9966899999</c:v>
                </c:pt>
                <c:pt idx="135">
                  <c:v>2457811.85329</c:v>
                </c:pt>
                <c:pt idx="136">
                  <c:v>2457815.83721</c:v>
                </c:pt>
                <c:pt idx="137">
                  <c:v>2457818.4076800002</c:v>
                </c:pt>
                <c:pt idx="138">
                  <c:v>2457821.47609</c:v>
                </c:pt>
                <c:pt idx="139">
                  <c:v>2457821.9961299999</c:v>
                </c:pt>
                <c:pt idx="140">
                  <c:v>2457824.2525599999</c:v>
                </c:pt>
                <c:pt idx="141">
                  <c:v>2457825.8098499998</c:v>
                </c:pt>
                <c:pt idx="142">
                  <c:v>2457827.2983400002</c:v>
                </c:pt>
                <c:pt idx="143">
                  <c:v>2457827.9826500001</c:v>
                </c:pt>
                <c:pt idx="144">
                  <c:v>2457829.9569700002</c:v>
                </c:pt>
                <c:pt idx="145">
                  <c:v>2457830.9692699998</c:v>
                </c:pt>
                <c:pt idx="146">
                  <c:v>2457832.6229699999</c:v>
                </c:pt>
                <c:pt idx="147">
                  <c:v>2457834.4130799999</c:v>
                </c:pt>
                <c:pt idx="148">
                  <c:v>2457835.78339</c:v>
                </c:pt>
                <c:pt idx="149">
                  <c:v>2457837.95542</c:v>
                </c:pt>
                <c:pt idx="150">
                  <c:v>2457843.9553200002</c:v>
                </c:pt>
                <c:pt idx="151">
                  <c:v>2457846.9390799999</c:v>
                </c:pt>
                <c:pt idx="152">
                  <c:v>2457849.9224999999</c:v>
                </c:pt>
                <c:pt idx="153">
                  <c:v>2457856.9196199998</c:v>
                </c:pt>
                <c:pt idx="154">
                  <c:v>2457860.2273499998</c:v>
                </c:pt>
                <c:pt idx="155">
                  <c:v>2457861.2384500001</c:v>
                </c:pt>
                <c:pt idx="156">
                  <c:v>2457862.6568700001</c:v>
                </c:pt>
                <c:pt idx="157">
                  <c:v>2457865.1353099998</c:v>
                </c:pt>
                <c:pt idx="158">
                  <c:v>2457866.3830900001</c:v>
                </c:pt>
                <c:pt idx="159">
                  <c:v>2457867.6212599999</c:v>
                </c:pt>
                <c:pt idx="160">
                  <c:v>2457867.9248500001</c:v>
                </c:pt>
                <c:pt idx="161">
                  <c:v>2457870.8791200002</c:v>
                </c:pt>
                <c:pt idx="162">
                  <c:v>2457875.0796099999</c:v>
                </c:pt>
                <c:pt idx="163">
                  <c:v>2457876.3172900002</c:v>
                </c:pt>
                <c:pt idx="164">
                  <c:v>2457877.63148</c:v>
                </c:pt>
                <c:pt idx="165">
                  <c:v>2457878.6451099999</c:v>
                </c:pt>
                <c:pt idx="166">
                  <c:v>2457879.8258500001</c:v>
                </c:pt>
                <c:pt idx="167">
                  <c:v>2457880.9219999998</c:v>
                </c:pt>
                <c:pt idx="168">
                  <c:v>2457882.6429300001</c:v>
                </c:pt>
                <c:pt idx="169">
                  <c:v>2457883.8680799999</c:v>
                </c:pt>
                <c:pt idx="170">
                  <c:v>2457884.8531499999</c:v>
                </c:pt>
                <c:pt idx="171">
                  <c:v>2457886.3143099998</c:v>
                </c:pt>
                <c:pt idx="172">
                  <c:v>2457887.40099</c:v>
                </c:pt>
                <c:pt idx="173">
                  <c:v>2457887.90594</c:v>
                </c:pt>
                <c:pt idx="174">
                  <c:v>2457893.73893</c:v>
                </c:pt>
                <c:pt idx="175">
                  <c:v>2457894.8489100002</c:v>
                </c:pt>
                <c:pt idx="176">
                  <c:v>2457896.8261799999</c:v>
                </c:pt>
                <c:pt idx="177">
                  <c:v>2457897.8289399999</c:v>
                </c:pt>
                <c:pt idx="178">
                  <c:v>2457900.82387</c:v>
                </c:pt>
                <c:pt idx="179">
                  <c:v>2457902.0115700001</c:v>
                </c:pt>
                <c:pt idx="180">
                  <c:v>2457902.83647</c:v>
                </c:pt>
                <c:pt idx="181">
                  <c:v>2457914.60904</c:v>
                </c:pt>
                <c:pt idx="182">
                  <c:v>2457916.1632699999</c:v>
                </c:pt>
                <c:pt idx="183">
                  <c:v>2457917.2768999999</c:v>
                </c:pt>
                <c:pt idx="184">
                  <c:v>2457918.2917399998</c:v>
                </c:pt>
                <c:pt idx="185">
                  <c:v>2457919.3007899998</c:v>
                </c:pt>
                <c:pt idx="186">
                  <c:v>2457920.4725199998</c:v>
                </c:pt>
                <c:pt idx="187">
                  <c:v>2457921.6472800002</c:v>
                </c:pt>
                <c:pt idx="188">
                  <c:v>2457922.9475099999</c:v>
                </c:pt>
                <c:pt idx="189">
                  <c:v>2457923.78314</c:v>
                </c:pt>
                <c:pt idx="190">
                  <c:v>2457926.18089</c:v>
                </c:pt>
                <c:pt idx="191">
                  <c:v>2457926.7011500001</c:v>
                </c:pt>
                <c:pt idx="192">
                  <c:v>2457929.5828200001</c:v>
                </c:pt>
                <c:pt idx="193">
                  <c:v>2457933.96154</c:v>
                </c:pt>
                <c:pt idx="194">
                  <c:v>2457935.05112</c:v>
                </c:pt>
                <c:pt idx="195">
                  <c:v>2457936.37947</c:v>
                </c:pt>
                <c:pt idx="196">
                  <c:v>2457937.25434</c:v>
                </c:pt>
                <c:pt idx="197">
                  <c:v>2457939.1176800001</c:v>
                </c:pt>
                <c:pt idx="198">
                  <c:v>2457940.5856699999</c:v>
                </c:pt>
                <c:pt idx="199">
                  <c:v>2457941.9431099999</c:v>
                </c:pt>
                <c:pt idx="200">
                  <c:v>2457942.78834</c:v>
                </c:pt>
                <c:pt idx="201">
                  <c:v>2457951.1545099998</c:v>
                </c:pt>
                <c:pt idx="202">
                  <c:v>2457954.6704199999</c:v>
                </c:pt>
                <c:pt idx="203">
                  <c:v>2457960.6653</c:v>
                </c:pt>
                <c:pt idx="204">
                  <c:v>2457963.7250000001</c:v>
                </c:pt>
                <c:pt idx="205">
                  <c:v>2457968.3655300001</c:v>
                </c:pt>
                <c:pt idx="206">
                  <c:v>2457969.8470899998</c:v>
                </c:pt>
                <c:pt idx="207">
                  <c:v>2457972.6902299998</c:v>
                </c:pt>
                <c:pt idx="208">
                  <c:v>2457974.5806300002</c:v>
                </c:pt>
                <c:pt idx="209">
                  <c:v>2457976.3999399999</c:v>
                </c:pt>
                <c:pt idx="210">
                  <c:v>2457976.68377</c:v>
                </c:pt>
                <c:pt idx="211">
                  <c:v>2457979.76719</c:v>
                </c:pt>
                <c:pt idx="212">
                  <c:v>2457981.8128300002</c:v>
                </c:pt>
                <c:pt idx="213">
                  <c:v>2457982.7790199998</c:v>
                </c:pt>
                <c:pt idx="214">
                  <c:v>2457985.50147</c:v>
                </c:pt>
                <c:pt idx="215">
                  <c:v>2457992.4511000002</c:v>
                </c:pt>
                <c:pt idx="216">
                  <c:v>2457993.7181899999</c:v>
                </c:pt>
                <c:pt idx="217">
                  <c:v>2457995.6579200001</c:v>
                </c:pt>
                <c:pt idx="218">
                  <c:v>2457996.7282099999</c:v>
                </c:pt>
                <c:pt idx="219">
                  <c:v>2457997.7149100001</c:v>
                </c:pt>
                <c:pt idx="220">
                  <c:v>2457998.73453</c:v>
                </c:pt>
                <c:pt idx="221">
                  <c:v>2458000.8668200001</c:v>
                </c:pt>
                <c:pt idx="222">
                  <c:v>2458001.7392000002</c:v>
                </c:pt>
                <c:pt idx="223">
                  <c:v>2458003.2516899998</c:v>
                </c:pt>
                <c:pt idx="224">
                  <c:v>2458004.3452400002</c:v>
                </c:pt>
                <c:pt idx="225">
                  <c:v>2458007.7549000001</c:v>
                </c:pt>
                <c:pt idx="226">
                  <c:v>2458008.6643699999</c:v>
                </c:pt>
                <c:pt idx="227">
                  <c:v>2458013.4365400001</c:v>
                </c:pt>
                <c:pt idx="228">
                  <c:v>2458016.71117</c:v>
                </c:pt>
                <c:pt idx="229">
                  <c:v>2458018.48196</c:v>
                </c:pt>
                <c:pt idx="230">
                  <c:v>2458021.7111399998</c:v>
                </c:pt>
                <c:pt idx="231">
                  <c:v>2458022.7027699999</c:v>
                </c:pt>
                <c:pt idx="232">
                  <c:v>2458027.9928600001</c:v>
                </c:pt>
                <c:pt idx="233">
                  <c:v>2458029.3398600002</c:v>
                </c:pt>
                <c:pt idx="234">
                  <c:v>2458031.4168600002</c:v>
                </c:pt>
                <c:pt idx="235">
                  <c:v>2458033.0302900001</c:v>
                </c:pt>
                <c:pt idx="236">
                  <c:v>2458033.90515</c:v>
                </c:pt>
                <c:pt idx="237">
                  <c:v>2458035.1114599998</c:v>
                </c:pt>
                <c:pt idx="238">
                  <c:v>2458036.0456699999</c:v>
                </c:pt>
                <c:pt idx="239">
                  <c:v>2458037.5825100001</c:v>
                </c:pt>
                <c:pt idx="240">
                  <c:v>2458038.6492099999</c:v>
                </c:pt>
                <c:pt idx="241">
                  <c:v>2458040.0316699999</c:v>
                </c:pt>
                <c:pt idx="242">
                  <c:v>2458041.56317</c:v>
                </c:pt>
                <c:pt idx="243">
                  <c:v>2458042.6415599999</c:v>
                </c:pt>
                <c:pt idx="244">
                  <c:v>2458043.6296199998</c:v>
                </c:pt>
                <c:pt idx="245">
                  <c:v>2458048.122</c:v>
                </c:pt>
                <c:pt idx="246">
                  <c:v>2458050.0969199999</c:v>
                </c:pt>
                <c:pt idx="247">
                  <c:v>2458051.1511599999</c:v>
                </c:pt>
                <c:pt idx="248">
                  <c:v>2458052.6276600002</c:v>
                </c:pt>
                <c:pt idx="249">
                  <c:v>2458054.5941400002</c:v>
                </c:pt>
                <c:pt idx="250">
                  <c:v>2458056.1085399999</c:v>
                </c:pt>
                <c:pt idx="251">
                  <c:v>2458058.6197100002</c:v>
                </c:pt>
                <c:pt idx="252">
                  <c:v>2458059.6250399998</c:v>
                </c:pt>
                <c:pt idx="253">
                  <c:v>2458060.61087</c:v>
                </c:pt>
                <c:pt idx="254">
                  <c:v>2458063.59369</c:v>
                </c:pt>
                <c:pt idx="255">
                  <c:v>2458064.58983</c:v>
                </c:pt>
                <c:pt idx="256">
                  <c:v>2458067.0983299999</c:v>
                </c:pt>
                <c:pt idx="257">
                  <c:v>2458068.1287699998</c:v>
                </c:pt>
                <c:pt idx="258">
                  <c:v>2458070.1070099999</c:v>
                </c:pt>
                <c:pt idx="259">
                  <c:v>2458074.59809</c:v>
                </c:pt>
                <c:pt idx="260">
                  <c:v>2458078.0950699998</c:v>
                </c:pt>
                <c:pt idx="261">
                  <c:v>2458080.5981999999</c:v>
                </c:pt>
                <c:pt idx="262">
                  <c:v>2458085.0964100002</c:v>
                </c:pt>
                <c:pt idx="263">
                  <c:v>2458088.3060499998</c:v>
                </c:pt>
                <c:pt idx="264">
                  <c:v>2458089.94833</c:v>
                </c:pt>
                <c:pt idx="265">
                  <c:v>2458091.7503</c:v>
                </c:pt>
                <c:pt idx="266">
                  <c:v>2458092.7533200001</c:v>
                </c:pt>
                <c:pt idx="267">
                  <c:v>2458093.75294</c:v>
                </c:pt>
                <c:pt idx="268">
                  <c:v>2458095.7277500001</c:v>
                </c:pt>
                <c:pt idx="269">
                  <c:v>2458097.2511900002</c:v>
                </c:pt>
                <c:pt idx="270">
                  <c:v>2458112.3078899998</c:v>
                </c:pt>
                <c:pt idx="271">
                  <c:v>2458113.2435499998</c:v>
                </c:pt>
                <c:pt idx="272">
                  <c:v>2458149.5369199999</c:v>
                </c:pt>
                <c:pt idx="273">
                  <c:v>2458152.48808</c:v>
                </c:pt>
                <c:pt idx="274">
                  <c:v>2458161.9841999998</c:v>
                </c:pt>
                <c:pt idx="275">
                  <c:v>2458173.5049200002</c:v>
                </c:pt>
                <c:pt idx="276">
                  <c:v>2458179.9848099998</c:v>
                </c:pt>
                <c:pt idx="277">
                  <c:v>2458181.4934899998</c:v>
                </c:pt>
                <c:pt idx="278">
                  <c:v>2458183.4791299999</c:v>
                </c:pt>
                <c:pt idx="279">
                  <c:v>2458193.9797299998</c:v>
                </c:pt>
                <c:pt idx="280">
                  <c:v>2458197.9511500001</c:v>
                </c:pt>
                <c:pt idx="281">
                  <c:v>2458198.9594700001</c:v>
                </c:pt>
                <c:pt idx="282">
                  <c:v>2458206.2615700001</c:v>
                </c:pt>
                <c:pt idx="283">
                  <c:v>2458207.4377299999</c:v>
                </c:pt>
                <c:pt idx="284">
                  <c:v>2458208.9056899999</c:v>
                </c:pt>
                <c:pt idx="285">
                  <c:v>2458212.9166600001</c:v>
                </c:pt>
                <c:pt idx="286">
                  <c:v>2458214.9279399998</c:v>
                </c:pt>
                <c:pt idx="287">
                  <c:v>2458216.8976799999</c:v>
                </c:pt>
                <c:pt idx="288">
                  <c:v>2458219.9193299999</c:v>
                </c:pt>
                <c:pt idx="289">
                  <c:v>2458223.2344800001</c:v>
                </c:pt>
                <c:pt idx="290">
                  <c:v>2458224.40374</c:v>
                </c:pt>
                <c:pt idx="291">
                  <c:v>2458224.94778</c:v>
                </c:pt>
                <c:pt idx="292">
                  <c:v>2458225.9712999999</c:v>
                </c:pt>
                <c:pt idx="293">
                  <c:v>2458233.0088200001</c:v>
                </c:pt>
                <c:pt idx="294">
                  <c:v>2458238.8663699999</c:v>
                </c:pt>
                <c:pt idx="295">
                  <c:v>2458243.09717</c:v>
                </c:pt>
                <c:pt idx="296">
                  <c:v>2458244.36057</c:v>
                </c:pt>
                <c:pt idx="297">
                  <c:v>2458244.8895700001</c:v>
                </c:pt>
                <c:pt idx="298">
                  <c:v>2458248.2835900001</c:v>
                </c:pt>
                <c:pt idx="299">
                  <c:v>2458248.8561300002</c:v>
                </c:pt>
                <c:pt idx="300">
                  <c:v>2458251.04789</c:v>
                </c:pt>
                <c:pt idx="301">
                  <c:v>2458252.2492499999</c:v>
                </c:pt>
                <c:pt idx="302">
                  <c:v>2458253.3668300002</c:v>
                </c:pt>
                <c:pt idx="303">
                  <c:v>2458254.6003700001</c:v>
                </c:pt>
                <c:pt idx="304">
                  <c:v>2458255.6640499998</c:v>
                </c:pt>
                <c:pt idx="305">
                  <c:v>2458256.66714</c:v>
                </c:pt>
                <c:pt idx="306">
                  <c:v>2458257.8458199999</c:v>
                </c:pt>
                <c:pt idx="307">
                  <c:v>2458259.0865500001</c:v>
                </c:pt>
                <c:pt idx="308">
                  <c:v>2458259.8637299999</c:v>
                </c:pt>
                <c:pt idx="309">
                  <c:v>2458261.9894699999</c:v>
                </c:pt>
                <c:pt idx="310">
                  <c:v>2458263.0251699998</c:v>
                </c:pt>
                <c:pt idx="311">
                  <c:v>2458263.84198</c:v>
                </c:pt>
                <c:pt idx="312">
                  <c:v>2458264.81213</c:v>
                </c:pt>
                <c:pt idx="313">
                  <c:v>2458267.8136</c:v>
                </c:pt>
                <c:pt idx="314">
                  <c:v>2458269.8035800001</c:v>
                </c:pt>
                <c:pt idx="315">
                  <c:v>2458270.807</c:v>
                </c:pt>
                <c:pt idx="316">
                  <c:v>2458274.8096599998</c:v>
                </c:pt>
                <c:pt idx="317">
                  <c:v>2458280.80926</c:v>
                </c:pt>
                <c:pt idx="318">
                  <c:v>2458281.8230499998</c:v>
                </c:pt>
                <c:pt idx="319">
                  <c:v>2458286.8014500001</c:v>
                </c:pt>
                <c:pt idx="320">
                  <c:v>2458288.7941999999</c:v>
                </c:pt>
                <c:pt idx="321">
                  <c:v>2458289.9827000001</c:v>
                </c:pt>
                <c:pt idx="322">
                  <c:v>2458291.1012900001</c:v>
                </c:pt>
                <c:pt idx="323">
                  <c:v>2458292.0591099998</c:v>
                </c:pt>
                <c:pt idx="324">
                  <c:v>2458293.2829300002</c:v>
                </c:pt>
                <c:pt idx="325">
                  <c:v>2458294.3757699998</c:v>
                </c:pt>
                <c:pt idx="326">
                  <c:v>2458295.4508400001</c:v>
                </c:pt>
                <c:pt idx="327">
                  <c:v>2458295.8937200001</c:v>
                </c:pt>
                <c:pt idx="328">
                  <c:v>2458297.8768000002</c:v>
                </c:pt>
                <c:pt idx="329">
                  <c:v>2458300.7744999998</c:v>
                </c:pt>
                <c:pt idx="330">
                  <c:v>2458302.9689699998</c:v>
                </c:pt>
                <c:pt idx="331">
                  <c:v>2458304.5497499998</c:v>
                </c:pt>
                <c:pt idx="332">
                  <c:v>2458305.76278</c:v>
                </c:pt>
                <c:pt idx="333">
                  <c:v>2458307.31758</c:v>
                </c:pt>
                <c:pt idx="334">
                  <c:v>2458308.5014999998</c:v>
                </c:pt>
                <c:pt idx="335">
                  <c:v>2458310.1408000002</c:v>
                </c:pt>
                <c:pt idx="336">
                  <c:v>2458311.1076500001</c:v>
                </c:pt>
                <c:pt idx="337">
                  <c:v>2458313.5466100001</c:v>
                </c:pt>
                <c:pt idx="338">
                  <c:v>2458315.8440800002</c:v>
                </c:pt>
                <c:pt idx="339">
                  <c:v>2458316.91848</c:v>
                </c:pt>
                <c:pt idx="340">
                  <c:v>2458318.20982</c:v>
                </c:pt>
                <c:pt idx="341">
                  <c:v>2458319.5737999999</c:v>
                </c:pt>
                <c:pt idx="342">
                  <c:v>2458321.0510399998</c:v>
                </c:pt>
                <c:pt idx="343">
                  <c:v>2458322.28541</c:v>
                </c:pt>
                <c:pt idx="344">
                  <c:v>2458323.4905400001</c:v>
                </c:pt>
                <c:pt idx="345">
                  <c:v>2458324.23814</c:v>
                </c:pt>
                <c:pt idx="346">
                  <c:v>2458326.39653</c:v>
                </c:pt>
                <c:pt idx="347">
                  <c:v>2458328.7369599999</c:v>
                </c:pt>
                <c:pt idx="348">
                  <c:v>2458330.0271700001</c:v>
                </c:pt>
                <c:pt idx="349">
                  <c:v>2458331.3638800001</c:v>
                </c:pt>
                <c:pt idx="350">
                  <c:v>2458333.2019099998</c:v>
                </c:pt>
                <c:pt idx="351">
                  <c:v>2458334.8166100001</c:v>
                </c:pt>
                <c:pt idx="352">
                  <c:v>2458336.5910499999</c:v>
                </c:pt>
                <c:pt idx="353">
                  <c:v>2458337.5200800002</c:v>
                </c:pt>
                <c:pt idx="354">
                  <c:v>2458339.00312</c:v>
                </c:pt>
                <c:pt idx="355">
                  <c:v>2458340.5188500001</c:v>
                </c:pt>
                <c:pt idx="356">
                  <c:v>2458342.0293100001</c:v>
                </c:pt>
                <c:pt idx="357">
                  <c:v>2458343.3432</c:v>
                </c:pt>
                <c:pt idx="358">
                  <c:v>2458345.8604000001</c:v>
                </c:pt>
                <c:pt idx="359">
                  <c:v>2458347.6088</c:v>
                </c:pt>
                <c:pt idx="360">
                  <c:v>2458350.4380800002</c:v>
                </c:pt>
                <c:pt idx="361">
                  <c:v>2458351.8958000001</c:v>
                </c:pt>
                <c:pt idx="362">
                  <c:v>2458353.3621700001</c:v>
                </c:pt>
                <c:pt idx="363">
                  <c:v>2458356.92252</c:v>
                </c:pt>
                <c:pt idx="364">
                  <c:v>2458357.99884</c:v>
                </c:pt>
                <c:pt idx="365">
                  <c:v>2458359.3331499998</c:v>
                </c:pt>
                <c:pt idx="366">
                  <c:v>2458362.9122799998</c:v>
                </c:pt>
                <c:pt idx="367">
                  <c:v>2458365.23905</c:v>
                </c:pt>
                <c:pt idx="368">
                  <c:v>2458367.3179100002</c:v>
                </c:pt>
                <c:pt idx="369">
                  <c:v>2458368.04666</c:v>
                </c:pt>
                <c:pt idx="370">
                  <c:v>2458369.4229299999</c:v>
                </c:pt>
                <c:pt idx="371">
                  <c:v>2458370.7809799998</c:v>
                </c:pt>
                <c:pt idx="372">
                  <c:v>2458372.6875999998</c:v>
                </c:pt>
                <c:pt idx="373">
                  <c:v>2458374.1271099998</c:v>
                </c:pt>
                <c:pt idx="374">
                  <c:v>2458375.1841099998</c:v>
                </c:pt>
                <c:pt idx="375">
                  <c:v>2458375.7097100001</c:v>
                </c:pt>
                <c:pt idx="376">
                  <c:v>2458377.5882000001</c:v>
                </c:pt>
                <c:pt idx="377">
                  <c:v>2458378.4722699998</c:v>
                </c:pt>
                <c:pt idx="378">
                  <c:v>2458379.5561000002</c:v>
                </c:pt>
                <c:pt idx="379">
                  <c:v>2458381.1226400002</c:v>
                </c:pt>
                <c:pt idx="380">
                  <c:v>2458384.8961999998</c:v>
                </c:pt>
                <c:pt idx="381">
                  <c:v>2458386.2552700001</c:v>
                </c:pt>
                <c:pt idx="382">
                  <c:v>2458386.9918300002</c:v>
                </c:pt>
                <c:pt idx="383">
                  <c:v>2458388.6902100001</c:v>
                </c:pt>
                <c:pt idx="384">
                  <c:v>2458390.4037799998</c:v>
                </c:pt>
                <c:pt idx="385">
                  <c:v>2458391.06745</c:v>
                </c:pt>
                <c:pt idx="386">
                  <c:v>2458392.28951</c:v>
                </c:pt>
                <c:pt idx="387">
                  <c:v>2458392.7141399998</c:v>
                </c:pt>
                <c:pt idx="388">
                  <c:v>2458395.3660800001</c:v>
                </c:pt>
                <c:pt idx="389">
                  <c:v>2458396.8444400001</c:v>
                </c:pt>
                <c:pt idx="390">
                  <c:v>2458398.6653999998</c:v>
                </c:pt>
                <c:pt idx="391">
                  <c:v>2458400.35971</c:v>
                </c:pt>
                <c:pt idx="392">
                  <c:v>2458401.7798199998</c:v>
                </c:pt>
                <c:pt idx="393">
                  <c:v>2458402.8252500002</c:v>
                </c:pt>
                <c:pt idx="394">
                  <c:v>2458405.4405100001</c:v>
                </c:pt>
                <c:pt idx="395">
                  <c:v>2458407.0412300001</c:v>
                </c:pt>
                <c:pt idx="396">
                  <c:v>2458409.8692000001</c:v>
                </c:pt>
                <c:pt idx="397">
                  <c:v>2458412.8379600001</c:v>
                </c:pt>
                <c:pt idx="398">
                  <c:v>2458413.5721999998</c:v>
                </c:pt>
                <c:pt idx="399">
                  <c:v>2458417.5063700001</c:v>
                </c:pt>
                <c:pt idx="400">
                  <c:v>2458419.1173100001</c:v>
                </c:pt>
                <c:pt idx="401">
                  <c:v>2458424.4492899999</c:v>
                </c:pt>
                <c:pt idx="402">
                  <c:v>2458425.6092699999</c:v>
                </c:pt>
                <c:pt idx="403">
                  <c:v>2458428.6082299999</c:v>
                </c:pt>
                <c:pt idx="404">
                  <c:v>2458429.6120099998</c:v>
                </c:pt>
                <c:pt idx="405">
                  <c:v>2458430.6123100002</c:v>
                </c:pt>
                <c:pt idx="406">
                  <c:v>2458434.07387</c:v>
                </c:pt>
                <c:pt idx="407">
                  <c:v>2458436.7483299999</c:v>
                </c:pt>
                <c:pt idx="408">
                  <c:v>2458440.75245</c:v>
                </c:pt>
                <c:pt idx="409">
                  <c:v>2458442.0983099998</c:v>
                </c:pt>
                <c:pt idx="410">
                  <c:v>2458443.36002</c:v>
                </c:pt>
                <c:pt idx="411">
                  <c:v>2458444.9091400001</c:v>
                </c:pt>
                <c:pt idx="412">
                  <c:v>2458448.5947099999</c:v>
                </c:pt>
                <c:pt idx="413">
                  <c:v>2458451.591</c:v>
                </c:pt>
                <c:pt idx="414">
                  <c:v>2458464.34926</c:v>
                </c:pt>
                <c:pt idx="415">
                  <c:v>2458469.3028500001</c:v>
                </c:pt>
                <c:pt idx="416">
                  <c:v>2458471.31293</c:v>
                </c:pt>
                <c:pt idx="417">
                  <c:v>2458473.31378</c:v>
                </c:pt>
                <c:pt idx="418">
                  <c:v>2458482.2974200002</c:v>
                </c:pt>
                <c:pt idx="419">
                  <c:v>2458494.3100700001</c:v>
                </c:pt>
                <c:pt idx="420">
                  <c:v>2458499.2954299999</c:v>
                </c:pt>
                <c:pt idx="421">
                  <c:v>2458539.0051000002</c:v>
                </c:pt>
                <c:pt idx="422">
                  <c:v>2458543.99768</c:v>
                </c:pt>
                <c:pt idx="423">
                  <c:v>2458547.9903799999</c:v>
                </c:pt>
                <c:pt idx="424">
                  <c:v>2458552.9881699998</c:v>
                </c:pt>
                <c:pt idx="425">
                  <c:v>2458562.2795299999</c:v>
                </c:pt>
                <c:pt idx="426">
                  <c:v>2458562.9910900001</c:v>
                </c:pt>
                <c:pt idx="427">
                  <c:v>2458565.9654700002</c:v>
                </c:pt>
                <c:pt idx="428">
                  <c:v>2458567.96447</c:v>
                </c:pt>
                <c:pt idx="429">
                  <c:v>2458572.43028</c:v>
                </c:pt>
                <c:pt idx="430">
                  <c:v>2458572.9456199999</c:v>
                </c:pt>
                <c:pt idx="431">
                  <c:v>2458574.9447900001</c:v>
                </c:pt>
                <c:pt idx="432">
                  <c:v>2458576.9385099998</c:v>
                </c:pt>
                <c:pt idx="433">
                  <c:v>2458580.4093800001</c:v>
                </c:pt>
                <c:pt idx="434">
                  <c:v>2458581.6850399999</c:v>
                </c:pt>
                <c:pt idx="435">
                  <c:v>2458582.9343500002</c:v>
                </c:pt>
                <c:pt idx="436">
                  <c:v>2458587.9096400002</c:v>
                </c:pt>
                <c:pt idx="437">
                  <c:v>2458588.9161899998</c:v>
                </c:pt>
                <c:pt idx="438">
                  <c:v>2458590.8563299999</c:v>
                </c:pt>
                <c:pt idx="439">
                  <c:v>2458593.1423999998</c:v>
                </c:pt>
                <c:pt idx="440">
                  <c:v>2458593.9097899999</c:v>
                </c:pt>
                <c:pt idx="441">
                  <c:v>2458599.12928</c:v>
                </c:pt>
                <c:pt idx="442">
                  <c:v>2458599.8915800001</c:v>
                </c:pt>
                <c:pt idx="443">
                  <c:v>2458601.8754500002</c:v>
                </c:pt>
                <c:pt idx="444">
                  <c:v>2458603.0965399998</c:v>
                </c:pt>
                <c:pt idx="445">
                  <c:v>2458605.2022099998</c:v>
                </c:pt>
                <c:pt idx="446">
                  <c:v>2458605.8805200001</c:v>
                </c:pt>
                <c:pt idx="447">
                  <c:v>2458608.8256299999</c:v>
                </c:pt>
                <c:pt idx="448">
                  <c:v>2458609.8567400002</c:v>
                </c:pt>
                <c:pt idx="449">
                  <c:v>2458611.8250199999</c:v>
                </c:pt>
                <c:pt idx="450">
                  <c:v>2458614.5046100002</c:v>
                </c:pt>
                <c:pt idx="451">
                  <c:v>2458618.8723599999</c:v>
                </c:pt>
                <c:pt idx="452">
                  <c:v>2458620.69667</c:v>
                </c:pt>
                <c:pt idx="453">
                  <c:v>2458621.8415299999</c:v>
                </c:pt>
                <c:pt idx="454">
                  <c:v>2458625.8413200001</c:v>
                </c:pt>
                <c:pt idx="455">
                  <c:v>2458627.80522</c:v>
                </c:pt>
                <c:pt idx="456">
                  <c:v>2458629.0068399999</c:v>
                </c:pt>
                <c:pt idx="457">
                  <c:v>2458630.2176199998</c:v>
                </c:pt>
                <c:pt idx="458">
                  <c:v>2458631.5193500002</c:v>
                </c:pt>
                <c:pt idx="459">
                  <c:v>2458631.8947899998</c:v>
                </c:pt>
                <c:pt idx="460">
                  <c:v>2458633.81562</c:v>
                </c:pt>
                <c:pt idx="461">
                  <c:v>2458634.7892900002</c:v>
                </c:pt>
                <c:pt idx="462">
                  <c:v>2458636.7111599999</c:v>
                </c:pt>
              </c:numCache>
            </c:numRef>
          </c:xVal>
          <c:yVal>
            <c:numRef>
              <c:f>B!$C:$C</c:f>
              <c:numCache>
                <c:formatCode>General</c:formatCode>
                <c:ptCount val="1048576"/>
                <c:pt idx="0">
                  <c:v>8.5329999999999995</c:v>
                </c:pt>
                <c:pt idx="1">
                  <c:v>8.6379999999999999</c:v>
                </c:pt>
                <c:pt idx="2">
                  <c:v>8.5730000000000004</c:v>
                </c:pt>
                <c:pt idx="3">
                  <c:v>8.5452499999999993</c:v>
                </c:pt>
                <c:pt idx="4">
                  <c:v>8.6865000000000006</c:v>
                </c:pt>
                <c:pt idx="5">
                  <c:v>8.4674999999999994</c:v>
                </c:pt>
                <c:pt idx="6">
                  <c:v>8.3055000000000003</c:v>
                </c:pt>
                <c:pt idx="7">
                  <c:v>8.1645000000000003</c:v>
                </c:pt>
                <c:pt idx="8">
                  <c:v>8.1080000000000005</c:v>
                </c:pt>
                <c:pt idx="9">
                  <c:v>8.0655000000000001</c:v>
                </c:pt>
                <c:pt idx="10">
                  <c:v>7.8319999999999999</c:v>
                </c:pt>
                <c:pt idx="11">
                  <c:v>8.2164999999999999</c:v>
                </c:pt>
                <c:pt idx="12">
                  <c:v>8.0310000000000006</c:v>
                </c:pt>
                <c:pt idx="13">
                  <c:v>8.1296669999999995</c:v>
                </c:pt>
                <c:pt idx="14">
                  <c:v>7.4889999999999999</c:v>
                </c:pt>
                <c:pt idx="15">
                  <c:v>7.7533329999999996</c:v>
                </c:pt>
                <c:pt idx="16">
                  <c:v>7.9530000000000003</c:v>
                </c:pt>
                <c:pt idx="17">
                  <c:v>8.0410000000000004</c:v>
                </c:pt>
                <c:pt idx="18">
                  <c:v>8.0990000000000002</c:v>
                </c:pt>
                <c:pt idx="19">
                  <c:v>7.8925000000000001</c:v>
                </c:pt>
                <c:pt idx="20">
                  <c:v>8.0380000000000003</c:v>
                </c:pt>
                <c:pt idx="21">
                  <c:v>7.8440000000000003</c:v>
                </c:pt>
                <c:pt idx="22">
                  <c:v>8.032</c:v>
                </c:pt>
                <c:pt idx="23">
                  <c:v>8.0396669999999997</c:v>
                </c:pt>
                <c:pt idx="24">
                  <c:v>8.1198890000000006</c:v>
                </c:pt>
                <c:pt idx="25">
                  <c:v>8.124333</c:v>
                </c:pt>
                <c:pt idx="26">
                  <c:v>8.2003749999999993</c:v>
                </c:pt>
                <c:pt idx="27">
                  <c:v>7.9916999999999998</c:v>
                </c:pt>
                <c:pt idx="28">
                  <c:v>8.1624999999999996</c:v>
                </c:pt>
                <c:pt idx="29">
                  <c:v>8.1386669999999999</c:v>
                </c:pt>
                <c:pt idx="30">
                  <c:v>8.0126670000000004</c:v>
                </c:pt>
                <c:pt idx="31">
                  <c:v>8.1530000000000005</c:v>
                </c:pt>
                <c:pt idx="32">
                  <c:v>8.07</c:v>
                </c:pt>
                <c:pt idx="33">
                  <c:v>8.0190000000000001</c:v>
                </c:pt>
                <c:pt idx="34">
                  <c:v>7.9805000000000001</c:v>
                </c:pt>
                <c:pt idx="35">
                  <c:v>8.0857500000000009</c:v>
                </c:pt>
                <c:pt idx="36">
                  <c:v>8.3283749999999994</c:v>
                </c:pt>
                <c:pt idx="37">
                  <c:v>8.1430000000000007</c:v>
                </c:pt>
                <c:pt idx="38">
                  <c:v>8.14175</c:v>
                </c:pt>
                <c:pt idx="39">
                  <c:v>8.2010000000000005</c:v>
                </c:pt>
                <c:pt idx="40">
                  <c:v>8.3322500000000002</c:v>
                </c:pt>
                <c:pt idx="41">
                  <c:v>8.6532</c:v>
                </c:pt>
                <c:pt idx="42">
                  <c:v>8.8557140000000008</c:v>
                </c:pt>
                <c:pt idx="43">
                  <c:v>8.8611819999999994</c:v>
                </c:pt>
                <c:pt idx="44">
                  <c:v>9.0001110000000004</c:v>
                </c:pt>
                <c:pt idx="45">
                  <c:v>9.0774439999999998</c:v>
                </c:pt>
                <c:pt idx="46">
                  <c:v>8.9960000000000004</c:v>
                </c:pt>
                <c:pt idx="47">
                  <c:v>9.0501430000000003</c:v>
                </c:pt>
                <c:pt idx="48">
                  <c:v>9.07</c:v>
                </c:pt>
                <c:pt idx="49">
                  <c:v>9.25</c:v>
                </c:pt>
                <c:pt idx="50">
                  <c:v>9.1753999999999998</c:v>
                </c:pt>
                <c:pt idx="51">
                  <c:v>9.2100000000000009</c:v>
                </c:pt>
                <c:pt idx="52">
                  <c:v>9.2750000000000004</c:v>
                </c:pt>
                <c:pt idx="53">
                  <c:v>9.1694289999999992</c:v>
                </c:pt>
                <c:pt idx="54">
                  <c:v>9.188625</c:v>
                </c:pt>
                <c:pt idx="55">
                  <c:v>9.223357</c:v>
                </c:pt>
                <c:pt idx="56">
                  <c:v>9.2029999999999994</c:v>
                </c:pt>
                <c:pt idx="57">
                  <c:v>9.1989370000000008</c:v>
                </c:pt>
                <c:pt idx="58">
                  <c:v>9.1619440000000001</c:v>
                </c:pt>
                <c:pt idx="59">
                  <c:v>9.2097499999999997</c:v>
                </c:pt>
                <c:pt idx="60">
                  <c:v>9.1038569999999996</c:v>
                </c:pt>
                <c:pt idx="61">
                  <c:v>9.2035710000000002</c:v>
                </c:pt>
                <c:pt idx="62">
                  <c:v>9.2690000000000001</c:v>
                </c:pt>
                <c:pt idx="63">
                  <c:v>9.1649999999999991</c:v>
                </c:pt>
                <c:pt idx="64">
                  <c:v>9.1549999999999994</c:v>
                </c:pt>
                <c:pt idx="65">
                  <c:v>9.2006669999999993</c:v>
                </c:pt>
                <c:pt idx="66">
                  <c:v>9.1265000000000001</c:v>
                </c:pt>
                <c:pt idx="67">
                  <c:v>9.2460000000000004</c:v>
                </c:pt>
                <c:pt idx="68">
                  <c:v>9.2528330000000008</c:v>
                </c:pt>
                <c:pt idx="69">
                  <c:v>9.3704999999999998</c:v>
                </c:pt>
                <c:pt idx="70">
                  <c:v>9.2441250000000004</c:v>
                </c:pt>
                <c:pt idx="71">
                  <c:v>9.2454999999999998</c:v>
                </c:pt>
                <c:pt idx="72">
                  <c:v>9.2414620000000003</c:v>
                </c:pt>
                <c:pt idx="73">
                  <c:v>9.2166429999999995</c:v>
                </c:pt>
                <c:pt idx="74">
                  <c:v>9.2040000000000006</c:v>
                </c:pt>
                <c:pt idx="75">
                  <c:v>9.1660000000000004</c:v>
                </c:pt>
                <c:pt idx="76">
                  <c:v>9.2209289999999999</c:v>
                </c:pt>
                <c:pt idx="77">
                  <c:v>9.52</c:v>
                </c:pt>
                <c:pt idx="78">
                  <c:v>9.3064999999999998</c:v>
                </c:pt>
                <c:pt idx="79">
                  <c:v>9.3279999999999994</c:v>
                </c:pt>
                <c:pt idx="80">
                  <c:v>9.3265999999999991</c:v>
                </c:pt>
                <c:pt idx="81">
                  <c:v>9.3647139999999993</c:v>
                </c:pt>
                <c:pt idx="82">
                  <c:v>9.3826000000000001</c:v>
                </c:pt>
                <c:pt idx="83">
                  <c:v>9.4120000000000008</c:v>
                </c:pt>
                <c:pt idx="84">
                  <c:v>9.5376670000000008</c:v>
                </c:pt>
                <c:pt idx="85">
                  <c:v>9.7893329999999992</c:v>
                </c:pt>
                <c:pt idx="86">
                  <c:v>9.7556670000000008</c:v>
                </c:pt>
                <c:pt idx="87">
                  <c:v>9.6639999999999997</c:v>
                </c:pt>
                <c:pt idx="88">
                  <c:v>9.3445560000000008</c:v>
                </c:pt>
                <c:pt idx="89">
                  <c:v>9.35</c:v>
                </c:pt>
                <c:pt idx="90">
                  <c:v>9.4550000000000001</c:v>
                </c:pt>
                <c:pt idx="91">
                  <c:v>9.7230000000000008</c:v>
                </c:pt>
                <c:pt idx="92">
                  <c:v>9.5250000000000004</c:v>
                </c:pt>
                <c:pt idx="93">
                  <c:v>9.0124999999999993</c:v>
                </c:pt>
                <c:pt idx="94">
                  <c:v>9.1780000000000008</c:v>
                </c:pt>
                <c:pt idx="95">
                  <c:v>8.7870000000000008</c:v>
                </c:pt>
                <c:pt idx="96">
                  <c:v>8.5</c:v>
                </c:pt>
                <c:pt idx="97">
                  <c:v>8.8561250000000005</c:v>
                </c:pt>
                <c:pt idx="98">
                  <c:v>9.1082859999999997</c:v>
                </c:pt>
                <c:pt idx="99">
                  <c:v>9.0212859999999999</c:v>
                </c:pt>
                <c:pt idx="100">
                  <c:v>9.1850000000000005</c:v>
                </c:pt>
                <c:pt idx="101">
                  <c:v>8.9665710000000001</c:v>
                </c:pt>
                <c:pt idx="102">
                  <c:v>9.2560000000000002</c:v>
                </c:pt>
                <c:pt idx="103">
                  <c:v>9.2110000000000003</c:v>
                </c:pt>
                <c:pt idx="104">
                  <c:v>9.3149999999999995</c:v>
                </c:pt>
                <c:pt idx="105">
                  <c:v>9.2575000000000003</c:v>
                </c:pt>
                <c:pt idx="106">
                  <c:v>9.4770000000000003</c:v>
                </c:pt>
                <c:pt idx="107">
                  <c:v>9.5</c:v>
                </c:pt>
                <c:pt idx="108">
                  <c:v>9.5579999999999998</c:v>
                </c:pt>
                <c:pt idx="109">
                  <c:v>9.3351430000000004</c:v>
                </c:pt>
                <c:pt idx="110">
                  <c:v>9.1669999999999998</c:v>
                </c:pt>
                <c:pt idx="111">
                  <c:v>9.1150000000000002</c:v>
                </c:pt>
                <c:pt idx="112">
                  <c:v>9.1999999999999993</c:v>
                </c:pt>
                <c:pt idx="113">
                  <c:v>9.1542499999999993</c:v>
                </c:pt>
                <c:pt idx="114">
                  <c:v>9.1419999999999995</c:v>
                </c:pt>
                <c:pt idx="115">
                  <c:v>9.3394999999999992</c:v>
                </c:pt>
                <c:pt idx="116">
                  <c:v>9.2870000000000008</c:v>
                </c:pt>
                <c:pt idx="117">
                  <c:v>9.41</c:v>
                </c:pt>
                <c:pt idx="118">
                  <c:v>9.2910000000000004</c:v>
                </c:pt>
                <c:pt idx="119">
                  <c:v>9.4926670000000009</c:v>
                </c:pt>
                <c:pt idx="120">
                  <c:v>9.4260000000000002</c:v>
                </c:pt>
                <c:pt idx="121">
                  <c:v>9.5734999999999992</c:v>
                </c:pt>
                <c:pt idx="122">
                  <c:v>9.3450000000000006</c:v>
                </c:pt>
                <c:pt idx="123">
                  <c:v>9.6144999999999996</c:v>
                </c:pt>
                <c:pt idx="124">
                  <c:v>9.5043330000000008</c:v>
                </c:pt>
                <c:pt idx="125">
                  <c:v>9.1938329999999997</c:v>
                </c:pt>
                <c:pt idx="126">
                  <c:v>9.0640000000000001</c:v>
                </c:pt>
                <c:pt idx="127">
                  <c:v>9.4764999999999997</c:v>
                </c:pt>
                <c:pt idx="128">
                  <c:v>9.4619999999999997</c:v>
                </c:pt>
                <c:pt idx="129">
                  <c:v>9.4619999999999997</c:v>
                </c:pt>
                <c:pt idx="130">
                  <c:v>9.8919999999999995</c:v>
                </c:pt>
                <c:pt idx="131">
                  <c:v>9.8072499999999998</c:v>
                </c:pt>
                <c:pt idx="132">
                  <c:v>8.8103999999999996</c:v>
                </c:pt>
                <c:pt idx="133">
                  <c:v>8.7569999999999997</c:v>
                </c:pt>
                <c:pt idx="134">
                  <c:v>8.8149999999999995</c:v>
                </c:pt>
                <c:pt idx="135">
                  <c:v>8.7720000000000002</c:v>
                </c:pt>
                <c:pt idx="136">
                  <c:v>8.8889999999999993</c:v>
                </c:pt>
                <c:pt idx="137">
                  <c:v>8.6455000000000002</c:v>
                </c:pt>
                <c:pt idx="138">
                  <c:v>8.8670000000000009</c:v>
                </c:pt>
                <c:pt idx="139">
                  <c:v>8.798</c:v>
                </c:pt>
                <c:pt idx="140">
                  <c:v>8.423667</c:v>
                </c:pt>
                <c:pt idx="141">
                  <c:v>8.6120000000000001</c:v>
                </c:pt>
                <c:pt idx="142">
                  <c:v>8.6266669999999994</c:v>
                </c:pt>
                <c:pt idx="143">
                  <c:v>8.4489999999999998</c:v>
                </c:pt>
                <c:pt idx="144">
                  <c:v>8.2710000000000008</c:v>
                </c:pt>
                <c:pt idx="145">
                  <c:v>9.2895000000000003</c:v>
                </c:pt>
                <c:pt idx="146">
                  <c:v>8.5120000000000005</c:v>
                </c:pt>
                <c:pt idx="147">
                  <c:v>8.2765000000000004</c:v>
                </c:pt>
                <c:pt idx="148">
                  <c:v>8.7680000000000007</c:v>
                </c:pt>
                <c:pt idx="149">
                  <c:v>8.7684999999999995</c:v>
                </c:pt>
                <c:pt idx="150">
                  <c:v>8.8049999999999997</c:v>
                </c:pt>
                <c:pt idx="151">
                  <c:v>8.734</c:v>
                </c:pt>
                <c:pt idx="152">
                  <c:v>8.718</c:v>
                </c:pt>
                <c:pt idx="153">
                  <c:v>8.8414999999999999</c:v>
                </c:pt>
                <c:pt idx="154">
                  <c:v>8.8529999999999998</c:v>
                </c:pt>
                <c:pt idx="155">
                  <c:v>8.7623329999999999</c:v>
                </c:pt>
                <c:pt idx="156">
                  <c:v>8.5332500000000007</c:v>
                </c:pt>
                <c:pt idx="157">
                  <c:v>8.9127500000000008</c:v>
                </c:pt>
                <c:pt idx="158">
                  <c:v>9.0150000000000006</c:v>
                </c:pt>
                <c:pt idx="159">
                  <c:v>9.298667</c:v>
                </c:pt>
                <c:pt idx="160">
                  <c:v>8.7690000000000001</c:v>
                </c:pt>
                <c:pt idx="161">
                  <c:v>8.8353330000000003</c:v>
                </c:pt>
                <c:pt idx="162">
                  <c:v>8.6037999999999997</c:v>
                </c:pt>
                <c:pt idx="163">
                  <c:v>8.9079999999999995</c:v>
                </c:pt>
                <c:pt idx="164">
                  <c:v>8.8925710000000002</c:v>
                </c:pt>
                <c:pt idx="165">
                  <c:v>8.9117999999999995</c:v>
                </c:pt>
                <c:pt idx="166">
                  <c:v>8.8414999999999999</c:v>
                </c:pt>
                <c:pt idx="167">
                  <c:v>9.0500000000000007</c:v>
                </c:pt>
                <c:pt idx="168">
                  <c:v>9.0820000000000007</c:v>
                </c:pt>
                <c:pt idx="169">
                  <c:v>8.6865000000000006</c:v>
                </c:pt>
                <c:pt idx="170">
                  <c:v>8.9565000000000001</c:v>
                </c:pt>
                <c:pt idx="171">
                  <c:v>8.8565000000000005</c:v>
                </c:pt>
                <c:pt idx="172">
                  <c:v>8.7636000000000003</c:v>
                </c:pt>
                <c:pt idx="173">
                  <c:v>8.9049999999999994</c:v>
                </c:pt>
                <c:pt idx="174">
                  <c:v>8.6627139999999994</c:v>
                </c:pt>
                <c:pt idx="175">
                  <c:v>8.8553329999999999</c:v>
                </c:pt>
                <c:pt idx="176">
                  <c:v>8.7880000000000003</c:v>
                </c:pt>
                <c:pt idx="177">
                  <c:v>8.8037500000000009</c:v>
                </c:pt>
                <c:pt idx="178">
                  <c:v>8.2782499999999999</c:v>
                </c:pt>
                <c:pt idx="179">
                  <c:v>8.5719999999999992</c:v>
                </c:pt>
                <c:pt idx="180">
                  <c:v>8.4039999999999999</c:v>
                </c:pt>
                <c:pt idx="181">
                  <c:v>8.7136669999999992</c:v>
                </c:pt>
                <c:pt idx="182">
                  <c:v>8.5615559999999995</c:v>
                </c:pt>
                <c:pt idx="183">
                  <c:v>8.3497780000000006</c:v>
                </c:pt>
                <c:pt idx="184">
                  <c:v>8.0945</c:v>
                </c:pt>
                <c:pt idx="185">
                  <c:v>8.2536670000000001</c:v>
                </c:pt>
                <c:pt idx="186">
                  <c:v>7.9539999999999997</c:v>
                </c:pt>
                <c:pt idx="187">
                  <c:v>7.8788330000000002</c:v>
                </c:pt>
                <c:pt idx="188">
                  <c:v>7.8833330000000004</c:v>
                </c:pt>
                <c:pt idx="189">
                  <c:v>8.0259999999999998</c:v>
                </c:pt>
                <c:pt idx="190">
                  <c:v>9.1595999999999993</c:v>
                </c:pt>
                <c:pt idx="191">
                  <c:v>8.3290279999999992</c:v>
                </c:pt>
                <c:pt idx="192">
                  <c:v>8.6743330000000007</c:v>
                </c:pt>
                <c:pt idx="193">
                  <c:v>8.3293999999999997</c:v>
                </c:pt>
                <c:pt idx="194">
                  <c:v>8.1140000000000008</c:v>
                </c:pt>
                <c:pt idx="195">
                  <c:v>8.3678000000000008</c:v>
                </c:pt>
                <c:pt idx="196">
                  <c:v>8.6310000000000002</c:v>
                </c:pt>
                <c:pt idx="197">
                  <c:v>9.0816669999999995</c:v>
                </c:pt>
                <c:pt idx="198">
                  <c:v>8.8293330000000001</c:v>
                </c:pt>
                <c:pt idx="199">
                  <c:v>8.7243999999999993</c:v>
                </c:pt>
                <c:pt idx="200">
                  <c:v>8.2383330000000008</c:v>
                </c:pt>
                <c:pt idx="201">
                  <c:v>9.0453329999999994</c:v>
                </c:pt>
                <c:pt idx="202">
                  <c:v>9.0086670000000009</c:v>
                </c:pt>
                <c:pt idx="203">
                  <c:v>8.1869999999999994</c:v>
                </c:pt>
                <c:pt idx="204">
                  <c:v>8.1</c:v>
                </c:pt>
                <c:pt idx="205">
                  <c:v>7.94</c:v>
                </c:pt>
                <c:pt idx="206">
                  <c:v>7.9344999999999999</c:v>
                </c:pt>
                <c:pt idx="207">
                  <c:v>8.1117500000000007</c:v>
                </c:pt>
                <c:pt idx="208">
                  <c:v>8.9160000000000004</c:v>
                </c:pt>
                <c:pt idx="209">
                  <c:v>8.8245000000000005</c:v>
                </c:pt>
                <c:pt idx="210">
                  <c:v>8.3919999999999995</c:v>
                </c:pt>
                <c:pt idx="211">
                  <c:v>8.8040000000000003</c:v>
                </c:pt>
                <c:pt idx="212">
                  <c:v>8.2273999999999994</c:v>
                </c:pt>
                <c:pt idx="213">
                  <c:v>8.1877499999999994</c:v>
                </c:pt>
                <c:pt idx="214">
                  <c:v>8.4</c:v>
                </c:pt>
                <c:pt idx="215">
                  <c:v>8.2889999999999997</c:v>
                </c:pt>
                <c:pt idx="216">
                  <c:v>7.8933330000000002</c:v>
                </c:pt>
                <c:pt idx="217">
                  <c:v>8.1288330000000002</c:v>
                </c:pt>
                <c:pt idx="218">
                  <c:v>7.9429999999999996</c:v>
                </c:pt>
                <c:pt idx="219">
                  <c:v>8.189667</c:v>
                </c:pt>
                <c:pt idx="220">
                  <c:v>7.9859999999999998</c:v>
                </c:pt>
                <c:pt idx="221">
                  <c:v>8.17</c:v>
                </c:pt>
                <c:pt idx="222">
                  <c:v>7.99</c:v>
                </c:pt>
                <c:pt idx="223">
                  <c:v>8.0875000000000004</c:v>
                </c:pt>
                <c:pt idx="224">
                  <c:v>7.9640000000000004</c:v>
                </c:pt>
                <c:pt idx="225">
                  <c:v>8.1052859999999995</c:v>
                </c:pt>
                <c:pt idx="226">
                  <c:v>7.6280000000000001</c:v>
                </c:pt>
                <c:pt idx="227">
                  <c:v>7.7213329999999996</c:v>
                </c:pt>
                <c:pt idx="228">
                  <c:v>7.834333</c:v>
                </c:pt>
                <c:pt idx="229">
                  <c:v>8.0730000000000004</c:v>
                </c:pt>
                <c:pt idx="230">
                  <c:v>7.7206669999999997</c:v>
                </c:pt>
                <c:pt idx="231">
                  <c:v>7.9995000000000003</c:v>
                </c:pt>
                <c:pt idx="232">
                  <c:v>8.0963329999999996</c:v>
                </c:pt>
                <c:pt idx="233">
                  <c:v>7.992667</c:v>
                </c:pt>
                <c:pt idx="234">
                  <c:v>8.1969999999999992</c:v>
                </c:pt>
                <c:pt idx="235">
                  <c:v>8.3723329999999994</c:v>
                </c:pt>
                <c:pt idx="236">
                  <c:v>8.5239999999999991</c:v>
                </c:pt>
                <c:pt idx="237">
                  <c:v>8.7085000000000008</c:v>
                </c:pt>
                <c:pt idx="238">
                  <c:v>8.6910000000000007</c:v>
                </c:pt>
                <c:pt idx="239">
                  <c:v>8.3162500000000001</c:v>
                </c:pt>
                <c:pt idx="240">
                  <c:v>7.7279999999999998</c:v>
                </c:pt>
                <c:pt idx="241">
                  <c:v>7.9725000000000001</c:v>
                </c:pt>
                <c:pt idx="242">
                  <c:v>8.18</c:v>
                </c:pt>
                <c:pt idx="243">
                  <c:v>7.8005000000000004</c:v>
                </c:pt>
                <c:pt idx="244">
                  <c:v>7.9786669999999997</c:v>
                </c:pt>
                <c:pt idx="245">
                  <c:v>7.7439999999999998</c:v>
                </c:pt>
                <c:pt idx="246">
                  <c:v>7.8810000000000002</c:v>
                </c:pt>
                <c:pt idx="247">
                  <c:v>7.9995000000000003</c:v>
                </c:pt>
                <c:pt idx="248">
                  <c:v>7.7069999999999999</c:v>
                </c:pt>
                <c:pt idx="249">
                  <c:v>7.7355</c:v>
                </c:pt>
                <c:pt idx="250">
                  <c:v>7.7785000000000002</c:v>
                </c:pt>
                <c:pt idx="251">
                  <c:v>7.8158149999999997</c:v>
                </c:pt>
                <c:pt idx="252">
                  <c:v>7.6159999999999997</c:v>
                </c:pt>
                <c:pt idx="253">
                  <c:v>8.1074999999999999</c:v>
                </c:pt>
                <c:pt idx="254">
                  <c:v>8.2240000000000002</c:v>
                </c:pt>
                <c:pt idx="255">
                  <c:v>8.0120000000000005</c:v>
                </c:pt>
                <c:pt idx="256">
                  <c:v>7.9515000000000002</c:v>
                </c:pt>
                <c:pt idx="257">
                  <c:v>8.032</c:v>
                </c:pt>
                <c:pt idx="258">
                  <c:v>7.8624999999999998</c:v>
                </c:pt>
                <c:pt idx="259">
                  <c:v>7.4630000000000001</c:v>
                </c:pt>
                <c:pt idx="260">
                  <c:v>7.7205000000000004</c:v>
                </c:pt>
                <c:pt idx="261">
                  <c:v>7.83</c:v>
                </c:pt>
                <c:pt idx="262">
                  <c:v>7.7495000000000003</c:v>
                </c:pt>
                <c:pt idx="263">
                  <c:v>7.6360000000000001</c:v>
                </c:pt>
                <c:pt idx="264">
                  <c:v>7.7030000000000003</c:v>
                </c:pt>
                <c:pt idx="265">
                  <c:v>7.6464999999999996</c:v>
                </c:pt>
                <c:pt idx="266">
                  <c:v>7.8315000000000001</c:v>
                </c:pt>
                <c:pt idx="267">
                  <c:v>7.931</c:v>
                </c:pt>
                <c:pt idx="268">
                  <c:v>7.5170000000000003</c:v>
                </c:pt>
                <c:pt idx="269">
                  <c:v>7.6464290000000004</c:v>
                </c:pt>
                <c:pt idx="270">
                  <c:v>7.2115629999999999</c:v>
                </c:pt>
                <c:pt idx="271">
                  <c:v>7.2303119999999996</c:v>
                </c:pt>
                <c:pt idx="272">
                  <c:v>7.49</c:v>
                </c:pt>
                <c:pt idx="273">
                  <c:v>7.3049999999999997</c:v>
                </c:pt>
                <c:pt idx="274">
                  <c:v>7.44</c:v>
                </c:pt>
                <c:pt idx="275">
                  <c:v>7.2640000000000002</c:v>
                </c:pt>
                <c:pt idx="276">
                  <c:v>7.36</c:v>
                </c:pt>
                <c:pt idx="277">
                  <c:v>7.2065000000000001</c:v>
                </c:pt>
                <c:pt idx="278">
                  <c:v>7.1020000000000003</c:v>
                </c:pt>
                <c:pt idx="279">
                  <c:v>7.0090000000000003</c:v>
                </c:pt>
                <c:pt idx="280">
                  <c:v>6.9669999999999996</c:v>
                </c:pt>
                <c:pt idx="281">
                  <c:v>7.38</c:v>
                </c:pt>
                <c:pt idx="282">
                  <c:v>7.3933330000000002</c:v>
                </c:pt>
                <c:pt idx="283">
                  <c:v>7.3875000000000002</c:v>
                </c:pt>
                <c:pt idx="284">
                  <c:v>7.6680000000000001</c:v>
                </c:pt>
                <c:pt idx="285">
                  <c:v>7.4566670000000004</c:v>
                </c:pt>
                <c:pt idx="286">
                  <c:v>7.2750000000000004</c:v>
                </c:pt>
                <c:pt idx="287">
                  <c:v>7.1740000000000004</c:v>
                </c:pt>
                <c:pt idx="288">
                  <c:v>7.4366669999999999</c:v>
                </c:pt>
                <c:pt idx="289">
                  <c:v>7.2553330000000003</c:v>
                </c:pt>
                <c:pt idx="290">
                  <c:v>7.4255000000000004</c:v>
                </c:pt>
                <c:pt idx="291">
                  <c:v>7.4</c:v>
                </c:pt>
                <c:pt idx="292">
                  <c:v>7.2</c:v>
                </c:pt>
                <c:pt idx="293">
                  <c:v>7.423</c:v>
                </c:pt>
                <c:pt idx="294">
                  <c:v>6.8789999999999996</c:v>
                </c:pt>
                <c:pt idx="295">
                  <c:v>7.1475</c:v>
                </c:pt>
                <c:pt idx="296">
                  <c:v>7.3860000000000001</c:v>
                </c:pt>
                <c:pt idx="297">
                  <c:v>7.2080000000000002</c:v>
                </c:pt>
                <c:pt idx="298">
                  <c:v>7.1494999999999997</c:v>
                </c:pt>
                <c:pt idx="299">
                  <c:v>7.0265000000000004</c:v>
                </c:pt>
                <c:pt idx="300">
                  <c:v>7.2994000000000003</c:v>
                </c:pt>
                <c:pt idx="301">
                  <c:v>6.9489999999999998</c:v>
                </c:pt>
                <c:pt idx="302">
                  <c:v>7.21</c:v>
                </c:pt>
                <c:pt idx="303">
                  <c:v>7.47525</c:v>
                </c:pt>
                <c:pt idx="304">
                  <c:v>7.5251999999999999</c:v>
                </c:pt>
                <c:pt idx="305">
                  <c:v>7.4565999999999999</c:v>
                </c:pt>
                <c:pt idx="306">
                  <c:v>7.2805</c:v>
                </c:pt>
                <c:pt idx="307">
                  <c:v>7.2022500000000003</c:v>
                </c:pt>
                <c:pt idx="308">
                  <c:v>7.2796669999999999</c:v>
                </c:pt>
                <c:pt idx="309">
                  <c:v>6.9615999999999998</c:v>
                </c:pt>
                <c:pt idx="310">
                  <c:v>7.2359999999999998</c:v>
                </c:pt>
                <c:pt idx="311">
                  <c:v>7.0163330000000004</c:v>
                </c:pt>
                <c:pt idx="312">
                  <c:v>6.9595000000000002</c:v>
                </c:pt>
                <c:pt idx="313">
                  <c:v>7.4057500000000003</c:v>
                </c:pt>
                <c:pt idx="314">
                  <c:v>7.17075</c:v>
                </c:pt>
                <c:pt idx="315">
                  <c:v>6.9779999999999998</c:v>
                </c:pt>
                <c:pt idx="316">
                  <c:v>7.2690000000000001</c:v>
                </c:pt>
                <c:pt idx="317">
                  <c:v>7.3495999999999997</c:v>
                </c:pt>
                <c:pt idx="318">
                  <c:v>7.2762500000000001</c:v>
                </c:pt>
                <c:pt idx="319">
                  <c:v>7.5043329999999999</c:v>
                </c:pt>
                <c:pt idx="320">
                  <c:v>7.3795999999999999</c:v>
                </c:pt>
                <c:pt idx="321">
                  <c:v>7.2812000000000001</c:v>
                </c:pt>
                <c:pt idx="322">
                  <c:v>7.2278330000000004</c:v>
                </c:pt>
                <c:pt idx="323">
                  <c:v>7.37</c:v>
                </c:pt>
                <c:pt idx="324">
                  <c:v>7.4421670000000004</c:v>
                </c:pt>
                <c:pt idx="325">
                  <c:v>7.7625999999999999</c:v>
                </c:pt>
                <c:pt idx="326">
                  <c:v>8.1733329999999995</c:v>
                </c:pt>
                <c:pt idx="327">
                  <c:v>8.3629999999999995</c:v>
                </c:pt>
                <c:pt idx="328">
                  <c:v>8.75</c:v>
                </c:pt>
                <c:pt idx="329">
                  <c:v>8.4802499999999998</c:v>
                </c:pt>
                <c:pt idx="330">
                  <c:v>8.81</c:v>
                </c:pt>
                <c:pt idx="331">
                  <c:v>8.8979999999999997</c:v>
                </c:pt>
                <c:pt idx="332">
                  <c:v>8.9144290000000002</c:v>
                </c:pt>
                <c:pt idx="333">
                  <c:v>8.7613330000000005</c:v>
                </c:pt>
                <c:pt idx="334">
                  <c:v>8.5772860000000009</c:v>
                </c:pt>
                <c:pt idx="335">
                  <c:v>8.5537500000000009</c:v>
                </c:pt>
                <c:pt idx="336">
                  <c:v>8.2255000000000003</c:v>
                </c:pt>
                <c:pt idx="337">
                  <c:v>7.7936670000000001</c:v>
                </c:pt>
                <c:pt idx="338">
                  <c:v>7.8563330000000002</c:v>
                </c:pt>
                <c:pt idx="339">
                  <c:v>8.2241669999999996</c:v>
                </c:pt>
                <c:pt idx="340">
                  <c:v>8.0047139999999999</c:v>
                </c:pt>
                <c:pt idx="341">
                  <c:v>7.6955</c:v>
                </c:pt>
                <c:pt idx="342">
                  <c:v>7.7283330000000001</c:v>
                </c:pt>
                <c:pt idx="343">
                  <c:v>7.6959999999999997</c:v>
                </c:pt>
                <c:pt idx="344">
                  <c:v>7.9121430000000004</c:v>
                </c:pt>
                <c:pt idx="345">
                  <c:v>7.8083330000000002</c:v>
                </c:pt>
                <c:pt idx="346">
                  <c:v>7.6029999999999998</c:v>
                </c:pt>
                <c:pt idx="347">
                  <c:v>7.6896250000000004</c:v>
                </c:pt>
                <c:pt idx="348">
                  <c:v>7.8274999999999997</c:v>
                </c:pt>
                <c:pt idx="349">
                  <c:v>7.66</c:v>
                </c:pt>
                <c:pt idx="350">
                  <c:v>7.3765000000000001</c:v>
                </c:pt>
                <c:pt idx="351">
                  <c:v>7.585</c:v>
                </c:pt>
                <c:pt idx="352">
                  <c:v>7.2119999999999997</c:v>
                </c:pt>
                <c:pt idx="353">
                  <c:v>7.6890000000000001</c:v>
                </c:pt>
                <c:pt idx="354">
                  <c:v>7.1935000000000002</c:v>
                </c:pt>
                <c:pt idx="355">
                  <c:v>7.5294999999999996</c:v>
                </c:pt>
                <c:pt idx="356">
                  <c:v>7.5140000000000002</c:v>
                </c:pt>
                <c:pt idx="357">
                  <c:v>7.5090000000000003</c:v>
                </c:pt>
                <c:pt idx="358">
                  <c:v>7.7314999999999996</c:v>
                </c:pt>
                <c:pt idx="359">
                  <c:v>7.53</c:v>
                </c:pt>
                <c:pt idx="360">
                  <c:v>7.9790000000000001</c:v>
                </c:pt>
                <c:pt idx="361">
                  <c:v>7.5640000000000001</c:v>
                </c:pt>
                <c:pt idx="362">
                  <c:v>7.8250000000000002</c:v>
                </c:pt>
                <c:pt idx="363">
                  <c:v>8.077</c:v>
                </c:pt>
                <c:pt idx="364">
                  <c:v>8.1295000000000002</c:v>
                </c:pt>
                <c:pt idx="365">
                  <c:v>8.2645</c:v>
                </c:pt>
                <c:pt idx="366">
                  <c:v>7.5945</c:v>
                </c:pt>
                <c:pt idx="367">
                  <c:v>7.725333</c:v>
                </c:pt>
                <c:pt idx="368">
                  <c:v>7.7173129999999999</c:v>
                </c:pt>
                <c:pt idx="369">
                  <c:v>7.492</c:v>
                </c:pt>
                <c:pt idx="370">
                  <c:v>8.1869999999999994</c:v>
                </c:pt>
                <c:pt idx="371">
                  <c:v>7.8498570000000001</c:v>
                </c:pt>
                <c:pt idx="372">
                  <c:v>7.7645</c:v>
                </c:pt>
                <c:pt idx="373">
                  <c:v>8.3834999999999997</c:v>
                </c:pt>
                <c:pt idx="374">
                  <c:v>8.1902500000000007</c:v>
                </c:pt>
                <c:pt idx="375">
                  <c:v>8.3469999999999995</c:v>
                </c:pt>
                <c:pt idx="376">
                  <c:v>8.3345000000000002</c:v>
                </c:pt>
                <c:pt idx="377">
                  <c:v>8.4612499999999997</c:v>
                </c:pt>
                <c:pt idx="378">
                  <c:v>8.6084999999999994</c:v>
                </c:pt>
                <c:pt idx="379">
                  <c:v>8.3296670000000006</c:v>
                </c:pt>
                <c:pt idx="380">
                  <c:v>8.1844999999999999</c:v>
                </c:pt>
                <c:pt idx="381">
                  <c:v>8.3164999999999996</c:v>
                </c:pt>
                <c:pt idx="382">
                  <c:v>7.9530000000000003</c:v>
                </c:pt>
                <c:pt idx="383">
                  <c:v>8.1903330000000008</c:v>
                </c:pt>
                <c:pt idx="384">
                  <c:v>8.0971539999999997</c:v>
                </c:pt>
                <c:pt idx="385">
                  <c:v>7.9122500000000002</c:v>
                </c:pt>
                <c:pt idx="386">
                  <c:v>7.9886670000000004</c:v>
                </c:pt>
                <c:pt idx="387">
                  <c:v>8.1820000000000004</c:v>
                </c:pt>
                <c:pt idx="388">
                  <c:v>8.4126670000000008</c:v>
                </c:pt>
                <c:pt idx="389">
                  <c:v>8.2974999999999994</c:v>
                </c:pt>
                <c:pt idx="390">
                  <c:v>8.1334999999999997</c:v>
                </c:pt>
                <c:pt idx="391">
                  <c:v>7.9456670000000003</c:v>
                </c:pt>
                <c:pt idx="392">
                  <c:v>8.6687499999999993</c:v>
                </c:pt>
                <c:pt idx="393">
                  <c:v>8.7982499999999995</c:v>
                </c:pt>
                <c:pt idx="394">
                  <c:v>8.3510000000000009</c:v>
                </c:pt>
                <c:pt idx="395">
                  <c:v>8.5660000000000007</c:v>
                </c:pt>
                <c:pt idx="396">
                  <c:v>8.2805</c:v>
                </c:pt>
                <c:pt idx="397">
                  <c:v>8.6539999999999999</c:v>
                </c:pt>
                <c:pt idx="398">
                  <c:v>8.8930000000000007</c:v>
                </c:pt>
                <c:pt idx="399">
                  <c:v>8.4860000000000007</c:v>
                </c:pt>
                <c:pt idx="400">
                  <c:v>8.3254999999999999</c:v>
                </c:pt>
                <c:pt idx="401">
                  <c:v>9.1219999999999999</c:v>
                </c:pt>
                <c:pt idx="402">
                  <c:v>7.63</c:v>
                </c:pt>
                <c:pt idx="403">
                  <c:v>9.0820000000000007</c:v>
                </c:pt>
                <c:pt idx="404">
                  <c:v>8.8670000000000009</c:v>
                </c:pt>
                <c:pt idx="405">
                  <c:v>8.8339999999999996</c:v>
                </c:pt>
                <c:pt idx="406">
                  <c:v>9.1536670000000004</c:v>
                </c:pt>
                <c:pt idx="407">
                  <c:v>9.1513329999999993</c:v>
                </c:pt>
                <c:pt idx="408">
                  <c:v>9.0266669999999998</c:v>
                </c:pt>
                <c:pt idx="409">
                  <c:v>9.1150000000000002</c:v>
                </c:pt>
                <c:pt idx="410">
                  <c:v>9.1959999999999997</c:v>
                </c:pt>
                <c:pt idx="411">
                  <c:v>9.34</c:v>
                </c:pt>
                <c:pt idx="412">
                  <c:v>9.2859999999999996</c:v>
                </c:pt>
                <c:pt idx="413">
                  <c:v>9.5909999999999993</c:v>
                </c:pt>
                <c:pt idx="414">
                  <c:v>9.4169999999999998</c:v>
                </c:pt>
                <c:pt idx="415">
                  <c:v>9.4779999999999998</c:v>
                </c:pt>
                <c:pt idx="416">
                  <c:v>9.5969999999999995</c:v>
                </c:pt>
                <c:pt idx="417">
                  <c:v>9.5980000000000008</c:v>
                </c:pt>
                <c:pt idx="418">
                  <c:v>9.9</c:v>
                </c:pt>
                <c:pt idx="419">
                  <c:v>9.8010000000000002</c:v>
                </c:pt>
                <c:pt idx="420">
                  <c:v>9.4309999999999992</c:v>
                </c:pt>
                <c:pt idx="421">
                  <c:v>9.7409999999999997</c:v>
                </c:pt>
                <c:pt idx="422">
                  <c:v>9.6660000000000004</c:v>
                </c:pt>
                <c:pt idx="423">
                  <c:v>9.5839999999999996</c:v>
                </c:pt>
                <c:pt idx="424">
                  <c:v>8.9806000000000008</c:v>
                </c:pt>
                <c:pt idx="425">
                  <c:v>9.1020000000000003</c:v>
                </c:pt>
                <c:pt idx="426">
                  <c:v>9.0274999999999999</c:v>
                </c:pt>
                <c:pt idx="427">
                  <c:v>9.0403330000000004</c:v>
                </c:pt>
                <c:pt idx="428">
                  <c:v>9.1910000000000007</c:v>
                </c:pt>
                <c:pt idx="429">
                  <c:v>8.7074999999999996</c:v>
                </c:pt>
                <c:pt idx="430">
                  <c:v>8.5749999999999993</c:v>
                </c:pt>
                <c:pt idx="431">
                  <c:v>8.8523329999999998</c:v>
                </c:pt>
                <c:pt idx="432">
                  <c:v>9.1126670000000001</c:v>
                </c:pt>
                <c:pt idx="433">
                  <c:v>9.0722500000000004</c:v>
                </c:pt>
                <c:pt idx="434">
                  <c:v>9.0685000000000002</c:v>
                </c:pt>
                <c:pt idx="435">
                  <c:v>9.3173329999999996</c:v>
                </c:pt>
                <c:pt idx="436">
                  <c:v>9.4366669999999999</c:v>
                </c:pt>
                <c:pt idx="437">
                  <c:v>9.5350000000000001</c:v>
                </c:pt>
                <c:pt idx="438">
                  <c:v>9.6739999999999995</c:v>
                </c:pt>
                <c:pt idx="439">
                  <c:v>9.5872499999999992</c:v>
                </c:pt>
                <c:pt idx="440">
                  <c:v>9.56</c:v>
                </c:pt>
                <c:pt idx="441">
                  <c:v>10.03275</c:v>
                </c:pt>
                <c:pt idx="442">
                  <c:v>10.0565</c:v>
                </c:pt>
                <c:pt idx="443">
                  <c:v>10.018333</c:v>
                </c:pt>
                <c:pt idx="444">
                  <c:v>10.004250000000001</c:v>
                </c:pt>
                <c:pt idx="445">
                  <c:v>9.9697999999999993</c:v>
                </c:pt>
                <c:pt idx="446">
                  <c:v>10.0665</c:v>
                </c:pt>
                <c:pt idx="447">
                  <c:v>9.9722500000000007</c:v>
                </c:pt>
                <c:pt idx="448">
                  <c:v>10.058</c:v>
                </c:pt>
                <c:pt idx="449">
                  <c:v>6.3754999999999997</c:v>
                </c:pt>
                <c:pt idx="450">
                  <c:v>9.9819999999999993</c:v>
                </c:pt>
                <c:pt idx="451">
                  <c:v>9.9049999999999994</c:v>
                </c:pt>
                <c:pt idx="452">
                  <c:v>9.9506669999999993</c:v>
                </c:pt>
                <c:pt idx="453">
                  <c:v>9.8982500000000009</c:v>
                </c:pt>
                <c:pt idx="454">
                  <c:v>9.6977499999999992</c:v>
                </c:pt>
                <c:pt idx="455">
                  <c:v>9.5850000000000009</c:v>
                </c:pt>
                <c:pt idx="456">
                  <c:v>9.5155999999999992</c:v>
                </c:pt>
                <c:pt idx="457">
                  <c:v>9.5739999999999998</c:v>
                </c:pt>
                <c:pt idx="458">
                  <c:v>9.4764440000000008</c:v>
                </c:pt>
                <c:pt idx="459">
                  <c:v>9.4619999999999997</c:v>
                </c:pt>
                <c:pt idx="460">
                  <c:v>9.2629999999999999</c:v>
                </c:pt>
                <c:pt idx="461">
                  <c:v>9.060333</c:v>
                </c:pt>
                <c:pt idx="462">
                  <c:v>9.1425000000000001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E36B-4152-97CD-E1EEEF7A4D9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25384"/>
        <c:axId val="674628312"/>
      </c:scatterChart>
      <c:valAx>
        <c:axId val="487240216"/>
        <c:scaling>
          <c:orientation val="minMax"/>
          <c:min val="2457600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7239432"/>
        <c:crosses val="max"/>
        <c:crossBetween val="midCat"/>
        <c:majorUnit val="365"/>
      </c:valAx>
      <c:valAx>
        <c:axId val="487239432"/>
        <c:scaling>
          <c:orientation val="maxMin"/>
          <c:max val="9"/>
          <c:min val="6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7240216"/>
        <c:crosses val="autoZero"/>
        <c:crossBetween val="midCat"/>
        <c:majorUnit val="0.5"/>
      </c:valAx>
      <c:valAx>
        <c:axId val="674628312"/>
        <c:scaling>
          <c:orientation val="minMax"/>
          <c:min val="7"/>
        </c:scaling>
        <c:delete val="0"/>
        <c:axPos val="r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0525384"/>
        <c:crosses val="max"/>
        <c:crossBetween val="midCat"/>
      </c:valAx>
      <c:valAx>
        <c:axId val="240525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462831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CH Cygni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8.5553149606299214E-2"/>
          <c:y val="6.5795918367346939E-2"/>
          <c:w val="0.83955796150481188"/>
          <c:h val="0.80795500562429701"/>
        </c:manualLayout>
      </c:layout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66FF33"/>
              </a:solidFill>
              <a:ln w="9525">
                <a:noFill/>
              </a:ln>
              <a:effectLst/>
            </c:spPr>
          </c:marker>
          <c:xVal>
            <c:numRef>
              <c:f>V!$A$971:$A$5997</c:f>
              <c:numCache>
                <c:formatCode>General</c:formatCode>
                <c:ptCount val="5027"/>
                <c:pt idx="0">
                  <c:v>2456337.3433599998</c:v>
                </c:pt>
                <c:pt idx="1">
                  <c:v>2456338.34828</c:v>
                </c:pt>
                <c:pt idx="2">
                  <c:v>2456340.3368799998</c:v>
                </c:pt>
                <c:pt idx="3">
                  <c:v>2456341.41609</c:v>
                </c:pt>
                <c:pt idx="4">
                  <c:v>2456342.51352</c:v>
                </c:pt>
                <c:pt idx="5">
                  <c:v>2456346.6657699998</c:v>
                </c:pt>
                <c:pt idx="6">
                  <c:v>2456347.7516700001</c:v>
                </c:pt>
                <c:pt idx="7">
                  <c:v>2456348.9816700001</c:v>
                </c:pt>
                <c:pt idx="8">
                  <c:v>2456350.3138199998</c:v>
                </c:pt>
                <c:pt idx="9">
                  <c:v>2456351.48771</c:v>
                </c:pt>
                <c:pt idx="10">
                  <c:v>2456353.2296099998</c:v>
                </c:pt>
                <c:pt idx="11">
                  <c:v>2456354.4791600001</c:v>
                </c:pt>
                <c:pt idx="12">
                  <c:v>2456355.3081499999</c:v>
                </c:pt>
                <c:pt idx="13">
                  <c:v>2456357.1453300002</c:v>
                </c:pt>
                <c:pt idx="14">
                  <c:v>2456358.95952</c:v>
                </c:pt>
                <c:pt idx="15">
                  <c:v>2456359.9543300001</c:v>
                </c:pt>
                <c:pt idx="16">
                  <c:v>2456362.1063799998</c:v>
                </c:pt>
                <c:pt idx="17">
                  <c:v>2456363.16072</c:v>
                </c:pt>
                <c:pt idx="18">
                  <c:v>2456364.2522700001</c:v>
                </c:pt>
                <c:pt idx="19">
                  <c:v>2456365.3651700001</c:v>
                </c:pt>
                <c:pt idx="20">
                  <c:v>2456366.4654000001</c:v>
                </c:pt>
                <c:pt idx="21">
                  <c:v>2456367.92399</c:v>
                </c:pt>
                <c:pt idx="22">
                  <c:v>2456369.0728000002</c:v>
                </c:pt>
                <c:pt idx="23">
                  <c:v>2456369.9822399998</c:v>
                </c:pt>
                <c:pt idx="24">
                  <c:v>2456371.9244300001</c:v>
                </c:pt>
                <c:pt idx="25">
                  <c:v>2456377.06213</c:v>
                </c:pt>
                <c:pt idx="26">
                  <c:v>2456377.9594299998</c:v>
                </c:pt>
                <c:pt idx="27">
                  <c:v>2456378.9564700001</c:v>
                </c:pt>
                <c:pt idx="28">
                  <c:v>2456380.45358</c:v>
                </c:pt>
                <c:pt idx="29">
                  <c:v>2456381.9474800001</c:v>
                </c:pt>
                <c:pt idx="30">
                  <c:v>2456384.1068299999</c:v>
                </c:pt>
                <c:pt idx="31">
                  <c:v>2456385.5516599999</c:v>
                </c:pt>
                <c:pt idx="32">
                  <c:v>2456385.9646000001</c:v>
                </c:pt>
                <c:pt idx="33">
                  <c:v>2456390.9172700001</c:v>
                </c:pt>
                <c:pt idx="34">
                  <c:v>2456393.24205</c:v>
                </c:pt>
                <c:pt idx="35">
                  <c:v>2456396.9684000001</c:v>
                </c:pt>
                <c:pt idx="36">
                  <c:v>2456398.82424</c:v>
                </c:pt>
                <c:pt idx="37">
                  <c:v>2456399.8219300001</c:v>
                </c:pt>
                <c:pt idx="38">
                  <c:v>2456400.9929</c:v>
                </c:pt>
                <c:pt idx="39">
                  <c:v>2456402.00134</c:v>
                </c:pt>
                <c:pt idx="40">
                  <c:v>2456403.00245</c:v>
                </c:pt>
                <c:pt idx="41">
                  <c:v>2456404.06592</c:v>
                </c:pt>
                <c:pt idx="42">
                  <c:v>2456405.0969799999</c:v>
                </c:pt>
                <c:pt idx="43">
                  <c:v>2456406.2817199999</c:v>
                </c:pt>
                <c:pt idx="44">
                  <c:v>2456407.34711</c:v>
                </c:pt>
                <c:pt idx="45">
                  <c:v>2456408.6168800001</c:v>
                </c:pt>
                <c:pt idx="46">
                  <c:v>2456408.9237099998</c:v>
                </c:pt>
                <c:pt idx="47">
                  <c:v>2456410.6996599999</c:v>
                </c:pt>
                <c:pt idx="48">
                  <c:v>2456411.9646999999</c:v>
                </c:pt>
                <c:pt idx="49">
                  <c:v>2456413.0895699998</c:v>
                </c:pt>
                <c:pt idx="50">
                  <c:v>2456413.87953</c:v>
                </c:pt>
                <c:pt idx="51">
                  <c:v>2456416.9451299999</c:v>
                </c:pt>
                <c:pt idx="52">
                  <c:v>2456419.8747800002</c:v>
                </c:pt>
                <c:pt idx="53">
                  <c:v>2456420.9040600001</c:v>
                </c:pt>
                <c:pt idx="54">
                  <c:v>2456422.4191999999</c:v>
                </c:pt>
                <c:pt idx="55">
                  <c:v>2456425.9658900001</c:v>
                </c:pt>
                <c:pt idx="56">
                  <c:v>2456426.8680599998</c:v>
                </c:pt>
                <c:pt idx="57">
                  <c:v>2456428.9169800002</c:v>
                </c:pt>
                <c:pt idx="58">
                  <c:v>2456429.9904200002</c:v>
                </c:pt>
                <c:pt idx="59">
                  <c:v>2456431.0455999998</c:v>
                </c:pt>
                <c:pt idx="60">
                  <c:v>2456431.9989999998</c:v>
                </c:pt>
                <c:pt idx="61">
                  <c:v>2456433.0078400001</c:v>
                </c:pt>
                <c:pt idx="62">
                  <c:v>2456434.1074999999</c:v>
                </c:pt>
                <c:pt idx="63">
                  <c:v>2456435.0923100002</c:v>
                </c:pt>
                <c:pt idx="64">
                  <c:v>2456437.7359500001</c:v>
                </c:pt>
                <c:pt idx="65">
                  <c:v>2456438.6419199998</c:v>
                </c:pt>
                <c:pt idx="66">
                  <c:v>2456439.7048999998</c:v>
                </c:pt>
                <c:pt idx="67">
                  <c:v>2456439.9441300002</c:v>
                </c:pt>
                <c:pt idx="68">
                  <c:v>2456442.8892100002</c:v>
                </c:pt>
                <c:pt idx="69">
                  <c:v>2456443.9478000002</c:v>
                </c:pt>
                <c:pt idx="70">
                  <c:v>2456444.95792</c:v>
                </c:pt>
                <c:pt idx="71">
                  <c:v>2456445.8861600002</c:v>
                </c:pt>
                <c:pt idx="72">
                  <c:v>2456447.7650100002</c:v>
                </c:pt>
                <c:pt idx="73">
                  <c:v>2456449.8201199998</c:v>
                </c:pt>
                <c:pt idx="74">
                  <c:v>2456452.7900999999</c:v>
                </c:pt>
                <c:pt idx="75">
                  <c:v>2456453.79672</c:v>
                </c:pt>
                <c:pt idx="76">
                  <c:v>2456455.7226999998</c:v>
                </c:pt>
                <c:pt idx="77">
                  <c:v>2456456.9462299999</c:v>
                </c:pt>
                <c:pt idx="78">
                  <c:v>2456461.6298799999</c:v>
                </c:pt>
                <c:pt idx="79">
                  <c:v>2456462.6253900002</c:v>
                </c:pt>
                <c:pt idx="80">
                  <c:v>2456463.5359499999</c:v>
                </c:pt>
                <c:pt idx="81">
                  <c:v>2456464.1313399998</c:v>
                </c:pt>
                <c:pt idx="82">
                  <c:v>2456465.93084</c:v>
                </c:pt>
                <c:pt idx="83">
                  <c:v>2456466.9433300002</c:v>
                </c:pt>
                <c:pt idx="84">
                  <c:v>2456468.7453899998</c:v>
                </c:pt>
                <c:pt idx="85">
                  <c:v>2456469.7898800001</c:v>
                </c:pt>
                <c:pt idx="86">
                  <c:v>2456470.77966</c:v>
                </c:pt>
                <c:pt idx="87">
                  <c:v>2456477.9361800002</c:v>
                </c:pt>
                <c:pt idx="88">
                  <c:v>2456479.3160299999</c:v>
                </c:pt>
                <c:pt idx="89">
                  <c:v>2456481.1899700002</c:v>
                </c:pt>
                <c:pt idx="90">
                  <c:v>2456482.9402299998</c:v>
                </c:pt>
                <c:pt idx="91">
                  <c:v>2456483.9431599998</c:v>
                </c:pt>
                <c:pt idx="92">
                  <c:v>2456487.6956000002</c:v>
                </c:pt>
                <c:pt idx="93">
                  <c:v>2456489.6674500001</c:v>
                </c:pt>
                <c:pt idx="94">
                  <c:v>2456491.6639899998</c:v>
                </c:pt>
                <c:pt idx="95">
                  <c:v>2456496.1891800002</c:v>
                </c:pt>
                <c:pt idx="96">
                  <c:v>2456498.6430799998</c:v>
                </c:pt>
                <c:pt idx="97">
                  <c:v>2456501.6461900002</c:v>
                </c:pt>
                <c:pt idx="98">
                  <c:v>2456505.6239100001</c:v>
                </c:pt>
                <c:pt idx="99">
                  <c:v>2456507.13466</c:v>
                </c:pt>
                <c:pt idx="100">
                  <c:v>2456508.6188099999</c:v>
                </c:pt>
                <c:pt idx="101">
                  <c:v>2456513.2138999999</c:v>
                </c:pt>
                <c:pt idx="102">
                  <c:v>2456514.15117</c:v>
                </c:pt>
                <c:pt idx="103">
                  <c:v>2456517.62494</c:v>
                </c:pt>
                <c:pt idx="104">
                  <c:v>2456520.3884399999</c:v>
                </c:pt>
                <c:pt idx="105">
                  <c:v>2456520.7607200001</c:v>
                </c:pt>
                <c:pt idx="106">
                  <c:v>2456522.6730499999</c:v>
                </c:pt>
                <c:pt idx="107">
                  <c:v>2456525.1147500002</c:v>
                </c:pt>
                <c:pt idx="108">
                  <c:v>2456527.5676699998</c:v>
                </c:pt>
                <c:pt idx="109">
                  <c:v>2456529.0702200001</c:v>
                </c:pt>
                <c:pt idx="110">
                  <c:v>2456531.0669399998</c:v>
                </c:pt>
                <c:pt idx="111">
                  <c:v>2456531.7589599998</c:v>
                </c:pt>
                <c:pt idx="112">
                  <c:v>2456533.0934199998</c:v>
                </c:pt>
                <c:pt idx="113">
                  <c:v>2456534.26431</c:v>
                </c:pt>
                <c:pt idx="114">
                  <c:v>2456535.7019799999</c:v>
                </c:pt>
                <c:pt idx="115">
                  <c:v>2456536.8308299999</c:v>
                </c:pt>
                <c:pt idx="116">
                  <c:v>2456537.7233600002</c:v>
                </c:pt>
                <c:pt idx="117">
                  <c:v>2456539.7114499998</c:v>
                </c:pt>
                <c:pt idx="118">
                  <c:v>2456540.8616800001</c:v>
                </c:pt>
                <c:pt idx="119">
                  <c:v>2456541.7750400002</c:v>
                </c:pt>
                <c:pt idx="120">
                  <c:v>2456543.6545299999</c:v>
                </c:pt>
                <c:pt idx="121">
                  <c:v>2456544.9906700002</c:v>
                </c:pt>
                <c:pt idx="122">
                  <c:v>2456546.0868899999</c:v>
                </c:pt>
                <c:pt idx="123">
                  <c:v>2456548.08084</c:v>
                </c:pt>
                <c:pt idx="124">
                  <c:v>2456549.0902</c:v>
                </c:pt>
                <c:pt idx="125">
                  <c:v>2456550.47199</c:v>
                </c:pt>
                <c:pt idx="126">
                  <c:v>2456551.5904000001</c:v>
                </c:pt>
                <c:pt idx="127">
                  <c:v>2456553.0668100002</c:v>
                </c:pt>
                <c:pt idx="128">
                  <c:v>2456553.67931</c:v>
                </c:pt>
                <c:pt idx="129">
                  <c:v>2456554.6801900002</c:v>
                </c:pt>
                <c:pt idx="130">
                  <c:v>2456557.6822500001</c:v>
                </c:pt>
                <c:pt idx="131">
                  <c:v>2456559.7724700002</c:v>
                </c:pt>
                <c:pt idx="132">
                  <c:v>2456560.7888799999</c:v>
                </c:pt>
                <c:pt idx="133">
                  <c:v>2456561.6668699998</c:v>
                </c:pt>
                <c:pt idx="134">
                  <c:v>2456563.7705999999</c:v>
                </c:pt>
                <c:pt idx="135">
                  <c:v>2456564.8919199998</c:v>
                </c:pt>
                <c:pt idx="136">
                  <c:v>2456565.9457100001</c:v>
                </c:pt>
                <c:pt idx="137">
                  <c:v>2456566.9521900001</c:v>
                </c:pt>
                <c:pt idx="138">
                  <c:v>2456568.0433399999</c:v>
                </c:pt>
                <c:pt idx="139">
                  <c:v>2456569.0084199999</c:v>
                </c:pt>
                <c:pt idx="140">
                  <c:v>2456570.2274600002</c:v>
                </c:pt>
                <c:pt idx="141">
                  <c:v>2456571.4526900002</c:v>
                </c:pt>
                <c:pt idx="142">
                  <c:v>2456572.5185799999</c:v>
                </c:pt>
                <c:pt idx="143">
                  <c:v>2456573.6370899999</c:v>
                </c:pt>
                <c:pt idx="144">
                  <c:v>2456574.6663199998</c:v>
                </c:pt>
                <c:pt idx="145">
                  <c:v>2456577.1043400001</c:v>
                </c:pt>
                <c:pt idx="146">
                  <c:v>2456578.3216400002</c:v>
                </c:pt>
                <c:pt idx="147">
                  <c:v>2456578.7464100001</c:v>
                </c:pt>
                <c:pt idx="148">
                  <c:v>2456581.6429099999</c:v>
                </c:pt>
                <c:pt idx="149">
                  <c:v>2456582.9012500001</c:v>
                </c:pt>
                <c:pt idx="150">
                  <c:v>2456583.9841499999</c:v>
                </c:pt>
                <c:pt idx="151">
                  <c:v>2456585.15527</c:v>
                </c:pt>
                <c:pt idx="152">
                  <c:v>2456586.3262</c:v>
                </c:pt>
                <c:pt idx="153">
                  <c:v>2456587.6412399998</c:v>
                </c:pt>
                <c:pt idx="154">
                  <c:v>2456588.63699</c:v>
                </c:pt>
                <c:pt idx="155">
                  <c:v>2456592.3996600001</c:v>
                </c:pt>
                <c:pt idx="156">
                  <c:v>2456593.2244500001</c:v>
                </c:pt>
                <c:pt idx="157">
                  <c:v>2456593.66823</c:v>
                </c:pt>
                <c:pt idx="158">
                  <c:v>2456596.6213199999</c:v>
                </c:pt>
                <c:pt idx="159">
                  <c:v>2456597.6211999999</c:v>
                </c:pt>
                <c:pt idx="160">
                  <c:v>2456598.7767699999</c:v>
                </c:pt>
                <c:pt idx="161">
                  <c:v>2456599.61748</c:v>
                </c:pt>
                <c:pt idx="162">
                  <c:v>2456603.61039</c:v>
                </c:pt>
                <c:pt idx="163">
                  <c:v>2456604.6148299999</c:v>
                </c:pt>
                <c:pt idx="164">
                  <c:v>2456605.6313700001</c:v>
                </c:pt>
                <c:pt idx="165">
                  <c:v>2456607.3505799999</c:v>
                </c:pt>
                <c:pt idx="166">
                  <c:v>2456609.09185</c:v>
                </c:pt>
                <c:pt idx="167">
                  <c:v>2456609.6354999999</c:v>
                </c:pt>
                <c:pt idx="168">
                  <c:v>2456611.6192700001</c:v>
                </c:pt>
                <c:pt idx="169">
                  <c:v>2456613.9253600002</c:v>
                </c:pt>
                <c:pt idx="170">
                  <c:v>2456615.2683700002</c:v>
                </c:pt>
                <c:pt idx="171">
                  <c:v>2456616.6019299999</c:v>
                </c:pt>
                <c:pt idx="172">
                  <c:v>2456622.5954999998</c:v>
                </c:pt>
                <c:pt idx="173">
                  <c:v>2456625.83292</c:v>
                </c:pt>
                <c:pt idx="174">
                  <c:v>2456669.5632000002</c:v>
                </c:pt>
                <c:pt idx="175">
                  <c:v>2456706.9180800002</c:v>
                </c:pt>
                <c:pt idx="176">
                  <c:v>2456710.0106500001</c:v>
                </c:pt>
                <c:pt idx="177">
                  <c:v>2456717.2471400001</c:v>
                </c:pt>
                <c:pt idx="178">
                  <c:v>2456718.24523</c:v>
                </c:pt>
                <c:pt idx="179">
                  <c:v>2456720.99236</c:v>
                </c:pt>
                <c:pt idx="180">
                  <c:v>2456722.9914099998</c:v>
                </c:pt>
                <c:pt idx="181">
                  <c:v>2456724.9846000001</c:v>
                </c:pt>
                <c:pt idx="182">
                  <c:v>2456726.88326</c:v>
                </c:pt>
                <c:pt idx="183">
                  <c:v>2456727.9787699999</c:v>
                </c:pt>
                <c:pt idx="184">
                  <c:v>2456730.7996800002</c:v>
                </c:pt>
                <c:pt idx="185">
                  <c:v>2456730.9912</c:v>
                </c:pt>
                <c:pt idx="186">
                  <c:v>2456733.9706999999</c:v>
                </c:pt>
                <c:pt idx="187">
                  <c:v>2456735.97107</c:v>
                </c:pt>
                <c:pt idx="188">
                  <c:v>2456739.96392</c:v>
                </c:pt>
                <c:pt idx="189">
                  <c:v>2456745.9497199999</c:v>
                </c:pt>
                <c:pt idx="190">
                  <c:v>2456749.0269300002</c:v>
                </c:pt>
                <c:pt idx="191">
                  <c:v>2456749.9487700001</c:v>
                </c:pt>
                <c:pt idx="192">
                  <c:v>2456751.9325100002</c:v>
                </c:pt>
                <c:pt idx="193">
                  <c:v>2456755.7040499998</c:v>
                </c:pt>
                <c:pt idx="194">
                  <c:v>2456756.3283299999</c:v>
                </c:pt>
                <c:pt idx="195">
                  <c:v>2456756.9561399999</c:v>
                </c:pt>
                <c:pt idx="196">
                  <c:v>2456757.9887299999</c:v>
                </c:pt>
                <c:pt idx="197">
                  <c:v>2456761.4262299999</c:v>
                </c:pt>
                <c:pt idx="198">
                  <c:v>2456762.92362</c:v>
                </c:pt>
                <c:pt idx="199">
                  <c:v>2456764.9144600001</c:v>
                </c:pt>
                <c:pt idx="200">
                  <c:v>2456768.9712</c:v>
                </c:pt>
                <c:pt idx="201">
                  <c:v>2456769.8930899999</c:v>
                </c:pt>
                <c:pt idx="202">
                  <c:v>2456771.8875299999</c:v>
                </c:pt>
                <c:pt idx="203">
                  <c:v>2456772.9490999999</c:v>
                </c:pt>
                <c:pt idx="204">
                  <c:v>2456773.98067</c:v>
                </c:pt>
                <c:pt idx="205">
                  <c:v>2456776.7356699998</c:v>
                </c:pt>
                <c:pt idx="206">
                  <c:v>2456777.1989699998</c:v>
                </c:pt>
                <c:pt idx="207">
                  <c:v>2456777.8739900002</c:v>
                </c:pt>
                <c:pt idx="208">
                  <c:v>2456779.94606</c:v>
                </c:pt>
                <c:pt idx="209">
                  <c:v>2456781.81201</c:v>
                </c:pt>
                <c:pt idx="210">
                  <c:v>2456782.53902</c:v>
                </c:pt>
                <c:pt idx="211">
                  <c:v>2456783.9468499999</c:v>
                </c:pt>
                <c:pt idx="212">
                  <c:v>2456785.7526099999</c:v>
                </c:pt>
                <c:pt idx="213">
                  <c:v>2456785.95212</c:v>
                </c:pt>
                <c:pt idx="214">
                  <c:v>2456787.7936900002</c:v>
                </c:pt>
                <c:pt idx="215">
                  <c:v>2456788.8588100001</c:v>
                </c:pt>
                <c:pt idx="216">
                  <c:v>2456790.80987</c:v>
                </c:pt>
                <c:pt idx="217">
                  <c:v>2456792.7588900002</c:v>
                </c:pt>
                <c:pt idx="218">
                  <c:v>2456792.9474900002</c:v>
                </c:pt>
                <c:pt idx="219">
                  <c:v>2456794.71789</c:v>
                </c:pt>
                <c:pt idx="220">
                  <c:v>2456795.7914100001</c:v>
                </c:pt>
                <c:pt idx="221">
                  <c:v>2456799.8986399998</c:v>
                </c:pt>
                <c:pt idx="222">
                  <c:v>2456805.83458</c:v>
                </c:pt>
                <c:pt idx="223">
                  <c:v>2456806.89995</c:v>
                </c:pt>
                <c:pt idx="224">
                  <c:v>2456810.7855000002</c:v>
                </c:pt>
                <c:pt idx="225">
                  <c:v>2456811.9894300001</c:v>
                </c:pt>
                <c:pt idx="226">
                  <c:v>2456812.9276999999</c:v>
                </c:pt>
                <c:pt idx="227">
                  <c:v>2456814.11791</c:v>
                </c:pt>
                <c:pt idx="228">
                  <c:v>2456815.0501600001</c:v>
                </c:pt>
                <c:pt idx="229">
                  <c:v>2456815.9760400001</c:v>
                </c:pt>
                <c:pt idx="230">
                  <c:v>2456817.3736200002</c:v>
                </c:pt>
                <c:pt idx="231">
                  <c:v>2456818.3873100001</c:v>
                </c:pt>
                <c:pt idx="232">
                  <c:v>2456819.4177899999</c:v>
                </c:pt>
                <c:pt idx="233">
                  <c:v>2456820.4495100002</c:v>
                </c:pt>
                <c:pt idx="234">
                  <c:v>2456823.80211</c:v>
                </c:pt>
                <c:pt idx="235">
                  <c:v>2456824.7993600001</c:v>
                </c:pt>
                <c:pt idx="236">
                  <c:v>2456825.8908299999</c:v>
                </c:pt>
                <c:pt idx="237">
                  <c:v>2456829.71373</c:v>
                </c:pt>
                <c:pt idx="238">
                  <c:v>2456831.7982800002</c:v>
                </c:pt>
                <c:pt idx="239">
                  <c:v>2456833.4542800002</c:v>
                </c:pt>
                <c:pt idx="240">
                  <c:v>2456834.0587599999</c:v>
                </c:pt>
                <c:pt idx="241">
                  <c:v>2456835.3029700001</c:v>
                </c:pt>
                <c:pt idx="242">
                  <c:v>2456836.2636199999</c:v>
                </c:pt>
                <c:pt idx="243">
                  <c:v>2456837.0980799999</c:v>
                </c:pt>
                <c:pt idx="244">
                  <c:v>2456838.1945400001</c:v>
                </c:pt>
                <c:pt idx="245">
                  <c:v>2456838.7889</c:v>
                </c:pt>
                <c:pt idx="246">
                  <c:v>2456839.8229</c:v>
                </c:pt>
                <c:pt idx="247">
                  <c:v>2456842.9503000001</c:v>
                </c:pt>
                <c:pt idx="248">
                  <c:v>2456845.2825000002</c:v>
                </c:pt>
                <c:pt idx="249">
                  <c:v>2456846.9441900002</c:v>
                </c:pt>
                <c:pt idx="250">
                  <c:v>2456850.9027499999</c:v>
                </c:pt>
                <c:pt idx="251">
                  <c:v>2456857.8075999999</c:v>
                </c:pt>
                <c:pt idx="252">
                  <c:v>2456862.76743</c:v>
                </c:pt>
                <c:pt idx="253">
                  <c:v>2456864.8125100001</c:v>
                </c:pt>
                <c:pt idx="254">
                  <c:v>2456865.7511900002</c:v>
                </c:pt>
                <c:pt idx="255">
                  <c:v>2456872.6275300002</c:v>
                </c:pt>
                <c:pt idx="256">
                  <c:v>2456875.7580900001</c:v>
                </c:pt>
                <c:pt idx="257">
                  <c:v>2456881.5816000002</c:v>
                </c:pt>
                <c:pt idx="258">
                  <c:v>2456888.6017200002</c:v>
                </c:pt>
                <c:pt idx="259">
                  <c:v>2456893.7273900001</c:v>
                </c:pt>
                <c:pt idx="260">
                  <c:v>2456898.7009700001</c:v>
                </c:pt>
                <c:pt idx="261">
                  <c:v>2456899.6946299998</c:v>
                </c:pt>
                <c:pt idx="262">
                  <c:v>2456900.78321</c:v>
                </c:pt>
                <c:pt idx="263">
                  <c:v>2456901.8141100002</c:v>
                </c:pt>
                <c:pt idx="264">
                  <c:v>2456902.85335</c:v>
                </c:pt>
                <c:pt idx="265">
                  <c:v>2456903.8717800002</c:v>
                </c:pt>
                <c:pt idx="266">
                  <c:v>2456904.6825799998</c:v>
                </c:pt>
                <c:pt idx="267">
                  <c:v>2456908.0948999999</c:v>
                </c:pt>
                <c:pt idx="268">
                  <c:v>2456910.69674</c:v>
                </c:pt>
                <c:pt idx="269">
                  <c:v>2456914.6170299998</c:v>
                </c:pt>
                <c:pt idx="270">
                  <c:v>2456917.5828999998</c:v>
                </c:pt>
                <c:pt idx="271">
                  <c:v>2456920.6908100001</c:v>
                </c:pt>
                <c:pt idx="272">
                  <c:v>2456925.5880999998</c:v>
                </c:pt>
                <c:pt idx="273">
                  <c:v>2456926.6484400001</c:v>
                </c:pt>
                <c:pt idx="274">
                  <c:v>2456928.24774</c:v>
                </c:pt>
                <c:pt idx="275">
                  <c:v>2456931.7474799999</c:v>
                </c:pt>
                <c:pt idx="276">
                  <c:v>2456932.8073499999</c:v>
                </c:pt>
                <c:pt idx="277">
                  <c:v>2456934.1746</c:v>
                </c:pt>
                <c:pt idx="278">
                  <c:v>2456935.6565</c:v>
                </c:pt>
                <c:pt idx="279">
                  <c:v>2456936.65399</c:v>
                </c:pt>
                <c:pt idx="280">
                  <c:v>2456937.6315000001</c:v>
                </c:pt>
                <c:pt idx="281">
                  <c:v>2456940.91463</c:v>
                </c:pt>
                <c:pt idx="282">
                  <c:v>2456942.6017900002</c:v>
                </c:pt>
                <c:pt idx="283">
                  <c:v>2456944.46062</c:v>
                </c:pt>
                <c:pt idx="284">
                  <c:v>2456945.3830400002</c:v>
                </c:pt>
                <c:pt idx="285">
                  <c:v>2456945.6913899998</c:v>
                </c:pt>
                <c:pt idx="286">
                  <c:v>2456947.6513</c:v>
                </c:pt>
                <c:pt idx="287">
                  <c:v>2456953.8500799998</c:v>
                </c:pt>
                <c:pt idx="288">
                  <c:v>2456955.0375199998</c:v>
                </c:pt>
                <c:pt idx="289">
                  <c:v>2456956.0526200002</c:v>
                </c:pt>
                <c:pt idx="290">
                  <c:v>2456956.9940300002</c:v>
                </c:pt>
                <c:pt idx="291">
                  <c:v>2456957.67185</c:v>
                </c:pt>
                <c:pt idx="292">
                  <c:v>2456959.3123900001</c:v>
                </c:pt>
                <c:pt idx="293">
                  <c:v>2456960.3889199998</c:v>
                </c:pt>
                <c:pt idx="294">
                  <c:v>2456961.5615400001</c:v>
                </c:pt>
                <c:pt idx="295">
                  <c:v>2456964.6046600002</c:v>
                </c:pt>
                <c:pt idx="296">
                  <c:v>2456970.2804800002</c:v>
                </c:pt>
                <c:pt idx="297">
                  <c:v>2456970.6507600001</c:v>
                </c:pt>
                <c:pt idx="298">
                  <c:v>2456972.7953599999</c:v>
                </c:pt>
                <c:pt idx="299">
                  <c:v>2456973.6170100002</c:v>
                </c:pt>
                <c:pt idx="300">
                  <c:v>2456976.4718200001</c:v>
                </c:pt>
                <c:pt idx="301">
                  <c:v>2456977.5773700001</c:v>
                </c:pt>
                <c:pt idx="302">
                  <c:v>2456978.5904100002</c:v>
                </c:pt>
                <c:pt idx="303">
                  <c:v>2456980.5962700001</c:v>
                </c:pt>
                <c:pt idx="304">
                  <c:v>2456983.19789</c:v>
                </c:pt>
                <c:pt idx="305">
                  <c:v>2456988.0764500001</c:v>
                </c:pt>
                <c:pt idx="306">
                  <c:v>2456989.90117</c:v>
                </c:pt>
                <c:pt idx="307">
                  <c:v>2456991.2481300002</c:v>
                </c:pt>
                <c:pt idx="308">
                  <c:v>2456992.5720199998</c:v>
                </c:pt>
                <c:pt idx="309">
                  <c:v>2456993.5677399999</c:v>
                </c:pt>
                <c:pt idx="310">
                  <c:v>2456995.5646199998</c:v>
                </c:pt>
                <c:pt idx="311">
                  <c:v>2456997.5641200002</c:v>
                </c:pt>
                <c:pt idx="312">
                  <c:v>2457004.47046</c:v>
                </c:pt>
                <c:pt idx="313">
                  <c:v>2457012.5724200001</c:v>
                </c:pt>
                <c:pt idx="314">
                  <c:v>2457013.5736500002</c:v>
                </c:pt>
                <c:pt idx="315">
                  <c:v>2457016.0800700001</c:v>
                </c:pt>
                <c:pt idx="316">
                  <c:v>2457017.69979</c:v>
                </c:pt>
                <c:pt idx="317">
                  <c:v>2457018.4412799999</c:v>
                </c:pt>
                <c:pt idx="318">
                  <c:v>2457019.4419999998</c:v>
                </c:pt>
                <c:pt idx="319">
                  <c:v>2457021.9386</c:v>
                </c:pt>
                <c:pt idx="320">
                  <c:v>2457023.3773599998</c:v>
                </c:pt>
                <c:pt idx="321">
                  <c:v>2457024.3777899998</c:v>
                </c:pt>
                <c:pt idx="322">
                  <c:v>2457025.4365099999</c:v>
                </c:pt>
                <c:pt idx="323">
                  <c:v>2457028.3420500001</c:v>
                </c:pt>
                <c:pt idx="324">
                  <c:v>2457033.4569000001</c:v>
                </c:pt>
                <c:pt idx="325">
                  <c:v>2457043.4479</c:v>
                </c:pt>
                <c:pt idx="326">
                  <c:v>2457047.9778399998</c:v>
                </c:pt>
                <c:pt idx="327">
                  <c:v>2457050.97541</c:v>
                </c:pt>
                <c:pt idx="328">
                  <c:v>2457057.2202400002</c:v>
                </c:pt>
                <c:pt idx="329">
                  <c:v>2457059.9733199999</c:v>
                </c:pt>
                <c:pt idx="330">
                  <c:v>2457065.9779300001</c:v>
                </c:pt>
                <c:pt idx="331">
                  <c:v>2457079.9942700001</c:v>
                </c:pt>
                <c:pt idx="332">
                  <c:v>2457081.99083</c:v>
                </c:pt>
                <c:pt idx="333">
                  <c:v>2457084.88032</c:v>
                </c:pt>
                <c:pt idx="334">
                  <c:v>2457088.4717399999</c:v>
                </c:pt>
                <c:pt idx="335">
                  <c:v>2457090.9592900001</c:v>
                </c:pt>
                <c:pt idx="336">
                  <c:v>2457097.963</c:v>
                </c:pt>
                <c:pt idx="337">
                  <c:v>2457101.9035</c:v>
                </c:pt>
                <c:pt idx="338">
                  <c:v>2457104.9263900002</c:v>
                </c:pt>
                <c:pt idx="339">
                  <c:v>2457106.9189599999</c:v>
                </c:pt>
                <c:pt idx="340">
                  <c:v>2457108.1149200001</c:v>
                </c:pt>
                <c:pt idx="341">
                  <c:v>2457109.2689700001</c:v>
                </c:pt>
                <c:pt idx="342">
                  <c:v>2457110.5050599999</c:v>
                </c:pt>
                <c:pt idx="343">
                  <c:v>2457110.9624700001</c:v>
                </c:pt>
                <c:pt idx="344">
                  <c:v>2457114.40221</c:v>
                </c:pt>
                <c:pt idx="345">
                  <c:v>2457115.1346499999</c:v>
                </c:pt>
                <c:pt idx="346">
                  <c:v>2457115.9309800002</c:v>
                </c:pt>
                <c:pt idx="347">
                  <c:v>2457117.6280700001</c:v>
                </c:pt>
                <c:pt idx="348">
                  <c:v>2457120.03327</c:v>
                </c:pt>
                <c:pt idx="349">
                  <c:v>2457121.1536599998</c:v>
                </c:pt>
                <c:pt idx="350">
                  <c:v>2457122.1066999999</c:v>
                </c:pt>
                <c:pt idx="351">
                  <c:v>2457122.9500799999</c:v>
                </c:pt>
                <c:pt idx="352">
                  <c:v>2457125.35054</c:v>
                </c:pt>
                <c:pt idx="353">
                  <c:v>2457127.0302800001</c:v>
                </c:pt>
                <c:pt idx="354">
                  <c:v>2457127.9305099999</c:v>
                </c:pt>
                <c:pt idx="355">
                  <c:v>2457130.2807800001</c:v>
                </c:pt>
                <c:pt idx="356">
                  <c:v>2457130.9813600001</c:v>
                </c:pt>
                <c:pt idx="357">
                  <c:v>2457132.1033200002</c:v>
                </c:pt>
                <c:pt idx="358">
                  <c:v>2457132.9255900001</c:v>
                </c:pt>
                <c:pt idx="359">
                  <c:v>2457134.8119100002</c:v>
                </c:pt>
                <c:pt idx="360">
                  <c:v>2457135.83127</c:v>
                </c:pt>
                <c:pt idx="361">
                  <c:v>2457137.9106700001</c:v>
                </c:pt>
                <c:pt idx="362">
                  <c:v>2457139.9093399998</c:v>
                </c:pt>
                <c:pt idx="363">
                  <c:v>2457142.3344800002</c:v>
                </c:pt>
                <c:pt idx="364">
                  <c:v>2457143.2169300001</c:v>
                </c:pt>
                <c:pt idx="365">
                  <c:v>2457143.9915700001</c:v>
                </c:pt>
                <c:pt idx="366">
                  <c:v>2457145.0112999999</c:v>
                </c:pt>
                <c:pt idx="367">
                  <c:v>2457148.9576699999</c:v>
                </c:pt>
                <c:pt idx="368">
                  <c:v>2457149.9572299998</c:v>
                </c:pt>
                <c:pt idx="369">
                  <c:v>2457151.0441800002</c:v>
                </c:pt>
                <c:pt idx="370">
                  <c:v>2457152.2539900001</c:v>
                </c:pt>
                <c:pt idx="371">
                  <c:v>2457153.39377</c:v>
                </c:pt>
                <c:pt idx="372">
                  <c:v>2457153.9120700001</c:v>
                </c:pt>
                <c:pt idx="373">
                  <c:v>2457157.0030200002</c:v>
                </c:pt>
                <c:pt idx="374">
                  <c:v>2457157.8192699999</c:v>
                </c:pt>
                <c:pt idx="375">
                  <c:v>2457159.9653099999</c:v>
                </c:pt>
                <c:pt idx="376">
                  <c:v>2457160.8743699999</c:v>
                </c:pt>
                <c:pt idx="377">
                  <c:v>2457162.8199499999</c:v>
                </c:pt>
                <c:pt idx="378">
                  <c:v>2457163.97921</c:v>
                </c:pt>
                <c:pt idx="379">
                  <c:v>2457166.8278600001</c:v>
                </c:pt>
                <c:pt idx="380">
                  <c:v>2457168.0606900002</c:v>
                </c:pt>
                <c:pt idx="381">
                  <c:v>2457168.8454</c:v>
                </c:pt>
                <c:pt idx="382">
                  <c:v>2457170.78315</c:v>
                </c:pt>
                <c:pt idx="383">
                  <c:v>2457171.8059800002</c:v>
                </c:pt>
                <c:pt idx="384">
                  <c:v>2457176.95682</c:v>
                </c:pt>
                <c:pt idx="385">
                  <c:v>2457177.8397499998</c:v>
                </c:pt>
                <c:pt idx="386">
                  <c:v>2457184.7745300001</c:v>
                </c:pt>
                <c:pt idx="387">
                  <c:v>2457185.9372800002</c:v>
                </c:pt>
                <c:pt idx="388">
                  <c:v>2457187.7604100001</c:v>
                </c:pt>
                <c:pt idx="389">
                  <c:v>2457188.9482200001</c:v>
                </c:pt>
                <c:pt idx="390">
                  <c:v>2457190.92276</c:v>
                </c:pt>
                <c:pt idx="391">
                  <c:v>2457192.7195299999</c:v>
                </c:pt>
                <c:pt idx="392">
                  <c:v>2457194.8066500002</c:v>
                </c:pt>
                <c:pt idx="393">
                  <c:v>2457195.8359300001</c:v>
                </c:pt>
                <c:pt idx="394">
                  <c:v>2457199.31806</c:v>
                </c:pt>
                <c:pt idx="395">
                  <c:v>2457204.5541699999</c:v>
                </c:pt>
                <c:pt idx="396">
                  <c:v>2457205.8000400001</c:v>
                </c:pt>
                <c:pt idx="397">
                  <c:v>2457207.7306300001</c:v>
                </c:pt>
                <c:pt idx="398">
                  <c:v>2457211.5666</c:v>
                </c:pt>
                <c:pt idx="399">
                  <c:v>2457216.7237800001</c:v>
                </c:pt>
                <c:pt idx="400">
                  <c:v>2457219.0102499998</c:v>
                </c:pt>
                <c:pt idx="401">
                  <c:v>2457221.66928</c:v>
                </c:pt>
                <c:pt idx="402">
                  <c:v>2457222.6753500002</c:v>
                </c:pt>
                <c:pt idx="403">
                  <c:v>2457224.5097400001</c:v>
                </c:pt>
                <c:pt idx="404">
                  <c:v>2457229.0336000002</c:v>
                </c:pt>
                <c:pt idx="405">
                  <c:v>2457230.6790399998</c:v>
                </c:pt>
                <c:pt idx="406">
                  <c:v>2457237.61148</c:v>
                </c:pt>
                <c:pt idx="407">
                  <c:v>2457240.4709899998</c:v>
                </c:pt>
                <c:pt idx="408">
                  <c:v>2457240.85732</c:v>
                </c:pt>
                <c:pt idx="409">
                  <c:v>2457243.1884400002</c:v>
                </c:pt>
                <c:pt idx="410">
                  <c:v>2457244.6505900002</c:v>
                </c:pt>
                <c:pt idx="411">
                  <c:v>2457246.6613099999</c:v>
                </c:pt>
                <c:pt idx="412">
                  <c:v>2457247.7334799999</c:v>
                </c:pt>
                <c:pt idx="413">
                  <c:v>2457249.1245900001</c:v>
                </c:pt>
                <c:pt idx="414">
                  <c:v>2457251.6732899998</c:v>
                </c:pt>
                <c:pt idx="415">
                  <c:v>2457254.1703499998</c:v>
                </c:pt>
                <c:pt idx="416">
                  <c:v>2457254.7552200002</c:v>
                </c:pt>
                <c:pt idx="417">
                  <c:v>2457257.6211399999</c:v>
                </c:pt>
                <c:pt idx="418">
                  <c:v>2457259.5880999998</c:v>
                </c:pt>
                <c:pt idx="419">
                  <c:v>2457265.7829100001</c:v>
                </c:pt>
                <c:pt idx="420">
                  <c:v>2457271.8240899998</c:v>
                </c:pt>
                <c:pt idx="421">
                  <c:v>2457277.7999800001</c:v>
                </c:pt>
                <c:pt idx="422">
                  <c:v>2457279.7401000001</c:v>
                </c:pt>
                <c:pt idx="423">
                  <c:v>2457280.6953599998</c:v>
                </c:pt>
                <c:pt idx="424">
                  <c:v>2457282.6709599998</c:v>
                </c:pt>
                <c:pt idx="425">
                  <c:v>2457285.3146799998</c:v>
                </c:pt>
                <c:pt idx="426">
                  <c:v>2457286.5476600002</c:v>
                </c:pt>
                <c:pt idx="427">
                  <c:v>2457290.4925000002</c:v>
                </c:pt>
                <c:pt idx="428">
                  <c:v>2457292.10201</c:v>
                </c:pt>
                <c:pt idx="429">
                  <c:v>2457292.6419700002</c:v>
                </c:pt>
                <c:pt idx="430">
                  <c:v>2457294.1637300001</c:v>
                </c:pt>
                <c:pt idx="431">
                  <c:v>2457294.9439699999</c:v>
                </c:pt>
                <c:pt idx="432">
                  <c:v>2457296.6461100001</c:v>
                </c:pt>
                <c:pt idx="433">
                  <c:v>2457300.4840000002</c:v>
                </c:pt>
                <c:pt idx="434">
                  <c:v>2457306.6396900001</c:v>
                </c:pt>
                <c:pt idx="435">
                  <c:v>2457307.6058999998</c:v>
                </c:pt>
                <c:pt idx="436">
                  <c:v>2457309.59369</c:v>
                </c:pt>
                <c:pt idx="437">
                  <c:v>2457310.6170399999</c:v>
                </c:pt>
                <c:pt idx="438">
                  <c:v>2457312.5318999998</c:v>
                </c:pt>
                <c:pt idx="439">
                  <c:v>2457318.8778200001</c:v>
                </c:pt>
                <c:pt idx="440">
                  <c:v>2457320.3160199998</c:v>
                </c:pt>
                <c:pt idx="441">
                  <c:v>2457322.5929999999</c:v>
                </c:pt>
                <c:pt idx="442">
                  <c:v>2457327.8507300001</c:v>
                </c:pt>
                <c:pt idx="443">
                  <c:v>2457328.60928</c:v>
                </c:pt>
                <c:pt idx="444">
                  <c:v>2457330.1992199998</c:v>
                </c:pt>
                <c:pt idx="445">
                  <c:v>2457331.4916900001</c:v>
                </c:pt>
                <c:pt idx="446">
                  <c:v>2457332.5918399999</c:v>
                </c:pt>
                <c:pt idx="447">
                  <c:v>2457333.6090000002</c:v>
                </c:pt>
                <c:pt idx="448">
                  <c:v>2457335.3362599998</c:v>
                </c:pt>
                <c:pt idx="449">
                  <c:v>2457336.6101600002</c:v>
                </c:pt>
                <c:pt idx="450">
                  <c:v>2457338.0746200001</c:v>
                </c:pt>
                <c:pt idx="451">
                  <c:v>2457339.2655600002</c:v>
                </c:pt>
                <c:pt idx="452">
                  <c:v>2457341.5837500002</c:v>
                </c:pt>
                <c:pt idx="453">
                  <c:v>2457344.5900599998</c:v>
                </c:pt>
                <c:pt idx="454">
                  <c:v>2457346.0994500001</c:v>
                </c:pt>
                <c:pt idx="455">
                  <c:v>2457347.5730900001</c:v>
                </c:pt>
                <c:pt idx="456">
                  <c:v>2457349.4428599998</c:v>
                </c:pt>
                <c:pt idx="457">
                  <c:v>2457350.6933900001</c:v>
                </c:pt>
                <c:pt idx="458">
                  <c:v>2457351.5641100002</c:v>
                </c:pt>
                <c:pt idx="459">
                  <c:v>2457352.5838100002</c:v>
                </c:pt>
                <c:pt idx="460">
                  <c:v>2457354.74792</c:v>
                </c:pt>
                <c:pt idx="461">
                  <c:v>2457357.0778100002</c:v>
                </c:pt>
                <c:pt idx="462">
                  <c:v>2457363.4256000002</c:v>
                </c:pt>
                <c:pt idx="463">
                  <c:v>2457370.443</c:v>
                </c:pt>
                <c:pt idx="464">
                  <c:v>2457374.5799099999</c:v>
                </c:pt>
                <c:pt idx="465">
                  <c:v>2457377.4256000002</c:v>
                </c:pt>
                <c:pt idx="466">
                  <c:v>2457391.0336199999</c:v>
                </c:pt>
                <c:pt idx="467">
                  <c:v>2457410.4728999999</c:v>
                </c:pt>
                <c:pt idx="468">
                  <c:v>2457413.0867599999</c:v>
                </c:pt>
                <c:pt idx="469">
                  <c:v>2457415.0767100002</c:v>
                </c:pt>
                <c:pt idx="470">
                  <c:v>2457421.4423000002</c:v>
                </c:pt>
                <c:pt idx="471">
                  <c:v>2457423.40209</c:v>
                </c:pt>
                <c:pt idx="472">
                  <c:v>2457425.7182800001</c:v>
                </c:pt>
                <c:pt idx="473">
                  <c:v>2457427.5578700001</c:v>
                </c:pt>
                <c:pt idx="474">
                  <c:v>2457430.5379400002</c:v>
                </c:pt>
                <c:pt idx="475">
                  <c:v>2457433.1735999999</c:v>
                </c:pt>
                <c:pt idx="476">
                  <c:v>2457438.6784199998</c:v>
                </c:pt>
                <c:pt idx="477">
                  <c:v>2457442.00306</c:v>
                </c:pt>
                <c:pt idx="478">
                  <c:v>2457443.6710199998</c:v>
                </c:pt>
                <c:pt idx="479">
                  <c:v>2457445.65863</c:v>
                </c:pt>
                <c:pt idx="480">
                  <c:v>2457446.6568499999</c:v>
                </c:pt>
                <c:pt idx="481">
                  <c:v>2457447.9002299998</c:v>
                </c:pt>
                <c:pt idx="482">
                  <c:v>2457448.9879399999</c:v>
                </c:pt>
                <c:pt idx="483">
                  <c:v>2457449.99382</c:v>
                </c:pt>
                <c:pt idx="484">
                  <c:v>2457452.0556000001</c:v>
                </c:pt>
                <c:pt idx="485">
                  <c:v>2457454.7938899999</c:v>
                </c:pt>
                <c:pt idx="486">
                  <c:v>2457458.4775700001</c:v>
                </c:pt>
                <c:pt idx="487">
                  <c:v>2457459.3890800001</c:v>
                </c:pt>
                <c:pt idx="488">
                  <c:v>2457462.00502</c:v>
                </c:pt>
                <c:pt idx="489">
                  <c:v>2457462.9796699998</c:v>
                </c:pt>
                <c:pt idx="490">
                  <c:v>2457464.6517699999</c:v>
                </c:pt>
                <c:pt idx="491">
                  <c:v>2457465.4854100002</c:v>
                </c:pt>
                <c:pt idx="492">
                  <c:v>2457466.5693899998</c:v>
                </c:pt>
                <c:pt idx="493">
                  <c:v>2457468.17441</c:v>
                </c:pt>
                <c:pt idx="494">
                  <c:v>2457469.6234800001</c:v>
                </c:pt>
                <c:pt idx="495">
                  <c:v>2457471.4678099998</c:v>
                </c:pt>
                <c:pt idx="496">
                  <c:v>2457473.91977</c:v>
                </c:pt>
                <c:pt idx="497">
                  <c:v>2457475.1645900002</c:v>
                </c:pt>
                <c:pt idx="498">
                  <c:v>2457475.9470799998</c:v>
                </c:pt>
                <c:pt idx="499">
                  <c:v>2457477.78614</c:v>
                </c:pt>
                <c:pt idx="500">
                  <c:v>2457480.44998</c:v>
                </c:pt>
                <c:pt idx="501">
                  <c:v>2457481.9286799999</c:v>
                </c:pt>
                <c:pt idx="502">
                  <c:v>2457482.9332400002</c:v>
                </c:pt>
                <c:pt idx="503">
                  <c:v>2457484.17319</c:v>
                </c:pt>
                <c:pt idx="504">
                  <c:v>2457485.41273</c:v>
                </c:pt>
                <c:pt idx="505">
                  <c:v>2457488.8979199999</c:v>
                </c:pt>
                <c:pt idx="506">
                  <c:v>2457492.1572199999</c:v>
                </c:pt>
                <c:pt idx="507">
                  <c:v>2457492.9249800001</c:v>
                </c:pt>
                <c:pt idx="508">
                  <c:v>2457493.96006</c:v>
                </c:pt>
                <c:pt idx="509">
                  <c:v>2457496.3153499998</c:v>
                </c:pt>
                <c:pt idx="510">
                  <c:v>2457497.1444100002</c:v>
                </c:pt>
                <c:pt idx="511">
                  <c:v>2457498.59449</c:v>
                </c:pt>
                <c:pt idx="512">
                  <c:v>2457499.5013000001</c:v>
                </c:pt>
                <c:pt idx="513">
                  <c:v>2457500.64274</c:v>
                </c:pt>
                <c:pt idx="514">
                  <c:v>2457503.0326399999</c:v>
                </c:pt>
                <c:pt idx="515">
                  <c:v>2457503.8780200002</c:v>
                </c:pt>
                <c:pt idx="516">
                  <c:v>2457506.65882</c:v>
                </c:pt>
                <c:pt idx="517">
                  <c:v>2457509.02892</c:v>
                </c:pt>
                <c:pt idx="518">
                  <c:v>2457511.1059699999</c:v>
                </c:pt>
                <c:pt idx="519">
                  <c:v>2457512.3558899998</c:v>
                </c:pt>
                <c:pt idx="520">
                  <c:v>2457512.89347</c:v>
                </c:pt>
                <c:pt idx="521">
                  <c:v>2457517.1204499998</c:v>
                </c:pt>
                <c:pt idx="522">
                  <c:v>2457519.86461</c:v>
                </c:pt>
                <c:pt idx="523">
                  <c:v>2457524.8536100001</c:v>
                </c:pt>
                <c:pt idx="524">
                  <c:v>2457527.5880999998</c:v>
                </c:pt>
                <c:pt idx="525">
                  <c:v>2457529.0230299998</c:v>
                </c:pt>
                <c:pt idx="526">
                  <c:v>2457529.93328</c:v>
                </c:pt>
                <c:pt idx="527">
                  <c:v>2457533.3021399998</c:v>
                </c:pt>
                <c:pt idx="528">
                  <c:v>2457534.7190700001</c:v>
                </c:pt>
                <c:pt idx="529">
                  <c:v>2457535.6044700001</c:v>
                </c:pt>
                <c:pt idx="530">
                  <c:v>2457536.76357</c:v>
                </c:pt>
                <c:pt idx="531">
                  <c:v>2457537.8142599999</c:v>
                </c:pt>
                <c:pt idx="532">
                  <c:v>2457539.3489600001</c:v>
                </c:pt>
                <c:pt idx="533">
                  <c:v>2457541.4017500002</c:v>
                </c:pt>
                <c:pt idx="534">
                  <c:v>2457542.8348099999</c:v>
                </c:pt>
                <c:pt idx="535">
                  <c:v>2457543.8432100001</c:v>
                </c:pt>
                <c:pt idx="536">
                  <c:v>2457545.1779499999</c:v>
                </c:pt>
                <c:pt idx="537">
                  <c:v>2457546.9217500002</c:v>
                </c:pt>
                <c:pt idx="538">
                  <c:v>2457548.45487</c:v>
                </c:pt>
                <c:pt idx="539">
                  <c:v>2457549.2984099998</c:v>
                </c:pt>
                <c:pt idx="540">
                  <c:v>2457579.7278700001</c:v>
                </c:pt>
                <c:pt idx="541">
                  <c:v>2457580.4045500001</c:v>
                </c:pt>
                <c:pt idx="542">
                  <c:v>2457581.5217200001</c:v>
                </c:pt>
                <c:pt idx="543">
                  <c:v>2457582.6644899999</c:v>
                </c:pt>
                <c:pt idx="544">
                  <c:v>2457583.8523900001</c:v>
                </c:pt>
                <c:pt idx="545">
                  <c:v>2457584.8695200002</c:v>
                </c:pt>
                <c:pt idx="546">
                  <c:v>2457589.7077899999</c:v>
                </c:pt>
                <c:pt idx="547">
                  <c:v>2457591.2677000002</c:v>
                </c:pt>
                <c:pt idx="548">
                  <c:v>2457592.3366700001</c:v>
                </c:pt>
                <c:pt idx="549">
                  <c:v>2457593.7152100001</c:v>
                </c:pt>
                <c:pt idx="550">
                  <c:v>2457594.8761800001</c:v>
                </c:pt>
                <c:pt idx="551">
                  <c:v>2457598.9415500001</c:v>
                </c:pt>
                <c:pt idx="552">
                  <c:v>2457603.6148999999</c:v>
                </c:pt>
                <c:pt idx="553">
                  <c:v>2457604.7519200002</c:v>
                </c:pt>
                <c:pt idx="554">
                  <c:v>2457606.6176</c:v>
                </c:pt>
                <c:pt idx="555">
                  <c:v>2457608.1576299998</c:v>
                </c:pt>
                <c:pt idx="556">
                  <c:v>2457611.6312199999</c:v>
                </c:pt>
                <c:pt idx="557">
                  <c:v>2457612.4991600001</c:v>
                </c:pt>
                <c:pt idx="558">
                  <c:v>2457613.7090799999</c:v>
                </c:pt>
                <c:pt idx="559">
                  <c:v>2457615.1857799999</c:v>
                </c:pt>
                <c:pt idx="560">
                  <c:v>2457616.85788</c:v>
                </c:pt>
                <c:pt idx="561">
                  <c:v>2457617.8051399998</c:v>
                </c:pt>
                <c:pt idx="562">
                  <c:v>2457618.9295100002</c:v>
                </c:pt>
                <c:pt idx="563">
                  <c:v>2457620.6808699998</c:v>
                </c:pt>
                <c:pt idx="564">
                  <c:v>2457622.6720500002</c:v>
                </c:pt>
                <c:pt idx="565">
                  <c:v>2457624.1123600001</c:v>
                </c:pt>
                <c:pt idx="566">
                  <c:v>2457625.2683100002</c:v>
                </c:pt>
                <c:pt idx="567">
                  <c:v>2457626.9376400001</c:v>
                </c:pt>
                <c:pt idx="568">
                  <c:v>2457628.1389500001</c:v>
                </c:pt>
                <c:pt idx="569">
                  <c:v>2457630.6123000002</c:v>
                </c:pt>
                <c:pt idx="570">
                  <c:v>2457634.54843</c:v>
                </c:pt>
                <c:pt idx="571">
                  <c:v>2457637.625</c:v>
                </c:pt>
                <c:pt idx="572">
                  <c:v>2457639.6812</c:v>
                </c:pt>
                <c:pt idx="573">
                  <c:v>2457641.0430600001</c:v>
                </c:pt>
                <c:pt idx="574">
                  <c:v>2457642.7965899999</c:v>
                </c:pt>
                <c:pt idx="575">
                  <c:v>2457644.2555</c:v>
                </c:pt>
                <c:pt idx="576">
                  <c:v>2457647.9313500002</c:v>
                </c:pt>
                <c:pt idx="577">
                  <c:v>2457649.06427</c:v>
                </c:pt>
                <c:pt idx="578">
                  <c:v>2457650.6931500002</c:v>
                </c:pt>
                <c:pt idx="579">
                  <c:v>2457651.69252</c:v>
                </c:pt>
                <c:pt idx="580">
                  <c:v>2457653.0684000002</c:v>
                </c:pt>
                <c:pt idx="581">
                  <c:v>2457654.6027500001</c:v>
                </c:pt>
                <c:pt idx="582">
                  <c:v>2457656.6642499999</c:v>
                </c:pt>
                <c:pt idx="583">
                  <c:v>2457659.5811999999</c:v>
                </c:pt>
                <c:pt idx="584">
                  <c:v>2457660.1295799999</c:v>
                </c:pt>
                <c:pt idx="585">
                  <c:v>2457661.51303</c:v>
                </c:pt>
                <c:pt idx="586">
                  <c:v>2457663.1403100002</c:v>
                </c:pt>
                <c:pt idx="587">
                  <c:v>2457664.3084999998</c:v>
                </c:pt>
                <c:pt idx="588">
                  <c:v>2457665.9744500001</c:v>
                </c:pt>
                <c:pt idx="589">
                  <c:v>2457667.0953099998</c:v>
                </c:pt>
                <c:pt idx="590">
                  <c:v>2457667.8596000001</c:v>
                </c:pt>
                <c:pt idx="591">
                  <c:v>2457671.6318700002</c:v>
                </c:pt>
                <c:pt idx="592">
                  <c:v>2457672.8993500001</c:v>
                </c:pt>
                <c:pt idx="593">
                  <c:v>2457675.5956100002</c:v>
                </c:pt>
                <c:pt idx="594">
                  <c:v>2457675.98257</c:v>
                </c:pt>
                <c:pt idx="595">
                  <c:v>2457677.2340699998</c:v>
                </c:pt>
                <c:pt idx="596">
                  <c:v>2457678.3095200001</c:v>
                </c:pt>
                <c:pt idx="597">
                  <c:v>2457679.3072299999</c:v>
                </c:pt>
                <c:pt idx="598">
                  <c:v>2457680.3623600001</c:v>
                </c:pt>
                <c:pt idx="599">
                  <c:v>2457682.1378700002</c:v>
                </c:pt>
                <c:pt idx="600">
                  <c:v>2457683.3229</c:v>
                </c:pt>
                <c:pt idx="601">
                  <c:v>2457684.6875499999</c:v>
                </c:pt>
                <c:pt idx="602">
                  <c:v>2457685.8223899999</c:v>
                </c:pt>
                <c:pt idx="603">
                  <c:v>2457687.5972000002</c:v>
                </c:pt>
                <c:pt idx="604">
                  <c:v>2457688.10574</c:v>
                </c:pt>
                <c:pt idx="605">
                  <c:v>2457691.60904</c:v>
                </c:pt>
                <c:pt idx="606">
                  <c:v>2457692.2892200002</c:v>
                </c:pt>
                <c:pt idx="607">
                  <c:v>2457693.6848300002</c:v>
                </c:pt>
                <c:pt idx="608">
                  <c:v>2457697.5014</c:v>
                </c:pt>
                <c:pt idx="609">
                  <c:v>2457698.5049000001</c:v>
                </c:pt>
                <c:pt idx="610">
                  <c:v>2457699.9078899999</c:v>
                </c:pt>
                <c:pt idx="611">
                  <c:v>2457701.5909000002</c:v>
                </c:pt>
                <c:pt idx="612">
                  <c:v>2457706.42117</c:v>
                </c:pt>
                <c:pt idx="613">
                  <c:v>2457708.1170100002</c:v>
                </c:pt>
                <c:pt idx="614">
                  <c:v>2457710.53186</c:v>
                </c:pt>
                <c:pt idx="615">
                  <c:v>2457711.6079699998</c:v>
                </c:pt>
                <c:pt idx="616">
                  <c:v>2457713.0959000001</c:v>
                </c:pt>
                <c:pt idx="617">
                  <c:v>2457715.6090500001</c:v>
                </c:pt>
                <c:pt idx="618">
                  <c:v>2457717.1182499998</c:v>
                </c:pt>
                <c:pt idx="619">
                  <c:v>2457720.6414000001</c:v>
                </c:pt>
                <c:pt idx="620">
                  <c:v>2457722.5692799999</c:v>
                </c:pt>
                <c:pt idx="621">
                  <c:v>2457724.63484</c:v>
                </c:pt>
                <c:pt idx="622">
                  <c:v>2457727.63466</c:v>
                </c:pt>
                <c:pt idx="623">
                  <c:v>2457732.5800200002</c:v>
                </c:pt>
                <c:pt idx="624">
                  <c:v>2457735.5616700002</c:v>
                </c:pt>
                <c:pt idx="625">
                  <c:v>2457736.5783000002</c:v>
                </c:pt>
                <c:pt idx="626">
                  <c:v>2457740.58311</c:v>
                </c:pt>
                <c:pt idx="627">
                  <c:v>2457746.5780699998</c:v>
                </c:pt>
                <c:pt idx="628">
                  <c:v>2457750.5055</c:v>
                </c:pt>
                <c:pt idx="629">
                  <c:v>2457763.4833</c:v>
                </c:pt>
                <c:pt idx="630">
                  <c:v>2457789.9548599999</c:v>
                </c:pt>
                <c:pt idx="631">
                  <c:v>2457807.5042300001</c:v>
                </c:pt>
                <c:pt idx="632">
                  <c:v>2457811.8541299999</c:v>
                </c:pt>
                <c:pt idx="633">
                  <c:v>2457815.8379500001</c:v>
                </c:pt>
                <c:pt idx="634">
                  <c:v>2457818.4082599999</c:v>
                </c:pt>
                <c:pt idx="635">
                  <c:v>2457819.9670899999</c:v>
                </c:pt>
                <c:pt idx="636">
                  <c:v>2457820.9908699999</c:v>
                </c:pt>
                <c:pt idx="637">
                  <c:v>2457821.9791999999</c:v>
                </c:pt>
                <c:pt idx="638">
                  <c:v>2457823.9734399999</c:v>
                </c:pt>
                <c:pt idx="639">
                  <c:v>2457825.3114200002</c:v>
                </c:pt>
                <c:pt idx="640">
                  <c:v>2457826.9624899998</c:v>
                </c:pt>
                <c:pt idx="641">
                  <c:v>2457827.6388400001</c:v>
                </c:pt>
                <c:pt idx="642">
                  <c:v>2457829.9572700001</c:v>
                </c:pt>
                <c:pt idx="643">
                  <c:v>2457830.9696499999</c:v>
                </c:pt>
                <c:pt idx="644">
                  <c:v>2457832.6233299999</c:v>
                </c:pt>
                <c:pt idx="645">
                  <c:v>2457834.4136100002</c:v>
                </c:pt>
                <c:pt idx="646">
                  <c:v>2457837.9557400001</c:v>
                </c:pt>
                <c:pt idx="647">
                  <c:v>2457843.95566</c:v>
                </c:pt>
                <c:pt idx="648">
                  <c:v>2457846.8495800002</c:v>
                </c:pt>
                <c:pt idx="649">
                  <c:v>2457849.9228500002</c:v>
                </c:pt>
                <c:pt idx="650">
                  <c:v>2457858.7326500001</c:v>
                </c:pt>
                <c:pt idx="651">
                  <c:v>2457860.2276699999</c:v>
                </c:pt>
                <c:pt idx="652">
                  <c:v>2457861.2387999999</c:v>
                </c:pt>
                <c:pt idx="653">
                  <c:v>2457862.64855</c:v>
                </c:pt>
                <c:pt idx="654">
                  <c:v>2457864.2100800001</c:v>
                </c:pt>
                <c:pt idx="655">
                  <c:v>2457865.3893900001</c:v>
                </c:pt>
                <c:pt idx="656">
                  <c:v>2457866.64383</c:v>
                </c:pt>
                <c:pt idx="657">
                  <c:v>2457867.9010200002</c:v>
                </c:pt>
                <c:pt idx="658">
                  <c:v>2457870.8794999998</c:v>
                </c:pt>
                <c:pt idx="659">
                  <c:v>2457874.8912</c:v>
                </c:pt>
                <c:pt idx="660">
                  <c:v>2457876.06653</c:v>
                </c:pt>
                <c:pt idx="661">
                  <c:v>2457877.4865199998</c:v>
                </c:pt>
                <c:pt idx="662">
                  <c:v>2457878.4391600001</c:v>
                </c:pt>
                <c:pt idx="663">
                  <c:v>2457879.5126499999</c:v>
                </c:pt>
                <c:pt idx="664">
                  <c:v>2457880.9210000001</c:v>
                </c:pt>
                <c:pt idx="665">
                  <c:v>2457882.6520500001</c:v>
                </c:pt>
                <c:pt idx="666">
                  <c:v>2457883.7940600002</c:v>
                </c:pt>
                <c:pt idx="667">
                  <c:v>2457884.1224199999</c:v>
                </c:pt>
                <c:pt idx="668">
                  <c:v>2457885.1880700001</c:v>
                </c:pt>
                <c:pt idx="669">
                  <c:v>2457886.5166000002</c:v>
                </c:pt>
                <c:pt idx="670">
                  <c:v>2457887.6039800001</c:v>
                </c:pt>
                <c:pt idx="671">
                  <c:v>2457889.73477</c:v>
                </c:pt>
                <c:pt idx="672">
                  <c:v>2457893.73942</c:v>
                </c:pt>
                <c:pt idx="673">
                  <c:v>2457895.0370900002</c:v>
                </c:pt>
                <c:pt idx="674">
                  <c:v>2457896.7988499999</c:v>
                </c:pt>
                <c:pt idx="675">
                  <c:v>2457897.5782599999</c:v>
                </c:pt>
                <c:pt idx="676">
                  <c:v>2457898.6426200001</c:v>
                </c:pt>
                <c:pt idx="677">
                  <c:v>2457900.79782</c:v>
                </c:pt>
                <c:pt idx="678">
                  <c:v>2457901.5748999999</c:v>
                </c:pt>
                <c:pt idx="679">
                  <c:v>2457902.6348999999</c:v>
                </c:pt>
                <c:pt idx="680">
                  <c:v>2457912.5611</c:v>
                </c:pt>
                <c:pt idx="681">
                  <c:v>2457914.6117699998</c:v>
                </c:pt>
                <c:pt idx="682">
                  <c:v>2457916.0936099999</c:v>
                </c:pt>
                <c:pt idx="683">
                  <c:v>2457917.16499</c:v>
                </c:pt>
                <c:pt idx="684">
                  <c:v>2457917.99016</c:v>
                </c:pt>
                <c:pt idx="685">
                  <c:v>2457918.95413</c:v>
                </c:pt>
                <c:pt idx="686">
                  <c:v>2457920.1224400001</c:v>
                </c:pt>
                <c:pt idx="687">
                  <c:v>2457921.2932899999</c:v>
                </c:pt>
                <c:pt idx="688">
                  <c:v>2457922.3949199999</c:v>
                </c:pt>
                <c:pt idx="689">
                  <c:v>2457923.3928499999</c:v>
                </c:pt>
                <c:pt idx="690">
                  <c:v>2457925.58488</c:v>
                </c:pt>
                <c:pt idx="691">
                  <c:v>2457926.7360700001</c:v>
                </c:pt>
                <c:pt idx="692">
                  <c:v>2457929.5835500001</c:v>
                </c:pt>
                <c:pt idx="693">
                  <c:v>2457931.6277000001</c:v>
                </c:pt>
                <c:pt idx="694">
                  <c:v>2457933.7392000002</c:v>
                </c:pt>
                <c:pt idx="695">
                  <c:v>2457934.5707100001</c:v>
                </c:pt>
                <c:pt idx="696">
                  <c:v>2457935.5780400001</c:v>
                </c:pt>
                <c:pt idx="697">
                  <c:v>2457937.04892</c:v>
                </c:pt>
                <c:pt idx="698">
                  <c:v>2457939.11839</c:v>
                </c:pt>
                <c:pt idx="699">
                  <c:v>2457940.5863899998</c:v>
                </c:pt>
                <c:pt idx="700">
                  <c:v>2457941.7196</c:v>
                </c:pt>
                <c:pt idx="701">
                  <c:v>2457942.5800100002</c:v>
                </c:pt>
                <c:pt idx="702">
                  <c:v>2457950.66909</c:v>
                </c:pt>
                <c:pt idx="703">
                  <c:v>2457951.6710999999</c:v>
                </c:pt>
                <c:pt idx="704">
                  <c:v>2457953.1763499998</c:v>
                </c:pt>
                <c:pt idx="705">
                  <c:v>2457954.67117</c:v>
                </c:pt>
                <c:pt idx="706">
                  <c:v>2457958.1712699998</c:v>
                </c:pt>
                <c:pt idx="707">
                  <c:v>2457960.6639200002</c:v>
                </c:pt>
                <c:pt idx="708">
                  <c:v>2457963.7250000001</c:v>
                </c:pt>
                <c:pt idx="709">
                  <c:v>2457965.69545</c:v>
                </c:pt>
                <c:pt idx="710">
                  <c:v>2457969.8085099999</c:v>
                </c:pt>
                <c:pt idx="711">
                  <c:v>2457971.0034699999</c:v>
                </c:pt>
                <c:pt idx="712">
                  <c:v>2457972.6745099998</c:v>
                </c:pt>
                <c:pt idx="713">
                  <c:v>2457974.5814499999</c:v>
                </c:pt>
                <c:pt idx="714">
                  <c:v>2457975.6102900002</c:v>
                </c:pt>
                <c:pt idx="715">
                  <c:v>2457976.6550199999</c:v>
                </c:pt>
                <c:pt idx="716">
                  <c:v>2457977.9750000001</c:v>
                </c:pt>
                <c:pt idx="717">
                  <c:v>2457979.7429300002</c:v>
                </c:pt>
                <c:pt idx="718">
                  <c:v>2457981.69031</c:v>
                </c:pt>
                <c:pt idx="719">
                  <c:v>2457982.5076299999</c:v>
                </c:pt>
                <c:pt idx="720">
                  <c:v>2457983.37481</c:v>
                </c:pt>
                <c:pt idx="721">
                  <c:v>2457985.5033300002</c:v>
                </c:pt>
                <c:pt idx="722">
                  <c:v>2457986.6841000002</c:v>
                </c:pt>
                <c:pt idx="723">
                  <c:v>2457987.7559500001</c:v>
                </c:pt>
                <c:pt idx="724">
                  <c:v>2457989.6828999999</c:v>
                </c:pt>
                <c:pt idx="725">
                  <c:v>2457991.55412</c:v>
                </c:pt>
                <c:pt idx="726">
                  <c:v>2457992.4501800002</c:v>
                </c:pt>
                <c:pt idx="727">
                  <c:v>2457993.7182100001</c:v>
                </c:pt>
                <c:pt idx="728">
                  <c:v>2457995.5363099999</c:v>
                </c:pt>
                <c:pt idx="729">
                  <c:v>2457996.12347</c:v>
                </c:pt>
                <c:pt idx="730">
                  <c:v>2457997.4968599998</c:v>
                </c:pt>
                <c:pt idx="731">
                  <c:v>2457999.1286999998</c:v>
                </c:pt>
                <c:pt idx="732">
                  <c:v>2458000.6678300002</c:v>
                </c:pt>
                <c:pt idx="733">
                  <c:v>2458001.1117799999</c:v>
                </c:pt>
                <c:pt idx="734">
                  <c:v>2458002.28241</c:v>
                </c:pt>
                <c:pt idx="735">
                  <c:v>2458004.3188100001</c:v>
                </c:pt>
                <c:pt idx="736">
                  <c:v>2458006.6475999998</c:v>
                </c:pt>
                <c:pt idx="737">
                  <c:v>2458007.9413100001</c:v>
                </c:pt>
                <c:pt idx="738">
                  <c:v>2458008.8795500002</c:v>
                </c:pt>
                <c:pt idx="739">
                  <c:v>2458010.6436999999</c:v>
                </c:pt>
                <c:pt idx="740">
                  <c:v>2458013.1183000002</c:v>
                </c:pt>
                <c:pt idx="741">
                  <c:v>2458014.1959500001</c:v>
                </c:pt>
                <c:pt idx="742">
                  <c:v>2458016.6611899999</c:v>
                </c:pt>
                <c:pt idx="743">
                  <c:v>2458017.8627300002</c:v>
                </c:pt>
                <c:pt idx="744">
                  <c:v>2458018.90399</c:v>
                </c:pt>
                <c:pt idx="745">
                  <c:v>2458020.6601</c:v>
                </c:pt>
                <c:pt idx="746">
                  <c:v>2458021.66139</c:v>
                </c:pt>
                <c:pt idx="747">
                  <c:v>2458022.4312700001</c:v>
                </c:pt>
                <c:pt idx="748">
                  <c:v>2458024.7292999998</c:v>
                </c:pt>
                <c:pt idx="749">
                  <c:v>2458026.3600699999</c:v>
                </c:pt>
                <c:pt idx="750">
                  <c:v>2458028.14977</c:v>
                </c:pt>
                <c:pt idx="751">
                  <c:v>2458029.39072</c:v>
                </c:pt>
                <c:pt idx="752">
                  <c:v>2458031.4178599999</c:v>
                </c:pt>
                <c:pt idx="753">
                  <c:v>2458032.6090299999</c:v>
                </c:pt>
                <c:pt idx="754">
                  <c:v>2458033.4646100001</c:v>
                </c:pt>
                <c:pt idx="755">
                  <c:v>2458035.3326699999</c:v>
                </c:pt>
                <c:pt idx="756">
                  <c:v>2458036.1901199999</c:v>
                </c:pt>
                <c:pt idx="757">
                  <c:v>2458037.3996000001</c:v>
                </c:pt>
                <c:pt idx="758">
                  <c:v>2458038.2853700002</c:v>
                </c:pt>
                <c:pt idx="759">
                  <c:v>2458040.0866800002</c:v>
                </c:pt>
                <c:pt idx="760">
                  <c:v>2458041.2571800002</c:v>
                </c:pt>
                <c:pt idx="761">
                  <c:v>2458041.9644900002</c:v>
                </c:pt>
                <c:pt idx="762">
                  <c:v>2458043.2293600002</c:v>
                </c:pt>
                <c:pt idx="763">
                  <c:v>2458044.0446100002</c:v>
                </c:pt>
                <c:pt idx="764">
                  <c:v>2458046.14732</c:v>
                </c:pt>
                <c:pt idx="765">
                  <c:v>2458047.6031599999</c:v>
                </c:pt>
                <c:pt idx="766">
                  <c:v>2458048.6532700001</c:v>
                </c:pt>
                <c:pt idx="767">
                  <c:v>2458049.8818799998</c:v>
                </c:pt>
                <c:pt idx="768">
                  <c:v>2458051.0507700001</c:v>
                </c:pt>
                <c:pt idx="769">
                  <c:v>2458052.4571500001</c:v>
                </c:pt>
                <c:pt idx="770">
                  <c:v>2458054.5489699999</c:v>
                </c:pt>
                <c:pt idx="771">
                  <c:v>2458055.30284</c:v>
                </c:pt>
                <c:pt idx="772">
                  <c:v>2458056.60916</c:v>
                </c:pt>
                <c:pt idx="773">
                  <c:v>2458058.5962200002</c:v>
                </c:pt>
                <c:pt idx="774">
                  <c:v>2458058.65454</c:v>
                </c:pt>
                <c:pt idx="775">
                  <c:v>2458060.2275100001</c:v>
                </c:pt>
                <c:pt idx="776">
                  <c:v>2458063.5770999999</c:v>
                </c:pt>
                <c:pt idx="777">
                  <c:v>2458064.12671</c:v>
                </c:pt>
                <c:pt idx="778">
                  <c:v>2458066.53993</c:v>
                </c:pt>
                <c:pt idx="779">
                  <c:v>2458067.7233299999</c:v>
                </c:pt>
                <c:pt idx="780">
                  <c:v>2458068.7610599999</c:v>
                </c:pt>
                <c:pt idx="781">
                  <c:v>2458070.2202300001</c:v>
                </c:pt>
                <c:pt idx="782">
                  <c:v>2458072.63534</c:v>
                </c:pt>
                <c:pt idx="783">
                  <c:v>2458075.0276100002</c:v>
                </c:pt>
                <c:pt idx="784">
                  <c:v>2458076.6019199998</c:v>
                </c:pt>
                <c:pt idx="785">
                  <c:v>2458078.21117</c:v>
                </c:pt>
                <c:pt idx="786">
                  <c:v>2458079.6348799998</c:v>
                </c:pt>
                <c:pt idx="787">
                  <c:v>2458080.61735</c:v>
                </c:pt>
                <c:pt idx="788">
                  <c:v>2458082.23355</c:v>
                </c:pt>
                <c:pt idx="789">
                  <c:v>2458085.1064200001</c:v>
                </c:pt>
                <c:pt idx="790">
                  <c:v>2458086.14182</c:v>
                </c:pt>
                <c:pt idx="791">
                  <c:v>2458092.0358699998</c:v>
                </c:pt>
                <c:pt idx="792">
                  <c:v>2458092.4556100001</c:v>
                </c:pt>
                <c:pt idx="793">
                  <c:v>2458093.2653199998</c:v>
                </c:pt>
                <c:pt idx="794">
                  <c:v>2458096.2204999998</c:v>
                </c:pt>
                <c:pt idx="795">
                  <c:v>2458099.09038</c:v>
                </c:pt>
                <c:pt idx="796">
                  <c:v>2458100.57161</c:v>
                </c:pt>
                <c:pt idx="797">
                  <c:v>2458101.6014899998</c:v>
                </c:pt>
                <c:pt idx="798">
                  <c:v>2458103.5734399999</c:v>
                </c:pt>
                <c:pt idx="799">
                  <c:v>2458108.4597</c:v>
                </c:pt>
                <c:pt idx="800">
                  <c:v>2458112.2609000001</c:v>
                </c:pt>
                <c:pt idx="801">
                  <c:v>2458113.2633799999</c:v>
                </c:pt>
                <c:pt idx="802">
                  <c:v>2458121.4256000002</c:v>
                </c:pt>
                <c:pt idx="803">
                  <c:v>2458145.4479</c:v>
                </c:pt>
                <c:pt idx="804">
                  <c:v>2458149.0520500001</c:v>
                </c:pt>
                <c:pt idx="805">
                  <c:v>2458152.48875</c:v>
                </c:pt>
                <c:pt idx="806">
                  <c:v>2458161.9849</c:v>
                </c:pt>
                <c:pt idx="807">
                  <c:v>2458173.5052</c:v>
                </c:pt>
                <c:pt idx="808">
                  <c:v>2458179.9851199999</c:v>
                </c:pt>
                <c:pt idx="809">
                  <c:v>2458181.49388</c:v>
                </c:pt>
                <c:pt idx="810">
                  <c:v>2458183.4794600001</c:v>
                </c:pt>
                <c:pt idx="811">
                  <c:v>2458193.98007</c:v>
                </c:pt>
                <c:pt idx="812">
                  <c:v>2458197.9514799998</c:v>
                </c:pt>
                <c:pt idx="813">
                  <c:v>2458198.9599000001</c:v>
                </c:pt>
                <c:pt idx="814">
                  <c:v>2458206.26198</c:v>
                </c:pt>
                <c:pt idx="815">
                  <c:v>2458207.4380600001</c:v>
                </c:pt>
                <c:pt idx="816">
                  <c:v>2458208.9059799998</c:v>
                </c:pt>
                <c:pt idx="817">
                  <c:v>2458211.7734300001</c:v>
                </c:pt>
                <c:pt idx="818">
                  <c:v>2458213.2209800002</c:v>
                </c:pt>
                <c:pt idx="819">
                  <c:v>2458213.5669499999</c:v>
                </c:pt>
                <c:pt idx="820">
                  <c:v>2458214.9282499999</c:v>
                </c:pt>
                <c:pt idx="821">
                  <c:v>2458216.8980200002</c:v>
                </c:pt>
                <c:pt idx="822">
                  <c:v>2458218.6375000002</c:v>
                </c:pt>
                <c:pt idx="823">
                  <c:v>2458219.9196799998</c:v>
                </c:pt>
                <c:pt idx="824">
                  <c:v>2458223.2348099998</c:v>
                </c:pt>
                <c:pt idx="825">
                  <c:v>2458224.4040799998</c:v>
                </c:pt>
                <c:pt idx="826">
                  <c:v>2458224.94814</c:v>
                </c:pt>
                <c:pt idx="827">
                  <c:v>2458225.9717999999</c:v>
                </c:pt>
                <c:pt idx="828">
                  <c:v>2458233.0073099998</c:v>
                </c:pt>
                <c:pt idx="829">
                  <c:v>2458238.8667299999</c:v>
                </c:pt>
                <c:pt idx="830">
                  <c:v>2458243.0974699999</c:v>
                </c:pt>
                <c:pt idx="831">
                  <c:v>2458244.4062999999</c:v>
                </c:pt>
                <c:pt idx="832">
                  <c:v>2458244.88992</c:v>
                </c:pt>
                <c:pt idx="833">
                  <c:v>2458248.1680600001</c:v>
                </c:pt>
                <c:pt idx="834">
                  <c:v>2458248.8565000002</c:v>
                </c:pt>
                <c:pt idx="835">
                  <c:v>2458251.0482399999</c:v>
                </c:pt>
                <c:pt idx="836">
                  <c:v>2458252.2528499998</c:v>
                </c:pt>
                <c:pt idx="837">
                  <c:v>2458253.28205</c:v>
                </c:pt>
                <c:pt idx="838">
                  <c:v>2458254.4685499999</c:v>
                </c:pt>
                <c:pt idx="839">
                  <c:v>2458255.6644000001</c:v>
                </c:pt>
                <c:pt idx="840">
                  <c:v>2458256.6675499999</c:v>
                </c:pt>
                <c:pt idx="841">
                  <c:v>2458257.8461500001</c:v>
                </c:pt>
                <c:pt idx="842">
                  <c:v>2458259.0869200001</c:v>
                </c:pt>
                <c:pt idx="843">
                  <c:v>2458259.8640600001</c:v>
                </c:pt>
                <c:pt idx="844">
                  <c:v>2458261.8320900002</c:v>
                </c:pt>
                <c:pt idx="845">
                  <c:v>2458263.0254299999</c:v>
                </c:pt>
                <c:pt idx="846">
                  <c:v>2458263.8423299999</c:v>
                </c:pt>
                <c:pt idx="847">
                  <c:v>2458264.8124500001</c:v>
                </c:pt>
                <c:pt idx="848">
                  <c:v>2458265.9116099998</c:v>
                </c:pt>
                <c:pt idx="849">
                  <c:v>2458267.8342599999</c:v>
                </c:pt>
                <c:pt idx="850">
                  <c:v>2458269.7762699998</c:v>
                </c:pt>
                <c:pt idx="851">
                  <c:v>2458270.80736</c:v>
                </c:pt>
                <c:pt idx="852">
                  <c:v>2458274.8100100001</c:v>
                </c:pt>
                <c:pt idx="853">
                  <c:v>2458276.9906000001</c:v>
                </c:pt>
                <c:pt idx="854">
                  <c:v>2458280.8095999998</c:v>
                </c:pt>
                <c:pt idx="855">
                  <c:v>2458281.8234299999</c:v>
                </c:pt>
                <c:pt idx="856">
                  <c:v>2458282.9853699999</c:v>
                </c:pt>
                <c:pt idx="857">
                  <c:v>2458286.8478999999</c:v>
                </c:pt>
                <c:pt idx="858">
                  <c:v>2458288.7945400001</c:v>
                </c:pt>
                <c:pt idx="859">
                  <c:v>2458289.9831500002</c:v>
                </c:pt>
                <c:pt idx="860">
                  <c:v>2458291.1016199999</c:v>
                </c:pt>
                <c:pt idx="861">
                  <c:v>2458291.8348300001</c:v>
                </c:pt>
                <c:pt idx="862">
                  <c:v>2458293.81072</c:v>
                </c:pt>
                <c:pt idx="863">
                  <c:v>2458294.9289899999</c:v>
                </c:pt>
                <c:pt idx="864">
                  <c:v>2458295.7969800001</c:v>
                </c:pt>
                <c:pt idx="865">
                  <c:v>2458297.5644800002</c:v>
                </c:pt>
                <c:pt idx="866">
                  <c:v>2458300.66132</c:v>
                </c:pt>
                <c:pt idx="867">
                  <c:v>2458303.1782800001</c:v>
                </c:pt>
                <c:pt idx="868">
                  <c:v>2458304.53492</c:v>
                </c:pt>
                <c:pt idx="869">
                  <c:v>2458307.1417999999</c:v>
                </c:pt>
                <c:pt idx="870">
                  <c:v>2458270.80736</c:v>
                </c:pt>
                <c:pt idx="871">
                  <c:v>2458274.8100100001</c:v>
                </c:pt>
                <c:pt idx="872">
                  <c:v>2458276.9906000001</c:v>
                </c:pt>
                <c:pt idx="873">
                  <c:v>2458280.8095999998</c:v>
                </c:pt>
                <c:pt idx="874">
                  <c:v>2458281.8234299999</c:v>
                </c:pt>
                <c:pt idx="875">
                  <c:v>2458286.8017899999</c:v>
                </c:pt>
                <c:pt idx="876">
                  <c:v>2458288.7945400001</c:v>
                </c:pt>
                <c:pt idx="877">
                  <c:v>2458289.9831500002</c:v>
                </c:pt>
                <c:pt idx="878">
                  <c:v>2458291.1016199999</c:v>
                </c:pt>
                <c:pt idx="879">
                  <c:v>2458292.0594500001</c:v>
                </c:pt>
                <c:pt idx="880">
                  <c:v>2458293.2832800001</c:v>
                </c:pt>
                <c:pt idx="881">
                  <c:v>2458294.3761100001</c:v>
                </c:pt>
                <c:pt idx="882">
                  <c:v>2458295.4511799999</c:v>
                </c:pt>
                <c:pt idx="883">
                  <c:v>2458295.8940499998</c:v>
                </c:pt>
                <c:pt idx="884">
                  <c:v>2458297.8774999999</c:v>
                </c:pt>
                <c:pt idx="885">
                  <c:v>2458300.7748500002</c:v>
                </c:pt>
                <c:pt idx="886">
                  <c:v>2458274.8100100001</c:v>
                </c:pt>
                <c:pt idx="887">
                  <c:v>2458276.9906000001</c:v>
                </c:pt>
                <c:pt idx="888">
                  <c:v>2458280.8095999998</c:v>
                </c:pt>
                <c:pt idx="889">
                  <c:v>2458281.8234299999</c:v>
                </c:pt>
                <c:pt idx="890">
                  <c:v>2458282.9853699999</c:v>
                </c:pt>
                <c:pt idx="891">
                  <c:v>2458285.6013000002</c:v>
                </c:pt>
                <c:pt idx="892">
                  <c:v>2458286.8478999999</c:v>
                </c:pt>
                <c:pt idx="893">
                  <c:v>2458288.7945400001</c:v>
                </c:pt>
                <c:pt idx="894">
                  <c:v>2458289.9831500002</c:v>
                </c:pt>
                <c:pt idx="895">
                  <c:v>2458291.1016199999</c:v>
                </c:pt>
                <c:pt idx="896">
                  <c:v>2458291.8348300001</c:v>
                </c:pt>
                <c:pt idx="897">
                  <c:v>2458293.81072</c:v>
                </c:pt>
                <c:pt idx="898">
                  <c:v>2458294.9289899999</c:v>
                </c:pt>
                <c:pt idx="899">
                  <c:v>2458295.7969800001</c:v>
                </c:pt>
                <c:pt idx="900">
                  <c:v>2458297.5644800002</c:v>
                </c:pt>
                <c:pt idx="901">
                  <c:v>2458300.66132</c:v>
                </c:pt>
                <c:pt idx="902">
                  <c:v>2458303.1782800001</c:v>
                </c:pt>
                <c:pt idx="903">
                  <c:v>2458304.4955199999</c:v>
                </c:pt>
                <c:pt idx="904">
                  <c:v>2458307.1417999999</c:v>
                </c:pt>
                <c:pt idx="905">
                  <c:v>2458308.0337100001</c:v>
                </c:pt>
                <c:pt idx="906">
                  <c:v>2458310.3107099999</c:v>
                </c:pt>
                <c:pt idx="907">
                  <c:v>2458311.94098</c:v>
                </c:pt>
                <c:pt idx="908">
                  <c:v>2458313.9401500002</c:v>
                </c:pt>
                <c:pt idx="909">
                  <c:v>2458315.9064500001</c:v>
                </c:pt>
                <c:pt idx="910">
                  <c:v>2458316.5248799999</c:v>
                </c:pt>
                <c:pt idx="911">
                  <c:v>2458317.5277100001</c:v>
                </c:pt>
                <c:pt idx="912">
                  <c:v>2458319.3956200001</c:v>
                </c:pt>
                <c:pt idx="913">
                  <c:v>2458321.05162</c:v>
                </c:pt>
                <c:pt idx="914">
                  <c:v>2458322.1990999999</c:v>
                </c:pt>
                <c:pt idx="915">
                  <c:v>2458323.48753</c:v>
                </c:pt>
                <c:pt idx="916">
                  <c:v>2458324.2391499998</c:v>
                </c:pt>
                <c:pt idx="917">
                  <c:v>2458326.3973699999</c:v>
                </c:pt>
                <c:pt idx="918">
                  <c:v>2458328.7854499999</c:v>
                </c:pt>
                <c:pt idx="919">
                  <c:v>2458329.8225699998</c:v>
                </c:pt>
                <c:pt idx="920">
                  <c:v>2458331.3626999999</c:v>
                </c:pt>
                <c:pt idx="921">
                  <c:v>2458334.0186399999</c:v>
                </c:pt>
                <c:pt idx="922">
                  <c:v>2458335.8594900002</c:v>
                </c:pt>
                <c:pt idx="923">
                  <c:v>2458337.0094099999</c:v>
                </c:pt>
                <c:pt idx="924">
                  <c:v>2458339.0033300002</c:v>
                </c:pt>
                <c:pt idx="925">
                  <c:v>2458340.3276300002</c:v>
                </c:pt>
                <c:pt idx="926">
                  <c:v>2458342.87109</c:v>
                </c:pt>
                <c:pt idx="927">
                  <c:v>2458346.3289299998</c:v>
                </c:pt>
                <c:pt idx="928">
                  <c:v>2458347.6084099999</c:v>
                </c:pt>
                <c:pt idx="929">
                  <c:v>2458350.4372399999</c:v>
                </c:pt>
                <c:pt idx="930">
                  <c:v>2458351.89591</c:v>
                </c:pt>
                <c:pt idx="931">
                  <c:v>2458353.36302</c:v>
                </c:pt>
                <c:pt idx="932">
                  <c:v>2458356.9150200002</c:v>
                </c:pt>
                <c:pt idx="933">
                  <c:v>2458357.99926</c:v>
                </c:pt>
                <c:pt idx="934">
                  <c:v>2458359.3336</c:v>
                </c:pt>
                <c:pt idx="935">
                  <c:v>2458362.8319299999</c:v>
                </c:pt>
                <c:pt idx="936">
                  <c:v>2458365.2384899999</c:v>
                </c:pt>
                <c:pt idx="937">
                  <c:v>2458367.3182199998</c:v>
                </c:pt>
                <c:pt idx="938">
                  <c:v>2458368.0458800001</c:v>
                </c:pt>
                <c:pt idx="939">
                  <c:v>2458369.4233499998</c:v>
                </c:pt>
                <c:pt idx="940">
                  <c:v>2458370.7810800001</c:v>
                </c:pt>
                <c:pt idx="941">
                  <c:v>2458372.8196100001</c:v>
                </c:pt>
                <c:pt idx="942">
                  <c:v>2458374.1273099999</c:v>
                </c:pt>
                <c:pt idx="943">
                  <c:v>2458375.18407</c:v>
                </c:pt>
                <c:pt idx="944">
                  <c:v>2458376.17233</c:v>
                </c:pt>
                <c:pt idx="945">
                  <c:v>2458377.3320499999</c:v>
                </c:pt>
                <c:pt idx="946">
                  <c:v>2458378.2965000002</c:v>
                </c:pt>
                <c:pt idx="947">
                  <c:v>2458379.5896299998</c:v>
                </c:pt>
                <c:pt idx="948">
                  <c:v>2458381.1227799999</c:v>
                </c:pt>
                <c:pt idx="949">
                  <c:v>2458384.8964499999</c:v>
                </c:pt>
                <c:pt idx="950">
                  <c:v>2458386.2525399998</c:v>
                </c:pt>
                <c:pt idx="951">
                  <c:v>2458386.99242</c:v>
                </c:pt>
                <c:pt idx="952">
                  <c:v>2458388.6906400002</c:v>
                </c:pt>
                <c:pt idx="953">
                  <c:v>2458389.5523199998</c:v>
                </c:pt>
                <c:pt idx="954">
                  <c:v>2458390.62139</c:v>
                </c:pt>
                <c:pt idx="955">
                  <c:v>2458391.66292</c:v>
                </c:pt>
                <c:pt idx="956">
                  <c:v>2458392.66591</c:v>
                </c:pt>
                <c:pt idx="957">
                  <c:v>2458395.3835499999</c:v>
                </c:pt>
                <c:pt idx="958">
                  <c:v>2458396.5800299998</c:v>
                </c:pt>
                <c:pt idx="959">
                  <c:v>2458397.3853199999</c:v>
                </c:pt>
                <c:pt idx="960">
                  <c:v>2458398.6657500002</c:v>
                </c:pt>
                <c:pt idx="961">
                  <c:v>2458400.38583</c:v>
                </c:pt>
                <c:pt idx="962">
                  <c:v>2458401.7786500002</c:v>
                </c:pt>
                <c:pt idx="963">
                  <c:v>2458402.8253299999</c:v>
                </c:pt>
                <c:pt idx="964">
                  <c:v>2458405.4401199999</c:v>
                </c:pt>
                <c:pt idx="965">
                  <c:v>2458407.0413700002</c:v>
                </c:pt>
                <c:pt idx="966">
                  <c:v>2458408.3764</c:v>
                </c:pt>
                <c:pt idx="967">
                  <c:v>2458409.86944</c:v>
                </c:pt>
                <c:pt idx="968">
                  <c:v>2458412.8381500002</c:v>
                </c:pt>
                <c:pt idx="969">
                  <c:v>2458413.5721999998</c:v>
                </c:pt>
                <c:pt idx="970">
                  <c:v>2458417.5063499999</c:v>
                </c:pt>
                <c:pt idx="971">
                  <c:v>2458419.2742699999</c:v>
                </c:pt>
                <c:pt idx="972">
                  <c:v>2458420.4638100001</c:v>
                </c:pt>
                <c:pt idx="973">
                  <c:v>2458420.7107799998</c:v>
                </c:pt>
                <c:pt idx="974">
                  <c:v>2458424.4488900001</c:v>
                </c:pt>
                <c:pt idx="975">
                  <c:v>2458425.8387600002</c:v>
                </c:pt>
                <c:pt idx="976">
                  <c:v>2458429.1048099999</c:v>
                </c:pt>
                <c:pt idx="977">
                  <c:v>2458429.6123500001</c:v>
                </c:pt>
                <c:pt idx="978">
                  <c:v>2458430.6126700002</c:v>
                </c:pt>
                <c:pt idx="979">
                  <c:v>2458434.0320799998</c:v>
                </c:pt>
                <c:pt idx="980">
                  <c:v>2458436.74853</c:v>
                </c:pt>
                <c:pt idx="981">
                  <c:v>2458438.62738</c:v>
                </c:pt>
                <c:pt idx="982">
                  <c:v>2458440.7245200002</c:v>
                </c:pt>
                <c:pt idx="983">
                  <c:v>2458442.0986500001</c:v>
                </c:pt>
                <c:pt idx="984">
                  <c:v>2458443.3594300002</c:v>
                </c:pt>
                <c:pt idx="985">
                  <c:v>2458444.9097500001</c:v>
                </c:pt>
                <c:pt idx="986">
                  <c:v>2458448.5977500002</c:v>
                </c:pt>
                <c:pt idx="987">
                  <c:v>2458450.3548900001</c:v>
                </c:pt>
                <c:pt idx="988">
                  <c:v>2458451.591</c:v>
                </c:pt>
                <c:pt idx="989">
                  <c:v>2458464.3488599998</c:v>
                </c:pt>
                <c:pt idx="990">
                  <c:v>2458469.3024599999</c:v>
                </c:pt>
                <c:pt idx="991">
                  <c:v>2458471.3125200002</c:v>
                </c:pt>
                <c:pt idx="992">
                  <c:v>2458473.3133800002</c:v>
                </c:pt>
                <c:pt idx="993">
                  <c:v>2458478.2836600002</c:v>
                </c:pt>
                <c:pt idx="994">
                  <c:v>2458482.2702199998</c:v>
                </c:pt>
                <c:pt idx="995">
                  <c:v>2458490.2572300001</c:v>
                </c:pt>
                <c:pt idx="996">
                  <c:v>2458494.2849400002</c:v>
                </c:pt>
                <c:pt idx="997">
                  <c:v>2458499.2942900001</c:v>
                </c:pt>
                <c:pt idx="998">
                  <c:v>2458501.4972000001</c:v>
                </c:pt>
                <c:pt idx="999">
                  <c:v>2458530.0636800001</c:v>
                </c:pt>
                <c:pt idx="1000">
                  <c:v>2458539.00538</c:v>
                </c:pt>
                <c:pt idx="1001">
                  <c:v>2458543.99804</c:v>
                </c:pt>
                <c:pt idx="1002">
                  <c:v>2458547.9907200001</c:v>
                </c:pt>
                <c:pt idx="1003">
                  <c:v>2458552.9767700001</c:v>
                </c:pt>
                <c:pt idx="1004">
                  <c:v>2458557.97132</c:v>
                </c:pt>
                <c:pt idx="1005">
                  <c:v>2458562.2798299999</c:v>
                </c:pt>
                <c:pt idx="1006">
                  <c:v>2458562.9912899998</c:v>
                </c:pt>
                <c:pt idx="1007">
                  <c:v>2458565.9657899998</c:v>
                </c:pt>
                <c:pt idx="1008">
                  <c:v>2458567.96483</c:v>
                </c:pt>
                <c:pt idx="1009">
                  <c:v>2458572.4306299998</c:v>
                </c:pt>
                <c:pt idx="1010">
                  <c:v>2458572.9459799998</c:v>
                </c:pt>
                <c:pt idx="1011">
                  <c:v>2458574.94514</c:v>
                </c:pt>
                <c:pt idx="1012">
                  <c:v>2458576.9388799998</c:v>
                </c:pt>
                <c:pt idx="1013">
                  <c:v>2458580.23924</c:v>
                </c:pt>
                <c:pt idx="1014">
                  <c:v>2458581.5165800001</c:v>
                </c:pt>
                <c:pt idx="1015">
                  <c:v>2458582.6012200001</c:v>
                </c:pt>
                <c:pt idx="1016">
                  <c:v>2458582.9710300001</c:v>
                </c:pt>
                <c:pt idx="1017">
                  <c:v>2458587.9099699999</c:v>
                </c:pt>
                <c:pt idx="1018">
                  <c:v>2458588.9165400001</c:v>
                </c:pt>
                <c:pt idx="1019">
                  <c:v>2458590.8566100001</c:v>
                </c:pt>
                <c:pt idx="1020">
                  <c:v>2458593.1427600002</c:v>
                </c:pt>
                <c:pt idx="1021">
                  <c:v>2458593.91016</c:v>
                </c:pt>
                <c:pt idx="1022">
                  <c:v>2458599.8771299999</c:v>
                </c:pt>
                <c:pt idx="1023">
                  <c:v>2458601.8758100001</c:v>
                </c:pt>
                <c:pt idx="1024">
                  <c:v>2458603.0967100002</c:v>
                </c:pt>
                <c:pt idx="1025">
                  <c:v>2458605.20236</c:v>
                </c:pt>
                <c:pt idx="1026">
                  <c:v>2458605.88087</c:v>
                </c:pt>
                <c:pt idx="1027">
                  <c:v>2458608.8257900001</c:v>
                </c:pt>
                <c:pt idx="1028">
                  <c:v>2458609.8571000001</c:v>
                </c:pt>
                <c:pt idx="1029">
                  <c:v>2458611.9860800002</c:v>
                </c:pt>
                <c:pt idx="1030">
                  <c:v>2458614.5041499999</c:v>
                </c:pt>
                <c:pt idx="1031">
                  <c:v>2458615.5539500001</c:v>
                </c:pt>
                <c:pt idx="1032">
                  <c:v>2458616.8136200001</c:v>
                </c:pt>
                <c:pt idx="1033">
                  <c:v>2458618.8700799998</c:v>
                </c:pt>
                <c:pt idx="1034">
                  <c:v>2458620.69673</c:v>
                </c:pt>
                <c:pt idx="1035">
                  <c:v>2458621.84186</c:v>
                </c:pt>
                <c:pt idx="1036">
                  <c:v>2458626.0210299999</c:v>
                </c:pt>
                <c:pt idx="1037">
                  <c:v>2458627.95028</c:v>
                </c:pt>
                <c:pt idx="1038">
                  <c:v>2458629.0071800002</c:v>
                </c:pt>
                <c:pt idx="1039">
                  <c:v>2458630.21796</c:v>
                </c:pt>
                <c:pt idx="1040">
                  <c:v>2458631.51529</c:v>
                </c:pt>
                <c:pt idx="1041">
                  <c:v>2458631.89512</c:v>
                </c:pt>
                <c:pt idx="1042">
                  <c:v>2458633.8159599998</c:v>
                </c:pt>
                <c:pt idx="1043">
                  <c:v>2458634.95126</c:v>
                </c:pt>
                <c:pt idx="1044">
                  <c:v>2458636.7114200001</c:v>
                </c:pt>
                <c:pt idx="1045">
                  <c:v>2458638.4059100002</c:v>
                </c:pt>
                <c:pt idx="1046">
                  <c:v>2458639.3954699999</c:v>
                </c:pt>
                <c:pt idx="1047">
                  <c:v>2458640.3963100002</c:v>
                </c:pt>
                <c:pt idx="1048">
                  <c:v>2458643.3826799998</c:v>
                </c:pt>
                <c:pt idx="1049">
                  <c:v>2458645.6601800001</c:v>
                </c:pt>
                <c:pt idx="1050">
                  <c:v>2458646.9531100001</c:v>
                </c:pt>
                <c:pt idx="1051">
                  <c:v>2458648.38155</c:v>
                </c:pt>
                <c:pt idx="1052">
                  <c:v>2458650.32803</c:v>
                </c:pt>
                <c:pt idx="1053">
                  <c:v>2458651.0189899998</c:v>
                </c:pt>
                <c:pt idx="1054">
                  <c:v>2458652.12629</c:v>
                </c:pt>
                <c:pt idx="1055">
                  <c:v>2458653.4677800001</c:v>
                </c:pt>
                <c:pt idx="1056">
                  <c:v>2458654.4315599999</c:v>
                </c:pt>
                <c:pt idx="1057">
                  <c:v>2458655.65282</c:v>
                </c:pt>
                <c:pt idx="1058">
                  <c:v>2458656.4889500001</c:v>
                </c:pt>
                <c:pt idx="1059">
                  <c:v>2458657.6784299999</c:v>
                </c:pt>
                <c:pt idx="1060">
                  <c:v>2458658.8637199998</c:v>
                </c:pt>
                <c:pt idx="1061">
                  <c:v>2458660.4031000002</c:v>
                </c:pt>
                <c:pt idx="1062">
                  <c:v>2458660.9576699999</c:v>
                </c:pt>
                <c:pt idx="1063">
                  <c:v>2458662.4382500001</c:v>
                </c:pt>
                <c:pt idx="1064">
                  <c:v>2458663.4205800002</c:v>
                </c:pt>
                <c:pt idx="1065">
                  <c:v>2458664.4294699999</c:v>
                </c:pt>
                <c:pt idx="1066">
                  <c:v>2458665.7367699998</c:v>
                </c:pt>
                <c:pt idx="1067">
                  <c:v>2458667.02385</c:v>
                </c:pt>
                <c:pt idx="1068">
                  <c:v>2458668.78608</c:v>
                </c:pt>
                <c:pt idx="1069">
                  <c:v>2458672.66505</c:v>
                </c:pt>
                <c:pt idx="1070">
                  <c:v>2458674.6828800002</c:v>
                </c:pt>
                <c:pt idx="1071">
                  <c:v>2458676.9820599998</c:v>
                </c:pt>
                <c:pt idx="1072">
                  <c:v>2458678.14567</c:v>
                </c:pt>
                <c:pt idx="1073">
                  <c:v>2458680.4575399999</c:v>
                </c:pt>
                <c:pt idx="1074">
                  <c:v>2458681.4544099998</c:v>
                </c:pt>
                <c:pt idx="1075">
                  <c:v>2458686.4990900001</c:v>
                </c:pt>
                <c:pt idx="1076">
                  <c:v>2458687.36766</c:v>
                </c:pt>
                <c:pt idx="1077">
                  <c:v>2458689.9089700002</c:v>
                </c:pt>
                <c:pt idx="1078">
                  <c:v>2458691.4876899999</c:v>
                </c:pt>
                <c:pt idx="1079">
                  <c:v>2458694.36766</c:v>
                </c:pt>
                <c:pt idx="1080">
                  <c:v>2458695.8113600002</c:v>
                </c:pt>
                <c:pt idx="1081">
                  <c:v>2458699.4552500001</c:v>
                </c:pt>
                <c:pt idx="1082">
                  <c:v>2458700.9352299999</c:v>
                </c:pt>
                <c:pt idx="1083">
                  <c:v>2458705.1476599998</c:v>
                </c:pt>
                <c:pt idx="1084">
                  <c:v>2458705.3656000001</c:v>
                </c:pt>
                <c:pt idx="1085">
                  <c:v>2458706.5829699999</c:v>
                </c:pt>
                <c:pt idx="1086">
                  <c:v>2458709.3195600002</c:v>
                </c:pt>
                <c:pt idx="1087">
                  <c:v>2458711.56122</c:v>
                </c:pt>
                <c:pt idx="1088">
                  <c:v>2458713.3363899998</c:v>
                </c:pt>
                <c:pt idx="1089">
                  <c:v>2458714.3519799998</c:v>
                </c:pt>
                <c:pt idx="1090">
                  <c:v>2458715.3503100001</c:v>
                </c:pt>
                <c:pt idx="1091">
                  <c:v>2458716.9502500002</c:v>
                </c:pt>
                <c:pt idx="1092">
                  <c:v>2458718.3183300002</c:v>
                </c:pt>
                <c:pt idx="1093">
                  <c:v>2458719.8182700002</c:v>
                </c:pt>
                <c:pt idx="1094">
                  <c:v>2458721.5232899999</c:v>
                </c:pt>
                <c:pt idx="1095">
                  <c:v>2458722.50312</c:v>
                </c:pt>
                <c:pt idx="1096">
                  <c:v>2458724.7505700001</c:v>
                </c:pt>
                <c:pt idx="1097">
                  <c:v>2458725.99468</c:v>
                </c:pt>
                <c:pt idx="1098">
                  <c:v>2458727.4453799999</c:v>
                </c:pt>
                <c:pt idx="1099">
                  <c:v>2458728.4846299998</c:v>
                </c:pt>
                <c:pt idx="1100">
                  <c:v>2458729.41909</c:v>
                </c:pt>
                <c:pt idx="1101">
                  <c:v>2458731.1012599999</c:v>
                </c:pt>
                <c:pt idx="1102">
                  <c:v>2458732.5806100001</c:v>
                </c:pt>
                <c:pt idx="1103">
                  <c:v>2458733.7141</c:v>
                </c:pt>
                <c:pt idx="1104">
                  <c:v>2458735.7045399998</c:v>
                </c:pt>
                <c:pt idx="1105">
                  <c:v>2458737.3301499998</c:v>
                </c:pt>
                <c:pt idx="1106">
                  <c:v>2458738.63974</c:v>
                </c:pt>
                <c:pt idx="1107">
                  <c:v>2458740.27153</c:v>
                </c:pt>
                <c:pt idx="1108">
                  <c:v>2458744.7968100002</c:v>
                </c:pt>
                <c:pt idx="1109">
                  <c:v>2458745.3820099998</c:v>
                </c:pt>
                <c:pt idx="1110">
                  <c:v>2458746.8273299998</c:v>
                </c:pt>
                <c:pt idx="1111">
                  <c:v>2458747.6242</c:v>
                </c:pt>
                <c:pt idx="1112">
                  <c:v>2458750.9922400001</c:v>
                </c:pt>
                <c:pt idx="1113">
                  <c:v>2458753.13271</c:v>
                </c:pt>
                <c:pt idx="1114">
                  <c:v>2458754.32363</c:v>
                </c:pt>
                <c:pt idx="1115">
                  <c:v>2458755.6498199999</c:v>
                </c:pt>
                <c:pt idx="1116">
                  <c:v>2458757.4892000002</c:v>
                </c:pt>
                <c:pt idx="1117">
                  <c:v>2458759.1061999998</c:v>
                </c:pt>
                <c:pt idx="1118">
                  <c:v>2458761.3384199999</c:v>
                </c:pt>
                <c:pt idx="1119">
                  <c:v>2458762.8576099998</c:v>
                </c:pt>
                <c:pt idx="1120">
                  <c:v>2458765.4556100001</c:v>
                </c:pt>
                <c:pt idx="1121">
                  <c:v>2458766.8645299999</c:v>
                </c:pt>
                <c:pt idx="1122">
                  <c:v>2458768.4360799999</c:v>
                </c:pt>
                <c:pt idx="1123">
                  <c:v>2458769.6187999998</c:v>
                </c:pt>
                <c:pt idx="1124">
                  <c:v>2458771.0977500002</c:v>
                </c:pt>
                <c:pt idx="1125">
                  <c:v>2458772.9595900001</c:v>
                </c:pt>
                <c:pt idx="1126">
                  <c:v>2458774.4749099999</c:v>
                </c:pt>
                <c:pt idx="1127">
                  <c:v>2458775.42411</c:v>
                </c:pt>
                <c:pt idx="1128">
                  <c:v>2458778.7785800002</c:v>
                </c:pt>
                <c:pt idx="1129">
                  <c:v>2458782.2824900001</c:v>
                </c:pt>
                <c:pt idx="1130">
                  <c:v>2458783.8624700001</c:v>
                </c:pt>
                <c:pt idx="1131">
                  <c:v>2458785.4752699998</c:v>
                </c:pt>
                <c:pt idx="1132">
                  <c:v>2458786.9973900001</c:v>
                </c:pt>
                <c:pt idx="1133">
                  <c:v>2458789.44594</c:v>
                </c:pt>
                <c:pt idx="1134">
                  <c:v>2458791.4018199998</c:v>
                </c:pt>
                <c:pt idx="1135">
                  <c:v>2458797.0451400001</c:v>
                </c:pt>
                <c:pt idx="1136">
                  <c:v>2458799.33923</c:v>
                </c:pt>
                <c:pt idx="1137">
                  <c:v>2458801.3173400001</c:v>
                </c:pt>
                <c:pt idx="1138">
                  <c:v>2458804.20909</c:v>
                </c:pt>
                <c:pt idx="1139">
                  <c:v>2458806.2579299998</c:v>
                </c:pt>
                <c:pt idx="1140">
                  <c:v>2458808.2839100002</c:v>
                </c:pt>
                <c:pt idx="1141">
                  <c:v>2458817.32706</c:v>
                </c:pt>
                <c:pt idx="1142">
                  <c:v>2458822.32913</c:v>
                </c:pt>
                <c:pt idx="1143">
                  <c:v>2458823.3090900001</c:v>
                </c:pt>
                <c:pt idx="1144">
                  <c:v>2458825.40913</c:v>
                </c:pt>
                <c:pt idx="1145">
                  <c:v>2458827.3001799998</c:v>
                </c:pt>
                <c:pt idx="1146">
                  <c:v>2458837.2094200002</c:v>
                </c:pt>
                <c:pt idx="1147">
                  <c:v>2458845.3110799999</c:v>
                </c:pt>
                <c:pt idx="1148">
                  <c:v>2458847.2382499999</c:v>
                </c:pt>
                <c:pt idx="1149">
                  <c:v>2458853.2800799999</c:v>
                </c:pt>
                <c:pt idx="1150">
                  <c:v>2458865.2456700001</c:v>
                </c:pt>
                <c:pt idx="1151">
                  <c:v>2458871.9639599998</c:v>
                </c:pt>
                <c:pt idx="1152">
                  <c:v>2458879.9071900002</c:v>
                </c:pt>
                <c:pt idx="1153">
                  <c:v>2458885.4881000002</c:v>
                </c:pt>
                <c:pt idx="1154">
                  <c:v>2458890.75807</c:v>
                </c:pt>
                <c:pt idx="1155">
                  <c:v>2458892.7515099999</c:v>
                </c:pt>
                <c:pt idx="1156">
                  <c:v>2458895.0456900001</c:v>
                </c:pt>
                <c:pt idx="1157">
                  <c:v>2458897.7561699999</c:v>
                </c:pt>
                <c:pt idx="1158">
                  <c:v>2458899.7321600001</c:v>
                </c:pt>
                <c:pt idx="1159">
                  <c:v>2458901.51364</c:v>
                </c:pt>
                <c:pt idx="1160">
                  <c:v>2458916.69875</c:v>
                </c:pt>
                <c:pt idx="1161">
                  <c:v>2458918.6814600001</c:v>
                </c:pt>
                <c:pt idx="1162">
                  <c:v>2458920.6756500001</c:v>
                </c:pt>
                <c:pt idx="1163">
                  <c:v>2458924.66377</c:v>
                </c:pt>
                <c:pt idx="1164">
                  <c:v>2458928.7625099998</c:v>
                </c:pt>
                <c:pt idx="1165">
                  <c:v>2458930.8109599999</c:v>
                </c:pt>
                <c:pt idx="1166">
                  <c:v>2458932.76431</c:v>
                </c:pt>
                <c:pt idx="1167">
                  <c:v>2458936.7927299999</c:v>
                </c:pt>
                <c:pt idx="1168">
                  <c:v>2458940.7555999998</c:v>
                </c:pt>
                <c:pt idx="1169">
                  <c:v>2458946.7738999999</c:v>
                </c:pt>
                <c:pt idx="1170">
                  <c:v>2458956.7382100001</c:v>
                </c:pt>
                <c:pt idx="1171">
                  <c:v>2458958.7320699999</c:v>
                </c:pt>
                <c:pt idx="1172">
                  <c:v>2458960.7268699999</c:v>
                </c:pt>
                <c:pt idx="1173">
                  <c:v>2458963.2521799998</c:v>
                </c:pt>
                <c:pt idx="1174">
                  <c:v>2458969.5540999998</c:v>
                </c:pt>
                <c:pt idx="1175">
                  <c:v>2458980.34931</c:v>
                </c:pt>
                <c:pt idx="1176">
                  <c:v>2458984.6263000001</c:v>
                </c:pt>
                <c:pt idx="1177">
                  <c:v>2458987.7850000001</c:v>
                </c:pt>
                <c:pt idx="1178">
                  <c:v>2458989.2662999998</c:v>
                </c:pt>
                <c:pt idx="1179">
                  <c:v>2458990.61577</c:v>
                </c:pt>
                <c:pt idx="1180">
                  <c:v>2458991.52134</c:v>
                </c:pt>
                <c:pt idx="1181">
                  <c:v>2458992.6546100001</c:v>
                </c:pt>
                <c:pt idx="1182">
                  <c:v>2458994.3605800001</c:v>
                </c:pt>
                <c:pt idx="1183">
                  <c:v>2458995.73691</c:v>
                </c:pt>
                <c:pt idx="1184">
                  <c:v>2458997.6702299998</c:v>
                </c:pt>
                <c:pt idx="1185">
                  <c:v>2458998.9221399999</c:v>
                </c:pt>
                <c:pt idx="1186">
                  <c:v>2459000.42423</c:v>
                </c:pt>
                <c:pt idx="1187">
                  <c:v>2459005.9240600001</c:v>
                </c:pt>
                <c:pt idx="1188">
                  <c:v>2459008.36528</c:v>
                </c:pt>
                <c:pt idx="1189">
                  <c:v>2459010.7541999999</c:v>
                </c:pt>
                <c:pt idx="1190">
                  <c:v>2459012.0700400001</c:v>
                </c:pt>
                <c:pt idx="1191">
                  <c:v>2459013.3802800002</c:v>
                </c:pt>
                <c:pt idx="1192">
                  <c:v>2459014.58647</c:v>
                </c:pt>
                <c:pt idx="1193">
                  <c:v>2459015.58525</c:v>
                </c:pt>
                <c:pt idx="1194">
                  <c:v>2459016.5861800001</c:v>
                </c:pt>
                <c:pt idx="1195">
                  <c:v>2459018.1857699999</c:v>
                </c:pt>
                <c:pt idx="1196">
                  <c:v>2459019.1760399998</c:v>
                </c:pt>
                <c:pt idx="1197">
                  <c:v>2459020.4740200001</c:v>
                </c:pt>
                <c:pt idx="1198">
                  <c:v>2459022.4447599999</c:v>
                </c:pt>
                <c:pt idx="1199">
                  <c:v>2459024.4386800001</c:v>
                </c:pt>
                <c:pt idx="1200">
                  <c:v>2459025.4744799999</c:v>
                </c:pt>
                <c:pt idx="1201">
                  <c:v>2459026.38032</c:v>
                </c:pt>
                <c:pt idx="1202">
                  <c:v>2459027.9811499999</c:v>
                </c:pt>
                <c:pt idx="1203">
                  <c:v>2459030.3821299998</c:v>
                </c:pt>
                <c:pt idx="1204">
                  <c:v>2459032</c:v>
                </c:pt>
                <c:pt idx="1205">
                  <c:v>2459034</c:v>
                </c:pt>
                <c:pt idx="1206">
                  <c:v>2459037</c:v>
                </c:pt>
                <c:pt idx="1207">
                  <c:v>2459038</c:v>
                </c:pt>
                <c:pt idx="1208">
                  <c:v>2459040</c:v>
                </c:pt>
                <c:pt idx="1209">
                  <c:v>2459042</c:v>
                </c:pt>
                <c:pt idx="1210">
                  <c:v>2459043</c:v>
                </c:pt>
                <c:pt idx="1211">
                  <c:v>2459044</c:v>
                </c:pt>
                <c:pt idx="1212">
                  <c:v>2459046</c:v>
                </c:pt>
                <c:pt idx="1213">
                  <c:v>2459050</c:v>
                </c:pt>
                <c:pt idx="1214">
                  <c:v>2459051</c:v>
                </c:pt>
                <c:pt idx="1215">
                  <c:v>2459052</c:v>
                </c:pt>
                <c:pt idx="1216">
                  <c:v>2459053</c:v>
                </c:pt>
                <c:pt idx="1217">
                  <c:v>2459054</c:v>
                </c:pt>
                <c:pt idx="1218">
                  <c:v>2459058</c:v>
                </c:pt>
                <c:pt idx="1219">
                  <c:v>2459059</c:v>
                </c:pt>
                <c:pt idx="1220">
                  <c:v>2459060</c:v>
                </c:pt>
                <c:pt idx="1221">
                  <c:v>2459061</c:v>
                </c:pt>
                <c:pt idx="1222">
                  <c:v>2459062</c:v>
                </c:pt>
                <c:pt idx="1223">
                  <c:v>2459063</c:v>
                </c:pt>
                <c:pt idx="1224">
                  <c:v>2459064</c:v>
                </c:pt>
                <c:pt idx="1225">
                  <c:v>2459067</c:v>
                </c:pt>
                <c:pt idx="1226">
                  <c:v>2459068</c:v>
                </c:pt>
                <c:pt idx="1227">
                  <c:v>2459069</c:v>
                </c:pt>
                <c:pt idx="1228">
                  <c:v>2459070</c:v>
                </c:pt>
                <c:pt idx="1229">
                  <c:v>2459072</c:v>
                </c:pt>
                <c:pt idx="1230">
                  <c:v>2459073</c:v>
                </c:pt>
                <c:pt idx="1231">
                  <c:v>2459075</c:v>
                </c:pt>
                <c:pt idx="1232">
                  <c:v>2459077</c:v>
                </c:pt>
                <c:pt idx="1233">
                  <c:v>2459078</c:v>
                </c:pt>
                <c:pt idx="1234">
                  <c:v>2459079</c:v>
                </c:pt>
                <c:pt idx="1235">
                  <c:v>2459080</c:v>
                </c:pt>
                <c:pt idx="1236">
                  <c:v>2459081</c:v>
                </c:pt>
                <c:pt idx="1237">
                  <c:v>2459082</c:v>
                </c:pt>
                <c:pt idx="1238">
                  <c:v>2459083</c:v>
                </c:pt>
                <c:pt idx="1239">
                  <c:v>2459087</c:v>
                </c:pt>
                <c:pt idx="1240">
                  <c:v>2459089</c:v>
                </c:pt>
                <c:pt idx="1241">
                  <c:v>2459090</c:v>
                </c:pt>
                <c:pt idx="1242">
                  <c:v>2459093</c:v>
                </c:pt>
                <c:pt idx="1243">
                  <c:v>2459094</c:v>
                </c:pt>
                <c:pt idx="1244">
                  <c:v>2459100</c:v>
                </c:pt>
                <c:pt idx="1245">
                  <c:v>2459101</c:v>
                </c:pt>
                <c:pt idx="1246">
                  <c:v>2459105</c:v>
                </c:pt>
                <c:pt idx="1247">
                  <c:v>2459107</c:v>
                </c:pt>
                <c:pt idx="1248">
                  <c:v>2459111</c:v>
                </c:pt>
                <c:pt idx="1249">
                  <c:v>2459116</c:v>
                </c:pt>
                <c:pt idx="1250">
                  <c:v>2459119</c:v>
                </c:pt>
                <c:pt idx="1251">
                  <c:v>2459120</c:v>
                </c:pt>
                <c:pt idx="1252">
                  <c:v>2459122</c:v>
                </c:pt>
                <c:pt idx="1253">
                  <c:v>2459127</c:v>
                </c:pt>
                <c:pt idx="1254">
                  <c:v>2459128</c:v>
                </c:pt>
                <c:pt idx="1255">
                  <c:v>2458724</c:v>
                </c:pt>
                <c:pt idx="1256">
                  <c:v>2458725</c:v>
                </c:pt>
                <c:pt idx="1257">
                  <c:v>2458726</c:v>
                </c:pt>
                <c:pt idx="1258">
                  <c:v>2458727</c:v>
                </c:pt>
                <c:pt idx="1259">
                  <c:v>2458728</c:v>
                </c:pt>
                <c:pt idx="1260">
                  <c:v>2458729</c:v>
                </c:pt>
                <c:pt idx="1261">
                  <c:v>2458730</c:v>
                </c:pt>
                <c:pt idx="1262">
                  <c:v>2458731</c:v>
                </c:pt>
                <c:pt idx="1263">
                  <c:v>2458732</c:v>
                </c:pt>
                <c:pt idx="1264">
                  <c:v>2458733</c:v>
                </c:pt>
                <c:pt idx="1265">
                  <c:v>2458734</c:v>
                </c:pt>
                <c:pt idx="1266">
                  <c:v>2458736</c:v>
                </c:pt>
                <c:pt idx="1267">
                  <c:v>2458737</c:v>
                </c:pt>
                <c:pt idx="1268">
                  <c:v>2458739</c:v>
                </c:pt>
                <c:pt idx="1269">
                  <c:v>2458740</c:v>
                </c:pt>
                <c:pt idx="1270">
                  <c:v>2458744</c:v>
                </c:pt>
                <c:pt idx="1271">
                  <c:v>2458745</c:v>
                </c:pt>
                <c:pt idx="1272">
                  <c:v>2458746</c:v>
                </c:pt>
                <c:pt idx="1273">
                  <c:v>2458747</c:v>
                </c:pt>
                <c:pt idx="1274">
                  <c:v>2458748</c:v>
                </c:pt>
                <c:pt idx="1275">
                  <c:v>2458750</c:v>
                </c:pt>
                <c:pt idx="1276">
                  <c:v>2458751</c:v>
                </c:pt>
                <c:pt idx="1277">
                  <c:v>2458752</c:v>
                </c:pt>
                <c:pt idx="1278">
                  <c:v>2458753</c:v>
                </c:pt>
                <c:pt idx="1279">
                  <c:v>2458756</c:v>
                </c:pt>
                <c:pt idx="1280">
                  <c:v>2458757</c:v>
                </c:pt>
                <c:pt idx="1281">
                  <c:v>2458759</c:v>
                </c:pt>
                <c:pt idx="1282">
                  <c:v>2458761</c:v>
                </c:pt>
                <c:pt idx="1283">
                  <c:v>2458762</c:v>
                </c:pt>
                <c:pt idx="1284">
                  <c:v>2458763</c:v>
                </c:pt>
                <c:pt idx="1285">
                  <c:v>2458765</c:v>
                </c:pt>
                <c:pt idx="1286">
                  <c:v>2458766</c:v>
                </c:pt>
                <c:pt idx="1287">
                  <c:v>2458767</c:v>
                </c:pt>
                <c:pt idx="1288">
                  <c:v>2458768</c:v>
                </c:pt>
                <c:pt idx="1289">
                  <c:v>2458769</c:v>
                </c:pt>
                <c:pt idx="1290">
                  <c:v>2458770</c:v>
                </c:pt>
                <c:pt idx="1291">
                  <c:v>2458771</c:v>
                </c:pt>
                <c:pt idx="1292">
                  <c:v>2458773</c:v>
                </c:pt>
                <c:pt idx="1293">
                  <c:v>2458774</c:v>
                </c:pt>
                <c:pt idx="1294">
                  <c:v>2458775</c:v>
                </c:pt>
                <c:pt idx="1295">
                  <c:v>2458779</c:v>
                </c:pt>
                <c:pt idx="1296">
                  <c:v>2458782</c:v>
                </c:pt>
                <c:pt idx="1297">
                  <c:v>2458784</c:v>
                </c:pt>
                <c:pt idx="1298">
                  <c:v>2458785</c:v>
                </c:pt>
                <c:pt idx="1299">
                  <c:v>2458786</c:v>
                </c:pt>
                <c:pt idx="1300">
                  <c:v>2458787</c:v>
                </c:pt>
                <c:pt idx="1301">
                  <c:v>2458789</c:v>
                </c:pt>
                <c:pt idx="1302">
                  <c:v>2458791</c:v>
                </c:pt>
                <c:pt idx="1303">
                  <c:v>2458799</c:v>
                </c:pt>
                <c:pt idx="1304">
                  <c:v>2458801</c:v>
                </c:pt>
                <c:pt idx="1305">
                  <c:v>2458804</c:v>
                </c:pt>
                <c:pt idx="1306">
                  <c:v>2458806</c:v>
                </c:pt>
                <c:pt idx="1307">
                  <c:v>2458808</c:v>
                </c:pt>
                <c:pt idx="1308">
                  <c:v>2458817</c:v>
                </c:pt>
                <c:pt idx="1309">
                  <c:v>2458822</c:v>
                </c:pt>
                <c:pt idx="1310">
                  <c:v>2458823</c:v>
                </c:pt>
                <c:pt idx="1311">
                  <c:v>2458825</c:v>
                </c:pt>
                <c:pt idx="1312">
                  <c:v>2458827</c:v>
                </c:pt>
                <c:pt idx="1313">
                  <c:v>2458837</c:v>
                </c:pt>
                <c:pt idx="1314">
                  <c:v>2458845</c:v>
                </c:pt>
                <c:pt idx="1315">
                  <c:v>2458847</c:v>
                </c:pt>
                <c:pt idx="1316">
                  <c:v>2458853</c:v>
                </c:pt>
                <c:pt idx="1317">
                  <c:v>2458861</c:v>
                </c:pt>
                <c:pt idx="1318">
                  <c:v>2458865</c:v>
                </c:pt>
                <c:pt idx="1319">
                  <c:v>2458891</c:v>
                </c:pt>
                <c:pt idx="1320">
                  <c:v>2458893</c:v>
                </c:pt>
                <c:pt idx="1321">
                  <c:v>2458896</c:v>
                </c:pt>
                <c:pt idx="1322">
                  <c:v>2458898</c:v>
                </c:pt>
                <c:pt idx="1323">
                  <c:v>2458900</c:v>
                </c:pt>
                <c:pt idx="1324">
                  <c:v>2458917</c:v>
                </c:pt>
                <c:pt idx="1325">
                  <c:v>2458919</c:v>
                </c:pt>
                <c:pt idx="1326">
                  <c:v>2458921</c:v>
                </c:pt>
                <c:pt idx="1327">
                  <c:v>2458925</c:v>
                </c:pt>
                <c:pt idx="1328">
                  <c:v>2458929</c:v>
                </c:pt>
                <c:pt idx="1329">
                  <c:v>2458933</c:v>
                </c:pt>
                <c:pt idx="1330">
                  <c:v>2458941</c:v>
                </c:pt>
                <c:pt idx="1331">
                  <c:v>2458960</c:v>
                </c:pt>
                <c:pt idx="1332">
                  <c:v>2458964</c:v>
                </c:pt>
                <c:pt idx="1333">
                  <c:v>2458980</c:v>
                </c:pt>
                <c:pt idx="1334">
                  <c:v>2458988</c:v>
                </c:pt>
                <c:pt idx="1335">
                  <c:v>2458989</c:v>
                </c:pt>
                <c:pt idx="1336">
                  <c:v>2458990</c:v>
                </c:pt>
                <c:pt idx="1337">
                  <c:v>2458992</c:v>
                </c:pt>
                <c:pt idx="1338">
                  <c:v>2458994</c:v>
                </c:pt>
                <c:pt idx="1339">
                  <c:v>2458995</c:v>
                </c:pt>
                <c:pt idx="1340">
                  <c:v>2458996</c:v>
                </c:pt>
                <c:pt idx="1341">
                  <c:v>2458997</c:v>
                </c:pt>
                <c:pt idx="1342">
                  <c:v>2458998</c:v>
                </c:pt>
                <c:pt idx="1343">
                  <c:v>2458999</c:v>
                </c:pt>
                <c:pt idx="1344">
                  <c:v>2459000</c:v>
                </c:pt>
                <c:pt idx="1345">
                  <c:v>2459001</c:v>
                </c:pt>
                <c:pt idx="1346">
                  <c:v>2459006</c:v>
                </c:pt>
                <c:pt idx="1347">
                  <c:v>2459008</c:v>
                </c:pt>
                <c:pt idx="1348">
                  <c:v>2459011</c:v>
                </c:pt>
                <c:pt idx="1349">
                  <c:v>2459012</c:v>
                </c:pt>
                <c:pt idx="1350">
                  <c:v>2459013</c:v>
                </c:pt>
                <c:pt idx="1351">
                  <c:v>2459014</c:v>
                </c:pt>
                <c:pt idx="1352">
                  <c:v>2459015</c:v>
                </c:pt>
                <c:pt idx="1353">
                  <c:v>2459017</c:v>
                </c:pt>
                <c:pt idx="1354">
                  <c:v>2459018</c:v>
                </c:pt>
                <c:pt idx="1355">
                  <c:v>2459019</c:v>
                </c:pt>
                <c:pt idx="1356">
                  <c:v>2459020</c:v>
                </c:pt>
                <c:pt idx="1357">
                  <c:v>2459022</c:v>
                </c:pt>
                <c:pt idx="1358">
                  <c:v>2459023</c:v>
                </c:pt>
                <c:pt idx="1359">
                  <c:v>2459024</c:v>
                </c:pt>
                <c:pt idx="1360">
                  <c:v>2459025</c:v>
                </c:pt>
                <c:pt idx="1361">
                  <c:v>2459026</c:v>
                </c:pt>
                <c:pt idx="1362">
                  <c:v>2459028</c:v>
                </c:pt>
                <c:pt idx="1363">
                  <c:v>2459030</c:v>
                </c:pt>
                <c:pt idx="1364">
                  <c:v>2459032</c:v>
                </c:pt>
                <c:pt idx="1365">
                  <c:v>2459033</c:v>
                </c:pt>
                <c:pt idx="1366">
                  <c:v>2459034</c:v>
                </c:pt>
                <c:pt idx="1367">
                  <c:v>2459035</c:v>
                </c:pt>
                <c:pt idx="1368">
                  <c:v>2459037</c:v>
                </c:pt>
                <c:pt idx="1369">
                  <c:v>2459038</c:v>
                </c:pt>
                <c:pt idx="1370">
                  <c:v>2459040</c:v>
                </c:pt>
                <c:pt idx="1371">
                  <c:v>2459042</c:v>
                </c:pt>
                <c:pt idx="1372">
                  <c:v>2459043</c:v>
                </c:pt>
                <c:pt idx="1373">
                  <c:v>2459044</c:v>
                </c:pt>
                <c:pt idx="1374">
                  <c:v>2459046</c:v>
                </c:pt>
                <c:pt idx="1375">
                  <c:v>2459049</c:v>
                </c:pt>
                <c:pt idx="1376">
                  <c:v>2459050</c:v>
                </c:pt>
                <c:pt idx="1377">
                  <c:v>2459051</c:v>
                </c:pt>
                <c:pt idx="1378">
                  <c:v>2459052</c:v>
                </c:pt>
                <c:pt idx="1379">
                  <c:v>2459053</c:v>
                </c:pt>
                <c:pt idx="1380">
                  <c:v>2459054</c:v>
                </c:pt>
                <c:pt idx="1381">
                  <c:v>2459055</c:v>
                </c:pt>
                <c:pt idx="1382">
                  <c:v>2459058</c:v>
                </c:pt>
                <c:pt idx="1383">
                  <c:v>2459059</c:v>
                </c:pt>
                <c:pt idx="1384">
                  <c:v>2459060</c:v>
                </c:pt>
                <c:pt idx="1385">
                  <c:v>2459061</c:v>
                </c:pt>
                <c:pt idx="1386">
                  <c:v>2459062</c:v>
                </c:pt>
                <c:pt idx="1387">
                  <c:v>2459064</c:v>
                </c:pt>
                <c:pt idx="1388">
                  <c:v>2459067</c:v>
                </c:pt>
                <c:pt idx="1389">
                  <c:v>2459068</c:v>
                </c:pt>
                <c:pt idx="1390">
                  <c:v>2459069</c:v>
                </c:pt>
                <c:pt idx="1391">
                  <c:v>2459070</c:v>
                </c:pt>
                <c:pt idx="1392">
                  <c:v>2459072</c:v>
                </c:pt>
                <c:pt idx="1393">
                  <c:v>2459073</c:v>
                </c:pt>
                <c:pt idx="1394">
                  <c:v>2459074</c:v>
                </c:pt>
                <c:pt idx="1395">
                  <c:v>2459075</c:v>
                </c:pt>
                <c:pt idx="1396">
                  <c:v>2459077</c:v>
                </c:pt>
                <c:pt idx="1397">
                  <c:v>2459078</c:v>
                </c:pt>
                <c:pt idx="1398">
                  <c:v>2459080</c:v>
                </c:pt>
                <c:pt idx="1399">
                  <c:v>2459081</c:v>
                </c:pt>
                <c:pt idx="1400">
                  <c:v>2459082</c:v>
                </c:pt>
                <c:pt idx="1401">
                  <c:v>2459088</c:v>
                </c:pt>
                <c:pt idx="1402">
                  <c:v>2459089</c:v>
                </c:pt>
                <c:pt idx="1403">
                  <c:v>2459093</c:v>
                </c:pt>
                <c:pt idx="1404">
                  <c:v>2459096</c:v>
                </c:pt>
                <c:pt idx="1405">
                  <c:v>2459098</c:v>
                </c:pt>
                <c:pt idx="1406">
                  <c:v>2459100</c:v>
                </c:pt>
                <c:pt idx="1407">
                  <c:v>2459101</c:v>
                </c:pt>
                <c:pt idx="1408">
                  <c:v>2459105</c:v>
                </c:pt>
                <c:pt idx="1409">
                  <c:v>2459107</c:v>
                </c:pt>
                <c:pt idx="1410">
                  <c:v>2459111</c:v>
                </c:pt>
                <c:pt idx="1411">
                  <c:v>2459116</c:v>
                </c:pt>
                <c:pt idx="1412">
                  <c:v>2459119</c:v>
                </c:pt>
                <c:pt idx="1413">
                  <c:v>2459120</c:v>
                </c:pt>
                <c:pt idx="1414">
                  <c:v>2459122</c:v>
                </c:pt>
                <c:pt idx="1415">
                  <c:v>2459127</c:v>
                </c:pt>
                <c:pt idx="1416">
                  <c:v>2459128</c:v>
                </c:pt>
                <c:pt idx="1417">
                  <c:v>2459129</c:v>
                </c:pt>
                <c:pt idx="1418">
                  <c:v>2459132</c:v>
                </c:pt>
                <c:pt idx="1419">
                  <c:v>2459134</c:v>
                </c:pt>
                <c:pt idx="1420">
                  <c:v>2459135</c:v>
                </c:pt>
                <c:pt idx="1421">
                  <c:v>2459136</c:v>
                </c:pt>
                <c:pt idx="1422">
                  <c:v>2459137</c:v>
                </c:pt>
                <c:pt idx="1423">
                  <c:v>2459141</c:v>
                </c:pt>
                <c:pt idx="1424">
                  <c:v>2459142</c:v>
                </c:pt>
                <c:pt idx="1425">
                  <c:v>2459144</c:v>
                </c:pt>
                <c:pt idx="1426">
                  <c:v>2459148</c:v>
                </c:pt>
                <c:pt idx="1427">
                  <c:v>2459150</c:v>
                </c:pt>
                <c:pt idx="1428">
                  <c:v>2459151</c:v>
                </c:pt>
                <c:pt idx="1429">
                  <c:v>2459152</c:v>
                </c:pt>
                <c:pt idx="1430">
                  <c:v>2459153</c:v>
                </c:pt>
                <c:pt idx="1431">
                  <c:v>2459154</c:v>
                </c:pt>
                <c:pt idx="1432">
                  <c:v>2459156</c:v>
                </c:pt>
                <c:pt idx="1433">
                  <c:v>2459157</c:v>
                </c:pt>
                <c:pt idx="1434">
                  <c:v>2459159</c:v>
                </c:pt>
                <c:pt idx="1435">
                  <c:v>2459162</c:v>
                </c:pt>
                <c:pt idx="1436">
                  <c:v>2459163</c:v>
                </c:pt>
                <c:pt idx="1437">
                  <c:v>2459164</c:v>
                </c:pt>
                <c:pt idx="1438">
                  <c:v>2459170</c:v>
                </c:pt>
                <c:pt idx="1439">
                  <c:v>2459171</c:v>
                </c:pt>
                <c:pt idx="1440">
                  <c:v>2459173</c:v>
                </c:pt>
                <c:pt idx="1441">
                  <c:v>2459175</c:v>
                </c:pt>
                <c:pt idx="1442">
                  <c:v>2459176</c:v>
                </c:pt>
                <c:pt idx="1443">
                  <c:v>2459178</c:v>
                </c:pt>
                <c:pt idx="1444">
                  <c:v>2459179</c:v>
                </c:pt>
                <c:pt idx="1445">
                  <c:v>2459180</c:v>
                </c:pt>
                <c:pt idx="1446">
                  <c:v>2459184</c:v>
                </c:pt>
                <c:pt idx="1447">
                  <c:v>2459186</c:v>
                </c:pt>
                <c:pt idx="1448">
                  <c:v>2459202</c:v>
                </c:pt>
                <c:pt idx="1449">
                  <c:v>2459232</c:v>
                </c:pt>
                <c:pt idx="1450">
                  <c:v>2459241</c:v>
                </c:pt>
                <c:pt idx="1451">
                  <c:v>2459243</c:v>
                </c:pt>
                <c:pt idx="1452">
                  <c:v>2459247</c:v>
                </c:pt>
                <c:pt idx="1453">
                  <c:v>2459253</c:v>
                </c:pt>
                <c:pt idx="1454">
                  <c:v>2459257</c:v>
                </c:pt>
                <c:pt idx="1455">
                  <c:v>2459260</c:v>
                </c:pt>
                <c:pt idx="1456">
                  <c:v>2459265</c:v>
                </c:pt>
                <c:pt idx="1457">
                  <c:v>2459269</c:v>
                </c:pt>
                <c:pt idx="1458">
                  <c:v>2459273</c:v>
                </c:pt>
                <c:pt idx="1459">
                  <c:v>2459276</c:v>
                </c:pt>
                <c:pt idx="1460">
                  <c:v>2459278</c:v>
                </c:pt>
                <c:pt idx="1461">
                  <c:v>2459280</c:v>
                </c:pt>
                <c:pt idx="1462">
                  <c:v>2459282</c:v>
                </c:pt>
                <c:pt idx="1463">
                  <c:v>2459291</c:v>
                </c:pt>
                <c:pt idx="1464">
                  <c:v>2459294</c:v>
                </c:pt>
                <c:pt idx="1465">
                  <c:v>2459300</c:v>
                </c:pt>
                <c:pt idx="1466">
                  <c:v>2459304</c:v>
                </c:pt>
                <c:pt idx="1467">
                  <c:v>2459306</c:v>
                </c:pt>
                <c:pt idx="1468">
                  <c:v>2459319</c:v>
                </c:pt>
                <c:pt idx="1469">
                  <c:v>2459321</c:v>
                </c:pt>
                <c:pt idx="1470">
                  <c:v>2459325</c:v>
                </c:pt>
                <c:pt idx="1471">
                  <c:v>2459327</c:v>
                </c:pt>
                <c:pt idx="1472">
                  <c:v>2459330</c:v>
                </c:pt>
                <c:pt idx="1473">
                  <c:v>2459336</c:v>
                </c:pt>
                <c:pt idx="1474">
                  <c:v>2459338</c:v>
                </c:pt>
                <c:pt idx="1475">
                  <c:v>2459340</c:v>
                </c:pt>
                <c:pt idx="1476">
                  <c:v>2459342</c:v>
                </c:pt>
                <c:pt idx="1477">
                  <c:v>2459344</c:v>
                </c:pt>
                <c:pt idx="1478">
                  <c:v>2459347</c:v>
                </c:pt>
                <c:pt idx="1479">
                  <c:v>2459349</c:v>
                </c:pt>
                <c:pt idx="1480">
                  <c:v>2459366</c:v>
                </c:pt>
                <c:pt idx="1481">
                  <c:v>2459369</c:v>
                </c:pt>
                <c:pt idx="1482">
                  <c:v>2459380</c:v>
                </c:pt>
                <c:pt idx="1483">
                  <c:v>2459382</c:v>
                </c:pt>
                <c:pt idx="1484">
                  <c:v>2459383</c:v>
                </c:pt>
                <c:pt idx="1485">
                  <c:v>2459384</c:v>
                </c:pt>
                <c:pt idx="1486">
                  <c:v>2459385</c:v>
                </c:pt>
                <c:pt idx="1487">
                  <c:v>2459387</c:v>
                </c:pt>
                <c:pt idx="1488">
                  <c:v>2459389</c:v>
                </c:pt>
                <c:pt idx="1489">
                  <c:v>2459392</c:v>
                </c:pt>
                <c:pt idx="1490">
                  <c:v>2459394</c:v>
                </c:pt>
                <c:pt idx="1491">
                  <c:v>2459398</c:v>
                </c:pt>
                <c:pt idx="1492">
                  <c:v>2459399</c:v>
                </c:pt>
                <c:pt idx="1493">
                  <c:v>2459400</c:v>
                </c:pt>
                <c:pt idx="1494">
                  <c:v>2459402</c:v>
                </c:pt>
                <c:pt idx="1495">
                  <c:v>2459405</c:v>
                </c:pt>
                <c:pt idx="1496">
                  <c:v>2459411</c:v>
                </c:pt>
              </c:numCache>
            </c:numRef>
          </c:xVal>
          <c:yVal>
            <c:numRef>
              <c:f>V!$C$971:$C$5997</c:f>
              <c:numCache>
                <c:formatCode>General</c:formatCode>
                <c:ptCount val="5027"/>
                <c:pt idx="0">
                  <c:v>8.1503329999999998</c:v>
                </c:pt>
                <c:pt idx="1">
                  <c:v>8.1836669999999998</c:v>
                </c:pt>
                <c:pt idx="2">
                  <c:v>8.1036669999999997</c:v>
                </c:pt>
                <c:pt idx="3">
                  <c:v>8.1950000000000003</c:v>
                </c:pt>
                <c:pt idx="4">
                  <c:v>8.1980000000000004</c:v>
                </c:pt>
                <c:pt idx="5">
                  <c:v>8.1446670000000001</c:v>
                </c:pt>
                <c:pt idx="6">
                  <c:v>8.1392500000000005</c:v>
                </c:pt>
                <c:pt idx="7">
                  <c:v>8.141</c:v>
                </c:pt>
                <c:pt idx="8">
                  <c:v>8.1086670000000005</c:v>
                </c:pt>
                <c:pt idx="9">
                  <c:v>8.0907499999999999</c:v>
                </c:pt>
                <c:pt idx="10">
                  <c:v>8.0009999999999994</c:v>
                </c:pt>
                <c:pt idx="11">
                  <c:v>8.0552499999999991</c:v>
                </c:pt>
                <c:pt idx="12">
                  <c:v>7.9746670000000002</c:v>
                </c:pt>
                <c:pt idx="13">
                  <c:v>8.0175000000000001</c:v>
                </c:pt>
                <c:pt idx="14">
                  <c:v>8.0363330000000008</c:v>
                </c:pt>
                <c:pt idx="15">
                  <c:v>7.7530000000000001</c:v>
                </c:pt>
                <c:pt idx="16">
                  <c:v>8.0975999999999999</c:v>
                </c:pt>
                <c:pt idx="17">
                  <c:v>8.0606000000000009</c:v>
                </c:pt>
                <c:pt idx="18">
                  <c:v>8.0370000000000008</c:v>
                </c:pt>
                <c:pt idx="19">
                  <c:v>7.9611999999999998</c:v>
                </c:pt>
                <c:pt idx="20">
                  <c:v>7.9923330000000004</c:v>
                </c:pt>
                <c:pt idx="21">
                  <c:v>7.9935</c:v>
                </c:pt>
                <c:pt idx="22">
                  <c:v>7.9459</c:v>
                </c:pt>
                <c:pt idx="23">
                  <c:v>7.9473750000000001</c:v>
                </c:pt>
                <c:pt idx="24">
                  <c:v>7.9906249999999996</c:v>
                </c:pt>
                <c:pt idx="25">
                  <c:v>7.947222</c:v>
                </c:pt>
                <c:pt idx="26">
                  <c:v>8.0084289999999996</c:v>
                </c:pt>
                <c:pt idx="27">
                  <c:v>7.87</c:v>
                </c:pt>
                <c:pt idx="28">
                  <c:v>7.8925000000000001</c:v>
                </c:pt>
                <c:pt idx="29">
                  <c:v>7.9802</c:v>
                </c:pt>
                <c:pt idx="30">
                  <c:v>7.9823329999999997</c:v>
                </c:pt>
                <c:pt idx="31">
                  <c:v>8.0239999999999991</c:v>
                </c:pt>
                <c:pt idx="32">
                  <c:v>8.0066670000000002</c:v>
                </c:pt>
                <c:pt idx="33">
                  <c:v>7.9633750000000001</c:v>
                </c:pt>
                <c:pt idx="34">
                  <c:v>7.9705000000000004</c:v>
                </c:pt>
                <c:pt idx="35">
                  <c:v>8.0061</c:v>
                </c:pt>
                <c:pt idx="36">
                  <c:v>8.0167140000000003</c:v>
                </c:pt>
                <c:pt idx="37">
                  <c:v>7.9867999999999997</c:v>
                </c:pt>
                <c:pt idx="38">
                  <c:v>7.9645999999999999</c:v>
                </c:pt>
                <c:pt idx="39">
                  <c:v>7.9374000000000002</c:v>
                </c:pt>
                <c:pt idx="40">
                  <c:v>7.9226999999999999</c:v>
                </c:pt>
                <c:pt idx="41">
                  <c:v>7.9749999999999996</c:v>
                </c:pt>
                <c:pt idx="42">
                  <c:v>7.9939</c:v>
                </c:pt>
                <c:pt idx="43">
                  <c:v>7.9771000000000001</c:v>
                </c:pt>
                <c:pt idx="44">
                  <c:v>7.9556250000000004</c:v>
                </c:pt>
                <c:pt idx="45">
                  <c:v>7.9498749999999996</c:v>
                </c:pt>
                <c:pt idx="46">
                  <c:v>7.9269999999999996</c:v>
                </c:pt>
                <c:pt idx="47">
                  <c:v>7.9523330000000003</c:v>
                </c:pt>
                <c:pt idx="48">
                  <c:v>7.9640829999999996</c:v>
                </c:pt>
                <c:pt idx="49">
                  <c:v>7.979889</c:v>
                </c:pt>
                <c:pt idx="50">
                  <c:v>8.0162859999999991</c:v>
                </c:pt>
                <c:pt idx="51">
                  <c:v>7.9850770000000004</c:v>
                </c:pt>
                <c:pt idx="52">
                  <c:v>7.8762309999999998</c:v>
                </c:pt>
                <c:pt idx="53">
                  <c:v>7.9050830000000003</c:v>
                </c:pt>
                <c:pt idx="54">
                  <c:v>7.7845000000000004</c:v>
                </c:pt>
                <c:pt idx="55">
                  <c:v>7.8426879999999999</c:v>
                </c:pt>
                <c:pt idx="56">
                  <c:v>7.7887500000000003</c:v>
                </c:pt>
                <c:pt idx="57">
                  <c:v>7.7308750000000002</c:v>
                </c:pt>
                <c:pt idx="58">
                  <c:v>7.7195710000000002</c:v>
                </c:pt>
                <c:pt idx="59">
                  <c:v>7.723643</c:v>
                </c:pt>
                <c:pt idx="60">
                  <c:v>7.7287860000000004</c:v>
                </c:pt>
                <c:pt idx="61">
                  <c:v>7.7164999999999999</c:v>
                </c:pt>
                <c:pt idx="62">
                  <c:v>7.6824669999999999</c:v>
                </c:pt>
                <c:pt idx="63">
                  <c:v>7.6175829999999998</c:v>
                </c:pt>
                <c:pt idx="64">
                  <c:v>7.5745829999999996</c:v>
                </c:pt>
                <c:pt idx="65">
                  <c:v>7.5826669999999998</c:v>
                </c:pt>
                <c:pt idx="66">
                  <c:v>7.58</c:v>
                </c:pt>
                <c:pt idx="67">
                  <c:v>7.6070000000000002</c:v>
                </c:pt>
                <c:pt idx="68">
                  <c:v>7.5626870000000004</c:v>
                </c:pt>
                <c:pt idx="69">
                  <c:v>7.5537330000000003</c:v>
                </c:pt>
                <c:pt idx="70">
                  <c:v>7.5335000000000001</c:v>
                </c:pt>
                <c:pt idx="71">
                  <c:v>7.5766150000000003</c:v>
                </c:pt>
                <c:pt idx="72">
                  <c:v>7.500375</c:v>
                </c:pt>
                <c:pt idx="73">
                  <c:v>7.5004999999999997</c:v>
                </c:pt>
                <c:pt idx="74">
                  <c:v>7.5051110000000003</c:v>
                </c:pt>
                <c:pt idx="75">
                  <c:v>7.4335630000000004</c:v>
                </c:pt>
                <c:pt idx="76">
                  <c:v>7.431133</c:v>
                </c:pt>
                <c:pt idx="77">
                  <c:v>7.44</c:v>
                </c:pt>
                <c:pt idx="78">
                  <c:v>7.3679170000000003</c:v>
                </c:pt>
                <c:pt idx="79">
                  <c:v>7.384474</c:v>
                </c:pt>
                <c:pt idx="80">
                  <c:v>7.3765330000000002</c:v>
                </c:pt>
                <c:pt idx="81">
                  <c:v>7.3964999999999996</c:v>
                </c:pt>
                <c:pt idx="82">
                  <c:v>7.3920000000000003</c:v>
                </c:pt>
                <c:pt idx="83">
                  <c:v>7.3540000000000001</c:v>
                </c:pt>
                <c:pt idx="84">
                  <c:v>7.3255330000000001</c:v>
                </c:pt>
                <c:pt idx="85">
                  <c:v>7.3298120000000004</c:v>
                </c:pt>
                <c:pt idx="86">
                  <c:v>7.3221249999999998</c:v>
                </c:pt>
                <c:pt idx="87">
                  <c:v>7.3079999999999998</c:v>
                </c:pt>
                <c:pt idx="88">
                  <c:v>7.351</c:v>
                </c:pt>
                <c:pt idx="89">
                  <c:v>7.3529999999999998</c:v>
                </c:pt>
                <c:pt idx="90">
                  <c:v>7.3310000000000004</c:v>
                </c:pt>
                <c:pt idx="91">
                  <c:v>7.4640000000000004</c:v>
                </c:pt>
                <c:pt idx="92">
                  <c:v>7.3773999999999997</c:v>
                </c:pt>
                <c:pt idx="93">
                  <c:v>7.3810000000000002</c:v>
                </c:pt>
                <c:pt idx="94">
                  <c:v>7.4669999999999996</c:v>
                </c:pt>
                <c:pt idx="95">
                  <c:v>7.4805000000000001</c:v>
                </c:pt>
                <c:pt idx="96">
                  <c:v>7.4989999999999997</c:v>
                </c:pt>
                <c:pt idx="97">
                  <c:v>7.4909999999999997</c:v>
                </c:pt>
                <c:pt idx="98">
                  <c:v>7.4880000000000004</c:v>
                </c:pt>
                <c:pt idx="99">
                  <c:v>7.5540000000000003</c:v>
                </c:pt>
                <c:pt idx="100">
                  <c:v>7.5540000000000003</c:v>
                </c:pt>
                <c:pt idx="101">
                  <c:v>7.5854999999999997</c:v>
                </c:pt>
                <c:pt idx="102">
                  <c:v>7.5664439999999997</c:v>
                </c:pt>
                <c:pt idx="103">
                  <c:v>7.5890000000000004</c:v>
                </c:pt>
                <c:pt idx="104">
                  <c:v>7.60825</c:v>
                </c:pt>
                <c:pt idx="105">
                  <c:v>7.5274999999999999</c:v>
                </c:pt>
                <c:pt idx="106">
                  <c:v>7.5685000000000002</c:v>
                </c:pt>
                <c:pt idx="107">
                  <c:v>7.5575000000000001</c:v>
                </c:pt>
                <c:pt idx="108">
                  <c:v>7.6013330000000003</c:v>
                </c:pt>
                <c:pt idx="109">
                  <c:v>7.6070000000000002</c:v>
                </c:pt>
                <c:pt idx="110">
                  <c:v>7.5845000000000002</c:v>
                </c:pt>
                <c:pt idx="111">
                  <c:v>7.593</c:v>
                </c:pt>
                <c:pt idx="112">
                  <c:v>7.6464999999999996</c:v>
                </c:pt>
                <c:pt idx="113">
                  <c:v>7.6406669999999997</c:v>
                </c:pt>
                <c:pt idx="114">
                  <c:v>7.6215000000000002</c:v>
                </c:pt>
                <c:pt idx="115">
                  <c:v>7.6479999999999997</c:v>
                </c:pt>
                <c:pt idx="116">
                  <c:v>7.6342220000000003</c:v>
                </c:pt>
                <c:pt idx="117">
                  <c:v>7.6955</c:v>
                </c:pt>
                <c:pt idx="118">
                  <c:v>7.665667</c:v>
                </c:pt>
                <c:pt idx="119">
                  <c:v>7.6834170000000004</c:v>
                </c:pt>
                <c:pt idx="120">
                  <c:v>7.6476670000000002</c:v>
                </c:pt>
                <c:pt idx="121">
                  <c:v>7.6476670000000002</c:v>
                </c:pt>
                <c:pt idx="122">
                  <c:v>7.7214999999999998</c:v>
                </c:pt>
                <c:pt idx="123">
                  <c:v>7.6475</c:v>
                </c:pt>
                <c:pt idx="124">
                  <c:v>7.6369999999999996</c:v>
                </c:pt>
                <c:pt idx="125">
                  <c:v>7.62</c:v>
                </c:pt>
                <c:pt idx="126">
                  <c:v>7.5815000000000001</c:v>
                </c:pt>
                <c:pt idx="127">
                  <c:v>7.5469999999999997</c:v>
                </c:pt>
                <c:pt idx="128">
                  <c:v>7.5737500000000004</c:v>
                </c:pt>
                <c:pt idx="129">
                  <c:v>7.5703750000000003</c:v>
                </c:pt>
                <c:pt idx="130">
                  <c:v>7.5590000000000002</c:v>
                </c:pt>
                <c:pt idx="131">
                  <c:v>7.5510000000000002</c:v>
                </c:pt>
                <c:pt idx="132">
                  <c:v>7.5335000000000001</c:v>
                </c:pt>
                <c:pt idx="133">
                  <c:v>7.5272500000000004</c:v>
                </c:pt>
                <c:pt idx="134">
                  <c:v>7.475778</c:v>
                </c:pt>
                <c:pt idx="135">
                  <c:v>7.4562220000000003</c:v>
                </c:pt>
                <c:pt idx="136">
                  <c:v>7.480429</c:v>
                </c:pt>
                <c:pt idx="137">
                  <c:v>7.4420000000000002</c:v>
                </c:pt>
                <c:pt idx="138">
                  <c:v>7.4106249999999996</c:v>
                </c:pt>
                <c:pt idx="139">
                  <c:v>7.4131669999999996</c:v>
                </c:pt>
                <c:pt idx="140">
                  <c:v>7.3784289999999997</c:v>
                </c:pt>
                <c:pt idx="141">
                  <c:v>7.2975219999999998</c:v>
                </c:pt>
                <c:pt idx="142">
                  <c:v>7.3179999999999996</c:v>
                </c:pt>
                <c:pt idx="143">
                  <c:v>7.2618</c:v>
                </c:pt>
                <c:pt idx="144">
                  <c:v>7.3111670000000002</c:v>
                </c:pt>
                <c:pt idx="145">
                  <c:v>7.2736669999999997</c:v>
                </c:pt>
                <c:pt idx="146">
                  <c:v>7.2474999999999996</c:v>
                </c:pt>
                <c:pt idx="147">
                  <c:v>7.2320000000000002</c:v>
                </c:pt>
                <c:pt idx="148">
                  <c:v>7.2622</c:v>
                </c:pt>
                <c:pt idx="149">
                  <c:v>7.15625</c:v>
                </c:pt>
                <c:pt idx="150">
                  <c:v>7.1349999999999998</c:v>
                </c:pt>
                <c:pt idx="151">
                  <c:v>7.1494999999999997</c:v>
                </c:pt>
                <c:pt idx="152">
                  <c:v>7.2046669999999997</c:v>
                </c:pt>
                <c:pt idx="153">
                  <c:v>7.1044</c:v>
                </c:pt>
                <c:pt idx="154">
                  <c:v>7.1020000000000003</c:v>
                </c:pt>
                <c:pt idx="155">
                  <c:v>7.0948000000000002</c:v>
                </c:pt>
                <c:pt idx="156">
                  <c:v>7.0602</c:v>
                </c:pt>
                <c:pt idx="157">
                  <c:v>7.02</c:v>
                </c:pt>
                <c:pt idx="158">
                  <c:v>7.1159999999999997</c:v>
                </c:pt>
                <c:pt idx="159">
                  <c:v>7.1464999999999996</c:v>
                </c:pt>
                <c:pt idx="160">
                  <c:v>7.138833</c:v>
                </c:pt>
                <c:pt idx="161">
                  <c:v>7.1120000000000001</c:v>
                </c:pt>
                <c:pt idx="162">
                  <c:v>7.2694999999999999</c:v>
                </c:pt>
                <c:pt idx="163">
                  <c:v>7.2923330000000002</c:v>
                </c:pt>
                <c:pt idx="164">
                  <c:v>7.2880000000000003</c:v>
                </c:pt>
                <c:pt idx="165">
                  <c:v>7.32</c:v>
                </c:pt>
                <c:pt idx="166">
                  <c:v>7.29</c:v>
                </c:pt>
                <c:pt idx="167">
                  <c:v>7.34</c:v>
                </c:pt>
                <c:pt idx="168">
                  <c:v>7.282</c:v>
                </c:pt>
                <c:pt idx="169">
                  <c:v>7.3136669999999997</c:v>
                </c:pt>
                <c:pt idx="170">
                  <c:v>7.2759999999999998</c:v>
                </c:pt>
                <c:pt idx="171">
                  <c:v>7.2725</c:v>
                </c:pt>
                <c:pt idx="172">
                  <c:v>7.3070000000000004</c:v>
                </c:pt>
                <c:pt idx="173">
                  <c:v>7.2913329999999998</c:v>
                </c:pt>
                <c:pt idx="174">
                  <c:v>7.2220000000000004</c:v>
                </c:pt>
                <c:pt idx="175">
                  <c:v>6.7480000000000002</c:v>
                </c:pt>
                <c:pt idx="176">
                  <c:v>7.1239999999999997</c:v>
                </c:pt>
                <c:pt idx="177">
                  <c:v>6.9277499999999996</c:v>
                </c:pt>
                <c:pt idx="178">
                  <c:v>6.9755000000000003</c:v>
                </c:pt>
                <c:pt idx="179">
                  <c:v>7.0096670000000003</c:v>
                </c:pt>
                <c:pt idx="180">
                  <c:v>7.0636000000000001</c:v>
                </c:pt>
                <c:pt idx="181">
                  <c:v>7.0439999999999996</c:v>
                </c:pt>
                <c:pt idx="182">
                  <c:v>7.3784999999999998</c:v>
                </c:pt>
                <c:pt idx="183">
                  <c:v>7.0190000000000001</c:v>
                </c:pt>
                <c:pt idx="184">
                  <c:v>7.0268329999999999</c:v>
                </c:pt>
                <c:pt idx="185">
                  <c:v>7.0709999999999997</c:v>
                </c:pt>
                <c:pt idx="186">
                  <c:v>7.0758570000000001</c:v>
                </c:pt>
                <c:pt idx="187">
                  <c:v>7.0663749999999999</c:v>
                </c:pt>
                <c:pt idx="188">
                  <c:v>7.1263329999999998</c:v>
                </c:pt>
                <c:pt idx="189">
                  <c:v>7.0307000000000004</c:v>
                </c:pt>
                <c:pt idx="190">
                  <c:v>7.0529999999999999</c:v>
                </c:pt>
                <c:pt idx="191">
                  <c:v>7.0702730000000003</c:v>
                </c:pt>
                <c:pt idx="192">
                  <c:v>7.1636360000000003</c:v>
                </c:pt>
                <c:pt idx="193">
                  <c:v>7.0330000000000004</c:v>
                </c:pt>
                <c:pt idx="194">
                  <c:v>7.0815330000000003</c:v>
                </c:pt>
                <c:pt idx="195">
                  <c:v>7.0736249999999998</c:v>
                </c:pt>
                <c:pt idx="196">
                  <c:v>7.016</c:v>
                </c:pt>
                <c:pt idx="197">
                  <c:v>6.9420000000000002</c:v>
                </c:pt>
                <c:pt idx="198">
                  <c:v>6.9493080000000003</c:v>
                </c:pt>
                <c:pt idx="199">
                  <c:v>7.071923</c:v>
                </c:pt>
                <c:pt idx="200">
                  <c:v>7.0018000000000002</c:v>
                </c:pt>
                <c:pt idx="201">
                  <c:v>6.9458570000000002</c:v>
                </c:pt>
                <c:pt idx="202">
                  <c:v>7.0142139999999999</c:v>
                </c:pt>
                <c:pt idx="203">
                  <c:v>6.9459999999999997</c:v>
                </c:pt>
                <c:pt idx="204">
                  <c:v>7.0289999999999999</c:v>
                </c:pt>
                <c:pt idx="205">
                  <c:v>6.9343329999999996</c:v>
                </c:pt>
                <c:pt idx="206">
                  <c:v>6.9581249999999999</c:v>
                </c:pt>
                <c:pt idx="207">
                  <c:v>6.9783330000000001</c:v>
                </c:pt>
                <c:pt idx="208">
                  <c:v>6.8860000000000001</c:v>
                </c:pt>
                <c:pt idx="209">
                  <c:v>6.9451330000000002</c:v>
                </c:pt>
                <c:pt idx="210">
                  <c:v>6.8243330000000002</c:v>
                </c:pt>
                <c:pt idx="211">
                  <c:v>6.883</c:v>
                </c:pt>
                <c:pt idx="212">
                  <c:v>6.8008889999999997</c:v>
                </c:pt>
                <c:pt idx="213">
                  <c:v>6.7859999999999996</c:v>
                </c:pt>
                <c:pt idx="214">
                  <c:v>6.8179999999999996</c:v>
                </c:pt>
                <c:pt idx="215">
                  <c:v>6.7496669999999996</c:v>
                </c:pt>
                <c:pt idx="216">
                  <c:v>6.7886090000000001</c:v>
                </c:pt>
                <c:pt idx="217">
                  <c:v>6.7761820000000004</c:v>
                </c:pt>
                <c:pt idx="218">
                  <c:v>6.819</c:v>
                </c:pt>
                <c:pt idx="219">
                  <c:v>6.7848750000000004</c:v>
                </c:pt>
                <c:pt idx="220">
                  <c:v>6.780824</c:v>
                </c:pt>
                <c:pt idx="221">
                  <c:v>6.6239999999999997</c:v>
                </c:pt>
                <c:pt idx="222">
                  <c:v>7.0322139999999997</c:v>
                </c:pt>
                <c:pt idx="223">
                  <c:v>6.7910000000000004</c:v>
                </c:pt>
                <c:pt idx="224">
                  <c:v>7.2172109999999998</c:v>
                </c:pt>
                <c:pt idx="225">
                  <c:v>7.2227499999999996</c:v>
                </c:pt>
                <c:pt idx="226">
                  <c:v>7.2167370000000002</c:v>
                </c:pt>
                <c:pt idx="227">
                  <c:v>7.2904999999999998</c:v>
                </c:pt>
                <c:pt idx="228">
                  <c:v>7.2569410000000003</c:v>
                </c:pt>
                <c:pt idx="229">
                  <c:v>7.3031430000000004</c:v>
                </c:pt>
                <c:pt idx="230">
                  <c:v>7.310562</c:v>
                </c:pt>
                <c:pt idx="231">
                  <c:v>7.33819</c:v>
                </c:pt>
                <c:pt idx="232">
                  <c:v>7.3751499999999997</c:v>
                </c:pt>
                <c:pt idx="233">
                  <c:v>7.3944999999999999</c:v>
                </c:pt>
                <c:pt idx="234">
                  <c:v>7.378412</c:v>
                </c:pt>
                <c:pt idx="235">
                  <c:v>7.414059</c:v>
                </c:pt>
                <c:pt idx="236">
                  <c:v>7.4385000000000003</c:v>
                </c:pt>
                <c:pt idx="237">
                  <c:v>7.4008330000000004</c:v>
                </c:pt>
                <c:pt idx="238">
                  <c:v>7.3901430000000001</c:v>
                </c:pt>
                <c:pt idx="239">
                  <c:v>7.3170000000000002</c:v>
                </c:pt>
                <c:pt idx="240">
                  <c:v>7.3392350000000004</c:v>
                </c:pt>
                <c:pt idx="241">
                  <c:v>7.335083</c:v>
                </c:pt>
                <c:pt idx="242">
                  <c:v>7.2916319999999999</c:v>
                </c:pt>
                <c:pt idx="243">
                  <c:v>7.2640529999999996</c:v>
                </c:pt>
                <c:pt idx="244">
                  <c:v>7.2560630000000002</c:v>
                </c:pt>
                <c:pt idx="245">
                  <c:v>7.2526669999999998</c:v>
                </c:pt>
                <c:pt idx="246">
                  <c:v>7.3040000000000003</c:v>
                </c:pt>
                <c:pt idx="247">
                  <c:v>7.1740000000000004</c:v>
                </c:pt>
                <c:pt idx="248">
                  <c:v>7.2355</c:v>
                </c:pt>
                <c:pt idx="249">
                  <c:v>7.0960000000000001</c:v>
                </c:pt>
                <c:pt idx="250">
                  <c:v>7.1669999999999998</c:v>
                </c:pt>
                <c:pt idx="251">
                  <c:v>7.2770000000000001</c:v>
                </c:pt>
                <c:pt idx="252">
                  <c:v>7.1801250000000003</c:v>
                </c:pt>
                <c:pt idx="253">
                  <c:v>7.238944</c:v>
                </c:pt>
                <c:pt idx="254">
                  <c:v>7.1455450000000003</c:v>
                </c:pt>
                <c:pt idx="255">
                  <c:v>7.4848330000000001</c:v>
                </c:pt>
                <c:pt idx="256">
                  <c:v>7.2388000000000003</c:v>
                </c:pt>
                <c:pt idx="257">
                  <c:v>7.08</c:v>
                </c:pt>
                <c:pt idx="258">
                  <c:v>7.1585000000000001</c:v>
                </c:pt>
                <c:pt idx="259">
                  <c:v>6.6152730000000002</c:v>
                </c:pt>
                <c:pt idx="260">
                  <c:v>7.1686360000000002</c:v>
                </c:pt>
                <c:pt idx="261">
                  <c:v>7.0682999999999998</c:v>
                </c:pt>
                <c:pt idx="262">
                  <c:v>7.006615</c:v>
                </c:pt>
                <c:pt idx="263">
                  <c:v>7.0303000000000004</c:v>
                </c:pt>
                <c:pt idx="264">
                  <c:v>7.1120000000000001</c:v>
                </c:pt>
                <c:pt idx="265">
                  <c:v>6.9595830000000003</c:v>
                </c:pt>
                <c:pt idx="266">
                  <c:v>6.8780000000000001</c:v>
                </c:pt>
                <c:pt idx="267">
                  <c:v>6.9654999999999996</c:v>
                </c:pt>
                <c:pt idx="268">
                  <c:v>6.8465999999999996</c:v>
                </c:pt>
                <c:pt idx="269">
                  <c:v>7.1470000000000002</c:v>
                </c:pt>
                <c:pt idx="270">
                  <c:v>7.0949999999999998</c:v>
                </c:pt>
                <c:pt idx="271">
                  <c:v>7.2516249999999998</c:v>
                </c:pt>
                <c:pt idx="272">
                  <c:v>7.3330000000000002</c:v>
                </c:pt>
                <c:pt idx="273">
                  <c:v>7.1284999999999998</c:v>
                </c:pt>
                <c:pt idx="274">
                  <c:v>7.3040000000000003</c:v>
                </c:pt>
                <c:pt idx="275">
                  <c:v>7.3920000000000003</c:v>
                </c:pt>
                <c:pt idx="276">
                  <c:v>7.2557140000000002</c:v>
                </c:pt>
                <c:pt idx="277">
                  <c:v>7.3890000000000002</c:v>
                </c:pt>
                <c:pt idx="278">
                  <c:v>7.2348749999999997</c:v>
                </c:pt>
                <c:pt idx="279">
                  <c:v>7.3594999999999997</c:v>
                </c:pt>
                <c:pt idx="280">
                  <c:v>7.24</c:v>
                </c:pt>
                <c:pt idx="281">
                  <c:v>7.4646670000000004</c:v>
                </c:pt>
                <c:pt idx="282">
                  <c:v>7.5973329999999999</c:v>
                </c:pt>
                <c:pt idx="283">
                  <c:v>7.2058330000000002</c:v>
                </c:pt>
                <c:pt idx="284">
                  <c:v>7.4065000000000003</c:v>
                </c:pt>
                <c:pt idx="285">
                  <c:v>7.3090000000000002</c:v>
                </c:pt>
                <c:pt idx="286">
                  <c:v>7.3209999999999997</c:v>
                </c:pt>
                <c:pt idx="287">
                  <c:v>7.4046000000000003</c:v>
                </c:pt>
                <c:pt idx="288">
                  <c:v>7.3436000000000003</c:v>
                </c:pt>
                <c:pt idx="289">
                  <c:v>7.2252000000000001</c:v>
                </c:pt>
                <c:pt idx="290">
                  <c:v>7.0940000000000003</c:v>
                </c:pt>
                <c:pt idx="291">
                  <c:v>7.1224999999999996</c:v>
                </c:pt>
                <c:pt idx="292">
                  <c:v>7.2233330000000002</c:v>
                </c:pt>
                <c:pt idx="293">
                  <c:v>7.2534999999999998</c:v>
                </c:pt>
                <c:pt idx="294">
                  <c:v>7.3879999999999999</c:v>
                </c:pt>
                <c:pt idx="295">
                  <c:v>7.3849999999999998</c:v>
                </c:pt>
                <c:pt idx="296">
                  <c:v>7.5066670000000002</c:v>
                </c:pt>
                <c:pt idx="297">
                  <c:v>7.6040000000000001</c:v>
                </c:pt>
                <c:pt idx="298">
                  <c:v>7.4001999999999999</c:v>
                </c:pt>
                <c:pt idx="299">
                  <c:v>7.2729999999999997</c:v>
                </c:pt>
                <c:pt idx="300">
                  <c:v>7.26</c:v>
                </c:pt>
                <c:pt idx="301">
                  <c:v>7.4130000000000003</c:v>
                </c:pt>
                <c:pt idx="302">
                  <c:v>7.423</c:v>
                </c:pt>
                <c:pt idx="303">
                  <c:v>7.3324999999999996</c:v>
                </c:pt>
                <c:pt idx="304">
                  <c:v>7.4163329999999998</c:v>
                </c:pt>
                <c:pt idx="305">
                  <c:v>7.4634999999999998</c:v>
                </c:pt>
                <c:pt idx="306">
                  <c:v>7.0739999999999998</c:v>
                </c:pt>
                <c:pt idx="307">
                  <c:v>7.2813330000000001</c:v>
                </c:pt>
                <c:pt idx="308">
                  <c:v>7.35</c:v>
                </c:pt>
                <c:pt idx="309">
                  <c:v>7.2009999999999996</c:v>
                </c:pt>
                <c:pt idx="310">
                  <c:v>7.2460000000000004</c:v>
                </c:pt>
                <c:pt idx="311">
                  <c:v>7.0529999999999999</c:v>
                </c:pt>
                <c:pt idx="312">
                  <c:v>6.87</c:v>
                </c:pt>
                <c:pt idx="313">
                  <c:v>7.1870000000000003</c:v>
                </c:pt>
                <c:pt idx="314">
                  <c:v>7.2290000000000001</c:v>
                </c:pt>
                <c:pt idx="315">
                  <c:v>7.4974999999999996</c:v>
                </c:pt>
                <c:pt idx="316">
                  <c:v>7.374333</c:v>
                </c:pt>
                <c:pt idx="317">
                  <c:v>7.2670000000000003</c:v>
                </c:pt>
                <c:pt idx="318">
                  <c:v>7.6680000000000001</c:v>
                </c:pt>
                <c:pt idx="319">
                  <c:v>7.4530000000000003</c:v>
                </c:pt>
                <c:pt idx="320">
                  <c:v>7.4039999999999999</c:v>
                </c:pt>
                <c:pt idx="321">
                  <c:v>7.4595000000000002</c:v>
                </c:pt>
                <c:pt idx="322">
                  <c:v>7.3</c:v>
                </c:pt>
                <c:pt idx="323">
                  <c:v>6.9740000000000002</c:v>
                </c:pt>
                <c:pt idx="324">
                  <c:v>7.0549999999999997</c:v>
                </c:pt>
                <c:pt idx="325">
                  <c:v>7.3280000000000003</c:v>
                </c:pt>
                <c:pt idx="326">
                  <c:v>7.49</c:v>
                </c:pt>
                <c:pt idx="327">
                  <c:v>7.25</c:v>
                </c:pt>
                <c:pt idx="328">
                  <c:v>7.3505000000000003</c:v>
                </c:pt>
                <c:pt idx="329">
                  <c:v>7.38</c:v>
                </c:pt>
                <c:pt idx="330">
                  <c:v>7.2</c:v>
                </c:pt>
                <c:pt idx="331">
                  <c:v>7.35</c:v>
                </c:pt>
                <c:pt idx="332">
                  <c:v>7.7069999999999999</c:v>
                </c:pt>
                <c:pt idx="333">
                  <c:v>7.5</c:v>
                </c:pt>
                <c:pt idx="334">
                  <c:v>7.2975000000000003</c:v>
                </c:pt>
                <c:pt idx="335">
                  <c:v>7.12</c:v>
                </c:pt>
                <c:pt idx="336">
                  <c:v>7.4545000000000003</c:v>
                </c:pt>
                <c:pt idx="337">
                  <c:v>7.6122500000000004</c:v>
                </c:pt>
                <c:pt idx="338">
                  <c:v>7.5173750000000004</c:v>
                </c:pt>
                <c:pt idx="339">
                  <c:v>7.391286</c:v>
                </c:pt>
                <c:pt idx="340">
                  <c:v>7.4866669999999997</c:v>
                </c:pt>
                <c:pt idx="341">
                  <c:v>7.2703329999999999</c:v>
                </c:pt>
                <c:pt idx="342">
                  <c:v>7.1050829999999996</c:v>
                </c:pt>
                <c:pt idx="343">
                  <c:v>6.9405999999999999</c:v>
                </c:pt>
                <c:pt idx="344">
                  <c:v>7.2082499999999996</c:v>
                </c:pt>
                <c:pt idx="345">
                  <c:v>7.2796000000000003</c:v>
                </c:pt>
                <c:pt idx="346">
                  <c:v>7.4349999999999996</c:v>
                </c:pt>
                <c:pt idx="347">
                  <c:v>7.3552499999999998</c:v>
                </c:pt>
                <c:pt idx="348">
                  <c:v>7.0518999999999998</c:v>
                </c:pt>
                <c:pt idx="349">
                  <c:v>7.2356670000000003</c:v>
                </c:pt>
                <c:pt idx="350">
                  <c:v>7.1596669999999998</c:v>
                </c:pt>
                <c:pt idx="351">
                  <c:v>7.1857499999999996</c:v>
                </c:pt>
                <c:pt idx="352">
                  <c:v>7.2131670000000003</c:v>
                </c:pt>
                <c:pt idx="353">
                  <c:v>6.9665559999999997</c:v>
                </c:pt>
                <c:pt idx="354">
                  <c:v>7.2354440000000002</c:v>
                </c:pt>
                <c:pt idx="355">
                  <c:v>7.2039999999999997</c:v>
                </c:pt>
                <c:pt idx="356">
                  <c:v>7.2179229999999999</c:v>
                </c:pt>
                <c:pt idx="357">
                  <c:v>6.9972139999999996</c:v>
                </c:pt>
                <c:pt idx="358">
                  <c:v>7.012778</c:v>
                </c:pt>
                <c:pt idx="359">
                  <c:v>6.721692</c:v>
                </c:pt>
                <c:pt idx="360">
                  <c:v>6.9613329999999998</c:v>
                </c:pt>
                <c:pt idx="361">
                  <c:v>7.118417</c:v>
                </c:pt>
                <c:pt idx="362">
                  <c:v>6.8639999999999999</c:v>
                </c:pt>
                <c:pt idx="363">
                  <c:v>7.0035829999999999</c:v>
                </c:pt>
                <c:pt idx="364">
                  <c:v>7.1294709999999997</c:v>
                </c:pt>
                <c:pt idx="365">
                  <c:v>7.1337999999999999</c:v>
                </c:pt>
                <c:pt idx="366">
                  <c:v>7.2160000000000002</c:v>
                </c:pt>
                <c:pt idx="367">
                  <c:v>6.9651670000000001</c:v>
                </c:pt>
                <c:pt idx="368">
                  <c:v>6.9946359999999999</c:v>
                </c:pt>
                <c:pt idx="369">
                  <c:v>7.1243639999999999</c:v>
                </c:pt>
                <c:pt idx="370">
                  <c:v>7.1317389999999996</c:v>
                </c:pt>
                <c:pt idx="371">
                  <c:v>7.007625</c:v>
                </c:pt>
                <c:pt idx="372">
                  <c:v>7.0229999999999997</c:v>
                </c:pt>
                <c:pt idx="373">
                  <c:v>6.8987499999999997</c:v>
                </c:pt>
                <c:pt idx="374">
                  <c:v>6.9276669999999996</c:v>
                </c:pt>
                <c:pt idx="375">
                  <c:v>7.4667139999999996</c:v>
                </c:pt>
                <c:pt idx="376">
                  <c:v>7.3135380000000003</c:v>
                </c:pt>
                <c:pt idx="377">
                  <c:v>7.1616</c:v>
                </c:pt>
                <c:pt idx="378">
                  <c:v>7.0594999999999999</c:v>
                </c:pt>
                <c:pt idx="379">
                  <c:v>6.8885620000000003</c:v>
                </c:pt>
                <c:pt idx="380">
                  <c:v>6.8967499999999999</c:v>
                </c:pt>
                <c:pt idx="381">
                  <c:v>6.8445830000000001</c:v>
                </c:pt>
                <c:pt idx="382">
                  <c:v>6.8721670000000001</c:v>
                </c:pt>
                <c:pt idx="383">
                  <c:v>6.9973330000000002</c:v>
                </c:pt>
                <c:pt idx="384">
                  <c:v>7.1269999999999998</c:v>
                </c:pt>
                <c:pt idx="385">
                  <c:v>6.9512999999999998</c:v>
                </c:pt>
                <c:pt idx="386">
                  <c:v>6.9697329999999997</c:v>
                </c:pt>
                <c:pt idx="387">
                  <c:v>6.9939999999999998</c:v>
                </c:pt>
                <c:pt idx="388">
                  <c:v>7.0269550000000001</c:v>
                </c:pt>
                <c:pt idx="389">
                  <c:v>6.93</c:v>
                </c:pt>
                <c:pt idx="390">
                  <c:v>7.0128000000000004</c:v>
                </c:pt>
                <c:pt idx="391">
                  <c:v>7.2149999999999999</c:v>
                </c:pt>
                <c:pt idx="392">
                  <c:v>7.1283120000000002</c:v>
                </c:pt>
                <c:pt idx="393">
                  <c:v>7.0393889999999999</c:v>
                </c:pt>
                <c:pt idx="394">
                  <c:v>7.01</c:v>
                </c:pt>
                <c:pt idx="395">
                  <c:v>6.9080000000000004</c:v>
                </c:pt>
                <c:pt idx="396">
                  <c:v>6.686591</c:v>
                </c:pt>
                <c:pt idx="397">
                  <c:v>6.8710000000000004</c:v>
                </c:pt>
                <c:pt idx="398">
                  <c:v>7.1429999999999998</c:v>
                </c:pt>
                <c:pt idx="399">
                  <c:v>7.3674999999999997</c:v>
                </c:pt>
                <c:pt idx="400">
                  <c:v>7.2365000000000004</c:v>
                </c:pt>
                <c:pt idx="401">
                  <c:v>7.0339999999999998</c:v>
                </c:pt>
                <c:pt idx="402">
                  <c:v>7.0609999999999999</c:v>
                </c:pt>
                <c:pt idx="403">
                  <c:v>7.3</c:v>
                </c:pt>
                <c:pt idx="404">
                  <c:v>6.9793329999999996</c:v>
                </c:pt>
                <c:pt idx="405">
                  <c:v>7.1120000000000001</c:v>
                </c:pt>
                <c:pt idx="406">
                  <c:v>7.0694999999999997</c:v>
                </c:pt>
                <c:pt idx="407">
                  <c:v>7.0658000000000003</c:v>
                </c:pt>
                <c:pt idx="408">
                  <c:v>7.1212859999999996</c:v>
                </c:pt>
                <c:pt idx="409">
                  <c:v>7.1894999999999998</c:v>
                </c:pt>
                <c:pt idx="410">
                  <c:v>6.9969999999999999</c:v>
                </c:pt>
                <c:pt idx="411">
                  <c:v>7.0863329999999998</c:v>
                </c:pt>
                <c:pt idx="412">
                  <c:v>6.9909999999999997</c:v>
                </c:pt>
                <c:pt idx="413">
                  <c:v>7.0694999999999997</c:v>
                </c:pt>
                <c:pt idx="414">
                  <c:v>6.9770000000000003</c:v>
                </c:pt>
                <c:pt idx="415">
                  <c:v>6.8665000000000003</c:v>
                </c:pt>
                <c:pt idx="416">
                  <c:v>6.7965710000000001</c:v>
                </c:pt>
                <c:pt idx="417">
                  <c:v>6.8528330000000004</c:v>
                </c:pt>
                <c:pt idx="418">
                  <c:v>7.2859999999999996</c:v>
                </c:pt>
                <c:pt idx="419">
                  <c:v>7.2306670000000004</c:v>
                </c:pt>
                <c:pt idx="420">
                  <c:v>7.1109999999999998</c:v>
                </c:pt>
                <c:pt idx="421">
                  <c:v>7.1946000000000003</c:v>
                </c:pt>
                <c:pt idx="422">
                  <c:v>6.9508570000000001</c:v>
                </c:pt>
                <c:pt idx="423">
                  <c:v>6.7215999999999996</c:v>
                </c:pt>
                <c:pt idx="424">
                  <c:v>6.9880000000000004</c:v>
                </c:pt>
                <c:pt idx="425">
                  <c:v>7.0827499999999999</c:v>
                </c:pt>
                <c:pt idx="426">
                  <c:v>7.1973330000000004</c:v>
                </c:pt>
                <c:pt idx="427">
                  <c:v>7.3979999999999997</c:v>
                </c:pt>
                <c:pt idx="428">
                  <c:v>7.4512859999999996</c:v>
                </c:pt>
                <c:pt idx="429">
                  <c:v>7.1539999999999999</c:v>
                </c:pt>
                <c:pt idx="430">
                  <c:v>7.1418330000000001</c:v>
                </c:pt>
                <c:pt idx="431">
                  <c:v>7.2077499999999999</c:v>
                </c:pt>
                <c:pt idx="432">
                  <c:v>7.2329999999999997</c:v>
                </c:pt>
                <c:pt idx="433">
                  <c:v>7.3780000000000001</c:v>
                </c:pt>
                <c:pt idx="434">
                  <c:v>7.043857</c:v>
                </c:pt>
                <c:pt idx="435">
                  <c:v>7.0666669999999998</c:v>
                </c:pt>
                <c:pt idx="436">
                  <c:v>6.8182</c:v>
                </c:pt>
                <c:pt idx="437">
                  <c:v>6.7910000000000004</c:v>
                </c:pt>
                <c:pt idx="438">
                  <c:v>6.8209999999999997</c:v>
                </c:pt>
                <c:pt idx="439">
                  <c:v>6.9642499999999998</c:v>
                </c:pt>
                <c:pt idx="440">
                  <c:v>6.8236670000000004</c:v>
                </c:pt>
                <c:pt idx="441">
                  <c:v>6.798</c:v>
                </c:pt>
                <c:pt idx="442">
                  <c:v>6.9409999999999998</c:v>
                </c:pt>
                <c:pt idx="443">
                  <c:v>6.6959999999999997</c:v>
                </c:pt>
                <c:pt idx="444">
                  <c:v>6.9851669999999997</c:v>
                </c:pt>
                <c:pt idx="445">
                  <c:v>7.2465000000000002</c:v>
                </c:pt>
                <c:pt idx="446">
                  <c:v>7.3235000000000001</c:v>
                </c:pt>
                <c:pt idx="447">
                  <c:v>7.0789999999999997</c:v>
                </c:pt>
                <c:pt idx="448">
                  <c:v>6.9115000000000002</c:v>
                </c:pt>
                <c:pt idx="449">
                  <c:v>6.8304999999999998</c:v>
                </c:pt>
                <c:pt idx="450">
                  <c:v>7.19</c:v>
                </c:pt>
                <c:pt idx="451">
                  <c:v>7.1159999999999997</c:v>
                </c:pt>
                <c:pt idx="452">
                  <c:v>6.9889999999999999</c:v>
                </c:pt>
                <c:pt idx="453">
                  <c:v>7.0519999999999996</c:v>
                </c:pt>
                <c:pt idx="454">
                  <c:v>6.6779999999999999</c:v>
                </c:pt>
                <c:pt idx="455">
                  <c:v>7.0363329999999999</c:v>
                </c:pt>
                <c:pt idx="456">
                  <c:v>7.043571</c:v>
                </c:pt>
                <c:pt idx="457">
                  <c:v>6.9539999999999997</c:v>
                </c:pt>
                <c:pt idx="458">
                  <c:v>6.8852500000000001</c:v>
                </c:pt>
                <c:pt idx="459">
                  <c:v>7.1459999999999999</c:v>
                </c:pt>
                <c:pt idx="460">
                  <c:v>6.7</c:v>
                </c:pt>
                <c:pt idx="461">
                  <c:v>7.0854999999999997</c:v>
                </c:pt>
                <c:pt idx="462">
                  <c:v>7.367</c:v>
                </c:pt>
                <c:pt idx="463">
                  <c:v>7.1859999999999999</c:v>
                </c:pt>
                <c:pt idx="464">
                  <c:v>7.2610000000000001</c:v>
                </c:pt>
                <c:pt idx="465">
                  <c:v>7.3170000000000002</c:v>
                </c:pt>
                <c:pt idx="466">
                  <c:v>7.0659999999999998</c:v>
                </c:pt>
                <c:pt idx="467">
                  <c:v>7.5890000000000004</c:v>
                </c:pt>
                <c:pt idx="468">
                  <c:v>7.657</c:v>
                </c:pt>
                <c:pt idx="469">
                  <c:v>7.4649999999999999</c:v>
                </c:pt>
                <c:pt idx="470">
                  <c:v>7.5119999999999996</c:v>
                </c:pt>
                <c:pt idx="471">
                  <c:v>7.5626670000000003</c:v>
                </c:pt>
                <c:pt idx="472">
                  <c:v>7.5359999999999996</c:v>
                </c:pt>
                <c:pt idx="473">
                  <c:v>7.4850000000000003</c:v>
                </c:pt>
                <c:pt idx="474">
                  <c:v>7.4349999999999996</c:v>
                </c:pt>
                <c:pt idx="475">
                  <c:v>7.4219999999999997</c:v>
                </c:pt>
                <c:pt idx="476">
                  <c:v>7.3163330000000002</c:v>
                </c:pt>
                <c:pt idx="477">
                  <c:v>7.3440000000000003</c:v>
                </c:pt>
                <c:pt idx="478">
                  <c:v>7.3076670000000004</c:v>
                </c:pt>
                <c:pt idx="479">
                  <c:v>7.3646669999999999</c:v>
                </c:pt>
                <c:pt idx="480">
                  <c:v>7.390333</c:v>
                </c:pt>
                <c:pt idx="481">
                  <c:v>7.2134</c:v>
                </c:pt>
                <c:pt idx="482">
                  <c:v>7.391667</c:v>
                </c:pt>
                <c:pt idx="483">
                  <c:v>7.4173330000000002</c:v>
                </c:pt>
                <c:pt idx="484">
                  <c:v>7.3019999999999996</c:v>
                </c:pt>
                <c:pt idx="485">
                  <c:v>7.2450000000000001</c:v>
                </c:pt>
                <c:pt idx="486">
                  <c:v>7.0570000000000004</c:v>
                </c:pt>
                <c:pt idx="487">
                  <c:v>7.0659999999999998</c:v>
                </c:pt>
                <c:pt idx="488">
                  <c:v>7.0335000000000001</c:v>
                </c:pt>
                <c:pt idx="489">
                  <c:v>6.9950000000000001</c:v>
                </c:pt>
                <c:pt idx="490">
                  <c:v>6.8650000000000002</c:v>
                </c:pt>
                <c:pt idx="491">
                  <c:v>6.9684999999999997</c:v>
                </c:pt>
                <c:pt idx="492">
                  <c:v>7.0574000000000003</c:v>
                </c:pt>
                <c:pt idx="493">
                  <c:v>7.0288000000000004</c:v>
                </c:pt>
                <c:pt idx="494">
                  <c:v>6.8926670000000003</c:v>
                </c:pt>
                <c:pt idx="495">
                  <c:v>7.0117500000000001</c:v>
                </c:pt>
                <c:pt idx="496">
                  <c:v>6.8129999999999997</c:v>
                </c:pt>
                <c:pt idx="497">
                  <c:v>6.7694000000000001</c:v>
                </c:pt>
                <c:pt idx="498">
                  <c:v>6.8680000000000003</c:v>
                </c:pt>
                <c:pt idx="499">
                  <c:v>6.9871429999999997</c:v>
                </c:pt>
                <c:pt idx="500">
                  <c:v>6.9642499999999998</c:v>
                </c:pt>
                <c:pt idx="501">
                  <c:v>7.016</c:v>
                </c:pt>
                <c:pt idx="502">
                  <c:v>7.0422500000000001</c:v>
                </c:pt>
                <c:pt idx="503">
                  <c:v>6.9721669999999998</c:v>
                </c:pt>
                <c:pt idx="504">
                  <c:v>6.9432499999999999</c:v>
                </c:pt>
                <c:pt idx="505">
                  <c:v>7.0785</c:v>
                </c:pt>
                <c:pt idx="506">
                  <c:v>7.0214999999999996</c:v>
                </c:pt>
                <c:pt idx="507">
                  <c:v>7.0125000000000002</c:v>
                </c:pt>
                <c:pt idx="508">
                  <c:v>7.0819999999999999</c:v>
                </c:pt>
                <c:pt idx="509">
                  <c:v>7.1632999999999996</c:v>
                </c:pt>
                <c:pt idx="510">
                  <c:v>7.1256000000000004</c:v>
                </c:pt>
                <c:pt idx="511">
                  <c:v>7.1951429999999998</c:v>
                </c:pt>
                <c:pt idx="512">
                  <c:v>7.0844170000000002</c:v>
                </c:pt>
                <c:pt idx="513">
                  <c:v>7.1747500000000004</c:v>
                </c:pt>
                <c:pt idx="514">
                  <c:v>7.2293329999999996</c:v>
                </c:pt>
                <c:pt idx="515">
                  <c:v>7.1109999999999998</c:v>
                </c:pt>
                <c:pt idx="516">
                  <c:v>7.1790000000000003</c:v>
                </c:pt>
                <c:pt idx="517">
                  <c:v>7.1725000000000003</c:v>
                </c:pt>
                <c:pt idx="518">
                  <c:v>7.0827499999999999</c:v>
                </c:pt>
                <c:pt idx="519">
                  <c:v>7.0650000000000004</c:v>
                </c:pt>
                <c:pt idx="520">
                  <c:v>7.1260000000000003</c:v>
                </c:pt>
                <c:pt idx="521">
                  <c:v>7.1746670000000003</c:v>
                </c:pt>
                <c:pt idx="522">
                  <c:v>7.0902500000000002</c:v>
                </c:pt>
                <c:pt idx="523">
                  <c:v>7.0685000000000002</c:v>
                </c:pt>
                <c:pt idx="524">
                  <c:v>7.4459999999999997</c:v>
                </c:pt>
                <c:pt idx="525">
                  <c:v>7.173667</c:v>
                </c:pt>
                <c:pt idx="526">
                  <c:v>7.2027999999999999</c:v>
                </c:pt>
                <c:pt idx="527">
                  <c:v>7.3414000000000001</c:v>
                </c:pt>
                <c:pt idx="528">
                  <c:v>7.3425000000000002</c:v>
                </c:pt>
                <c:pt idx="529">
                  <c:v>7.3864999999999998</c:v>
                </c:pt>
                <c:pt idx="530">
                  <c:v>7.37</c:v>
                </c:pt>
                <c:pt idx="531">
                  <c:v>7.4006670000000003</c:v>
                </c:pt>
                <c:pt idx="532">
                  <c:v>7.4934000000000003</c:v>
                </c:pt>
                <c:pt idx="533">
                  <c:v>7.4922500000000003</c:v>
                </c:pt>
                <c:pt idx="534">
                  <c:v>7.4786669999999997</c:v>
                </c:pt>
                <c:pt idx="535">
                  <c:v>7.4543749999999998</c:v>
                </c:pt>
                <c:pt idx="536">
                  <c:v>7.4677499999999997</c:v>
                </c:pt>
                <c:pt idx="537">
                  <c:v>7.5126670000000004</c:v>
                </c:pt>
                <c:pt idx="538">
                  <c:v>7.5297140000000002</c:v>
                </c:pt>
                <c:pt idx="539">
                  <c:v>7.5426669999999998</c:v>
                </c:pt>
                <c:pt idx="540">
                  <c:v>7.6219999999999999</c:v>
                </c:pt>
                <c:pt idx="541">
                  <c:v>7.6623849999999996</c:v>
                </c:pt>
                <c:pt idx="542">
                  <c:v>7.6448330000000002</c:v>
                </c:pt>
                <c:pt idx="543">
                  <c:v>7.6725830000000004</c:v>
                </c:pt>
                <c:pt idx="544">
                  <c:v>7.6502220000000003</c:v>
                </c:pt>
                <c:pt idx="545">
                  <c:v>7.6456670000000004</c:v>
                </c:pt>
                <c:pt idx="546">
                  <c:v>7.7156669999999998</c:v>
                </c:pt>
                <c:pt idx="547">
                  <c:v>7.7517500000000004</c:v>
                </c:pt>
                <c:pt idx="548">
                  <c:v>7.7648890000000002</c:v>
                </c:pt>
                <c:pt idx="549">
                  <c:v>7.7755000000000001</c:v>
                </c:pt>
                <c:pt idx="550">
                  <c:v>7.8315000000000001</c:v>
                </c:pt>
                <c:pt idx="551">
                  <c:v>7.7862499999999999</c:v>
                </c:pt>
                <c:pt idx="552">
                  <c:v>7.9414999999999996</c:v>
                </c:pt>
                <c:pt idx="553">
                  <c:v>7.9260000000000002</c:v>
                </c:pt>
                <c:pt idx="554">
                  <c:v>7.5750000000000002</c:v>
                </c:pt>
                <c:pt idx="555">
                  <c:v>7.8683329999999998</c:v>
                </c:pt>
                <c:pt idx="556">
                  <c:v>7.9883329999999999</c:v>
                </c:pt>
                <c:pt idx="557">
                  <c:v>8.0169999999999995</c:v>
                </c:pt>
                <c:pt idx="558">
                  <c:v>7.9423329999999996</c:v>
                </c:pt>
                <c:pt idx="559">
                  <c:v>7.8959999999999999</c:v>
                </c:pt>
                <c:pt idx="560">
                  <c:v>7.8806250000000002</c:v>
                </c:pt>
                <c:pt idx="561">
                  <c:v>7.8701999999999996</c:v>
                </c:pt>
                <c:pt idx="562">
                  <c:v>7.9118000000000004</c:v>
                </c:pt>
                <c:pt idx="563">
                  <c:v>7.9435000000000002</c:v>
                </c:pt>
                <c:pt idx="564">
                  <c:v>7.9824999999999999</c:v>
                </c:pt>
                <c:pt idx="565">
                  <c:v>7.8384999999999998</c:v>
                </c:pt>
                <c:pt idx="566">
                  <c:v>7.68025</c:v>
                </c:pt>
                <c:pt idx="567">
                  <c:v>7.7456670000000001</c:v>
                </c:pt>
                <c:pt idx="568">
                  <c:v>7.6820000000000004</c:v>
                </c:pt>
                <c:pt idx="569">
                  <c:v>7.6769999999999996</c:v>
                </c:pt>
                <c:pt idx="570">
                  <c:v>7.6950000000000003</c:v>
                </c:pt>
                <c:pt idx="571">
                  <c:v>7.4649999999999999</c:v>
                </c:pt>
                <c:pt idx="572">
                  <c:v>7.5860000000000003</c:v>
                </c:pt>
                <c:pt idx="573">
                  <c:v>7.4972859999999999</c:v>
                </c:pt>
                <c:pt idx="574">
                  <c:v>7.6408889999999996</c:v>
                </c:pt>
                <c:pt idx="575">
                  <c:v>7.6085000000000003</c:v>
                </c:pt>
                <c:pt idx="576">
                  <c:v>7.8019999999999996</c:v>
                </c:pt>
                <c:pt idx="577">
                  <c:v>7.7518570000000002</c:v>
                </c:pt>
                <c:pt idx="578">
                  <c:v>7.8425710000000004</c:v>
                </c:pt>
                <c:pt idx="579">
                  <c:v>7.7084289999999998</c:v>
                </c:pt>
                <c:pt idx="580">
                  <c:v>7.9320000000000004</c:v>
                </c:pt>
                <c:pt idx="581">
                  <c:v>7.7554999999999996</c:v>
                </c:pt>
                <c:pt idx="582">
                  <c:v>7.6955</c:v>
                </c:pt>
                <c:pt idx="583">
                  <c:v>7.77</c:v>
                </c:pt>
                <c:pt idx="584">
                  <c:v>7.8849999999999998</c:v>
                </c:pt>
                <c:pt idx="585">
                  <c:v>7.7919999999999998</c:v>
                </c:pt>
                <c:pt idx="586">
                  <c:v>7.883</c:v>
                </c:pt>
                <c:pt idx="587">
                  <c:v>7.9870000000000001</c:v>
                </c:pt>
                <c:pt idx="588">
                  <c:v>8.0663330000000002</c:v>
                </c:pt>
                <c:pt idx="589">
                  <c:v>8.0207499999999996</c:v>
                </c:pt>
                <c:pt idx="590">
                  <c:v>7.972143</c:v>
                </c:pt>
                <c:pt idx="591">
                  <c:v>7.9409999999999998</c:v>
                </c:pt>
                <c:pt idx="592">
                  <c:v>7.87</c:v>
                </c:pt>
                <c:pt idx="593">
                  <c:v>7.9770000000000003</c:v>
                </c:pt>
                <c:pt idx="594">
                  <c:v>8.0050000000000008</c:v>
                </c:pt>
                <c:pt idx="595">
                  <c:v>7.9417999999999997</c:v>
                </c:pt>
                <c:pt idx="596">
                  <c:v>7.9413330000000002</c:v>
                </c:pt>
                <c:pt idx="597">
                  <c:v>7.9306669999999997</c:v>
                </c:pt>
                <c:pt idx="598">
                  <c:v>7.9282500000000002</c:v>
                </c:pt>
                <c:pt idx="599">
                  <c:v>7.8535000000000004</c:v>
                </c:pt>
                <c:pt idx="600">
                  <c:v>7.9969999999999999</c:v>
                </c:pt>
                <c:pt idx="601">
                  <c:v>8.0869999999999997</c:v>
                </c:pt>
                <c:pt idx="602">
                  <c:v>8.08</c:v>
                </c:pt>
                <c:pt idx="603">
                  <c:v>8.1120000000000001</c:v>
                </c:pt>
                <c:pt idx="604">
                  <c:v>8.0982500000000002</c:v>
                </c:pt>
                <c:pt idx="605">
                  <c:v>8.2530000000000001</c:v>
                </c:pt>
                <c:pt idx="606">
                  <c:v>8.1430000000000007</c:v>
                </c:pt>
                <c:pt idx="607">
                  <c:v>8.1880000000000006</c:v>
                </c:pt>
                <c:pt idx="608">
                  <c:v>8.3190000000000008</c:v>
                </c:pt>
                <c:pt idx="609">
                  <c:v>8.2710000000000008</c:v>
                </c:pt>
                <c:pt idx="610">
                  <c:v>8.2463329999999999</c:v>
                </c:pt>
                <c:pt idx="611">
                  <c:v>8.1686669999999992</c:v>
                </c:pt>
                <c:pt idx="612">
                  <c:v>8.1791669999999996</c:v>
                </c:pt>
                <c:pt idx="613">
                  <c:v>8.1035000000000004</c:v>
                </c:pt>
                <c:pt idx="614">
                  <c:v>8.3559999999999999</c:v>
                </c:pt>
                <c:pt idx="615">
                  <c:v>8.3119999999999994</c:v>
                </c:pt>
                <c:pt idx="616">
                  <c:v>8.4120000000000008</c:v>
                </c:pt>
                <c:pt idx="617">
                  <c:v>8.2799999999999994</c:v>
                </c:pt>
                <c:pt idx="618">
                  <c:v>8.5835000000000008</c:v>
                </c:pt>
                <c:pt idx="619">
                  <c:v>8.2260000000000009</c:v>
                </c:pt>
                <c:pt idx="620">
                  <c:v>8.5874000000000006</c:v>
                </c:pt>
                <c:pt idx="621">
                  <c:v>8.3719999999999999</c:v>
                </c:pt>
                <c:pt idx="622">
                  <c:v>8.2859999999999996</c:v>
                </c:pt>
                <c:pt idx="623">
                  <c:v>8.5739999999999998</c:v>
                </c:pt>
                <c:pt idx="624">
                  <c:v>8.5280000000000005</c:v>
                </c:pt>
                <c:pt idx="625">
                  <c:v>8.5530000000000008</c:v>
                </c:pt>
                <c:pt idx="626">
                  <c:v>8.4489999999999998</c:v>
                </c:pt>
                <c:pt idx="627">
                  <c:v>8.3520000000000003</c:v>
                </c:pt>
                <c:pt idx="628">
                  <c:v>8.0359999999999996</c:v>
                </c:pt>
                <c:pt idx="629">
                  <c:v>8.3970000000000002</c:v>
                </c:pt>
                <c:pt idx="630">
                  <c:v>8.0470000000000006</c:v>
                </c:pt>
                <c:pt idx="631">
                  <c:v>8.1675000000000004</c:v>
                </c:pt>
                <c:pt idx="632">
                  <c:v>8.17</c:v>
                </c:pt>
                <c:pt idx="633">
                  <c:v>8.2870000000000008</c:v>
                </c:pt>
                <c:pt idx="634">
                  <c:v>8.0719999999999992</c:v>
                </c:pt>
                <c:pt idx="635">
                  <c:v>8.1300000000000008</c:v>
                </c:pt>
                <c:pt idx="636">
                  <c:v>8.1869999999999994</c:v>
                </c:pt>
                <c:pt idx="637">
                  <c:v>8.2309999999999999</c:v>
                </c:pt>
                <c:pt idx="638">
                  <c:v>7.9775</c:v>
                </c:pt>
                <c:pt idx="639">
                  <c:v>7.8685</c:v>
                </c:pt>
                <c:pt idx="640">
                  <c:v>8.0269999999999992</c:v>
                </c:pt>
                <c:pt idx="641">
                  <c:v>7.98</c:v>
                </c:pt>
                <c:pt idx="642">
                  <c:v>8.0344999999999995</c:v>
                </c:pt>
                <c:pt idx="643">
                  <c:v>8.5195000000000007</c:v>
                </c:pt>
                <c:pt idx="644">
                  <c:v>7.9493330000000002</c:v>
                </c:pt>
                <c:pt idx="645">
                  <c:v>7.8840000000000003</c:v>
                </c:pt>
                <c:pt idx="646">
                  <c:v>8.1419999999999995</c:v>
                </c:pt>
                <c:pt idx="647">
                  <c:v>8.0775000000000006</c:v>
                </c:pt>
                <c:pt idx="648">
                  <c:v>8.0615000000000006</c:v>
                </c:pt>
                <c:pt idx="649">
                  <c:v>8.0229999999999997</c:v>
                </c:pt>
                <c:pt idx="650">
                  <c:v>8.1790000000000003</c:v>
                </c:pt>
                <c:pt idx="651">
                  <c:v>8.0676670000000001</c:v>
                </c:pt>
                <c:pt idx="652">
                  <c:v>8.0136669999999999</c:v>
                </c:pt>
                <c:pt idx="653">
                  <c:v>7.8837999999999999</c:v>
                </c:pt>
                <c:pt idx="654">
                  <c:v>8.0066670000000002</c:v>
                </c:pt>
                <c:pt idx="655">
                  <c:v>8.1355000000000004</c:v>
                </c:pt>
                <c:pt idx="656">
                  <c:v>8.18</c:v>
                </c:pt>
                <c:pt idx="657">
                  <c:v>8.0725709999999999</c:v>
                </c:pt>
                <c:pt idx="658">
                  <c:v>8.0076669999999996</c:v>
                </c:pt>
                <c:pt idx="659">
                  <c:v>7.9065000000000003</c:v>
                </c:pt>
                <c:pt idx="660">
                  <c:v>7.9779999999999998</c:v>
                </c:pt>
                <c:pt idx="661">
                  <c:v>7.9359999999999999</c:v>
                </c:pt>
                <c:pt idx="662">
                  <c:v>8.0497999999999994</c:v>
                </c:pt>
                <c:pt idx="663">
                  <c:v>8.1359999999999992</c:v>
                </c:pt>
                <c:pt idx="664">
                  <c:v>8.2899999999999991</c:v>
                </c:pt>
                <c:pt idx="665">
                  <c:v>8.0920000000000005</c:v>
                </c:pt>
                <c:pt idx="666">
                  <c:v>7.9740000000000002</c:v>
                </c:pt>
                <c:pt idx="667">
                  <c:v>8.0370000000000008</c:v>
                </c:pt>
                <c:pt idx="668">
                  <c:v>8.1519999999999992</c:v>
                </c:pt>
                <c:pt idx="669">
                  <c:v>8.0956670000000006</c:v>
                </c:pt>
                <c:pt idx="670">
                  <c:v>8.1272000000000002</c:v>
                </c:pt>
                <c:pt idx="671">
                  <c:v>7.8082000000000003</c:v>
                </c:pt>
                <c:pt idx="672">
                  <c:v>7.7934999999999999</c:v>
                </c:pt>
                <c:pt idx="673">
                  <c:v>8.1044999999999998</c:v>
                </c:pt>
                <c:pt idx="674">
                  <c:v>8.0636670000000006</c:v>
                </c:pt>
                <c:pt idx="675">
                  <c:v>8.1437500000000007</c:v>
                </c:pt>
                <c:pt idx="676">
                  <c:v>8.0350000000000001</c:v>
                </c:pt>
                <c:pt idx="677">
                  <c:v>7.734</c:v>
                </c:pt>
                <c:pt idx="678">
                  <c:v>7.9827500000000002</c:v>
                </c:pt>
                <c:pt idx="679">
                  <c:v>7.7986000000000004</c:v>
                </c:pt>
                <c:pt idx="680">
                  <c:v>7.2729999999999997</c:v>
                </c:pt>
                <c:pt idx="681">
                  <c:v>7.8620000000000001</c:v>
                </c:pt>
                <c:pt idx="682">
                  <c:v>7.7510000000000003</c:v>
                </c:pt>
                <c:pt idx="683">
                  <c:v>7.6584440000000003</c:v>
                </c:pt>
                <c:pt idx="684">
                  <c:v>7.4950000000000001</c:v>
                </c:pt>
                <c:pt idx="685">
                  <c:v>7.6867140000000003</c:v>
                </c:pt>
                <c:pt idx="686">
                  <c:v>7.5428329999999999</c:v>
                </c:pt>
                <c:pt idx="687">
                  <c:v>7.4368749999999997</c:v>
                </c:pt>
                <c:pt idx="688">
                  <c:v>7.3979999999999997</c:v>
                </c:pt>
                <c:pt idx="689">
                  <c:v>7.4454289999999999</c:v>
                </c:pt>
                <c:pt idx="690">
                  <c:v>7.9886670000000004</c:v>
                </c:pt>
                <c:pt idx="691">
                  <c:v>7.9775960000000001</c:v>
                </c:pt>
                <c:pt idx="692">
                  <c:v>7.5</c:v>
                </c:pt>
                <c:pt idx="693">
                  <c:v>7.9219999999999997</c:v>
                </c:pt>
                <c:pt idx="694">
                  <c:v>7.7495000000000003</c:v>
                </c:pt>
                <c:pt idx="695">
                  <c:v>7.6845999999999997</c:v>
                </c:pt>
                <c:pt idx="696">
                  <c:v>7.726</c:v>
                </c:pt>
                <c:pt idx="697">
                  <c:v>7.8016670000000001</c:v>
                </c:pt>
                <c:pt idx="698">
                  <c:v>7.8153329999999999</c:v>
                </c:pt>
                <c:pt idx="699">
                  <c:v>7.5803330000000004</c:v>
                </c:pt>
                <c:pt idx="700">
                  <c:v>8.0645000000000007</c:v>
                </c:pt>
                <c:pt idx="701">
                  <c:v>7.7694000000000001</c:v>
                </c:pt>
                <c:pt idx="702">
                  <c:v>7.7303329999999999</c:v>
                </c:pt>
                <c:pt idx="703">
                  <c:v>7.7523999999999997</c:v>
                </c:pt>
                <c:pt idx="704">
                  <c:v>7.6760000000000002</c:v>
                </c:pt>
                <c:pt idx="705">
                  <c:v>7.7656669999999997</c:v>
                </c:pt>
                <c:pt idx="706">
                  <c:v>7.4984999999999999</c:v>
                </c:pt>
                <c:pt idx="707">
                  <c:v>7.6470000000000002</c:v>
                </c:pt>
                <c:pt idx="708">
                  <c:v>7.3390000000000004</c:v>
                </c:pt>
                <c:pt idx="709">
                  <c:v>7.5054999999999996</c:v>
                </c:pt>
                <c:pt idx="710">
                  <c:v>7.2089999999999996</c:v>
                </c:pt>
                <c:pt idx="711">
                  <c:v>7.6</c:v>
                </c:pt>
                <c:pt idx="712">
                  <c:v>7.3312220000000003</c:v>
                </c:pt>
                <c:pt idx="713">
                  <c:v>7.5839999999999996</c:v>
                </c:pt>
                <c:pt idx="714">
                  <c:v>7.5110000000000001</c:v>
                </c:pt>
                <c:pt idx="715">
                  <c:v>7.7128329999999998</c:v>
                </c:pt>
                <c:pt idx="716">
                  <c:v>7.7</c:v>
                </c:pt>
                <c:pt idx="717">
                  <c:v>7.6726669999999997</c:v>
                </c:pt>
                <c:pt idx="718">
                  <c:v>7.6719999999999997</c:v>
                </c:pt>
                <c:pt idx="719">
                  <c:v>7.6551999999999998</c:v>
                </c:pt>
                <c:pt idx="720">
                  <c:v>7.3390000000000004</c:v>
                </c:pt>
                <c:pt idx="721">
                  <c:v>7.6154000000000002</c:v>
                </c:pt>
                <c:pt idx="722">
                  <c:v>7.7939999999999996</c:v>
                </c:pt>
                <c:pt idx="723">
                  <c:v>7.843</c:v>
                </c:pt>
                <c:pt idx="724">
                  <c:v>7.7149999999999999</c:v>
                </c:pt>
                <c:pt idx="725">
                  <c:v>7.9444999999999997</c:v>
                </c:pt>
                <c:pt idx="726">
                  <c:v>7.5880000000000001</c:v>
                </c:pt>
                <c:pt idx="727">
                  <c:v>7.3906000000000001</c:v>
                </c:pt>
                <c:pt idx="728">
                  <c:v>7.4518890000000004</c:v>
                </c:pt>
                <c:pt idx="729">
                  <c:v>7.4867999999999997</c:v>
                </c:pt>
                <c:pt idx="730">
                  <c:v>7.5942499999999997</c:v>
                </c:pt>
                <c:pt idx="731">
                  <c:v>7.4930000000000003</c:v>
                </c:pt>
                <c:pt idx="732">
                  <c:v>7.4139999999999997</c:v>
                </c:pt>
                <c:pt idx="733">
                  <c:v>7.5616250000000003</c:v>
                </c:pt>
                <c:pt idx="734">
                  <c:v>7.4320000000000004</c:v>
                </c:pt>
                <c:pt idx="735">
                  <c:v>7.4814999999999996</c:v>
                </c:pt>
                <c:pt idx="736">
                  <c:v>7.5439999999999996</c:v>
                </c:pt>
                <c:pt idx="737">
                  <c:v>7.5371670000000002</c:v>
                </c:pt>
                <c:pt idx="738">
                  <c:v>7.1952499999999997</c:v>
                </c:pt>
                <c:pt idx="739">
                  <c:v>7.1440000000000001</c:v>
                </c:pt>
                <c:pt idx="740">
                  <c:v>7.3528000000000002</c:v>
                </c:pt>
                <c:pt idx="741">
                  <c:v>7.1654999999999998</c:v>
                </c:pt>
                <c:pt idx="742">
                  <c:v>7.3412860000000002</c:v>
                </c:pt>
                <c:pt idx="743">
                  <c:v>7.4290000000000003</c:v>
                </c:pt>
                <c:pt idx="744">
                  <c:v>7.7442500000000001</c:v>
                </c:pt>
                <c:pt idx="745">
                  <c:v>7.3291820000000003</c:v>
                </c:pt>
                <c:pt idx="746">
                  <c:v>7.1233329999999997</c:v>
                </c:pt>
                <c:pt idx="747">
                  <c:v>7.5077499999999997</c:v>
                </c:pt>
                <c:pt idx="748">
                  <c:v>7.2290000000000001</c:v>
                </c:pt>
                <c:pt idx="749">
                  <c:v>7.3620000000000001</c:v>
                </c:pt>
                <c:pt idx="750">
                  <c:v>7.4517499999999997</c:v>
                </c:pt>
                <c:pt idx="751">
                  <c:v>7.38225</c:v>
                </c:pt>
                <c:pt idx="752">
                  <c:v>7.4778890000000002</c:v>
                </c:pt>
                <c:pt idx="753">
                  <c:v>7.6449999999999996</c:v>
                </c:pt>
                <c:pt idx="754">
                  <c:v>7.5523639999999999</c:v>
                </c:pt>
                <c:pt idx="755">
                  <c:v>7.738575</c:v>
                </c:pt>
                <c:pt idx="756">
                  <c:v>7.7003139999999997</c:v>
                </c:pt>
                <c:pt idx="757">
                  <c:v>7.6767500000000002</c:v>
                </c:pt>
                <c:pt idx="758">
                  <c:v>7.3113330000000003</c:v>
                </c:pt>
                <c:pt idx="759">
                  <c:v>7.4</c:v>
                </c:pt>
                <c:pt idx="760">
                  <c:v>7.5417500000000004</c:v>
                </c:pt>
                <c:pt idx="761">
                  <c:v>7.3723330000000002</c:v>
                </c:pt>
                <c:pt idx="762">
                  <c:v>7.2702</c:v>
                </c:pt>
                <c:pt idx="763">
                  <c:v>7.2872000000000003</c:v>
                </c:pt>
                <c:pt idx="764">
                  <c:v>7.3920000000000003</c:v>
                </c:pt>
                <c:pt idx="765">
                  <c:v>7.2013639999999999</c:v>
                </c:pt>
                <c:pt idx="766">
                  <c:v>7.040667</c:v>
                </c:pt>
                <c:pt idx="767">
                  <c:v>7.2845000000000004</c:v>
                </c:pt>
                <c:pt idx="768">
                  <c:v>7.2507999999999999</c:v>
                </c:pt>
                <c:pt idx="769">
                  <c:v>7.0422000000000002</c:v>
                </c:pt>
                <c:pt idx="770">
                  <c:v>7.1913330000000002</c:v>
                </c:pt>
                <c:pt idx="771">
                  <c:v>7.2403329999999997</c:v>
                </c:pt>
                <c:pt idx="772">
                  <c:v>7.1206670000000001</c:v>
                </c:pt>
                <c:pt idx="773">
                  <c:v>7.1130000000000004</c:v>
                </c:pt>
                <c:pt idx="774">
                  <c:v>7.1238970000000004</c:v>
                </c:pt>
                <c:pt idx="775">
                  <c:v>7.2004000000000001</c:v>
                </c:pt>
                <c:pt idx="776">
                  <c:v>7.2560000000000002</c:v>
                </c:pt>
                <c:pt idx="777">
                  <c:v>7.2854999999999999</c:v>
                </c:pt>
                <c:pt idx="778">
                  <c:v>7.1749999999999998</c:v>
                </c:pt>
                <c:pt idx="779">
                  <c:v>7.5051030000000001</c:v>
                </c:pt>
                <c:pt idx="780">
                  <c:v>7.2685000000000004</c:v>
                </c:pt>
                <c:pt idx="781">
                  <c:v>7.0853330000000003</c:v>
                </c:pt>
                <c:pt idx="782">
                  <c:v>7.335</c:v>
                </c:pt>
                <c:pt idx="783">
                  <c:v>6.9749999999999996</c:v>
                </c:pt>
                <c:pt idx="784">
                  <c:v>7.1829999999999998</c:v>
                </c:pt>
                <c:pt idx="785">
                  <c:v>7.1333330000000004</c:v>
                </c:pt>
                <c:pt idx="786">
                  <c:v>7.1440000000000001</c:v>
                </c:pt>
                <c:pt idx="787">
                  <c:v>7.181</c:v>
                </c:pt>
                <c:pt idx="788">
                  <c:v>7.0733329999999999</c:v>
                </c:pt>
                <c:pt idx="789">
                  <c:v>7.1752500000000001</c:v>
                </c:pt>
                <c:pt idx="790">
                  <c:v>6.9429999999999996</c:v>
                </c:pt>
                <c:pt idx="791">
                  <c:v>7.1765999999999996</c:v>
                </c:pt>
                <c:pt idx="792">
                  <c:v>7.1402999999999999</c:v>
                </c:pt>
                <c:pt idx="793">
                  <c:v>7.3724999999999996</c:v>
                </c:pt>
                <c:pt idx="794">
                  <c:v>7.2949999999999999</c:v>
                </c:pt>
                <c:pt idx="795">
                  <c:v>7.3185000000000002</c:v>
                </c:pt>
                <c:pt idx="796">
                  <c:v>7.56</c:v>
                </c:pt>
                <c:pt idx="797">
                  <c:v>7.1289999999999996</c:v>
                </c:pt>
                <c:pt idx="798">
                  <c:v>7.2380000000000004</c:v>
                </c:pt>
                <c:pt idx="799">
                  <c:v>6.843</c:v>
                </c:pt>
                <c:pt idx="800">
                  <c:v>6.9320000000000004</c:v>
                </c:pt>
                <c:pt idx="801">
                  <c:v>6.9249999999999998</c:v>
                </c:pt>
                <c:pt idx="802">
                  <c:v>6.5209999999999999</c:v>
                </c:pt>
                <c:pt idx="803">
                  <c:v>7.2160000000000002</c:v>
                </c:pt>
                <c:pt idx="804">
                  <c:v>7.3514999999999997</c:v>
                </c:pt>
                <c:pt idx="805">
                  <c:v>6.83</c:v>
                </c:pt>
                <c:pt idx="806">
                  <c:v>6.79</c:v>
                </c:pt>
                <c:pt idx="807">
                  <c:v>6.6669999999999998</c:v>
                </c:pt>
                <c:pt idx="808">
                  <c:v>6.8360000000000003</c:v>
                </c:pt>
                <c:pt idx="809">
                  <c:v>6.8125</c:v>
                </c:pt>
                <c:pt idx="810">
                  <c:v>6.6435000000000004</c:v>
                </c:pt>
                <c:pt idx="811">
                  <c:v>6.4749999999999996</c:v>
                </c:pt>
                <c:pt idx="812">
                  <c:v>6.5125000000000002</c:v>
                </c:pt>
                <c:pt idx="813">
                  <c:v>6.8665000000000003</c:v>
                </c:pt>
                <c:pt idx="814">
                  <c:v>6.8053330000000001</c:v>
                </c:pt>
                <c:pt idx="815">
                  <c:v>6.9219999999999997</c:v>
                </c:pt>
                <c:pt idx="816">
                  <c:v>7.0540000000000003</c:v>
                </c:pt>
                <c:pt idx="817">
                  <c:v>6.8771959999999996</c:v>
                </c:pt>
                <c:pt idx="818">
                  <c:v>6.8794560000000002</c:v>
                </c:pt>
                <c:pt idx="819">
                  <c:v>6.819528</c:v>
                </c:pt>
                <c:pt idx="820">
                  <c:v>6.7839999999999998</c:v>
                </c:pt>
                <c:pt idx="821">
                  <c:v>6.6639999999999997</c:v>
                </c:pt>
                <c:pt idx="822">
                  <c:v>6.7839999999999998</c:v>
                </c:pt>
                <c:pt idx="823">
                  <c:v>6.9776670000000003</c:v>
                </c:pt>
                <c:pt idx="824">
                  <c:v>6.7423330000000004</c:v>
                </c:pt>
                <c:pt idx="825">
                  <c:v>6.8812499999999996</c:v>
                </c:pt>
                <c:pt idx="826">
                  <c:v>6.8330000000000002</c:v>
                </c:pt>
                <c:pt idx="827">
                  <c:v>6.65</c:v>
                </c:pt>
                <c:pt idx="828">
                  <c:v>7.3419999999999996</c:v>
                </c:pt>
                <c:pt idx="829">
                  <c:v>6.4006670000000003</c:v>
                </c:pt>
                <c:pt idx="830">
                  <c:v>6.56325</c:v>
                </c:pt>
                <c:pt idx="831">
                  <c:v>6.7103999999999999</c:v>
                </c:pt>
                <c:pt idx="832">
                  <c:v>6.5590000000000002</c:v>
                </c:pt>
                <c:pt idx="833">
                  <c:v>6.4093330000000002</c:v>
                </c:pt>
                <c:pt idx="834">
                  <c:v>6.4664999999999999</c:v>
                </c:pt>
                <c:pt idx="835">
                  <c:v>6.6336000000000004</c:v>
                </c:pt>
                <c:pt idx="836">
                  <c:v>6.4511430000000001</c:v>
                </c:pt>
                <c:pt idx="837">
                  <c:v>6.5410000000000004</c:v>
                </c:pt>
                <c:pt idx="838">
                  <c:v>6.7358000000000002</c:v>
                </c:pt>
                <c:pt idx="839">
                  <c:v>6.7328000000000001</c:v>
                </c:pt>
                <c:pt idx="840">
                  <c:v>6.6866000000000003</c:v>
                </c:pt>
                <c:pt idx="841">
                  <c:v>6.6132499999999999</c:v>
                </c:pt>
                <c:pt idx="842">
                  <c:v>6.55375</c:v>
                </c:pt>
                <c:pt idx="843">
                  <c:v>6.6130000000000004</c:v>
                </c:pt>
                <c:pt idx="844">
                  <c:v>6.5049999999999999</c:v>
                </c:pt>
                <c:pt idx="845">
                  <c:v>6.5701999999999998</c:v>
                </c:pt>
                <c:pt idx="846">
                  <c:v>6.4409999999999998</c:v>
                </c:pt>
                <c:pt idx="847">
                  <c:v>6.4135</c:v>
                </c:pt>
                <c:pt idx="848">
                  <c:v>6.1980000000000004</c:v>
                </c:pt>
                <c:pt idx="849">
                  <c:v>6.7594000000000003</c:v>
                </c:pt>
                <c:pt idx="850">
                  <c:v>6.4763330000000003</c:v>
                </c:pt>
                <c:pt idx="851">
                  <c:v>6.4452499999999997</c:v>
                </c:pt>
                <c:pt idx="852">
                  <c:v>6.6367500000000001</c:v>
                </c:pt>
                <c:pt idx="853">
                  <c:v>7.2329999999999997</c:v>
                </c:pt>
                <c:pt idx="854">
                  <c:v>6.6684000000000001</c:v>
                </c:pt>
                <c:pt idx="855">
                  <c:v>6.68825</c:v>
                </c:pt>
                <c:pt idx="856">
                  <c:v>7.1779999999999999</c:v>
                </c:pt>
                <c:pt idx="857">
                  <c:v>6.89825</c:v>
                </c:pt>
                <c:pt idx="858">
                  <c:v>6.7838000000000003</c:v>
                </c:pt>
                <c:pt idx="859">
                  <c:v>6.7343999999999999</c:v>
                </c:pt>
                <c:pt idx="860">
                  <c:v>6.6764999999999999</c:v>
                </c:pt>
                <c:pt idx="861">
                  <c:v>6.7806670000000002</c:v>
                </c:pt>
                <c:pt idx="862">
                  <c:v>6.9323329999999999</c:v>
                </c:pt>
                <c:pt idx="863">
                  <c:v>7.1536670000000004</c:v>
                </c:pt>
                <c:pt idx="864">
                  <c:v>7.3685</c:v>
                </c:pt>
                <c:pt idx="865">
                  <c:v>7.5739999999999998</c:v>
                </c:pt>
                <c:pt idx="866">
                  <c:v>7.3843329999999998</c:v>
                </c:pt>
                <c:pt idx="867">
                  <c:v>7.4329999999999998</c:v>
                </c:pt>
                <c:pt idx="868">
                  <c:v>7.5114999999999998</c:v>
                </c:pt>
                <c:pt idx="869">
                  <c:v>7.5453330000000003</c:v>
                </c:pt>
                <c:pt idx="870">
                  <c:v>6.4452499999999997</c:v>
                </c:pt>
                <c:pt idx="871">
                  <c:v>6.6367500000000001</c:v>
                </c:pt>
                <c:pt idx="872">
                  <c:v>7.2329999999999997</c:v>
                </c:pt>
                <c:pt idx="873">
                  <c:v>6.6684000000000001</c:v>
                </c:pt>
                <c:pt idx="874">
                  <c:v>6.68825</c:v>
                </c:pt>
                <c:pt idx="875">
                  <c:v>6.8466670000000001</c:v>
                </c:pt>
                <c:pt idx="876">
                  <c:v>6.7838000000000003</c:v>
                </c:pt>
                <c:pt idx="877">
                  <c:v>6.7343999999999999</c:v>
                </c:pt>
                <c:pt idx="878">
                  <c:v>6.6764999999999999</c:v>
                </c:pt>
                <c:pt idx="881">
                  <c:v>7.0343999999999998</c:v>
                </c:pt>
                <c:pt idx="882">
                  <c:v>7.2761670000000001</c:v>
                </c:pt>
                <c:pt idx="883">
                  <c:v>7.34</c:v>
                </c:pt>
                <c:pt idx="884">
                  <c:v>7.55</c:v>
                </c:pt>
                <c:pt idx="885">
                  <c:v>7.3852500000000001</c:v>
                </c:pt>
                <c:pt idx="886">
                  <c:v>6.6367500000000001</c:v>
                </c:pt>
                <c:pt idx="887">
                  <c:v>7.2329999999999997</c:v>
                </c:pt>
                <c:pt idx="888">
                  <c:v>6.6684000000000001</c:v>
                </c:pt>
                <c:pt idx="889">
                  <c:v>6.68825</c:v>
                </c:pt>
                <c:pt idx="890">
                  <c:v>7.1779999999999999</c:v>
                </c:pt>
                <c:pt idx="891">
                  <c:v>6.7539999999999996</c:v>
                </c:pt>
                <c:pt idx="892">
                  <c:v>6.89825</c:v>
                </c:pt>
                <c:pt idx="893">
                  <c:v>6.7838000000000003</c:v>
                </c:pt>
                <c:pt idx="894">
                  <c:v>6.7343999999999999</c:v>
                </c:pt>
                <c:pt idx="895">
                  <c:v>6.6764999999999999</c:v>
                </c:pt>
                <c:pt idx="896">
                  <c:v>6.7806670000000002</c:v>
                </c:pt>
                <c:pt idx="897">
                  <c:v>6.9323329999999999</c:v>
                </c:pt>
                <c:pt idx="898">
                  <c:v>7.1536670000000004</c:v>
                </c:pt>
                <c:pt idx="899">
                  <c:v>7.3685</c:v>
                </c:pt>
                <c:pt idx="900">
                  <c:v>7.5739999999999998</c:v>
                </c:pt>
                <c:pt idx="901">
                  <c:v>7.3843329999999998</c:v>
                </c:pt>
                <c:pt idx="902">
                  <c:v>7.4329999999999998</c:v>
                </c:pt>
                <c:pt idx="903">
                  <c:v>7.4656669999999998</c:v>
                </c:pt>
                <c:pt idx="904">
                  <c:v>7.5453330000000003</c:v>
                </c:pt>
                <c:pt idx="905">
                  <c:v>7.4020000000000001</c:v>
                </c:pt>
                <c:pt idx="906">
                  <c:v>7.3624999999999998</c:v>
                </c:pt>
                <c:pt idx="907">
                  <c:v>7.25</c:v>
                </c:pt>
                <c:pt idx="908">
                  <c:v>7.1855000000000002</c:v>
                </c:pt>
                <c:pt idx="909">
                  <c:v>6.9965000000000002</c:v>
                </c:pt>
                <c:pt idx="910">
                  <c:v>7.2074999999999996</c:v>
                </c:pt>
                <c:pt idx="911">
                  <c:v>7.3090000000000002</c:v>
                </c:pt>
                <c:pt idx="912">
                  <c:v>7.1085000000000003</c:v>
                </c:pt>
                <c:pt idx="913">
                  <c:v>6.8730000000000002</c:v>
                </c:pt>
                <c:pt idx="914">
                  <c:v>6.87216</c:v>
                </c:pt>
                <c:pt idx="915">
                  <c:v>6.9859999999999998</c:v>
                </c:pt>
                <c:pt idx="916">
                  <c:v>6.8789999999999996</c:v>
                </c:pt>
                <c:pt idx="917">
                  <c:v>6.6520000000000001</c:v>
                </c:pt>
                <c:pt idx="918">
                  <c:v>6.7457140000000004</c:v>
                </c:pt>
                <c:pt idx="919">
                  <c:v>6.7859999999999996</c:v>
                </c:pt>
                <c:pt idx="920">
                  <c:v>6.7255000000000003</c:v>
                </c:pt>
                <c:pt idx="921">
                  <c:v>6.6224999999999996</c:v>
                </c:pt>
                <c:pt idx="922">
                  <c:v>6.5994999999999999</c:v>
                </c:pt>
                <c:pt idx="923">
                  <c:v>6.5065999999999997</c:v>
                </c:pt>
                <c:pt idx="924">
                  <c:v>6.3730000000000002</c:v>
                </c:pt>
                <c:pt idx="925">
                  <c:v>6.4660000000000002</c:v>
                </c:pt>
                <c:pt idx="926">
                  <c:v>6.53</c:v>
                </c:pt>
                <c:pt idx="927">
                  <c:v>6.5220000000000002</c:v>
                </c:pt>
                <c:pt idx="928">
                  <c:v>6.516</c:v>
                </c:pt>
                <c:pt idx="929">
                  <c:v>6.6613329999999999</c:v>
                </c:pt>
                <c:pt idx="930">
                  <c:v>6.5415000000000001</c:v>
                </c:pt>
                <c:pt idx="931">
                  <c:v>6.6020000000000003</c:v>
                </c:pt>
                <c:pt idx="932">
                  <c:v>6.7424999999999997</c:v>
                </c:pt>
                <c:pt idx="933">
                  <c:v>6.77</c:v>
                </c:pt>
                <c:pt idx="934">
                  <c:v>6.8710000000000004</c:v>
                </c:pt>
                <c:pt idx="935">
                  <c:v>6.6196669999999997</c:v>
                </c:pt>
                <c:pt idx="936">
                  <c:v>6.7096669999999996</c:v>
                </c:pt>
                <c:pt idx="937">
                  <c:v>6.7407500000000002</c:v>
                </c:pt>
                <c:pt idx="938">
                  <c:v>6.7539999999999996</c:v>
                </c:pt>
                <c:pt idx="939">
                  <c:v>6.9279999999999999</c:v>
                </c:pt>
                <c:pt idx="940">
                  <c:v>6.8328569999999997</c:v>
                </c:pt>
                <c:pt idx="941">
                  <c:v>6.8837999999999999</c:v>
                </c:pt>
                <c:pt idx="942">
                  <c:v>7.15</c:v>
                </c:pt>
                <c:pt idx="943">
                  <c:v>7.1269999999999998</c:v>
                </c:pt>
                <c:pt idx="944">
                  <c:v>7.2545000000000002</c:v>
                </c:pt>
                <c:pt idx="945">
                  <c:v>7.2430000000000003</c:v>
                </c:pt>
                <c:pt idx="946">
                  <c:v>7.1315</c:v>
                </c:pt>
                <c:pt idx="947">
                  <c:v>7.3254999999999999</c:v>
                </c:pt>
                <c:pt idx="948">
                  <c:v>7.141667</c:v>
                </c:pt>
                <c:pt idx="949">
                  <c:v>7.17875</c:v>
                </c:pt>
                <c:pt idx="950">
                  <c:v>7.2582500000000003</c:v>
                </c:pt>
                <c:pt idx="951">
                  <c:v>7.0475000000000003</c:v>
                </c:pt>
                <c:pt idx="952">
                  <c:v>7.2026669999999999</c:v>
                </c:pt>
                <c:pt idx="953">
                  <c:v>7.2563329999999997</c:v>
                </c:pt>
                <c:pt idx="954">
                  <c:v>7.1593080000000002</c:v>
                </c:pt>
                <c:pt idx="955">
                  <c:v>7.1029999999999998</c:v>
                </c:pt>
                <c:pt idx="956">
                  <c:v>7.2554999999999996</c:v>
                </c:pt>
                <c:pt idx="957">
                  <c:v>7.4625709999999996</c:v>
                </c:pt>
                <c:pt idx="958">
                  <c:v>7.2755000000000001</c:v>
                </c:pt>
                <c:pt idx="959">
                  <c:v>7.726</c:v>
                </c:pt>
                <c:pt idx="960">
                  <c:v>7.2904999999999998</c:v>
                </c:pt>
                <c:pt idx="961">
                  <c:v>7.1245560000000001</c:v>
                </c:pt>
                <c:pt idx="962">
                  <c:v>7.5367499999999996</c:v>
                </c:pt>
                <c:pt idx="963">
                  <c:v>7.67075</c:v>
                </c:pt>
                <c:pt idx="964">
                  <c:v>7.3890000000000002</c:v>
                </c:pt>
                <c:pt idx="965">
                  <c:v>7.4649999999999999</c:v>
                </c:pt>
                <c:pt idx="966">
                  <c:v>7.4015709999999997</c:v>
                </c:pt>
                <c:pt idx="967">
                  <c:v>7.3380000000000001</c:v>
                </c:pt>
                <c:pt idx="968">
                  <c:v>7.5255000000000001</c:v>
                </c:pt>
                <c:pt idx="969">
                  <c:v>7.5730000000000004</c:v>
                </c:pt>
                <c:pt idx="970">
                  <c:v>7.2975000000000003</c:v>
                </c:pt>
                <c:pt idx="971">
                  <c:v>7.3833330000000004</c:v>
                </c:pt>
                <c:pt idx="972">
                  <c:v>7.5365000000000002</c:v>
                </c:pt>
                <c:pt idx="973">
                  <c:v>7.5737500000000004</c:v>
                </c:pt>
                <c:pt idx="974">
                  <c:v>7.6980000000000004</c:v>
                </c:pt>
                <c:pt idx="975">
                  <c:v>7.718</c:v>
                </c:pt>
                <c:pt idx="976">
                  <c:v>7.6909999999999998</c:v>
                </c:pt>
                <c:pt idx="977">
                  <c:v>7.6310000000000002</c:v>
                </c:pt>
                <c:pt idx="978">
                  <c:v>7.5949999999999998</c:v>
                </c:pt>
                <c:pt idx="979">
                  <c:v>7.7214</c:v>
                </c:pt>
                <c:pt idx="980">
                  <c:v>7.6260000000000003</c:v>
                </c:pt>
                <c:pt idx="981">
                  <c:v>7.9870000000000001</c:v>
                </c:pt>
                <c:pt idx="982">
                  <c:v>7.6189999999999998</c:v>
                </c:pt>
                <c:pt idx="983">
                  <c:v>7.7</c:v>
                </c:pt>
                <c:pt idx="984">
                  <c:v>7.6829999999999998</c:v>
                </c:pt>
                <c:pt idx="985">
                  <c:v>7.6645000000000003</c:v>
                </c:pt>
                <c:pt idx="986">
                  <c:v>7.8040000000000003</c:v>
                </c:pt>
                <c:pt idx="987">
                  <c:v>7.8406669999999998</c:v>
                </c:pt>
                <c:pt idx="988">
                  <c:v>7.8079999999999998</c:v>
                </c:pt>
                <c:pt idx="989">
                  <c:v>7.8760000000000003</c:v>
                </c:pt>
                <c:pt idx="990">
                  <c:v>7.9729999999999999</c:v>
                </c:pt>
                <c:pt idx="991">
                  <c:v>8.0239999999999991</c:v>
                </c:pt>
                <c:pt idx="992">
                  <c:v>8.0459999999999994</c:v>
                </c:pt>
                <c:pt idx="993">
                  <c:v>8.2296820000000004</c:v>
                </c:pt>
                <c:pt idx="994">
                  <c:v>8.2708189999999995</c:v>
                </c:pt>
                <c:pt idx="995">
                  <c:v>8.3627749999999992</c:v>
                </c:pt>
                <c:pt idx="996">
                  <c:v>8.4689999999999994</c:v>
                </c:pt>
                <c:pt idx="997">
                  <c:v>8.2460000000000004</c:v>
                </c:pt>
                <c:pt idx="998">
                  <c:v>8.2149999999999999</c:v>
                </c:pt>
                <c:pt idx="999">
                  <c:v>8.9556000000000004</c:v>
                </c:pt>
                <c:pt idx="1000">
                  <c:v>8.4640000000000004</c:v>
                </c:pt>
                <c:pt idx="1001">
                  <c:v>8.3930000000000007</c:v>
                </c:pt>
                <c:pt idx="1002">
                  <c:v>8.3049999999999997</c:v>
                </c:pt>
                <c:pt idx="1003">
                  <c:v>8.0825999999999993</c:v>
                </c:pt>
                <c:pt idx="1004">
                  <c:v>8.0515000000000008</c:v>
                </c:pt>
                <c:pt idx="1005">
                  <c:v>8.0466669999999993</c:v>
                </c:pt>
                <c:pt idx="1006">
                  <c:v>8.0625</c:v>
                </c:pt>
                <c:pt idx="1007">
                  <c:v>8.016667</c:v>
                </c:pt>
                <c:pt idx="1008">
                  <c:v>8.1756670000000007</c:v>
                </c:pt>
                <c:pt idx="1009">
                  <c:v>7.8789999999999996</c:v>
                </c:pt>
                <c:pt idx="1010">
                  <c:v>7.7990000000000004</c:v>
                </c:pt>
                <c:pt idx="1011">
                  <c:v>7.959333</c:v>
                </c:pt>
                <c:pt idx="1012">
                  <c:v>8.1240000000000006</c:v>
                </c:pt>
                <c:pt idx="1013">
                  <c:v>8.3443330000000007</c:v>
                </c:pt>
                <c:pt idx="1014">
                  <c:v>8.0548000000000002</c:v>
                </c:pt>
                <c:pt idx="1015">
                  <c:v>8.2153329999999993</c:v>
                </c:pt>
                <c:pt idx="1016">
                  <c:v>8.1609999999999996</c:v>
                </c:pt>
                <c:pt idx="1017">
                  <c:v>8.3546669999999992</c:v>
                </c:pt>
                <c:pt idx="1018">
                  <c:v>8.5035000000000007</c:v>
                </c:pt>
                <c:pt idx="1019">
                  <c:v>8.3699999999999992</c:v>
                </c:pt>
                <c:pt idx="1020">
                  <c:v>8.4022500000000004</c:v>
                </c:pt>
                <c:pt idx="1021">
                  <c:v>8.4060000000000006</c:v>
                </c:pt>
                <c:pt idx="1022">
                  <c:v>8.7026669999999999</c:v>
                </c:pt>
                <c:pt idx="1023">
                  <c:v>8.7050000000000001</c:v>
                </c:pt>
                <c:pt idx="1024">
                  <c:v>8.7004999999999999</c:v>
                </c:pt>
                <c:pt idx="1025">
                  <c:v>8.6958000000000002</c:v>
                </c:pt>
                <c:pt idx="1026">
                  <c:v>8.7080000000000002</c:v>
                </c:pt>
                <c:pt idx="1027">
                  <c:v>8.6504999999999992</c:v>
                </c:pt>
                <c:pt idx="1028">
                  <c:v>8.7829999999999995</c:v>
                </c:pt>
                <c:pt idx="1029">
                  <c:v>8.6292000000000009</c:v>
                </c:pt>
                <c:pt idx="1030">
                  <c:v>8.6110000000000007</c:v>
                </c:pt>
                <c:pt idx="1031">
                  <c:v>8.6829999999999998</c:v>
                </c:pt>
                <c:pt idx="1032">
                  <c:v>8.7609999999999992</c:v>
                </c:pt>
                <c:pt idx="1033">
                  <c:v>8.6666670000000003</c:v>
                </c:pt>
                <c:pt idx="1034">
                  <c:v>8.6273330000000001</c:v>
                </c:pt>
                <c:pt idx="1035">
                  <c:v>8.6790000000000003</c:v>
                </c:pt>
                <c:pt idx="1036">
                  <c:v>8.5947999999999993</c:v>
                </c:pt>
                <c:pt idx="1037">
                  <c:v>8.3867999999999991</c:v>
                </c:pt>
                <c:pt idx="1038">
                  <c:v>8.3735999999999997</c:v>
                </c:pt>
                <c:pt idx="1039">
                  <c:v>8.4076000000000004</c:v>
                </c:pt>
                <c:pt idx="1040">
                  <c:v>8.3204119999999993</c:v>
                </c:pt>
                <c:pt idx="1041">
                  <c:v>8.3339999999999996</c:v>
                </c:pt>
                <c:pt idx="1042">
                  <c:v>8.2017500000000005</c:v>
                </c:pt>
                <c:pt idx="1043">
                  <c:v>8.6237499999999994</c:v>
                </c:pt>
                <c:pt idx="1044">
                  <c:v>8.07775</c:v>
                </c:pt>
                <c:pt idx="1045">
                  <c:v>8.2553459999999994</c:v>
                </c:pt>
                <c:pt idx="1046">
                  <c:v>8.1031499999999994</c:v>
                </c:pt>
                <c:pt idx="1047">
                  <c:v>8.1430000000000007</c:v>
                </c:pt>
                <c:pt idx="1048">
                  <c:v>8.2909679999999994</c:v>
                </c:pt>
                <c:pt idx="1049">
                  <c:v>8.2390000000000008</c:v>
                </c:pt>
                <c:pt idx="1050">
                  <c:v>7.8455000000000004</c:v>
                </c:pt>
                <c:pt idx="1051">
                  <c:v>7.9420000000000002</c:v>
                </c:pt>
                <c:pt idx="1052">
                  <c:v>7.8299149999999997</c:v>
                </c:pt>
                <c:pt idx="1053">
                  <c:v>8.0122859999999996</c:v>
                </c:pt>
                <c:pt idx="1054">
                  <c:v>8.02</c:v>
                </c:pt>
                <c:pt idx="1055">
                  <c:v>7.8120000000000003</c:v>
                </c:pt>
                <c:pt idx="1056">
                  <c:v>7.8400970000000001</c:v>
                </c:pt>
                <c:pt idx="1057">
                  <c:v>7.809571</c:v>
                </c:pt>
                <c:pt idx="1058">
                  <c:v>7.7930169999999999</c:v>
                </c:pt>
                <c:pt idx="1059">
                  <c:v>7.8335710000000001</c:v>
                </c:pt>
                <c:pt idx="1060">
                  <c:v>7.7616670000000001</c:v>
                </c:pt>
                <c:pt idx="1061">
                  <c:v>7.7370340000000004</c:v>
                </c:pt>
                <c:pt idx="1062">
                  <c:v>7.68</c:v>
                </c:pt>
                <c:pt idx="1063">
                  <c:v>7.9779850000000003</c:v>
                </c:pt>
                <c:pt idx="1064">
                  <c:v>7.6877690000000003</c:v>
                </c:pt>
                <c:pt idx="1065">
                  <c:v>7.624333</c:v>
                </c:pt>
                <c:pt idx="1066">
                  <c:v>7.5961999999999996</c:v>
                </c:pt>
                <c:pt idx="1067">
                  <c:v>7.4269999999999996</c:v>
                </c:pt>
                <c:pt idx="1068">
                  <c:v>7.7240000000000002</c:v>
                </c:pt>
                <c:pt idx="1069">
                  <c:v>7.6776669999999996</c:v>
                </c:pt>
                <c:pt idx="1070">
                  <c:v>7.5906000000000002</c:v>
                </c:pt>
                <c:pt idx="1071">
                  <c:v>7.7397140000000002</c:v>
                </c:pt>
                <c:pt idx="1072">
                  <c:v>7.7145000000000001</c:v>
                </c:pt>
                <c:pt idx="1073">
                  <c:v>7.7270000000000003</c:v>
                </c:pt>
                <c:pt idx="1074">
                  <c:v>7.6414999999999997</c:v>
                </c:pt>
                <c:pt idx="1075">
                  <c:v>7.7143329999999999</c:v>
                </c:pt>
                <c:pt idx="1076">
                  <c:v>7.944</c:v>
                </c:pt>
                <c:pt idx="1077">
                  <c:v>7.9829999999999997</c:v>
                </c:pt>
                <c:pt idx="1078">
                  <c:v>8.093</c:v>
                </c:pt>
                <c:pt idx="1079">
                  <c:v>7.9480000000000004</c:v>
                </c:pt>
                <c:pt idx="1080">
                  <c:v>8.0978329999999996</c:v>
                </c:pt>
                <c:pt idx="1081">
                  <c:v>8.1374999999999993</c:v>
                </c:pt>
                <c:pt idx="1082">
                  <c:v>8.2690000000000001</c:v>
                </c:pt>
                <c:pt idx="1083">
                  <c:v>8.4268459999999994</c:v>
                </c:pt>
                <c:pt idx="1084">
                  <c:v>8.4231459999999991</c:v>
                </c:pt>
                <c:pt idx="1085">
                  <c:v>8.4043329999999994</c:v>
                </c:pt>
                <c:pt idx="1086">
                  <c:v>8.4984999999999999</c:v>
                </c:pt>
                <c:pt idx="1087">
                  <c:v>8.4015000000000004</c:v>
                </c:pt>
                <c:pt idx="1088">
                  <c:v>8.375</c:v>
                </c:pt>
                <c:pt idx="1089">
                  <c:v>8.4512710000000002</c:v>
                </c:pt>
                <c:pt idx="1090">
                  <c:v>8.3145000000000007</c:v>
                </c:pt>
                <c:pt idx="1091">
                  <c:v>8.41</c:v>
                </c:pt>
                <c:pt idx="1092">
                  <c:v>8.359</c:v>
                </c:pt>
                <c:pt idx="1093">
                  <c:v>8.4435000000000002</c:v>
                </c:pt>
                <c:pt idx="1094">
                  <c:v>8.4964999999999993</c:v>
                </c:pt>
                <c:pt idx="1095">
                  <c:v>8.5766670000000005</c:v>
                </c:pt>
                <c:pt idx="1096">
                  <c:v>8.5069999999999997</c:v>
                </c:pt>
                <c:pt idx="1097">
                  <c:v>8.7189999999999994</c:v>
                </c:pt>
                <c:pt idx="1098">
                  <c:v>8.6325000000000003</c:v>
                </c:pt>
                <c:pt idx="1099">
                  <c:v>8.7055000000000007</c:v>
                </c:pt>
                <c:pt idx="1100">
                  <c:v>8.6509999999999998</c:v>
                </c:pt>
                <c:pt idx="1101">
                  <c:v>8.8316669999999995</c:v>
                </c:pt>
                <c:pt idx="1102">
                  <c:v>8.7874999999999996</c:v>
                </c:pt>
                <c:pt idx="1103">
                  <c:v>8.7693329999999996</c:v>
                </c:pt>
                <c:pt idx="1104">
                  <c:v>8.797167</c:v>
                </c:pt>
                <c:pt idx="1105">
                  <c:v>8.7539999999999996</c:v>
                </c:pt>
                <c:pt idx="1106">
                  <c:v>8.8104999999999993</c:v>
                </c:pt>
                <c:pt idx="1107">
                  <c:v>8.8689999999999998</c:v>
                </c:pt>
                <c:pt idx="1108">
                  <c:v>8.6214999999999993</c:v>
                </c:pt>
                <c:pt idx="1109">
                  <c:v>8.5875000000000004</c:v>
                </c:pt>
                <c:pt idx="1110">
                  <c:v>8.5485000000000007</c:v>
                </c:pt>
                <c:pt idx="1111">
                  <c:v>8.5890000000000004</c:v>
                </c:pt>
                <c:pt idx="1112">
                  <c:v>8.5069999999999997</c:v>
                </c:pt>
                <c:pt idx="1113">
                  <c:v>8.4303329999999992</c:v>
                </c:pt>
                <c:pt idx="1114">
                  <c:v>8.5277499999999993</c:v>
                </c:pt>
                <c:pt idx="1115">
                  <c:v>8.6903330000000008</c:v>
                </c:pt>
                <c:pt idx="1116">
                  <c:v>8.6189999999999998</c:v>
                </c:pt>
                <c:pt idx="1117">
                  <c:v>8.7516669999999994</c:v>
                </c:pt>
                <c:pt idx="1118">
                  <c:v>8.8610000000000007</c:v>
                </c:pt>
                <c:pt idx="1119">
                  <c:v>8.8926669999999994</c:v>
                </c:pt>
                <c:pt idx="1120">
                  <c:v>8.8976670000000002</c:v>
                </c:pt>
                <c:pt idx="1121">
                  <c:v>8.9013329999999993</c:v>
                </c:pt>
                <c:pt idx="1122">
                  <c:v>8.8260000000000005</c:v>
                </c:pt>
                <c:pt idx="1123">
                  <c:v>8.9390000000000001</c:v>
                </c:pt>
                <c:pt idx="1124">
                  <c:v>8.7643330000000006</c:v>
                </c:pt>
                <c:pt idx="1125">
                  <c:v>8.8460000000000001</c:v>
                </c:pt>
                <c:pt idx="1126">
                  <c:v>8.9105000000000008</c:v>
                </c:pt>
                <c:pt idx="1127">
                  <c:v>8.7159999999999993</c:v>
                </c:pt>
                <c:pt idx="1128">
                  <c:v>8.7756670000000003</c:v>
                </c:pt>
                <c:pt idx="1129">
                  <c:v>8.7409999999999997</c:v>
                </c:pt>
                <c:pt idx="1130">
                  <c:v>8.8650000000000002</c:v>
                </c:pt>
                <c:pt idx="1131">
                  <c:v>8.8149999999999995</c:v>
                </c:pt>
                <c:pt idx="1132">
                  <c:v>8.8145000000000007</c:v>
                </c:pt>
                <c:pt idx="1133">
                  <c:v>8.842333</c:v>
                </c:pt>
                <c:pt idx="1134">
                  <c:v>8.7870000000000008</c:v>
                </c:pt>
                <c:pt idx="1135">
                  <c:v>8.9</c:v>
                </c:pt>
                <c:pt idx="1136">
                  <c:v>8.7040000000000006</c:v>
                </c:pt>
                <c:pt idx="1137">
                  <c:v>8.7539999999999996</c:v>
                </c:pt>
                <c:pt idx="1138">
                  <c:v>8.75</c:v>
                </c:pt>
                <c:pt idx="1139">
                  <c:v>8.7159999999999993</c:v>
                </c:pt>
                <c:pt idx="1140">
                  <c:v>8.7110000000000003</c:v>
                </c:pt>
                <c:pt idx="1141">
                  <c:v>8.673</c:v>
                </c:pt>
                <c:pt idx="1142">
                  <c:v>8.6285000000000007</c:v>
                </c:pt>
                <c:pt idx="1143">
                  <c:v>8.5429999999999993</c:v>
                </c:pt>
                <c:pt idx="1144">
                  <c:v>8.593</c:v>
                </c:pt>
                <c:pt idx="1145">
                  <c:v>8.3819999999999997</c:v>
                </c:pt>
                <c:pt idx="1146">
                  <c:v>8.3369999999999997</c:v>
                </c:pt>
                <c:pt idx="1147">
                  <c:v>8.1920000000000002</c:v>
                </c:pt>
                <c:pt idx="1148">
                  <c:v>8.1489999999999991</c:v>
                </c:pt>
                <c:pt idx="1149">
                  <c:v>8.2940000000000005</c:v>
                </c:pt>
                <c:pt idx="1150">
                  <c:v>7.98</c:v>
                </c:pt>
                <c:pt idx="1151">
                  <c:v>7.9450000000000003</c:v>
                </c:pt>
                <c:pt idx="1152">
                  <c:v>8.0274999999999999</c:v>
                </c:pt>
                <c:pt idx="1153">
                  <c:v>7.9459999999999997</c:v>
                </c:pt>
                <c:pt idx="1154">
                  <c:v>8.2200000000000006</c:v>
                </c:pt>
                <c:pt idx="1155">
                  <c:v>8.0760000000000005</c:v>
                </c:pt>
                <c:pt idx="1156">
                  <c:v>8.1596670000000007</c:v>
                </c:pt>
                <c:pt idx="1157">
                  <c:v>8.173</c:v>
                </c:pt>
                <c:pt idx="1158">
                  <c:v>7.9340000000000002</c:v>
                </c:pt>
                <c:pt idx="1159">
                  <c:v>8.1927500000000002</c:v>
                </c:pt>
                <c:pt idx="1160">
                  <c:v>8.1359999999999992</c:v>
                </c:pt>
                <c:pt idx="1161">
                  <c:v>7.9429999999999996</c:v>
                </c:pt>
                <c:pt idx="1162">
                  <c:v>7.9729999999999999</c:v>
                </c:pt>
                <c:pt idx="1163">
                  <c:v>7.9050000000000002</c:v>
                </c:pt>
                <c:pt idx="1164">
                  <c:v>7.9619999999999997</c:v>
                </c:pt>
                <c:pt idx="1165">
                  <c:v>7.9278000000000004</c:v>
                </c:pt>
                <c:pt idx="1166">
                  <c:v>7.9119999999999999</c:v>
                </c:pt>
                <c:pt idx="1167">
                  <c:v>7.9391999999999996</c:v>
                </c:pt>
                <c:pt idx="1168">
                  <c:v>7.8863329999999996</c:v>
                </c:pt>
                <c:pt idx="1169">
                  <c:v>7.8663999999999996</c:v>
                </c:pt>
                <c:pt idx="1170">
                  <c:v>7.6166</c:v>
                </c:pt>
                <c:pt idx="1171">
                  <c:v>7.5358000000000001</c:v>
                </c:pt>
                <c:pt idx="1172">
                  <c:v>7.5682</c:v>
                </c:pt>
                <c:pt idx="1173">
                  <c:v>7.5529999999999999</c:v>
                </c:pt>
                <c:pt idx="1174">
                  <c:v>7.6239999999999997</c:v>
                </c:pt>
                <c:pt idx="1175">
                  <c:v>7.3879999999999999</c:v>
                </c:pt>
                <c:pt idx="1176">
                  <c:v>7.415</c:v>
                </c:pt>
                <c:pt idx="1177">
                  <c:v>7.3869999999999996</c:v>
                </c:pt>
                <c:pt idx="1178">
                  <c:v>7.5694999999999997</c:v>
                </c:pt>
                <c:pt idx="1179">
                  <c:v>7.5728330000000001</c:v>
                </c:pt>
                <c:pt idx="1180">
                  <c:v>7.3689999999999998</c:v>
                </c:pt>
                <c:pt idx="1181">
                  <c:v>7.4774000000000003</c:v>
                </c:pt>
                <c:pt idx="1182">
                  <c:v>7.5380000000000003</c:v>
                </c:pt>
                <c:pt idx="1183">
                  <c:v>7.4604999999999997</c:v>
                </c:pt>
                <c:pt idx="1184">
                  <c:v>7.6595000000000004</c:v>
                </c:pt>
                <c:pt idx="1185">
                  <c:v>7.52</c:v>
                </c:pt>
                <c:pt idx="1186">
                  <c:v>7.49</c:v>
                </c:pt>
                <c:pt idx="1187">
                  <c:v>7.4489999999999998</c:v>
                </c:pt>
                <c:pt idx="1188">
                  <c:v>7.5049999999999999</c:v>
                </c:pt>
                <c:pt idx="1189">
                  <c:v>7.4850000000000003</c:v>
                </c:pt>
                <c:pt idx="1190">
                  <c:v>7.4885000000000002</c:v>
                </c:pt>
                <c:pt idx="1191">
                  <c:v>7.3540000000000001</c:v>
                </c:pt>
                <c:pt idx="1192">
                  <c:v>7.4584999999999999</c:v>
                </c:pt>
                <c:pt idx="1193">
                  <c:v>7.4589999999999996</c:v>
                </c:pt>
                <c:pt idx="1194">
                  <c:v>7.4279999999999999</c:v>
                </c:pt>
                <c:pt idx="1195">
                  <c:v>7.4960000000000004</c:v>
                </c:pt>
                <c:pt idx="1196">
                  <c:v>7.2744999999999997</c:v>
                </c:pt>
                <c:pt idx="1197">
                  <c:v>7.3419999999999996</c:v>
                </c:pt>
                <c:pt idx="1198">
                  <c:v>7.4256099999999998</c:v>
                </c:pt>
                <c:pt idx="1199">
                  <c:v>7.3506669999999996</c:v>
                </c:pt>
                <c:pt idx="1200">
                  <c:v>7.2774999999999999</c:v>
                </c:pt>
                <c:pt idx="1201">
                  <c:v>7.242</c:v>
                </c:pt>
                <c:pt idx="1202">
                  <c:v>7.3929999999999998</c:v>
                </c:pt>
                <c:pt idx="1203">
                  <c:v>7.2910000000000004</c:v>
                </c:pt>
                <c:pt idx="1204">
                  <c:v>7.3520000000000003</c:v>
                </c:pt>
                <c:pt idx="1205">
                  <c:v>7.2050000000000001</c:v>
                </c:pt>
                <c:pt idx="1206">
                  <c:v>7.109</c:v>
                </c:pt>
                <c:pt idx="1207">
                  <c:v>7.3010000000000002</c:v>
                </c:pt>
                <c:pt idx="1208">
                  <c:v>7.5920000000000005</c:v>
                </c:pt>
                <c:pt idx="1209">
                  <c:v>7.13</c:v>
                </c:pt>
                <c:pt idx="1210">
                  <c:v>7.0720000000000001</c:v>
                </c:pt>
                <c:pt idx="1211">
                  <c:v>7.0709999999999997</c:v>
                </c:pt>
                <c:pt idx="1212">
                  <c:v>7.0888999999999998</c:v>
                </c:pt>
                <c:pt idx="1213">
                  <c:v>7.1604999999999999</c:v>
                </c:pt>
                <c:pt idx="1214">
                  <c:v>7.1240000000000006</c:v>
                </c:pt>
                <c:pt idx="1215">
                  <c:v>7.1619999999999999</c:v>
                </c:pt>
                <c:pt idx="1216">
                  <c:v>7.1289999999999996</c:v>
                </c:pt>
                <c:pt idx="1217">
                  <c:v>7.2709999999999999</c:v>
                </c:pt>
                <c:pt idx="1218">
                  <c:v>7.219333333333334</c:v>
                </c:pt>
                <c:pt idx="1219">
                  <c:v>7.3010000000000002</c:v>
                </c:pt>
                <c:pt idx="1220">
                  <c:v>7.2460000000000004</c:v>
                </c:pt>
                <c:pt idx="1221">
                  <c:v>7.3049999999999997</c:v>
                </c:pt>
                <c:pt idx="1222">
                  <c:v>7.2530000000000001</c:v>
                </c:pt>
                <c:pt idx="1223">
                  <c:v>7.516</c:v>
                </c:pt>
                <c:pt idx="1224">
                  <c:v>7.3550000000000004</c:v>
                </c:pt>
                <c:pt idx="1225">
                  <c:v>7.3419999999999996</c:v>
                </c:pt>
                <c:pt idx="1226">
                  <c:v>7.36</c:v>
                </c:pt>
                <c:pt idx="1227">
                  <c:v>7.3520000000000003</c:v>
                </c:pt>
                <c:pt idx="1228">
                  <c:v>7.3460000000000001</c:v>
                </c:pt>
                <c:pt idx="1229">
                  <c:v>7.3659999999999997</c:v>
                </c:pt>
                <c:pt idx="1230">
                  <c:v>7.431</c:v>
                </c:pt>
                <c:pt idx="1231">
                  <c:v>7.3770000000000007</c:v>
                </c:pt>
                <c:pt idx="1232">
                  <c:v>7.3440000000000003</c:v>
                </c:pt>
                <c:pt idx="1233">
                  <c:v>7.5057272727272739</c:v>
                </c:pt>
                <c:pt idx="1234">
                  <c:v>7.306</c:v>
                </c:pt>
                <c:pt idx="1235">
                  <c:v>7.4740000000000002</c:v>
                </c:pt>
                <c:pt idx="1236">
                  <c:v>7.4779999999999998</c:v>
                </c:pt>
                <c:pt idx="1237">
                  <c:v>7.3265000000000002</c:v>
                </c:pt>
                <c:pt idx="1238">
                  <c:v>7.6120000000000001</c:v>
                </c:pt>
                <c:pt idx="1239">
                  <c:v>7.3453333333333335</c:v>
                </c:pt>
                <c:pt idx="1240">
                  <c:v>7.48</c:v>
                </c:pt>
                <c:pt idx="1241">
                  <c:v>7.73</c:v>
                </c:pt>
                <c:pt idx="1242">
                  <c:v>7.2629999999999999</c:v>
                </c:pt>
                <c:pt idx="1243">
                  <c:v>7.63</c:v>
                </c:pt>
                <c:pt idx="1244">
                  <c:v>7.4522499999999994</c:v>
                </c:pt>
                <c:pt idx="1245">
                  <c:v>7.4995000000000003</c:v>
                </c:pt>
                <c:pt idx="1246">
                  <c:v>7.4939999999999998</c:v>
                </c:pt>
                <c:pt idx="1247">
                  <c:v>7.4523333333333346</c:v>
                </c:pt>
                <c:pt idx="1248">
                  <c:v>7.6485000000000003</c:v>
                </c:pt>
                <c:pt idx="1249">
                  <c:v>7.4889999999999999</c:v>
                </c:pt>
                <c:pt idx="1250">
                  <c:v>7.4580000000000002</c:v>
                </c:pt>
                <c:pt idx="1251">
                  <c:v>7.484</c:v>
                </c:pt>
                <c:pt idx="1252">
                  <c:v>7.5709999999999997</c:v>
                </c:pt>
                <c:pt idx="1253">
                  <c:v>7.41</c:v>
                </c:pt>
                <c:pt idx="1254">
                  <c:v>7.5019999999999998</c:v>
                </c:pt>
                <c:pt idx="1255">
                  <c:v>8.56</c:v>
                </c:pt>
                <c:pt idx="1256">
                  <c:v>8.6005000000000003</c:v>
                </c:pt>
                <c:pt idx="1257">
                  <c:v>8.7190000000000012</c:v>
                </c:pt>
                <c:pt idx="1258">
                  <c:v>8.6020000000000003</c:v>
                </c:pt>
                <c:pt idx="1259">
                  <c:v>8.6385000000000005</c:v>
                </c:pt>
                <c:pt idx="1260">
                  <c:v>8.7215000000000007</c:v>
                </c:pt>
                <c:pt idx="1261">
                  <c:v>8.6560000000000006</c:v>
                </c:pt>
                <c:pt idx="1262">
                  <c:v>8.7690000000000001</c:v>
                </c:pt>
                <c:pt idx="1263">
                  <c:v>8.7889999999999997</c:v>
                </c:pt>
                <c:pt idx="1264">
                  <c:v>8.8049999999999997</c:v>
                </c:pt>
                <c:pt idx="1265">
                  <c:v>8.9039999999999999</c:v>
                </c:pt>
                <c:pt idx="1266">
                  <c:v>8.7080000000000002</c:v>
                </c:pt>
                <c:pt idx="1267">
                  <c:v>8.7540000000000013</c:v>
                </c:pt>
                <c:pt idx="1268">
                  <c:v>8.8105000000000011</c:v>
                </c:pt>
                <c:pt idx="1269">
                  <c:v>8.8620000000000001</c:v>
                </c:pt>
                <c:pt idx="1270">
                  <c:v>8.7234999999999996</c:v>
                </c:pt>
                <c:pt idx="1271">
                  <c:v>8.6232500000000005</c:v>
                </c:pt>
                <c:pt idx="1272">
                  <c:v>8.5459999999999994</c:v>
                </c:pt>
                <c:pt idx="1273">
                  <c:v>8.5449999999999999</c:v>
                </c:pt>
                <c:pt idx="1274">
                  <c:v>8.5075000000000003</c:v>
                </c:pt>
                <c:pt idx="1275">
                  <c:v>8.5670000000000002</c:v>
                </c:pt>
                <c:pt idx="1276">
                  <c:v>8.5540000000000003</c:v>
                </c:pt>
                <c:pt idx="1277">
                  <c:v>8.5615000000000006</c:v>
                </c:pt>
                <c:pt idx="1278">
                  <c:v>8.427249999999999</c:v>
                </c:pt>
                <c:pt idx="1279">
                  <c:v>8.6903333333333332</c:v>
                </c:pt>
                <c:pt idx="1280">
                  <c:v>8.6189999999999998</c:v>
                </c:pt>
                <c:pt idx="1281">
                  <c:v>8.7516666666666669</c:v>
                </c:pt>
                <c:pt idx="1282">
                  <c:v>8.8610000000000007</c:v>
                </c:pt>
                <c:pt idx="1283">
                  <c:v>8.8870000000000005</c:v>
                </c:pt>
                <c:pt idx="1284">
                  <c:v>8.8926666666666687</c:v>
                </c:pt>
                <c:pt idx="1285">
                  <c:v>8.9106666666666658</c:v>
                </c:pt>
                <c:pt idx="1286">
                  <c:v>8.8919999999999995</c:v>
                </c:pt>
                <c:pt idx="1287">
                  <c:v>8.9087499999999995</c:v>
                </c:pt>
                <c:pt idx="1288">
                  <c:v>8.9055</c:v>
                </c:pt>
                <c:pt idx="1289">
                  <c:v>8.8083333333333336</c:v>
                </c:pt>
                <c:pt idx="1290">
                  <c:v>8.9390000000000001</c:v>
                </c:pt>
                <c:pt idx="1291">
                  <c:v>8.7643333333333313</c:v>
                </c:pt>
                <c:pt idx="1292">
                  <c:v>8.8213333333333335</c:v>
                </c:pt>
                <c:pt idx="1293">
                  <c:v>8.9990000000000006</c:v>
                </c:pt>
                <c:pt idx="1294">
                  <c:v>8.7689999999999984</c:v>
                </c:pt>
                <c:pt idx="1295">
                  <c:v>8.782</c:v>
                </c:pt>
                <c:pt idx="1296">
                  <c:v>8.8114999999999988</c:v>
                </c:pt>
                <c:pt idx="1297">
                  <c:v>8.9079999999999995</c:v>
                </c:pt>
                <c:pt idx="1298">
                  <c:v>8.7769999999999992</c:v>
                </c:pt>
                <c:pt idx="1299">
                  <c:v>8.8610000000000007</c:v>
                </c:pt>
                <c:pt idx="1300">
                  <c:v>8.8144999999999989</c:v>
                </c:pt>
                <c:pt idx="1301">
                  <c:v>8.7729999999999997</c:v>
                </c:pt>
                <c:pt idx="1302">
                  <c:v>8.8170000000000002</c:v>
                </c:pt>
                <c:pt idx="1303">
                  <c:v>8.7040000000000006</c:v>
                </c:pt>
                <c:pt idx="1304">
                  <c:v>8.7539999999999996</c:v>
                </c:pt>
                <c:pt idx="1305">
                  <c:v>8.75</c:v>
                </c:pt>
                <c:pt idx="1306">
                  <c:v>8.7159999999999993</c:v>
                </c:pt>
                <c:pt idx="1307">
                  <c:v>8.7110000000000003</c:v>
                </c:pt>
                <c:pt idx="1308">
                  <c:v>8.673</c:v>
                </c:pt>
                <c:pt idx="1309">
                  <c:v>8.6284999999999989</c:v>
                </c:pt>
                <c:pt idx="1310">
                  <c:v>8.5429999999999993</c:v>
                </c:pt>
                <c:pt idx="1311">
                  <c:v>8.593</c:v>
                </c:pt>
                <c:pt idx="1312">
                  <c:v>8.3819999999999997</c:v>
                </c:pt>
                <c:pt idx="1313">
                  <c:v>8.3369999999999997</c:v>
                </c:pt>
                <c:pt idx="1314">
                  <c:v>8.1920000000000002</c:v>
                </c:pt>
                <c:pt idx="1315">
                  <c:v>8.1489999999999991</c:v>
                </c:pt>
                <c:pt idx="1316">
                  <c:v>8.2940000000000005</c:v>
                </c:pt>
                <c:pt idx="1317">
                  <c:v>7.9190000000000005</c:v>
                </c:pt>
                <c:pt idx="1318">
                  <c:v>7.98</c:v>
                </c:pt>
                <c:pt idx="1319">
                  <c:v>8.2200000000000006</c:v>
                </c:pt>
                <c:pt idx="1320">
                  <c:v>8.0760000000000005</c:v>
                </c:pt>
                <c:pt idx="1321">
                  <c:v>8.1359999999999992</c:v>
                </c:pt>
                <c:pt idx="1322">
                  <c:v>8.173</c:v>
                </c:pt>
                <c:pt idx="1323">
                  <c:v>7.9340000000000002</c:v>
                </c:pt>
                <c:pt idx="1324">
                  <c:v>8.1359999999999992</c:v>
                </c:pt>
                <c:pt idx="1325">
                  <c:v>7.9429999999999996</c:v>
                </c:pt>
                <c:pt idx="1326">
                  <c:v>7.9729999999999999</c:v>
                </c:pt>
                <c:pt idx="1327">
                  <c:v>7.9050000000000002</c:v>
                </c:pt>
                <c:pt idx="1328">
                  <c:v>7.9619999999999997</c:v>
                </c:pt>
                <c:pt idx="1329">
                  <c:v>7.9119999999999999</c:v>
                </c:pt>
                <c:pt idx="1330">
                  <c:v>7.8869999999999996</c:v>
                </c:pt>
                <c:pt idx="1331">
                  <c:v>7.5060000000000002</c:v>
                </c:pt>
                <c:pt idx="1332">
                  <c:v>7.5275625000000002</c:v>
                </c:pt>
                <c:pt idx="1333">
                  <c:v>7.3879999999999999</c:v>
                </c:pt>
                <c:pt idx="1334">
                  <c:v>7.3869999999999996</c:v>
                </c:pt>
                <c:pt idx="1335">
                  <c:v>7.4660000000000002</c:v>
                </c:pt>
                <c:pt idx="1336">
                  <c:v>7.9669999999999996</c:v>
                </c:pt>
                <c:pt idx="1337">
                  <c:v>7.3689999999999998</c:v>
                </c:pt>
                <c:pt idx="1338">
                  <c:v>7.5140000000000002</c:v>
                </c:pt>
                <c:pt idx="1339">
                  <c:v>7.5620000000000003</c:v>
                </c:pt>
                <c:pt idx="1340">
                  <c:v>7.407</c:v>
                </c:pt>
                <c:pt idx="1341">
                  <c:v>7.4130000000000003</c:v>
                </c:pt>
                <c:pt idx="1342">
                  <c:v>7.6425000000000001</c:v>
                </c:pt>
                <c:pt idx="1343">
                  <c:v>7.52</c:v>
                </c:pt>
                <c:pt idx="1344">
                  <c:v>7.4889999999999999</c:v>
                </c:pt>
                <c:pt idx="1345">
                  <c:v>7.4909999999999997</c:v>
                </c:pt>
                <c:pt idx="1346">
                  <c:v>7.4489999999999998</c:v>
                </c:pt>
                <c:pt idx="1347">
                  <c:v>7.5049999999999999</c:v>
                </c:pt>
                <c:pt idx="1348">
                  <c:v>7.4850000000000003</c:v>
                </c:pt>
                <c:pt idx="1349">
                  <c:v>7.4885000000000002</c:v>
                </c:pt>
                <c:pt idx="1350">
                  <c:v>7.3540000000000001</c:v>
                </c:pt>
                <c:pt idx="1351">
                  <c:v>7.4050000000000002</c:v>
                </c:pt>
                <c:pt idx="1352">
                  <c:v>7.5</c:v>
                </c:pt>
                <c:pt idx="1353">
                  <c:v>7.4740000000000002</c:v>
                </c:pt>
                <c:pt idx="1354">
                  <c:v>7.4906666666666659</c:v>
                </c:pt>
                <c:pt idx="1355">
                  <c:v>7.2744999999999997</c:v>
                </c:pt>
                <c:pt idx="1356">
                  <c:v>7.34</c:v>
                </c:pt>
                <c:pt idx="1357">
                  <c:v>7.4264786324786316</c:v>
                </c:pt>
                <c:pt idx="1358">
                  <c:v>7.3239999999999998</c:v>
                </c:pt>
                <c:pt idx="1359">
                  <c:v>7.3595000000000006</c:v>
                </c:pt>
                <c:pt idx="1360">
                  <c:v>7.2549999999999999</c:v>
                </c:pt>
                <c:pt idx="1361">
                  <c:v>7.242</c:v>
                </c:pt>
                <c:pt idx="1362">
                  <c:v>7.2789999999999999</c:v>
                </c:pt>
                <c:pt idx="1363">
                  <c:v>7.3369999999999997</c:v>
                </c:pt>
                <c:pt idx="1364">
                  <c:v>7.3380000000000001</c:v>
                </c:pt>
                <c:pt idx="1365">
                  <c:v>7.3369999999999997</c:v>
                </c:pt>
                <c:pt idx="1366">
                  <c:v>7.2050000000000001</c:v>
                </c:pt>
                <c:pt idx="1367">
                  <c:v>7.2930000000000001</c:v>
                </c:pt>
                <c:pt idx="1368">
                  <c:v>7.109</c:v>
                </c:pt>
                <c:pt idx="1369">
                  <c:v>7.3010000000000002</c:v>
                </c:pt>
                <c:pt idx="1370">
                  <c:v>7.0730000000000004</c:v>
                </c:pt>
                <c:pt idx="1371">
                  <c:v>7.13</c:v>
                </c:pt>
                <c:pt idx="1372">
                  <c:v>7.0720000000000001</c:v>
                </c:pt>
                <c:pt idx="1373">
                  <c:v>7.0709999999999997</c:v>
                </c:pt>
                <c:pt idx="1374">
                  <c:v>7.0888999999999998</c:v>
                </c:pt>
                <c:pt idx="1375">
                  <c:v>7.1980000000000004</c:v>
                </c:pt>
                <c:pt idx="1376">
                  <c:v>7.1604999999999999</c:v>
                </c:pt>
                <c:pt idx="1377">
                  <c:v>7.1240000000000006</c:v>
                </c:pt>
                <c:pt idx="1378">
                  <c:v>7.1619999999999999</c:v>
                </c:pt>
                <c:pt idx="1379">
                  <c:v>7.1289999999999996</c:v>
                </c:pt>
                <c:pt idx="1380">
                  <c:v>7.2709999999999999</c:v>
                </c:pt>
                <c:pt idx="1381">
                  <c:v>7.2869999999999999</c:v>
                </c:pt>
                <c:pt idx="1382">
                  <c:v>7.219333333333334</c:v>
                </c:pt>
                <c:pt idx="1383">
                  <c:v>7.3010000000000002</c:v>
                </c:pt>
                <c:pt idx="1384">
                  <c:v>7.32</c:v>
                </c:pt>
                <c:pt idx="1385">
                  <c:v>7.3049999999999997</c:v>
                </c:pt>
                <c:pt idx="1386">
                  <c:v>7.2850000000000001</c:v>
                </c:pt>
                <c:pt idx="1387">
                  <c:v>7.3550000000000004</c:v>
                </c:pt>
                <c:pt idx="1388">
                  <c:v>7.3419999999999996</c:v>
                </c:pt>
                <c:pt idx="1389">
                  <c:v>7.4035000000000002</c:v>
                </c:pt>
                <c:pt idx="1390">
                  <c:v>7.3520000000000003</c:v>
                </c:pt>
                <c:pt idx="1391">
                  <c:v>7.3940000000000001</c:v>
                </c:pt>
                <c:pt idx="1392">
                  <c:v>7.3710000000000004</c:v>
                </c:pt>
                <c:pt idx="1393">
                  <c:v>7.431</c:v>
                </c:pt>
                <c:pt idx="1394">
                  <c:v>7.484</c:v>
                </c:pt>
                <c:pt idx="1395">
                  <c:v>7.4130000000000003</c:v>
                </c:pt>
                <c:pt idx="1396">
                  <c:v>7.3440000000000003</c:v>
                </c:pt>
                <c:pt idx="1397">
                  <c:v>7.5057272727272739</c:v>
                </c:pt>
                <c:pt idx="1398">
                  <c:v>7.4740000000000002</c:v>
                </c:pt>
                <c:pt idx="1399">
                  <c:v>7.4779999999999998</c:v>
                </c:pt>
                <c:pt idx="1400">
                  <c:v>7.3410000000000002</c:v>
                </c:pt>
                <c:pt idx="1401">
                  <c:v>7.5579999999999998</c:v>
                </c:pt>
                <c:pt idx="1402">
                  <c:v>7.48</c:v>
                </c:pt>
                <c:pt idx="1403">
                  <c:v>7.6070000000000002</c:v>
                </c:pt>
                <c:pt idx="1404">
                  <c:v>7.468</c:v>
                </c:pt>
                <c:pt idx="1405">
                  <c:v>7.4749999999999996</c:v>
                </c:pt>
                <c:pt idx="1406">
                  <c:v>7.4029999999999996</c:v>
                </c:pt>
                <c:pt idx="1407">
                  <c:v>7.6050000000000004</c:v>
                </c:pt>
                <c:pt idx="1408">
                  <c:v>7.5034999999999998</c:v>
                </c:pt>
                <c:pt idx="1409">
                  <c:v>7.6185</c:v>
                </c:pt>
                <c:pt idx="1410">
                  <c:v>7.6873333333333322</c:v>
                </c:pt>
                <c:pt idx="1411">
                  <c:v>7.4670000000000005</c:v>
                </c:pt>
                <c:pt idx="1412">
                  <c:v>7.4580000000000002</c:v>
                </c:pt>
                <c:pt idx="1413">
                  <c:v>7.484</c:v>
                </c:pt>
                <c:pt idx="1414">
                  <c:v>7.5709999999999997</c:v>
                </c:pt>
                <c:pt idx="1415">
                  <c:v>7.41</c:v>
                </c:pt>
                <c:pt idx="1416">
                  <c:v>7.5019999999999998</c:v>
                </c:pt>
                <c:pt idx="1417">
                  <c:v>7.335</c:v>
                </c:pt>
                <c:pt idx="1418">
                  <c:v>7.3579999999999997</c:v>
                </c:pt>
                <c:pt idx="1419">
                  <c:v>7.4513333333333334</c:v>
                </c:pt>
                <c:pt idx="1420">
                  <c:v>7.4139999999999997</c:v>
                </c:pt>
                <c:pt idx="1421">
                  <c:v>7.1589999999999998</c:v>
                </c:pt>
                <c:pt idx="1422">
                  <c:v>7.2054999999999998</c:v>
                </c:pt>
                <c:pt idx="1423">
                  <c:v>7.11</c:v>
                </c:pt>
                <c:pt idx="1424">
                  <c:v>7.09</c:v>
                </c:pt>
                <c:pt idx="1425">
                  <c:v>7.1580000000000004</c:v>
                </c:pt>
                <c:pt idx="1426">
                  <c:v>7.09</c:v>
                </c:pt>
                <c:pt idx="1427">
                  <c:v>7.1879999999999997</c:v>
                </c:pt>
                <c:pt idx="1428">
                  <c:v>7.24</c:v>
                </c:pt>
                <c:pt idx="1429">
                  <c:v>7.2424999999999997</c:v>
                </c:pt>
                <c:pt idx="1430">
                  <c:v>7.1390000000000002</c:v>
                </c:pt>
                <c:pt idx="1431">
                  <c:v>7.181</c:v>
                </c:pt>
                <c:pt idx="1432">
                  <c:v>7.2084999999999999</c:v>
                </c:pt>
                <c:pt idx="1433">
                  <c:v>7.1970000000000001</c:v>
                </c:pt>
                <c:pt idx="1434">
                  <c:v>7.1740000000000004</c:v>
                </c:pt>
                <c:pt idx="1435">
                  <c:v>7.3641250000000014</c:v>
                </c:pt>
                <c:pt idx="1436">
                  <c:v>7.26</c:v>
                </c:pt>
                <c:pt idx="1437">
                  <c:v>7.2720000000000002</c:v>
                </c:pt>
                <c:pt idx="1438">
                  <c:v>7.1890000000000001</c:v>
                </c:pt>
                <c:pt idx="1439">
                  <c:v>7.2460000000000004</c:v>
                </c:pt>
                <c:pt idx="1440">
                  <c:v>7.335</c:v>
                </c:pt>
                <c:pt idx="1441">
                  <c:v>7.3079999999999998</c:v>
                </c:pt>
                <c:pt idx="1442">
                  <c:v>7.2709999999999999</c:v>
                </c:pt>
                <c:pt idx="1443">
                  <c:v>7.306</c:v>
                </c:pt>
                <c:pt idx="1444">
                  <c:v>7.3319999999999999</c:v>
                </c:pt>
                <c:pt idx="1445">
                  <c:v>7.3449999999999998</c:v>
                </c:pt>
                <c:pt idx="1446">
                  <c:v>7.383</c:v>
                </c:pt>
                <c:pt idx="1447">
                  <c:v>7.3760000000000003</c:v>
                </c:pt>
                <c:pt idx="1448">
                  <c:v>7.5339999999999998</c:v>
                </c:pt>
                <c:pt idx="1449">
                  <c:v>7.5629999999999988</c:v>
                </c:pt>
                <c:pt idx="1450">
                  <c:v>7.593</c:v>
                </c:pt>
                <c:pt idx="1451">
                  <c:v>7.7789999999999999</c:v>
                </c:pt>
                <c:pt idx="1452">
                  <c:v>7.5190000000000001</c:v>
                </c:pt>
                <c:pt idx="1453">
                  <c:v>7.4080000000000004</c:v>
                </c:pt>
                <c:pt idx="1454">
                  <c:v>7.47</c:v>
                </c:pt>
                <c:pt idx="1455">
                  <c:v>7.6680000000000001</c:v>
                </c:pt>
                <c:pt idx="1456">
                  <c:v>7.6970000000000001</c:v>
                </c:pt>
                <c:pt idx="1457">
                  <c:v>7.64</c:v>
                </c:pt>
                <c:pt idx="1458">
                  <c:v>7.7359999999999998</c:v>
                </c:pt>
                <c:pt idx="1459">
                  <c:v>7.9</c:v>
                </c:pt>
                <c:pt idx="1460">
                  <c:v>7.7690000000000001</c:v>
                </c:pt>
                <c:pt idx="1461">
                  <c:v>7.7229999999999999</c:v>
                </c:pt>
                <c:pt idx="1462">
                  <c:v>7.89</c:v>
                </c:pt>
                <c:pt idx="1463">
                  <c:v>7.4770000000000003</c:v>
                </c:pt>
                <c:pt idx="1464">
                  <c:v>7.7080000000000002</c:v>
                </c:pt>
                <c:pt idx="1465">
                  <c:v>7.569</c:v>
                </c:pt>
                <c:pt idx="1466">
                  <c:v>7.83</c:v>
                </c:pt>
                <c:pt idx="1467">
                  <c:v>7.806</c:v>
                </c:pt>
                <c:pt idx="1468">
                  <c:v>7.7039999999999997</c:v>
                </c:pt>
                <c:pt idx="1469">
                  <c:v>7.7210000000000001</c:v>
                </c:pt>
                <c:pt idx="1470">
                  <c:v>7.8159999999999998</c:v>
                </c:pt>
                <c:pt idx="1471">
                  <c:v>7.7770000000000001</c:v>
                </c:pt>
                <c:pt idx="1472">
                  <c:v>7.7069999999999999</c:v>
                </c:pt>
                <c:pt idx="1473">
                  <c:v>7.5810000000000004</c:v>
                </c:pt>
                <c:pt idx="1474">
                  <c:v>7.7060000000000004</c:v>
                </c:pt>
                <c:pt idx="1475">
                  <c:v>7.4240000000000004</c:v>
                </c:pt>
                <c:pt idx="1476">
                  <c:v>7.6189999999999998</c:v>
                </c:pt>
                <c:pt idx="1477">
                  <c:v>7.758</c:v>
                </c:pt>
                <c:pt idx="1478">
                  <c:v>7.4809999999999999</c:v>
                </c:pt>
                <c:pt idx="1479">
                  <c:v>7.641</c:v>
                </c:pt>
                <c:pt idx="1480">
                  <c:v>7.7069999999999999</c:v>
                </c:pt>
                <c:pt idx="1481">
                  <c:v>7.5220000000000002</c:v>
                </c:pt>
                <c:pt idx="1482">
                  <c:v>7.8780000000000001</c:v>
                </c:pt>
                <c:pt idx="1483">
                  <c:v>7.8310000000000004</c:v>
                </c:pt>
                <c:pt idx="1484">
                  <c:v>7.8955862068965512</c:v>
                </c:pt>
                <c:pt idx="1485">
                  <c:v>7.782</c:v>
                </c:pt>
                <c:pt idx="1486">
                  <c:v>7.8550000000000004</c:v>
                </c:pt>
                <c:pt idx="1487">
                  <c:v>7.8924596774193549</c:v>
                </c:pt>
                <c:pt idx="1488">
                  <c:v>8.0045849056603746</c:v>
                </c:pt>
                <c:pt idx="1489">
                  <c:v>7.8090000000000002</c:v>
                </c:pt>
                <c:pt idx="1490">
                  <c:v>7.8419999999999996</c:v>
                </c:pt>
                <c:pt idx="1491">
                  <c:v>7.9749999999999996</c:v>
                </c:pt>
                <c:pt idx="1492">
                  <c:v>8.0239999999999991</c:v>
                </c:pt>
                <c:pt idx="1493">
                  <c:v>8.0449999999999999</c:v>
                </c:pt>
                <c:pt idx="1494">
                  <c:v>7.827</c:v>
                </c:pt>
                <c:pt idx="1495">
                  <c:v>7.6550000000000002</c:v>
                </c:pt>
                <c:pt idx="1496">
                  <c:v>7.7729999999999997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19E-4F1D-8C64-9325DCD3F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40216"/>
        <c:axId val="487239432"/>
      </c:scatterChart>
      <c:scatterChart>
        <c:scatterStyle val="lineMarker"/>
        <c:varyColors val="0"/>
        <c:ser>
          <c:idx val="1"/>
          <c:order val="1"/>
          <c:spPr>
            <a:ln w="2540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rgbClr val="00B0F0"/>
              </a:solidFill>
              <a:ln w="9525">
                <a:solidFill>
                  <a:srgbClr val="00B0F0"/>
                </a:solidFill>
              </a:ln>
              <a:effectLst/>
            </c:spPr>
          </c:marker>
          <c:xVal>
            <c:numRef>
              <c:f>'B-V'!$A:$A</c:f>
              <c:numCache>
                <c:formatCode>General</c:formatCode>
                <c:ptCount val="1048576"/>
                <c:pt idx="0">
                  <c:v>2453535.7428700002</c:v>
                </c:pt>
                <c:pt idx="1">
                  <c:v>2453635.7105999999</c:v>
                </c:pt>
                <c:pt idx="2">
                  <c:v>2453662.6345000002</c:v>
                </c:pt>
                <c:pt idx="3">
                  <c:v>2453673.6261</c:v>
                </c:pt>
                <c:pt idx="4">
                  <c:v>2453860.8402</c:v>
                </c:pt>
                <c:pt idx="5">
                  <c:v>2453897.7880000002</c:v>
                </c:pt>
                <c:pt idx="6">
                  <c:v>2453923.8513000002</c:v>
                </c:pt>
                <c:pt idx="7">
                  <c:v>2453936.8204000001</c:v>
                </c:pt>
                <c:pt idx="8">
                  <c:v>2453956.8549000002</c:v>
                </c:pt>
                <c:pt idx="9">
                  <c:v>2453964.7212999999</c:v>
                </c:pt>
                <c:pt idx="10">
                  <c:v>2453985.7714499999</c:v>
                </c:pt>
                <c:pt idx="11">
                  <c:v>2454005.6671500001</c:v>
                </c:pt>
                <c:pt idx="12">
                  <c:v>2454010.6894999999</c:v>
                </c:pt>
                <c:pt idx="13">
                  <c:v>2454030.5997500001</c:v>
                </c:pt>
                <c:pt idx="14">
                  <c:v>2454040.62775</c:v>
                </c:pt>
                <c:pt idx="15">
                  <c:v>2454049.6134500001</c:v>
                </c:pt>
                <c:pt idx="16">
                  <c:v>2454061.5512000001</c:v>
                </c:pt>
                <c:pt idx="17">
                  <c:v>2454094.4830999998</c:v>
                </c:pt>
                <c:pt idx="18">
                  <c:v>2454189.8668</c:v>
                </c:pt>
                <c:pt idx="19">
                  <c:v>2454212.9210999999</c:v>
                </c:pt>
                <c:pt idx="20">
                  <c:v>2454234.88815</c:v>
                </c:pt>
                <c:pt idx="21">
                  <c:v>2454239.4961999999</c:v>
                </c:pt>
                <c:pt idx="22">
                  <c:v>2454279.42802</c:v>
                </c:pt>
                <c:pt idx="23">
                  <c:v>2454288.7432499998</c:v>
                </c:pt>
                <c:pt idx="24">
                  <c:v>2454312.7743000002</c:v>
                </c:pt>
                <c:pt idx="25">
                  <c:v>2454317.6645200001</c:v>
                </c:pt>
                <c:pt idx="26">
                  <c:v>2454321.7415</c:v>
                </c:pt>
                <c:pt idx="27">
                  <c:v>2454324.6436899998</c:v>
                </c:pt>
                <c:pt idx="28">
                  <c:v>2454328.6551600001</c:v>
                </c:pt>
                <c:pt idx="29">
                  <c:v>2454332.7662800001</c:v>
                </c:pt>
                <c:pt idx="30">
                  <c:v>2454340.7755499999</c:v>
                </c:pt>
                <c:pt idx="31">
                  <c:v>2454344.6285600001</c:v>
                </c:pt>
                <c:pt idx="32">
                  <c:v>2454356.7549000001</c:v>
                </c:pt>
                <c:pt idx="33">
                  <c:v>2454383.6724999999</c:v>
                </c:pt>
                <c:pt idx="34">
                  <c:v>2454404.5648500002</c:v>
                </c:pt>
                <c:pt idx="35">
                  <c:v>2454407.6092500002</c:v>
                </c:pt>
                <c:pt idx="36">
                  <c:v>2454460.4745499999</c:v>
                </c:pt>
                <c:pt idx="37">
                  <c:v>2454575.84155</c:v>
                </c:pt>
                <c:pt idx="38">
                  <c:v>2454591.85745</c:v>
                </c:pt>
                <c:pt idx="39">
                  <c:v>2454614.8777999999</c:v>
                </c:pt>
                <c:pt idx="40">
                  <c:v>2454619.6789500001</c:v>
                </c:pt>
                <c:pt idx="41">
                  <c:v>2454625.6660600002</c:v>
                </c:pt>
                <c:pt idx="42">
                  <c:v>2454626.13576</c:v>
                </c:pt>
                <c:pt idx="43">
                  <c:v>2454627.0116400002</c:v>
                </c:pt>
                <c:pt idx="44">
                  <c:v>2454628.7422799999</c:v>
                </c:pt>
                <c:pt idx="45">
                  <c:v>2454629.6435799999</c:v>
                </c:pt>
                <c:pt idx="46">
                  <c:v>2454630.8030599998</c:v>
                </c:pt>
                <c:pt idx="47">
                  <c:v>2454631.7606100002</c:v>
                </c:pt>
                <c:pt idx="48">
                  <c:v>2454635.6532000001</c:v>
                </c:pt>
                <c:pt idx="49">
                  <c:v>2454636.7037999998</c:v>
                </c:pt>
                <c:pt idx="50">
                  <c:v>2454637.7001700001</c:v>
                </c:pt>
                <c:pt idx="51">
                  <c:v>2454639.8665999998</c:v>
                </c:pt>
                <c:pt idx="52">
                  <c:v>2454641.8443999998</c:v>
                </c:pt>
                <c:pt idx="53">
                  <c:v>2454642.8552000001</c:v>
                </c:pt>
                <c:pt idx="54">
                  <c:v>2454644.6126000001</c:v>
                </c:pt>
                <c:pt idx="55">
                  <c:v>2454646.7378400001</c:v>
                </c:pt>
                <c:pt idx="56">
                  <c:v>2454652.7318899999</c:v>
                </c:pt>
                <c:pt idx="57">
                  <c:v>2454663.8309999998</c:v>
                </c:pt>
                <c:pt idx="58">
                  <c:v>2454677.7357000001</c:v>
                </c:pt>
                <c:pt idx="59">
                  <c:v>2454678.7684399998</c:v>
                </c:pt>
                <c:pt idx="60">
                  <c:v>2454680.9397700001</c:v>
                </c:pt>
                <c:pt idx="61">
                  <c:v>2454682.7028100002</c:v>
                </c:pt>
                <c:pt idx="62">
                  <c:v>2454688.8291699998</c:v>
                </c:pt>
                <c:pt idx="63">
                  <c:v>2454698.8269000002</c:v>
                </c:pt>
                <c:pt idx="64">
                  <c:v>2454700.7459100001</c:v>
                </c:pt>
                <c:pt idx="65">
                  <c:v>2454701.81519</c:v>
                </c:pt>
                <c:pt idx="66">
                  <c:v>2454726.7017999999</c:v>
                </c:pt>
                <c:pt idx="67">
                  <c:v>2454758.6764500001</c:v>
                </c:pt>
                <c:pt idx="68">
                  <c:v>2454763.0625</c:v>
                </c:pt>
                <c:pt idx="69">
                  <c:v>2454770.5533199999</c:v>
                </c:pt>
                <c:pt idx="70">
                  <c:v>2454781.5510399998</c:v>
                </c:pt>
                <c:pt idx="71">
                  <c:v>2454800.5088</c:v>
                </c:pt>
                <c:pt idx="72">
                  <c:v>2454907.9581499998</c:v>
                </c:pt>
                <c:pt idx="73">
                  <c:v>2454933.9236499998</c:v>
                </c:pt>
                <c:pt idx="74">
                  <c:v>2454963.8947999999</c:v>
                </c:pt>
                <c:pt idx="75">
                  <c:v>2455019.8221499999</c:v>
                </c:pt>
                <c:pt idx="76">
                  <c:v>2455025.8465</c:v>
                </c:pt>
                <c:pt idx="77">
                  <c:v>2455044.8268499998</c:v>
                </c:pt>
                <c:pt idx="78">
                  <c:v>2455076.27837</c:v>
                </c:pt>
                <c:pt idx="79">
                  <c:v>2455091.7376000001</c:v>
                </c:pt>
                <c:pt idx="80">
                  <c:v>2455123.6285999999</c:v>
                </c:pt>
                <c:pt idx="81">
                  <c:v>2455137.5666999999</c:v>
                </c:pt>
                <c:pt idx="82">
                  <c:v>2455150.5466999998</c:v>
                </c:pt>
                <c:pt idx="83">
                  <c:v>2455164.5228499998</c:v>
                </c:pt>
                <c:pt idx="84">
                  <c:v>2455192.4526499999</c:v>
                </c:pt>
                <c:pt idx="85">
                  <c:v>2455347.80565</c:v>
                </c:pt>
                <c:pt idx="86">
                  <c:v>2455380.8805999998</c:v>
                </c:pt>
                <c:pt idx="87">
                  <c:v>2455417.8473499999</c:v>
                </c:pt>
                <c:pt idx="88">
                  <c:v>2455422.4382000002</c:v>
                </c:pt>
                <c:pt idx="89">
                  <c:v>2455425.4037000001</c:v>
                </c:pt>
                <c:pt idx="90">
                  <c:v>2455436.7690499998</c:v>
                </c:pt>
                <c:pt idx="91">
                  <c:v>2455479.62445</c:v>
                </c:pt>
                <c:pt idx="92">
                  <c:v>2455499.2869899999</c:v>
                </c:pt>
                <c:pt idx="93">
                  <c:v>2455510.6003999999</c:v>
                </c:pt>
                <c:pt idx="94">
                  <c:v>2455529.5162999998</c:v>
                </c:pt>
                <c:pt idx="95">
                  <c:v>2455758.81495</c:v>
                </c:pt>
                <c:pt idx="96">
                  <c:v>2455981.0155000002</c:v>
                </c:pt>
                <c:pt idx="97">
                  <c:v>2455982.9755000002</c:v>
                </c:pt>
                <c:pt idx="98">
                  <c:v>2455988.9854299999</c:v>
                </c:pt>
                <c:pt idx="99">
                  <c:v>2455990.8561900002</c:v>
                </c:pt>
                <c:pt idx="100">
                  <c:v>2455991.9692299999</c:v>
                </c:pt>
                <c:pt idx="101">
                  <c:v>2455993.0031099999</c:v>
                </c:pt>
                <c:pt idx="102">
                  <c:v>2455994.9930599998</c:v>
                </c:pt>
                <c:pt idx="103">
                  <c:v>2455997.8323499998</c:v>
                </c:pt>
                <c:pt idx="104">
                  <c:v>2455998.9053000002</c:v>
                </c:pt>
                <c:pt idx="105">
                  <c:v>2455999.5717500001</c:v>
                </c:pt>
                <c:pt idx="106">
                  <c:v>2456000.6411299999</c:v>
                </c:pt>
                <c:pt idx="107">
                  <c:v>2456001.9674200001</c:v>
                </c:pt>
                <c:pt idx="108">
                  <c:v>2456002.79697</c:v>
                </c:pt>
                <c:pt idx="109">
                  <c:v>2456003.9505599998</c:v>
                </c:pt>
                <c:pt idx="110">
                  <c:v>2456005.92826</c:v>
                </c:pt>
                <c:pt idx="111">
                  <c:v>2456007.9089799998</c:v>
                </c:pt>
                <c:pt idx="112">
                  <c:v>2456008.8857399998</c:v>
                </c:pt>
                <c:pt idx="113">
                  <c:v>2456009.0292000002</c:v>
                </c:pt>
                <c:pt idx="114">
                  <c:v>2456010.9114799998</c:v>
                </c:pt>
                <c:pt idx="115">
                  <c:v>2456011.6631299998</c:v>
                </c:pt>
                <c:pt idx="116">
                  <c:v>2456012.3142499998</c:v>
                </c:pt>
                <c:pt idx="117">
                  <c:v>2456013.7488799999</c:v>
                </c:pt>
                <c:pt idx="118">
                  <c:v>2456014.8843499999</c:v>
                </c:pt>
                <c:pt idx="119">
                  <c:v>2456015.8583</c:v>
                </c:pt>
                <c:pt idx="120">
                  <c:v>2456016.85886</c:v>
                </c:pt>
                <c:pt idx="121">
                  <c:v>2456017.9110099999</c:v>
                </c:pt>
                <c:pt idx="122">
                  <c:v>2456019.9263900002</c:v>
                </c:pt>
                <c:pt idx="123">
                  <c:v>2456020.69331</c:v>
                </c:pt>
                <c:pt idx="124">
                  <c:v>2456021.7982399999</c:v>
                </c:pt>
                <c:pt idx="125">
                  <c:v>2456023.3846399998</c:v>
                </c:pt>
                <c:pt idx="126">
                  <c:v>2456027.3754400001</c:v>
                </c:pt>
                <c:pt idx="127">
                  <c:v>2456029.8244400001</c:v>
                </c:pt>
                <c:pt idx="128">
                  <c:v>2456030.19215</c:v>
                </c:pt>
                <c:pt idx="129">
                  <c:v>2456031.2323099999</c:v>
                </c:pt>
                <c:pt idx="130">
                  <c:v>2456033.8315099999</c:v>
                </c:pt>
                <c:pt idx="131">
                  <c:v>2456034.01492</c:v>
                </c:pt>
                <c:pt idx="132">
                  <c:v>2456035.8301200001</c:v>
                </c:pt>
                <c:pt idx="133">
                  <c:v>2456036.8428600002</c:v>
                </c:pt>
                <c:pt idx="134">
                  <c:v>2456037.83011</c:v>
                </c:pt>
                <c:pt idx="135">
                  <c:v>2456038.8325399999</c:v>
                </c:pt>
                <c:pt idx="136">
                  <c:v>2456039.8194900001</c:v>
                </c:pt>
                <c:pt idx="137">
                  <c:v>2456041.5070799999</c:v>
                </c:pt>
                <c:pt idx="138">
                  <c:v>2456042.83391</c:v>
                </c:pt>
                <c:pt idx="139">
                  <c:v>2456044.8093099999</c:v>
                </c:pt>
                <c:pt idx="140">
                  <c:v>2456045.3449200001</c:v>
                </c:pt>
                <c:pt idx="141">
                  <c:v>2456046.7568399999</c:v>
                </c:pt>
                <c:pt idx="142">
                  <c:v>2456047.7635400002</c:v>
                </c:pt>
                <c:pt idx="143">
                  <c:v>2456048.4621000001</c:v>
                </c:pt>
                <c:pt idx="144">
                  <c:v>2456049.51743</c:v>
                </c:pt>
                <c:pt idx="145">
                  <c:v>2456050.16707</c:v>
                </c:pt>
                <c:pt idx="146">
                  <c:v>2456051.8849499999</c:v>
                </c:pt>
                <c:pt idx="147">
                  <c:v>2456052.7984600002</c:v>
                </c:pt>
                <c:pt idx="148">
                  <c:v>2456053.90075</c:v>
                </c:pt>
                <c:pt idx="149">
                  <c:v>2456059.8041300001</c:v>
                </c:pt>
                <c:pt idx="150">
                  <c:v>2456060.8455599998</c:v>
                </c:pt>
                <c:pt idx="151">
                  <c:v>2456061.7787899999</c:v>
                </c:pt>
                <c:pt idx="152">
                  <c:v>2456062.9197399998</c:v>
                </c:pt>
                <c:pt idx="153">
                  <c:v>2456064.0142299999</c:v>
                </c:pt>
                <c:pt idx="154">
                  <c:v>2456065.0862400001</c:v>
                </c:pt>
                <c:pt idx="155">
                  <c:v>2456066.8118400001</c:v>
                </c:pt>
                <c:pt idx="156">
                  <c:v>2456067.65368</c:v>
                </c:pt>
                <c:pt idx="157">
                  <c:v>2456068.7486700001</c:v>
                </c:pt>
                <c:pt idx="158">
                  <c:v>2456069.8900600001</c:v>
                </c:pt>
                <c:pt idx="159">
                  <c:v>2456071.75079</c:v>
                </c:pt>
                <c:pt idx="160">
                  <c:v>2456072.6433000001</c:v>
                </c:pt>
                <c:pt idx="161">
                  <c:v>2456073.36687</c:v>
                </c:pt>
                <c:pt idx="162">
                  <c:v>2456074.8220600002</c:v>
                </c:pt>
                <c:pt idx="163">
                  <c:v>2456075.7628500001</c:v>
                </c:pt>
                <c:pt idx="164">
                  <c:v>2456076.81941</c:v>
                </c:pt>
                <c:pt idx="165">
                  <c:v>2456077.87414</c:v>
                </c:pt>
                <c:pt idx="166">
                  <c:v>2456079.7837800002</c:v>
                </c:pt>
                <c:pt idx="167">
                  <c:v>2456080.52783</c:v>
                </c:pt>
                <c:pt idx="168">
                  <c:v>2456081.6274799998</c:v>
                </c:pt>
                <c:pt idx="169">
                  <c:v>2456082.6634</c:v>
                </c:pt>
                <c:pt idx="170">
                  <c:v>2456083.5901000001</c:v>
                </c:pt>
                <c:pt idx="171">
                  <c:v>2456084.6957800002</c:v>
                </c:pt>
                <c:pt idx="172">
                  <c:v>2456085.7460500002</c:v>
                </c:pt>
                <c:pt idx="173">
                  <c:v>2456087.1522900001</c:v>
                </c:pt>
                <c:pt idx="174">
                  <c:v>2456087.8579500001</c:v>
                </c:pt>
                <c:pt idx="175">
                  <c:v>2456089.8244599998</c:v>
                </c:pt>
                <c:pt idx="176">
                  <c:v>2456092.1410599998</c:v>
                </c:pt>
                <c:pt idx="177">
                  <c:v>2456093.7646499998</c:v>
                </c:pt>
                <c:pt idx="178">
                  <c:v>2456096.62775</c:v>
                </c:pt>
                <c:pt idx="179">
                  <c:v>2456097.6595800002</c:v>
                </c:pt>
                <c:pt idx="180">
                  <c:v>2456098.5465600002</c:v>
                </c:pt>
                <c:pt idx="181">
                  <c:v>2456099.5650999998</c:v>
                </c:pt>
                <c:pt idx="182">
                  <c:v>2456100.5806</c:v>
                </c:pt>
                <c:pt idx="183">
                  <c:v>2456101.7074199999</c:v>
                </c:pt>
                <c:pt idx="184">
                  <c:v>2456102.7672600001</c:v>
                </c:pt>
                <c:pt idx="185">
                  <c:v>2456104.7435599999</c:v>
                </c:pt>
                <c:pt idx="186">
                  <c:v>2456105.6805599998</c:v>
                </c:pt>
                <c:pt idx="187">
                  <c:v>2456106.7435099999</c:v>
                </c:pt>
                <c:pt idx="188">
                  <c:v>2456107.5103000002</c:v>
                </c:pt>
                <c:pt idx="189">
                  <c:v>2456108.40699</c:v>
                </c:pt>
                <c:pt idx="190">
                  <c:v>2456110.6932000001</c:v>
                </c:pt>
                <c:pt idx="191">
                  <c:v>2456111.6404300001</c:v>
                </c:pt>
                <c:pt idx="192">
                  <c:v>2456117.6349800001</c:v>
                </c:pt>
                <c:pt idx="193">
                  <c:v>2456120.7440300002</c:v>
                </c:pt>
                <c:pt idx="194">
                  <c:v>2456121.68548</c:v>
                </c:pt>
                <c:pt idx="195">
                  <c:v>2456122.6951799998</c:v>
                </c:pt>
                <c:pt idx="196">
                  <c:v>2456123.7626999998</c:v>
                </c:pt>
                <c:pt idx="197">
                  <c:v>2456124.7580599999</c:v>
                </c:pt>
                <c:pt idx="198">
                  <c:v>2456128.7564300001</c:v>
                </c:pt>
                <c:pt idx="199">
                  <c:v>2456137.7236000001</c:v>
                </c:pt>
                <c:pt idx="200">
                  <c:v>2456138.76052</c:v>
                </c:pt>
                <c:pt idx="201">
                  <c:v>2456140.7491700002</c:v>
                </c:pt>
                <c:pt idx="202">
                  <c:v>2456142.7411699998</c:v>
                </c:pt>
                <c:pt idx="203">
                  <c:v>2456145.6406700001</c:v>
                </c:pt>
                <c:pt idx="204">
                  <c:v>2456145.89702</c:v>
                </c:pt>
                <c:pt idx="205">
                  <c:v>2456146.7902799998</c:v>
                </c:pt>
                <c:pt idx="206">
                  <c:v>2456148.7463799999</c:v>
                </c:pt>
                <c:pt idx="207">
                  <c:v>2456149.8932699999</c:v>
                </c:pt>
                <c:pt idx="208">
                  <c:v>2456150.9113400001</c:v>
                </c:pt>
                <c:pt idx="209">
                  <c:v>2456151.7572699999</c:v>
                </c:pt>
                <c:pt idx="210">
                  <c:v>2456153.4009699998</c:v>
                </c:pt>
                <c:pt idx="211">
                  <c:v>2456160.6378100002</c:v>
                </c:pt>
                <c:pt idx="212">
                  <c:v>2456168.74566</c:v>
                </c:pt>
                <c:pt idx="213">
                  <c:v>2456169.7167000002</c:v>
                </c:pt>
                <c:pt idx="214">
                  <c:v>2456171.77134</c:v>
                </c:pt>
                <c:pt idx="215">
                  <c:v>2456172.8739200002</c:v>
                </c:pt>
                <c:pt idx="216">
                  <c:v>2456173.7236100002</c:v>
                </c:pt>
                <c:pt idx="217">
                  <c:v>2456177.6707600001</c:v>
                </c:pt>
                <c:pt idx="218">
                  <c:v>2456180.7006700002</c:v>
                </c:pt>
                <c:pt idx="219">
                  <c:v>2456183.79446</c:v>
                </c:pt>
                <c:pt idx="220">
                  <c:v>2456185.8399499999</c:v>
                </c:pt>
                <c:pt idx="221">
                  <c:v>2456186.9304399998</c:v>
                </c:pt>
                <c:pt idx="222">
                  <c:v>2456188.40069</c:v>
                </c:pt>
                <c:pt idx="223">
                  <c:v>2456189.7225299999</c:v>
                </c:pt>
                <c:pt idx="224">
                  <c:v>2456190.9382199999</c:v>
                </c:pt>
                <c:pt idx="225">
                  <c:v>2456191.7008199999</c:v>
                </c:pt>
                <c:pt idx="226">
                  <c:v>2456192.8725299998</c:v>
                </c:pt>
                <c:pt idx="227">
                  <c:v>2456194.23257</c:v>
                </c:pt>
                <c:pt idx="228">
                  <c:v>2456194.7469100002</c:v>
                </c:pt>
                <c:pt idx="229">
                  <c:v>2456198.5212900001</c:v>
                </c:pt>
                <c:pt idx="230">
                  <c:v>2456200.01871</c:v>
                </c:pt>
                <c:pt idx="231">
                  <c:v>2456200.9871299998</c:v>
                </c:pt>
                <c:pt idx="232">
                  <c:v>2456201.8226399999</c:v>
                </c:pt>
                <c:pt idx="233">
                  <c:v>2456202.9898799998</c:v>
                </c:pt>
                <c:pt idx="234">
                  <c:v>2456204.0670400001</c:v>
                </c:pt>
                <c:pt idx="235">
                  <c:v>2456205.30932</c:v>
                </c:pt>
                <c:pt idx="236">
                  <c:v>2456206.3986599999</c:v>
                </c:pt>
                <c:pt idx="237">
                  <c:v>2456206.7379100001</c:v>
                </c:pt>
                <c:pt idx="238">
                  <c:v>2456208.6007400001</c:v>
                </c:pt>
                <c:pt idx="239">
                  <c:v>2456209.8066199999</c:v>
                </c:pt>
                <c:pt idx="240">
                  <c:v>2456211.2219400001</c:v>
                </c:pt>
                <c:pt idx="241">
                  <c:v>2456211.7048200001</c:v>
                </c:pt>
                <c:pt idx="242">
                  <c:v>2456213.8456799998</c:v>
                </c:pt>
                <c:pt idx="243">
                  <c:v>2456214.9686799999</c:v>
                </c:pt>
                <c:pt idx="244">
                  <c:v>2456215.66108</c:v>
                </c:pt>
                <c:pt idx="245">
                  <c:v>2456219.9566799998</c:v>
                </c:pt>
                <c:pt idx="246">
                  <c:v>2456220.9677400002</c:v>
                </c:pt>
                <c:pt idx="247">
                  <c:v>2456221.6706599998</c:v>
                </c:pt>
                <c:pt idx="248">
                  <c:v>2456223.6153199999</c:v>
                </c:pt>
                <c:pt idx="249">
                  <c:v>2456225.32289</c:v>
                </c:pt>
                <c:pt idx="250">
                  <c:v>2456226.3193999999</c:v>
                </c:pt>
                <c:pt idx="251">
                  <c:v>2456228.7997300001</c:v>
                </c:pt>
                <c:pt idx="252">
                  <c:v>2456229.8004700001</c:v>
                </c:pt>
                <c:pt idx="253">
                  <c:v>2456230.64964</c:v>
                </c:pt>
                <c:pt idx="254">
                  <c:v>2456232.14066</c:v>
                </c:pt>
                <c:pt idx="255">
                  <c:v>2456233.6326600001</c:v>
                </c:pt>
                <c:pt idx="256">
                  <c:v>2456235.6069700001</c:v>
                </c:pt>
                <c:pt idx="257">
                  <c:v>2456237.1217800002</c:v>
                </c:pt>
                <c:pt idx="258">
                  <c:v>2456238.13656</c:v>
                </c:pt>
                <c:pt idx="259">
                  <c:v>2456239.6031200001</c:v>
                </c:pt>
                <c:pt idx="260">
                  <c:v>2456240.6208100002</c:v>
                </c:pt>
                <c:pt idx="261">
                  <c:v>2456242.61099</c:v>
                </c:pt>
                <c:pt idx="262">
                  <c:v>2456243.6206100001</c:v>
                </c:pt>
                <c:pt idx="263">
                  <c:v>2456245.9439699999</c:v>
                </c:pt>
                <c:pt idx="264">
                  <c:v>2456250.4940399998</c:v>
                </c:pt>
                <c:pt idx="265">
                  <c:v>2456253.0116499998</c:v>
                </c:pt>
                <c:pt idx="266">
                  <c:v>2456255.2762600002</c:v>
                </c:pt>
                <c:pt idx="267">
                  <c:v>2456257.0794500001</c:v>
                </c:pt>
                <c:pt idx="268">
                  <c:v>2456258.1048900001</c:v>
                </c:pt>
                <c:pt idx="269">
                  <c:v>2456259.5789899998</c:v>
                </c:pt>
                <c:pt idx="270">
                  <c:v>2456261.5819199998</c:v>
                </c:pt>
                <c:pt idx="271">
                  <c:v>2456263.07124</c:v>
                </c:pt>
                <c:pt idx="272">
                  <c:v>2456264.5730099999</c:v>
                </c:pt>
                <c:pt idx="273">
                  <c:v>2456266.07914</c:v>
                </c:pt>
                <c:pt idx="274">
                  <c:v>2456268.0734899999</c:v>
                </c:pt>
                <c:pt idx="275">
                  <c:v>2456269.5759999999</c:v>
                </c:pt>
                <c:pt idx="276">
                  <c:v>2456271.5678599998</c:v>
                </c:pt>
                <c:pt idx="277">
                  <c:v>2456304.4322000002</c:v>
                </c:pt>
                <c:pt idx="278">
                  <c:v>2456310.0386299998</c:v>
                </c:pt>
                <c:pt idx="279">
                  <c:v>2456311.0390599999</c:v>
                </c:pt>
                <c:pt idx="280">
                  <c:v>2456313.0385400001</c:v>
                </c:pt>
                <c:pt idx="281">
                  <c:v>2456314.2417199998</c:v>
                </c:pt>
                <c:pt idx="282">
                  <c:v>2456315.5398200001</c:v>
                </c:pt>
                <c:pt idx="283">
                  <c:v>2456317.0385500002</c:v>
                </c:pt>
                <c:pt idx="284">
                  <c:v>2456318.44288</c:v>
                </c:pt>
                <c:pt idx="285">
                  <c:v>2456319.6207699999</c:v>
                </c:pt>
                <c:pt idx="286">
                  <c:v>2456320.4449200002</c:v>
                </c:pt>
                <c:pt idx="287">
                  <c:v>2456321.44686</c:v>
                </c:pt>
                <c:pt idx="288">
                  <c:v>2456324.6785800001</c:v>
                </c:pt>
                <c:pt idx="289">
                  <c:v>2456326.03162</c:v>
                </c:pt>
                <c:pt idx="290">
                  <c:v>2456327.5005899998</c:v>
                </c:pt>
                <c:pt idx="291">
                  <c:v>2456328.5122099998</c:v>
                </c:pt>
                <c:pt idx="292">
                  <c:v>2456331.0118100001</c:v>
                </c:pt>
                <c:pt idx="293">
                  <c:v>2456332.0263299998</c:v>
                </c:pt>
                <c:pt idx="294">
                  <c:v>2456334.5175800002</c:v>
                </c:pt>
                <c:pt idx="295">
                  <c:v>2456337.50924</c:v>
                </c:pt>
                <c:pt idx="296">
                  <c:v>2456338.3479599999</c:v>
                </c:pt>
                <c:pt idx="297">
                  <c:v>2456340.3366800002</c:v>
                </c:pt>
                <c:pt idx="298">
                  <c:v>2456341.5093499999</c:v>
                </c:pt>
                <c:pt idx="299">
                  <c:v>2456342.5132900001</c:v>
                </c:pt>
                <c:pt idx="300">
                  <c:v>2456346.6655700002</c:v>
                </c:pt>
                <c:pt idx="301">
                  <c:v>2456347.7514399998</c:v>
                </c:pt>
                <c:pt idx="302">
                  <c:v>2456348.98153</c:v>
                </c:pt>
                <c:pt idx="303">
                  <c:v>2456350.3136700001</c:v>
                </c:pt>
                <c:pt idx="304">
                  <c:v>2456351.6473599998</c:v>
                </c:pt>
                <c:pt idx="305">
                  <c:v>2456353.22945</c:v>
                </c:pt>
                <c:pt idx="306">
                  <c:v>2456354.4790099999</c:v>
                </c:pt>
                <c:pt idx="307">
                  <c:v>2456355.3081999999</c:v>
                </c:pt>
                <c:pt idx="308">
                  <c:v>2456356.9788199998</c:v>
                </c:pt>
                <c:pt idx="309">
                  <c:v>2456358.9628300001</c:v>
                </c:pt>
                <c:pt idx="310">
                  <c:v>2456359.9551300001</c:v>
                </c:pt>
                <c:pt idx="311">
                  <c:v>2456361.9654799998</c:v>
                </c:pt>
                <c:pt idx="312">
                  <c:v>2456363.1605699998</c:v>
                </c:pt>
                <c:pt idx="313">
                  <c:v>2456364.29789</c:v>
                </c:pt>
                <c:pt idx="314">
                  <c:v>2456365.3650099998</c:v>
                </c:pt>
                <c:pt idx="315">
                  <c:v>2456366.4652499999</c:v>
                </c:pt>
                <c:pt idx="316">
                  <c:v>2456368.08403</c:v>
                </c:pt>
                <c:pt idx="317">
                  <c:v>2456369.1946399999</c:v>
                </c:pt>
                <c:pt idx="318">
                  <c:v>2456369.9759</c:v>
                </c:pt>
                <c:pt idx="319">
                  <c:v>2456371.96337</c:v>
                </c:pt>
                <c:pt idx="320">
                  <c:v>2456377.0619700002</c:v>
                </c:pt>
                <c:pt idx="321">
                  <c:v>2456377.9545300002</c:v>
                </c:pt>
                <c:pt idx="322">
                  <c:v>2456378.9569100002</c:v>
                </c:pt>
                <c:pt idx="323">
                  <c:v>2456381.7205599998</c:v>
                </c:pt>
                <c:pt idx="324">
                  <c:v>2456381.9702099999</c:v>
                </c:pt>
                <c:pt idx="325">
                  <c:v>2456384.10666</c:v>
                </c:pt>
                <c:pt idx="326">
                  <c:v>2456385.55149</c:v>
                </c:pt>
                <c:pt idx="327">
                  <c:v>2456385.9644300002</c:v>
                </c:pt>
                <c:pt idx="328">
                  <c:v>2456390.9171000002</c:v>
                </c:pt>
                <c:pt idx="329">
                  <c:v>2456392.9417900001</c:v>
                </c:pt>
                <c:pt idx="330">
                  <c:v>2456396.9095600001</c:v>
                </c:pt>
                <c:pt idx="331">
                  <c:v>2456398.9138400001</c:v>
                </c:pt>
                <c:pt idx="332">
                  <c:v>2456400.0076299999</c:v>
                </c:pt>
                <c:pt idx="333">
                  <c:v>2456401.0947400001</c:v>
                </c:pt>
                <c:pt idx="334">
                  <c:v>2456402.1012499998</c:v>
                </c:pt>
                <c:pt idx="335">
                  <c:v>2456403.1163400002</c:v>
                </c:pt>
                <c:pt idx="336">
                  <c:v>2456404.1666899999</c:v>
                </c:pt>
                <c:pt idx="337">
                  <c:v>2456405.19777</c:v>
                </c:pt>
                <c:pt idx="338">
                  <c:v>2456406.3823099998</c:v>
                </c:pt>
                <c:pt idx="339">
                  <c:v>2456407.4581499998</c:v>
                </c:pt>
                <c:pt idx="340">
                  <c:v>2456408.74309</c:v>
                </c:pt>
                <c:pt idx="341">
                  <c:v>2456408.9308199999</c:v>
                </c:pt>
                <c:pt idx="342">
                  <c:v>2456411.0052499999</c:v>
                </c:pt>
                <c:pt idx="343">
                  <c:v>2456412.0552099999</c:v>
                </c:pt>
                <c:pt idx="344">
                  <c:v>2456413.2024099999</c:v>
                </c:pt>
                <c:pt idx="345">
                  <c:v>2456413.8898299998</c:v>
                </c:pt>
                <c:pt idx="346">
                  <c:v>2456416.8708199998</c:v>
                </c:pt>
                <c:pt idx="347">
                  <c:v>2456419.9432199998</c:v>
                </c:pt>
                <c:pt idx="348">
                  <c:v>2456420.8673200002</c:v>
                </c:pt>
                <c:pt idx="349">
                  <c:v>2456422.8738199999</c:v>
                </c:pt>
                <c:pt idx="350">
                  <c:v>2456425.9297099998</c:v>
                </c:pt>
                <c:pt idx="351">
                  <c:v>2456426.8593700002</c:v>
                </c:pt>
                <c:pt idx="352">
                  <c:v>2456428.9139700001</c:v>
                </c:pt>
                <c:pt idx="353">
                  <c:v>2456429.9932400002</c:v>
                </c:pt>
                <c:pt idx="354">
                  <c:v>2456431.0124900001</c:v>
                </c:pt>
                <c:pt idx="355">
                  <c:v>2456431.9988199999</c:v>
                </c:pt>
                <c:pt idx="356">
                  <c:v>2456433.01284</c:v>
                </c:pt>
                <c:pt idx="357">
                  <c:v>2456434.1377699999</c:v>
                </c:pt>
                <c:pt idx="358">
                  <c:v>2456435.0688100001</c:v>
                </c:pt>
                <c:pt idx="359">
                  <c:v>2456437.73587</c:v>
                </c:pt>
                <c:pt idx="360">
                  <c:v>2456438.6913600001</c:v>
                </c:pt>
                <c:pt idx="361">
                  <c:v>2456439.7593399999</c:v>
                </c:pt>
                <c:pt idx="362">
                  <c:v>2456442.8829600001</c:v>
                </c:pt>
                <c:pt idx="363">
                  <c:v>2456443.9476200002</c:v>
                </c:pt>
                <c:pt idx="364">
                  <c:v>2456444.9605399999</c:v>
                </c:pt>
                <c:pt idx="365">
                  <c:v>2456445.8243200001</c:v>
                </c:pt>
                <c:pt idx="366">
                  <c:v>2456447.81189</c:v>
                </c:pt>
                <c:pt idx="367">
                  <c:v>2456449.8115500002</c:v>
                </c:pt>
                <c:pt idx="368">
                  <c:v>2456452.8509800001</c:v>
                </c:pt>
                <c:pt idx="369">
                  <c:v>2456453.80376</c:v>
                </c:pt>
                <c:pt idx="370">
                  <c:v>2456455.7779100002</c:v>
                </c:pt>
                <c:pt idx="371">
                  <c:v>2456461.8628099998</c:v>
                </c:pt>
                <c:pt idx="372">
                  <c:v>2456462.8465300002</c:v>
                </c:pt>
                <c:pt idx="373">
                  <c:v>2456463.7826700001</c:v>
                </c:pt>
                <c:pt idx="374">
                  <c:v>2456468.79257</c:v>
                </c:pt>
                <c:pt idx="375">
                  <c:v>2456469.7697299998</c:v>
                </c:pt>
                <c:pt idx="376">
                  <c:v>2456470.7694100002</c:v>
                </c:pt>
                <c:pt idx="377">
                  <c:v>2456487.6954299998</c:v>
                </c:pt>
                <c:pt idx="378">
                  <c:v>2456513.5260999999</c:v>
                </c:pt>
                <c:pt idx="379">
                  <c:v>2456514.4278000002</c:v>
                </c:pt>
                <c:pt idx="380">
                  <c:v>2456520.7346700002</c:v>
                </c:pt>
                <c:pt idx="381">
                  <c:v>2456522.6728500002</c:v>
                </c:pt>
                <c:pt idx="382">
                  <c:v>2456531.6993900002</c:v>
                </c:pt>
                <c:pt idx="383">
                  <c:v>2456535.82234</c:v>
                </c:pt>
                <c:pt idx="384">
                  <c:v>2456536.8796000001</c:v>
                </c:pt>
                <c:pt idx="385">
                  <c:v>2456537.73661</c:v>
                </c:pt>
                <c:pt idx="386">
                  <c:v>2456539.71129</c:v>
                </c:pt>
                <c:pt idx="387">
                  <c:v>2456540.6538499999</c:v>
                </c:pt>
                <c:pt idx="388">
                  <c:v>2456541.6895499998</c:v>
                </c:pt>
                <c:pt idx="389">
                  <c:v>2456551.0885000001</c:v>
                </c:pt>
                <c:pt idx="390">
                  <c:v>2456553.0670599998</c:v>
                </c:pt>
                <c:pt idx="391">
                  <c:v>2456553.67912</c:v>
                </c:pt>
                <c:pt idx="392">
                  <c:v>2456554.6799900001</c:v>
                </c:pt>
                <c:pt idx="393">
                  <c:v>2456557.6545299999</c:v>
                </c:pt>
                <c:pt idx="394">
                  <c:v>2456559.7969</c:v>
                </c:pt>
                <c:pt idx="395">
                  <c:v>2456560.7886999999</c:v>
                </c:pt>
                <c:pt idx="396">
                  <c:v>2456561.6203200002</c:v>
                </c:pt>
                <c:pt idx="397">
                  <c:v>2456563.7880500001</c:v>
                </c:pt>
                <c:pt idx="398">
                  <c:v>2456564.90527</c:v>
                </c:pt>
                <c:pt idx="399">
                  <c:v>2456565.9454999999</c:v>
                </c:pt>
                <c:pt idx="400">
                  <c:v>2456566.9883300001</c:v>
                </c:pt>
                <c:pt idx="401">
                  <c:v>2456568.0431400002</c:v>
                </c:pt>
                <c:pt idx="402">
                  <c:v>2456569.0082200002</c:v>
                </c:pt>
                <c:pt idx="403">
                  <c:v>2456570.2272700001</c:v>
                </c:pt>
                <c:pt idx="404">
                  <c:v>2456571.3721500002</c:v>
                </c:pt>
                <c:pt idx="405">
                  <c:v>2456572.5183899999</c:v>
                </c:pt>
                <c:pt idx="406">
                  <c:v>2456573.63686</c:v>
                </c:pt>
                <c:pt idx="407">
                  <c:v>2456574.6661200002</c:v>
                </c:pt>
                <c:pt idx="408">
                  <c:v>2456577.0661499999</c:v>
                </c:pt>
                <c:pt idx="409">
                  <c:v>2456578.32143</c:v>
                </c:pt>
                <c:pt idx="410">
                  <c:v>2456581.7441500002</c:v>
                </c:pt>
                <c:pt idx="411">
                  <c:v>2456582.9699900001</c:v>
                </c:pt>
                <c:pt idx="412">
                  <c:v>2456583.9839699999</c:v>
                </c:pt>
                <c:pt idx="413">
                  <c:v>2456585.1550799999</c:v>
                </c:pt>
                <c:pt idx="414">
                  <c:v>2456586.32601</c:v>
                </c:pt>
                <c:pt idx="415">
                  <c:v>2456587.64109</c:v>
                </c:pt>
                <c:pt idx="416">
                  <c:v>2456588.6368300002</c:v>
                </c:pt>
                <c:pt idx="417">
                  <c:v>2456592.35237</c:v>
                </c:pt>
                <c:pt idx="418">
                  <c:v>2456593.22426</c:v>
                </c:pt>
                <c:pt idx="419">
                  <c:v>2456593.66805</c:v>
                </c:pt>
                <c:pt idx="420">
                  <c:v>2456596.6211399999</c:v>
                </c:pt>
                <c:pt idx="421">
                  <c:v>2456597.62102</c:v>
                </c:pt>
                <c:pt idx="422">
                  <c:v>2456598.7766200001</c:v>
                </c:pt>
                <c:pt idx="423">
                  <c:v>2456599.6173</c:v>
                </c:pt>
                <c:pt idx="424">
                  <c:v>2456603.61026</c:v>
                </c:pt>
                <c:pt idx="425">
                  <c:v>2456604.6146300002</c:v>
                </c:pt>
                <c:pt idx="426">
                  <c:v>2456605.6311900001</c:v>
                </c:pt>
                <c:pt idx="427">
                  <c:v>2456607.3504300001</c:v>
                </c:pt>
                <c:pt idx="428">
                  <c:v>2456609.0916499998</c:v>
                </c:pt>
                <c:pt idx="429">
                  <c:v>2456609.6353099998</c:v>
                </c:pt>
                <c:pt idx="430">
                  <c:v>2456611.6190999998</c:v>
                </c:pt>
                <c:pt idx="431">
                  <c:v>2456613.9251899999</c:v>
                </c:pt>
                <c:pt idx="432">
                  <c:v>2456615.2681800001</c:v>
                </c:pt>
                <c:pt idx="433">
                  <c:v>2456616.6017399998</c:v>
                </c:pt>
                <c:pt idx="434">
                  <c:v>2456622.5953199998</c:v>
                </c:pt>
                <c:pt idx="435">
                  <c:v>2456625.5910700001</c:v>
                </c:pt>
                <c:pt idx="436">
                  <c:v>2456669.5632000002</c:v>
                </c:pt>
                <c:pt idx="437">
                  <c:v>2456706.9188700002</c:v>
                </c:pt>
                <c:pt idx="438">
                  <c:v>2456710.0104800002</c:v>
                </c:pt>
                <c:pt idx="439">
                  <c:v>2456717.2469700002</c:v>
                </c:pt>
                <c:pt idx="440">
                  <c:v>2456718.24529</c:v>
                </c:pt>
                <c:pt idx="441">
                  <c:v>2456720.9921900001</c:v>
                </c:pt>
                <c:pt idx="442">
                  <c:v>2456722.9912399999</c:v>
                </c:pt>
                <c:pt idx="443">
                  <c:v>2456724.98441</c:v>
                </c:pt>
                <c:pt idx="444">
                  <c:v>2456726.9543499998</c:v>
                </c:pt>
                <c:pt idx="445">
                  <c:v>2456730.97371</c:v>
                </c:pt>
                <c:pt idx="446">
                  <c:v>2456733.97053</c:v>
                </c:pt>
                <c:pt idx="447">
                  <c:v>2456735.9653599998</c:v>
                </c:pt>
                <c:pt idx="448">
                  <c:v>2456739.9642599998</c:v>
                </c:pt>
                <c:pt idx="449">
                  <c:v>2456745.9493999998</c:v>
                </c:pt>
                <c:pt idx="450">
                  <c:v>2456749.0691</c:v>
                </c:pt>
                <c:pt idx="451">
                  <c:v>2456749.9528000001</c:v>
                </c:pt>
                <c:pt idx="452">
                  <c:v>2456751.9323300002</c:v>
                </c:pt>
                <c:pt idx="453">
                  <c:v>2456756.0070500001</c:v>
                </c:pt>
                <c:pt idx="454">
                  <c:v>2456756.93524</c:v>
                </c:pt>
                <c:pt idx="455">
                  <c:v>2456762.92032</c:v>
                </c:pt>
                <c:pt idx="456">
                  <c:v>2456764.9142900002</c:v>
                </c:pt>
                <c:pt idx="457">
                  <c:v>2456768.9702300001</c:v>
                </c:pt>
                <c:pt idx="458">
                  <c:v>2456769.8810899998</c:v>
                </c:pt>
                <c:pt idx="459">
                  <c:v>2456771.8818999999</c:v>
                </c:pt>
                <c:pt idx="460">
                  <c:v>2456776.95768</c:v>
                </c:pt>
                <c:pt idx="461">
                  <c:v>2456777.8566999999</c:v>
                </c:pt>
                <c:pt idx="462">
                  <c:v>2456781.9334399998</c:v>
                </c:pt>
                <c:pt idx="463">
                  <c:v>2456795.8188499999</c:v>
                </c:pt>
                <c:pt idx="464">
                  <c:v>2456799.8994200001</c:v>
                </c:pt>
                <c:pt idx="465">
                  <c:v>2456805.8210999998</c:v>
                </c:pt>
                <c:pt idx="466">
                  <c:v>2456806.9007199998</c:v>
                </c:pt>
                <c:pt idx="467">
                  <c:v>2456810.8284800001</c:v>
                </c:pt>
                <c:pt idx="468">
                  <c:v>2456811.7429499999</c:v>
                </c:pt>
                <c:pt idx="469">
                  <c:v>2456812.8788600001</c:v>
                </c:pt>
                <c:pt idx="470">
                  <c:v>2456813.74712</c:v>
                </c:pt>
                <c:pt idx="471">
                  <c:v>2456814.96111</c:v>
                </c:pt>
                <c:pt idx="472">
                  <c:v>2456815.9760099999</c:v>
                </c:pt>
                <c:pt idx="473">
                  <c:v>2456817.3734499998</c:v>
                </c:pt>
                <c:pt idx="474">
                  <c:v>2456818.39041</c:v>
                </c:pt>
                <c:pt idx="475">
                  <c:v>2456819.4421999999</c:v>
                </c:pt>
                <c:pt idx="476">
                  <c:v>2456820.4918800001</c:v>
                </c:pt>
                <c:pt idx="477">
                  <c:v>2456823.8019300001</c:v>
                </c:pt>
                <c:pt idx="478">
                  <c:v>2456824.79917</c:v>
                </c:pt>
                <c:pt idx="479">
                  <c:v>2456825.9010100001</c:v>
                </c:pt>
                <c:pt idx="480">
                  <c:v>2456829.7135899998</c:v>
                </c:pt>
                <c:pt idx="481">
                  <c:v>2456831.7958</c:v>
                </c:pt>
                <c:pt idx="482">
                  <c:v>2456833.45407</c:v>
                </c:pt>
                <c:pt idx="483">
                  <c:v>2456834.0176499998</c:v>
                </c:pt>
                <c:pt idx="484">
                  <c:v>2456835.2208199999</c:v>
                </c:pt>
                <c:pt idx="485">
                  <c:v>2456836.2582999999</c:v>
                </c:pt>
                <c:pt idx="486">
                  <c:v>2456837.0796500002</c:v>
                </c:pt>
                <c:pt idx="487">
                  <c:v>2456838.1943700002</c:v>
                </c:pt>
                <c:pt idx="488">
                  <c:v>2456838.7887200001</c:v>
                </c:pt>
                <c:pt idx="489">
                  <c:v>2456862.76724</c:v>
                </c:pt>
                <c:pt idx="490">
                  <c:v>2456864.8123400002</c:v>
                </c:pt>
                <c:pt idx="491">
                  <c:v>2456865.73704</c:v>
                </c:pt>
                <c:pt idx="492">
                  <c:v>2456872.6273099999</c:v>
                </c:pt>
                <c:pt idx="493">
                  <c:v>2456875.7579100002</c:v>
                </c:pt>
                <c:pt idx="494">
                  <c:v>2456881.5816500001</c:v>
                </c:pt>
                <c:pt idx="495">
                  <c:v>2456888.53645</c:v>
                </c:pt>
                <c:pt idx="496">
                  <c:v>2456893.7272100002</c:v>
                </c:pt>
                <c:pt idx="497">
                  <c:v>2456898.7775699999</c:v>
                </c:pt>
                <c:pt idx="498">
                  <c:v>2456899.7944700001</c:v>
                </c:pt>
                <c:pt idx="499">
                  <c:v>2456900.8736299998</c:v>
                </c:pt>
                <c:pt idx="500">
                  <c:v>2456901.9144299999</c:v>
                </c:pt>
                <c:pt idx="501">
                  <c:v>2456902.9491400002</c:v>
                </c:pt>
                <c:pt idx="502">
                  <c:v>2456903.82278</c:v>
                </c:pt>
                <c:pt idx="503">
                  <c:v>2456904.6823999998</c:v>
                </c:pt>
                <c:pt idx="504">
                  <c:v>2456910.6997500001</c:v>
                </c:pt>
                <c:pt idx="505">
                  <c:v>2456914.6168</c:v>
                </c:pt>
                <c:pt idx="506">
                  <c:v>2456920.6792299999</c:v>
                </c:pt>
                <c:pt idx="507">
                  <c:v>2456925.5880999998</c:v>
                </c:pt>
                <c:pt idx="508">
                  <c:v>2456926.6481599999</c:v>
                </c:pt>
                <c:pt idx="509">
                  <c:v>2456931.6640300001</c:v>
                </c:pt>
                <c:pt idx="510">
                  <c:v>2456932.8388399999</c:v>
                </c:pt>
                <c:pt idx="511">
                  <c:v>2456934.01932</c:v>
                </c:pt>
                <c:pt idx="512">
                  <c:v>2456935.6574900001</c:v>
                </c:pt>
                <c:pt idx="513">
                  <c:v>2456936.6537700002</c:v>
                </c:pt>
                <c:pt idx="514">
                  <c:v>2456940.91487</c:v>
                </c:pt>
                <c:pt idx="515">
                  <c:v>2456942.64512</c:v>
                </c:pt>
                <c:pt idx="516">
                  <c:v>2456944.7610200001</c:v>
                </c:pt>
                <c:pt idx="517">
                  <c:v>2456945.6444600001</c:v>
                </c:pt>
                <c:pt idx="518">
                  <c:v>2456947.6511599999</c:v>
                </c:pt>
                <c:pt idx="519">
                  <c:v>2456953.8955199998</c:v>
                </c:pt>
                <c:pt idx="520">
                  <c:v>2456955.12952</c:v>
                </c:pt>
                <c:pt idx="521">
                  <c:v>2456956.1416799999</c:v>
                </c:pt>
                <c:pt idx="522">
                  <c:v>2456957.1573700001</c:v>
                </c:pt>
                <c:pt idx="523">
                  <c:v>2456957.6764600002</c:v>
                </c:pt>
                <c:pt idx="524">
                  <c:v>2456959.88381</c:v>
                </c:pt>
                <c:pt idx="525">
                  <c:v>2456960.9589200001</c:v>
                </c:pt>
                <c:pt idx="526">
                  <c:v>2456961.6417100001</c:v>
                </c:pt>
                <c:pt idx="527">
                  <c:v>2456970.2803000002</c:v>
                </c:pt>
                <c:pt idx="528">
                  <c:v>2456970.6505800001</c:v>
                </c:pt>
                <c:pt idx="529">
                  <c:v>2456972.9306000001</c:v>
                </c:pt>
                <c:pt idx="530">
                  <c:v>2456973.6168300002</c:v>
                </c:pt>
                <c:pt idx="531">
                  <c:v>2456976.4729300002</c:v>
                </c:pt>
                <c:pt idx="532">
                  <c:v>2456977.5772600002</c:v>
                </c:pt>
                <c:pt idx="533">
                  <c:v>2456978.5902399998</c:v>
                </c:pt>
                <c:pt idx="534">
                  <c:v>2456980.5961000002</c:v>
                </c:pt>
                <c:pt idx="535">
                  <c:v>2456982.6033700001</c:v>
                </c:pt>
                <c:pt idx="536">
                  <c:v>2456987.5815900001</c:v>
                </c:pt>
                <c:pt idx="537">
                  <c:v>2456989.5701899999</c:v>
                </c:pt>
                <c:pt idx="538">
                  <c:v>2456991.2480000001</c:v>
                </c:pt>
                <c:pt idx="539">
                  <c:v>2456992.5761899999</c:v>
                </c:pt>
                <c:pt idx="540">
                  <c:v>2457017.3401199998</c:v>
                </c:pt>
                <c:pt idx="541">
                  <c:v>2457018.4412799999</c:v>
                </c:pt>
                <c:pt idx="542">
                  <c:v>2457019.4419999998</c:v>
                </c:pt>
                <c:pt idx="543">
                  <c:v>2457021.9386</c:v>
                </c:pt>
                <c:pt idx="544">
                  <c:v>2457023.2636500001</c:v>
                </c:pt>
                <c:pt idx="545">
                  <c:v>2457024.3787799999</c:v>
                </c:pt>
                <c:pt idx="546">
                  <c:v>2457025.4365099999</c:v>
                </c:pt>
                <c:pt idx="547">
                  <c:v>2457028.3429100001</c:v>
                </c:pt>
                <c:pt idx="548">
                  <c:v>2457047.9782599998</c:v>
                </c:pt>
                <c:pt idx="549">
                  <c:v>2457050.9759900002</c:v>
                </c:pt>
                <c:pt idx="550">
                  <c:v>2457056.9743400002</c:v>
                </c:pt>
                <c:pt idx="551">
                  <c:v>2457059.97377</c:v>
                </c:pt>
                <c:pt idx="552">
                  <c:v>2457065.9783899998</c:v>
                </c:pt>
                <c:pt idx="553">
                  <c:v>2457079.99413</c:v>
                </c:pt>
                <c:pt idx="554">
                  <c:v>2457081.9906799998</c:v>
                </c:pt>
                <c:pt idx="555">
                  <c:v>2457084.8808200001</c:v>
                </c:pt>
                <c:pt idx="556">
                  <c:v>2457088.4715900002</c:v>
                </c:pt>
                <c:pt idx="557">
                  <c:v>2457090.9597499999</c:v>
                </c:pt>
                <c:pt idx="558">
                  <c:v>2457097.9628300001</c:v>
                </c:pt>
                <c:pt idx="559">
                  <c:v>2457101.8873999999</c:v>
                </c:pt>
                <c:pt idx="560">
                  <c:v>2457104.92618</c:v>
                </c:pt>
                <c:pt idx="561">
                  <c:v>2457106.9859500001</c:v>
                </c:pt>
                <c:pt idx="562">
                  <c:v>2457108.1176900002</c:v>
                </c:pt>
                <c:pt idx="563">
                  <c:v>2457109.2688099998</c:v>
                </c:pt>
                <c:pt idx="564">
                  <c:v>2457110.5046799998</c:v>
                </c:pt>
                <c:pt idx="565">
                  <c:v>2457110.9662100002</c:v>
                </c:pt>
                <c:pt idx="566">
                  <c:v>2457114.4974699998</c:v>
                </c:pt>
                <c:pt idx="567">
                  <c:v>2457115.1830799999</c:v>
                </c:pt>
                <c:pt idx="568">
                  <c:v>2457115.9308199999</c:v>
                </c:pt>
                <c:pt idx="569">
                  <c:v>2457117.8594499999</c:v>
                </c:pt>
                <c:pt idx="570">
                  <c:v>2457119.9914500001</c:v>
                </c:pt>
                <c:pt idx="571">
                  <c:v>2457121.0975299999</c:v>
                </c:pt>
                <c:pt idx="572">
                  <c:v>2457122.1379300002</c:v>
                </c:pt>
                <c:pt idx="573">
                  <c:v>2457122.9498999999</c:v>
                </c:pt>
                <c:pt idx="574">
                  <c:v>2457125.3501800001</c:v>
                </c:pt>
                <c:pt idx="575">
                  <c:v>2457126.92441</c:v>
                </c:pt>
                <c:pt idx="576">
                  <c:v>2457127.93028</c:v>
                </c:pt>
                <c:pt idx="577">
                  <c:v>2457130.2804100001</c:v>
                </c:pt>
                <c:pt idx="578">
                  <c:v>2457131.0089199999</c:v>
                </c:pt>
                <c:pt idx="579">
                  <c:v>2457132.09271</c:v>
                </c:pt>
                <c:pt idx="580">
                  <c:v>2457132.92558</c:v>
                </c:pt>
                <c:pt idx="581">
                  <c:v>2457134.8845199998</c:v>
                </c:pt>
                <c:pt idx="582">
                  <c:v>2457135.9062600001</c:v>
                </c:pt>
                <c:pt idx="583">
                  <c:v>2457137.9075099998</c:v>
                </c:pt>
                <c:pt idx="584">
                  <c:v>2457139.8986800001</c:v>
                </c:pt>
                <c:pt idx="585">
                  <c:v>2457142.41573</c:v>
                </c:pt>
                <c:pt idx="586">
                  <c:v>2457143.2956900001</c:v>
                </c:pt>
                <c:pt idx="587">
                  <c:v>2457144.0138900001</c:v>
                </c:pt>
                <c:pt idx="588">
                  <c:v>2457144.9074300001</c:v>
                </c:pt>
                <c:pt idx="589">
                  <c:v>2457148.9577700002</c:v>
                </c:pt>
                <c:pt idx="590">
                  <c:v>2457149.9570599999</c:v>
                </c:pt>
                <c:pt idx="591">
                  <c:v>2457150.9661699999</c:v>
                </c:pt>
                <c:pt idx="592">
                  <c:v>2457152.1816400001</c:v>
                </c:pt>
                <c:pt idx="593">
                  <c:v>2457153.2674699998</c:v>
                </c:pt>
                <c:pt idx="594">
                  <c:v>2457153.86992</c:v>
                </c:pt>
                <c:pt idx="595">
                  <c:v>2457156.8183599999</c:v>
                </c:pt>
                <c:pt idx="596">
                  <c:v>2457157.8189099999</c:v>
                </c:pt>
                <c:pt idx="597">
                  <c:v>2457159.9651500001</c:v>
                </c:pt>
                <c:pt idx="598">
                  <c:v>2457160.8595099999</c:v>
                </c:pt>
                <c:pt idx="599">
                  <c:v>2457162.7870499999</c:v>
                </c:pt>
                <c:pt idx="600">
                  <c:v>2457163.9788299999</c:v>
                </c:pt>
                <c:pt idx="601">
                  <c:v>2457166.8275600001</c:v>
                </c:pt>
                <c:pt idx="602">
                  <c:v>2457168.0967399999</c:v>
                </c:pt>
                <c:pt idx="603">
                  <c:v>2457168.84522</c:v>
                </c:pt>
                <c:pt idx="604">
                  <c:v>2457171.2212399999</c:v>
                </c:pt>
                <c:pt idx="605">
                  <c:v>2457171.84094</c:v>
                </c:pt>
                <c:pt idx="606">
                  <c:v>2457176.9577100002</c:v>
                </c:pt>
                <c:pt idx="607">
                  <c:v>2457177.8343199999</c:v>
                </c:pt>
                <c:pt idx="608">
                  <c:v>2457184.7743700002</c:v>
                </c:pt>
                <c:pt idx="609">
                  <c:v>2457187.8009899999</c:v>
                </c:pt>
                <c:pt idx="610">
                  <c:v>2457190.9221800002</c:v>
                </c:pt>
                <c:pt idx="611">
                  <c:v>2457192.7193700001</c:v>
                </c:pt>
                <c:pt idx="612">
                  <c:v>2457194.8064799998</c:v>
                </c:pt>
                <c:pt idx="613">
                  <c:v>2457195.7980300002</c:v>
                </c:pt>
                <c:pt idx="614">
                  <c:v>2457205.8058699998</c:v>
                </c:pt>
                <c:pt idx="615">
                  <c:v>2457207.73018</c:v>
                </c:pt>
                <c:pt idx="616">
                  <c:v>2457216.7291000001</c:v>
                </c:pt>
                <c:pt idx="617">
                  <c:v>2457219.0096900002</c:v>
                </c:pt>
                <c:pt idx="618">
                  <c:v>2457224.5097099999</c:v>
                </c:pt>
                <c:pt idx="619">
                  <c:v>2457240.7939599999</c:v>
                </c:pt>
                <c:pt idx="620">
                  <c:v>2457246.6516800001</c:v>
                </c:pt>
                <c:pt idx="621">
                  <c:v>2457247.7392000002</c:v>
                </c:pt>
                <c:pt idx="622">
                  <c:v>2457254.4829099998</c:v>
                </c:pt>
                <c:pt idx="623">
                  <c:v>2457254.7823899998</c:v>
                </c:pt>
                <c:pt idx="624">
                  <c:v>2457265.7196399998</c:v>
                </c:pt>
                <c:pt idx="625">
                  <c:v>2457277.7994599999</c:v>
                </c:pt>
                <c:pt idx="626">
                  <c:v>2457280.6948099998</c:v>
                </c:pt>
                <c:pt idx="627">
                  <c:v>2457285.53241</c:v>
                </c:pt>
                <c:pt idx="628">
                  <c:v>2457286.5471999999</c:v>
                </c:pt>
                <c:pt idx="629">
                  <c:v>2457290.4922000002</c:v>
                </c:pt>
                <c:pt idx="630">
                  <c:v>2457292.0364100002</c:v>
                </c:pt>
                <c:pt idx="631">
                  <c:v>2457294.27275</c:v>
                </c:pt>
                <c:pt idx="632">
                  <c:v>2457294.72505</c:v>
                </c:pt>
                <c:pt idx="633">
                  <c:v>2457306.6531799999</c:v>
                </c:pt>
                <c:pt idx="634">
                  <c:v>2457307.6391599998</c:v>
                </c:pt>
                <c:pt idx="635">
                  <c:v>2457309.59063</c:v>
                </c:pt>
                <c:pt idx="636">
                  <c:v>2457318.9656799999</c:v>
                </c:pt>
                <c:pt idx="637">
                  <c:v>2457320.3158399998</c:v>
                </c:pt>
                <c:pt idx="638">
                  <c:v>2457327.92808</c:v>
                </c:pt>
                <c:pt idx="639">
                  <c:v>2457328.6091</c:v>
                </c:pt>
                <c:pt idx="640">
                  <c:v>2457330.2427300001</c:v>
                </c:pt>
                <c:pt idx="641">
                  <c:v>2457331.44105</c:v>
                </c:pt>
                <c:pt idx="642">
                  <c:v>2457333.1089599999</c:v>
                </c:pt>
                <c:pt idx="643">
                  <c:v>2457335.10898</c:v>
                </c:pt>
                <c:pt idx="644">
                  <c:v>2457336.6455700002</c:v>
                </c:pt>
                <c:pt idx="645">
                  <c:v>2457339.1072</c:v>
                </c:pt>
                <c:pt idx="646">
                  <c:v>2457344.6013400001</c:v>
                </c:pt>
                <c:pt idx="647">
                  <c:v>2457345.6158500002</c:v>
                </c:pt>
                <c:pt idx="648">
                  <c:v>2457347.5763099999</c:v>
                </c:pt>
                <c:pt idx="649">
                  <c:v>2457349.4204600002</c:v>
                </c:pt>
                <c:pt idx="650">
                  <c:v>2457350.7084499998</c:v>
                </c:pt>
                <c:pt idx="651">
                  <c:v>2457351.5635899999</c:v>
                </c:pt>
                <c:pt idx="652">
                  <c:v>2457443.0111699998</c:v>
                </c:pt>
                <c:pt idx="653">
                  <c:v>2457444.9931200002</c:v>
                </c:pt>
                <c:pt idx="654">
                  <c:v>2457445.99333</c:v>
                </c:pt>
                <c:pt idx="655">
                  <c:v>2457447.8426399999</c:v>
                </c:pt>
                <c:pt idx="656">
                  <c:v>2457449.4958100002</c:v>
                </c:pt>
                <c:pt idx="657">
                  <c:v>2457454.7935199998</c:v>
                </c:pt>
                <c:pt idx="658">
                  <c:v>2457458.4765400002</c:v>
                </c:pt>
                <c:pt idx="659">
                  <c:v>2457459.3888699999</c:v>
                </c:pt>
                <c:pt idx="660">
                  <c:v>2457461.97113</c:v>
                </c:pt>
                <c:pt idx="661">
                  <c:v>2457462.9794899998</c:v>
                </c:pt>
                <c:pt idx="662">
                  <c:v>2457464.6515600001</c:v>
                </c:pt>
                <c:pt idx="663">
                  <c:v>2457466.2337500001</c:v>
                </c:pt>
                <c:pt idx="664">
                  <c:v>2457468.27788</c:v>
                </c:pt>
                <c:pt idx="665">
                  <c:v>2457468.96472</c:v>
                </c:pt>
                <c:pt idx="666">
                  <c:v>2457475.26199</c:v>
                </c:pt>
                <c:pt idx="667">
                  <c:v>2457475.9469099999</c:v>
                </c:pt>
                <c:pt idx="668">
                  <c:v>2457477.7388300002</c:v>
                </c:pt>
                <c:pt idx="669">
                  <c:v>2457482.1865900001</c:v>
                </c:pt>
                <c:pt idx="670">
                  <c:v>2457483.2724899999</c:v>
                </c:pt>
                <c:pt idx="671">
                  <c:v>2457484.3448299998</c:v>
                </c:pt>
                <c:pt idx="672">
                  <c:v>2457488.89775</c:v>
                </c:pt>
                <c:pt idx="673">
                  <c:v>2457492.15705</c:v>
                </c:pt>
                <c:pt idx="674">
                  <c:v>2457492.9248000002</c:v>
                </c:pt>
                <c:pt idx="675">
                  <c:v>2457493.9199799998</c:v>
                </c:pt>
                <c:pt idx="676">
                  <c:v>2457496.3885900001</c:v>
                </c:pt>
                <c:pt idx="677">
                  <c:v>2457497.2256100001</c:v>
                </c:pt>
                <c:pt idx="678">
                  <c:v>2457498.59424</c:v>
                </c:pt>
                <c:pt idx="679">
                  <c:v>2457499.53455</c:v>
                </c:pt>
                <c:pt idx="680">
                  <c:v>2457500.6425399999</c:v>
                </c:pt>
                <c:pt idx="681">
                  <c:v>2457502.7514900002</c:v>
                </c:pt>
                <c:pt idx="682">
                  <c:v>2457503.8778499998</c:v>
                </c:pt>
                <c:pt idx="683">
                  <c:v>2457506.6585400002</c:v>
                </c:pt>
                <c:pt idx="684">
                  <c:v>2457508.8368899999</c:v>
                </c:pt>
                <c:pt idx="685">
                  <c:v>2457511.1057899999</c:v>
                </c:pt>
                <c:pt idx="686">
                  <c:v>2457512.3557099998</c:v>
                </c:pt>
                <c:pt idx="687">
                  <c:v>2457512.8933000001</c:v>
                </c:pt>
                <c:pt idx="688">
                  <c:v>2457517.1202500002</c:v>
                </c:pt>
                <c:pt idx="689">
                  <c:v>2457519.8380200001</c:v>
                </c:pt>
                <c:pt idx="690">
                  <c:v>2457524.8495200002</c:v>
                </c:pt>
                <c:pt idx="691">
                  <c:v>2457529.0359899998</c:v>
                </c:pt>
                <c:pt idx="692">
                  <c:v>2457529.8783900002</c:v>
                </c:pt>
                <c:pt idx="693">
                  <c:v>2457533.3393999999</c:v>
                </c:pt>
                <c:pt idx="694">
                  <c:v>2457534.8888400001</c:v>
                </c:pt>
                <c:pt idx="695">
                  <c:v>2457536.1377300001</c:v>
                </c:pt>
                <c:pt idx="696">
                  <c:v>2457536.9067699998</c:v>
                </c:pt>
                <c:pt idx="697">
                  <c:v>2457537.7712500002</c:v>
                </c:pt>
                <c:pt idx="698">
                  <c:v>2457542.8020700002</c:v>
                </c:pt>
                <c:pt idx="699">
                  <c:v>2457543.80229</c:v>
                </c:pt>
                <c:pt idx="700">
                  <c:v>2457545.4016999998</c:v>
                </c:pt>
                <c:pt idx="701">
                  <c:v>2457546.8350499999</c:v>
                </c:pt>
                <c:pt idx="702">
                  <c:v>2457548.6028499999</c:v>
                </c:pt>
                <c:pt idx="703">
                  <c:v>2457550.4283500002</c:v>
                </c:pt>
                <c:pt idx="704">
                  <c:v>2457551.3481999999</c:v>
                </c:pt>
                <c:pt idx="705">
                  <c:v>2457552.72908</c:v>
                </c:pt>
                <c:pt idx="706">
                  <c:v>2457554.05681</c:v>
                </c:pt>
                <c:pt idx="707">
                  <c:v>2457555.0408999999</c:v>
                </c:pt>
                <c:pt idx="708">
                  <c:v>2457556.4827200002</c:v>
                </c:pt>
                <c:pt idx="709">
                  <c:v>2457557.4524099999</c:v>
                </c:pt>
                <c:pt idx="710">
                  <c:v>2457558.30431</c:v>
                </c:pt>
                <c:pt idx="711">
                  <c:v>2457559.5954399998</c:v>
                </c:pt>
                <c:pt idx="712">
                  <c:v>2457560.7549200002</c:v>
                </c:pt>
                <c:pt idx="713">
                  <c:v>2457562.0258800001</c:v>
                </c:pt>
                <c:pt idx="714">
                  <c:v>2457563.4836599999</c:v>
                </c:pt>
                <c:pt idx="715">
                  <c:v>2457565.4885300002</c:v>
                </c:pt>
                <c:pt idx="716">
                  <c:v>2457569.1310100001</c:v>
                </c:pt>
                <c:pt idx="717">
                  <c:v>2457569.87842</c:v>
                </c:pt>
                <c:pt idx="718">
                  <c:v>2457570.87916</c:v>
                </c:pt>
                <c:pt idx="719">
                  <c:v>2457573.2844099998</c:v>
                </c:pt>
                <c:pt idx="720">
                  <c:v>2457573.87996</c:v>
                </c:pt>
                <c:pt idx="721">
                  <c:v>2457575.9293900002</c:v>
                </c:pt>
                <c:pt idx="722">
                  <c:v>2457576.7700200002</c:v>
                </c:pt>
                <c:pt idx="723">
                  <c:v>2457579.7951699998</c:v>
                </c:pt>
                <c:pt idx="724">
                  <c:v>2457580.9254700001</c:v>
                </c:pt>
                <c:pt idx="725">
                  <c:v>2457582.1626599999</c:v>
                </c:pt>
                <c:pt idx="726">
                  <c:v>2457582.9457100001</c:v>
                </c:pt>
                <c:pt idx="727">
                  <c:v>2457584.2793399999</c:v>
                </c:pt>
                <c:pt idx="728">
                  <c:v>2457584.8493300001</c:v>
                </c:pt>
                <c:pt idx="729">
                  <c:v>2457589.7388300002</c:v>
                </c:pt>
                <c:pt idx="730">
                  <c:v>2457591.4994999999</c:v>
                </c:pt>
                <c:pt idx="731">
                  <c:v>2457592.7483700002</c:v>
                </c:pt>
                <c:pt idx="732">
                  <c:v>2457594.31709</c:v>
                </c:pt>
                <c:pt idx="733">
                  <c:v>2457595.1005899999</c:v>
                </c:pt>
                <c:pt idx="734">
                  <c:v>2457598.7796200002</c:v>
                </c:pt>
                <c:pt idx="735">
                  <c:v>2457604.8408599999</c:v>
                </c:pt>
                <c:pt idx="736">
                  <c:v>2457608.15759</c:v>
                </c:pt>
                <c:pt idx="737">
                  <c:v>2457611.7376700002</c:v>
                </c:pt>
                <c:pt idx="738">
                  <c:v>2457613.2229300002</c:v>
                </c:pt>
                <c:pt idx="739">
                  <c:v>2457615.1863799999</c:v>
                </c:pt>
                <c:pt idx="740">
                  <c:v>2457616.6751199998</c:v>
                </c:pt>
                <c:pt idx="741">
                  <c:v>2457617.70744</c:v>
                </c:pt>
                <c:pt idx="742">
                  <c:v>2457618.7396800001</c:v>
                </c:pt>
                <c:pt idx="743">
                  <c:v>2457619.6781299999</c:v>
                </c:pt>
                <c:pt idx="744">
                  <c:v>2457620.6819799999</c:v>
                </c:pt>
                <c:pt idx="745">
                  <c:v>2457623.1641899999</c:v>
                </c:pt>
                <c:pt idx="746">
                  <c:v>2457625.2691500001</c:v>
                </c:pt>
                <c:pt idx="747">
                  <c:v>2457626.6745500001</c:v>
                </c:pt>
                <c:pt idx="748">
                  <c:v>2457637.625</c:v>
                </c:pt>
                <c:pt idx="749">
                  <c:v>2457641.04262</c:v>
                </c:pt>
                <c:pt idx="750">
                  <c:v>2457642.6974900002</c:v>
                </c:pt>
                <c:pt idx="751">
                  <c:v>2457647.9310900001</c:v>
                </c:pt>
                <c:pt idx="752">
                  <c:v>2457649.0638199998</c:v>
                </c:pt>
                <c:pt idx="753">
                  <c:v>2457650.8436400001</c:v>
                </c:pt>
                <c:pt idx="754">
                  <c:v>2457651.7047000001</c:v>
                </c:pt>
                <c:pt idx="755">
                  <c:v>2457654.6028</c:v>
                </c:pt>
                <c:pt idx="756">
                  <c:v>2457656.6784999999</c:v>
                </c:pt>
                <c:pt idx="757">
                  <c:v>2457659.6300599999</c:v>
                </c:pt>
                <c:pt idx="758">
                  <c:v>2457663.3206000002</c:v>
                </c:pt>
                <c:pt idx="759">
                  <c:v>2457664.6146</c:v>
                </c:pt>
                <c:pt idx="760">
                  <c:v>2457665.66604</c:v>
                </c:pt>
                <c:pt idx="761">
                  <c:v>2457666.9605700001</c:v>
                </c:pt>
                <c:pt idx="762">
                  <c:v>2457667.7307600002</c:v>
                </c:pt>
                <c:pt idx="763">
                  <c:v>2457671.6316900002</c:v>
                </c:pt>
                <c:pt idx="764">
                  <c:v>2457673.1427600002</c:v>
                </c:pt>
                <c:pt idx="765">
                  <c:v>2457676.4158700001</c:v>
                </c:pt>
                <c:pt idx="766">
                  <c:v>2457677.62188</c:v>
                </c:pt>
                <c:pt idx="767">
                  <c:v>2457678.9531100001</c:v>
                </c:pt>
                <c:pt idx="768">
                  <c:v>2457680.14145</c:v>
                </c:pt>
                <c:pt idx="769">
                  <c:v>2457682.5839999998</c:v>
                </c:pt>
                <c:pt idx="770">
                  <c:v>2457683.6063000001</c:v>
                </c:pt>
                <c:pt idx="771">
                  <c:v>2457685.6486200001</c:v>
                </c:pt>
                <c:pt idx="772">
                  <c:v>2457687.91231</c:v>
                </c:pt>
                <c:pt idx="773">
                  <c:v>2457688.5988099999</c:v>
                </c:pt>
                <c:pt idx="774">
                  <c:v>2457692.0905300002</c:v>
                </c:pt>
                <c:pt idx="775">
                  <c:v>2457692.60916</c:v>
                </c:pt>
                <c:pt idx="776">
                  <c:v>2457699.6124399998</c:v>
                </c:pt>
                <c:pt idx="777">
                  <c:v>2457701.5943800001</c:v>
                </c:pt>
                <c:pt idx="778">
                  <c:v>2457706.4209199999</c:v>
                </c:pt>
                <c:pt idx="779">
                  <c:v>2457707.6176100001</c:v>
                </c:pt>
                <c:pt idx="780">
                  <c:v>2457712.5994299999</c:v>
                </c:pt>
                <c:pt idx="781">
                  <c:v>2457717.5983600002</c:v>
                </c:pt>
                <c:pt idx="782">
                  <c:v>2457722.5690000001</c:v>
                </c:pt>
                <c:pt idx="783">
                  <c:v>2457789.9553700001</c:v>
                </c:pt>
                <c:pt idx="784">
                  <c:v>2457807.5040899999</c:v>
                </c:pt>
                <c:pt idx="785">
                  <c:v>2457811.8537099999</c:v>
                </c:pt>
                <c:pt idx="786">
                  <c:v>2457815.8375800001</c:v>
                </c:pt>
                <c:pt idx="787">
                  <c:v>2457818.4079700001</c:v>
                </c:pt>
                <c:pt idx="788">
                  <c:v>2457821.7276499998</c:v>
                </c:pt>
                <c:pt idx="789">
                  <c:v>2457824.39255</c:v>
                </c:pt>
                <c:pt idx="790">
                  <c:v>2457825.81024</c:v>
                </c:pt>
                <c:pt idx="791">
                  <c:v>2457827.2985100001</c:v>
                </c:pt>
                <c:pt idx="792">
                  <c:v>2457827.98281</c:v>
                </c:pt>
                <c:pt idx="793">
                  <c:v>2457829.9571199999</c:v>
                </c:pt>
                <c:pt idx="794">
                  <c:v>2457830.9694599998</c:v>
                </c:pt>
                <c:pt idx="795">
                  <c:v>2457832.6231499999</c:v>
                </c:pt>
                <c:pt idx="796">
                  <c:v>2457834.41334</c:v>
                </c:pt>
                <c:pt idx="797">
                  <c:v>2457837.9555799998</c:v>
                </c:pt>
                <c:pt idx="798">
                  <c:v>2457843.9554900001</c:v>
                </c:pt>
                <c:pt idx="799">
                  <c:v>2457846.93927</c:v>
                </c:pt>
                <c:pt idx="800">
                  <c:v>2457849.9226700002</c:v>
                </c:pt>
                <c:pt idx="801">
                  <c:v>2457860.2275100001</c:v>
                </c:pt>
                <c:pt idx="802">
                  <c:v>2457861.23862</c:v>
                </c:pt>
                <c:pt idx="803">
                  <c:v>2457862.65705</c:v>
                </c:pt>
                <c:pt idx="804">
                  <c:v>2457864.7219099998</c:v>
                </c:pt>
                <c:pt idx="805">
                  <c:v>2457865.8880099999</c:v>
                </c:pt>
                <c:pt idx="806">
                  <c:v>2457867.2525599999</c:v>
                </c:pt>
                <c:pt idx="807">
                  <c:v>2457867.89836</c:v>
                </c:pt>
                <c:pt idx="808">
                  <c:v>2457870.8793100002</c:v>
                </c:pt>
                <c:pt idx="809">
                  <c:v>2457875.0797799998</c:v>
                </c:pt>
                <c:pt idx="810">
                  <c:v>2457876.199</c:v>
                </c:pt>
                <c:pt idx="811">
                  <c:v>2457877.6006</c:v>
                </c:pt>
                <c:pt idx="812">
                  <c:v>2457878.6452799998</c:v>
                </c:pt>
                <c:pt idx="813">
                  <c:v>2457879.8248999999</c:v>
                </c:pt>
                <c:pt idx="814">
                  <c:v>2457880.9215000002</c:v>
                </c:pt>
                <c:pt idx="815">
                  <c:v>2457882.6474899999</c:v>
                </c:pt>
                <c:pt idx="816">
                  <c:v>2457883.8681100002</c:v>
                </c:pt>
                <c:pt idx="817">
                  <c:v>2457885.0135499998</c:v>
                </c:pt>
                <c:pt idx="818">
                  <c:v>2457886.6943899998</c:v>
                </c:pt>
                <c:pt idx="819">
                  <c:v>2457887.7694100002</c:v>
                </c:pt>
                <c:pt idx="820">
                  <c:v>2457893.8369700001</c:v>
                </c:pt>
                <c:pt idx="821">
                  <c:v>2457894.8490800001</c:v>
                </c:pt>
                <c:pt idx="822">
                  <c:v>2457896.8263500002</c:v>
                </c:pt>
                <c:pt idx="823">
                  <c:v>2457897.8291099998</c:v>
                </c:pt>
                <c:pt idx="824">
                  <c:v>2457900.9491400002</c:v>
                </c:pt>
                <c:pt idx="825">
                  <c:v>2457902.11307</c:v>
                </c:pt>
                <c:pt idx="826">
                  <c:v>2457902.83439</c:v>
                </c:pt>
                <c:pt idx="827">
                  <c:v>2457914.6042599999</c:v>
                </c:pt>
                <c:pt idx="828">
                  <c:v>2457915.9651899999</c:v>
                </c:pt>
                <c:pt idx="829">
                  <c:v>2457917.1277899998</c:v>
                </c:pt>
                <c:pt idx="830">
                  <c:v>2457918.2919100001</c:v>
                </c:pt>
                <c:pt idx="831">
                  <c:v>2457919.3009700002</c:v>
                </c:pt>
                <c:pt idx="832">
                  <c:v>2457920.4726999998</c:v>
                </c:pt>
                <c:pt idx="833">
                  <c:v>2457921.64745</c:v>
                </c:pt>
                <c:pt idx="834">
                  <c:v>2457922.9476899998</c:v>
                </c:pt>
                <c:pt idx="835">
                  <c:v>2457923.7833099999</c:v>
                </c:pt>
                <c:pt idx="836">
                  <c:v>2457926.72621</c:v>
                </c:pt>
                <c:pt idx="837">
                  <c:v>2457933.9617099999</c:v>
                </c:pt>
                <c:pt idx="838">
                  <c:v>2457935.0512999999</c:v>
                </c:pt>
                <c:pt idx="839">
                  <c:v>2457936.37965</c:v>
                </c:pt>
                <c:pt idx="840">
                  <c:v>2457937.2520699999</c:v>
                </c:pt>
                <c:pt idx="841">
                  <c:v>2457941.9432899999</c:v>
                </c:pt>
                <c:pt idx="842">
                  <c:v>2457942.7885199999</c:v>
                </c:pt>
                <c:pt idx="843">
                  <c:v>2457960.6646099999</c:v>
                </c:pt>
                <c:pt idx="844">
                  <c:v>2457963.7250000001</c:v>
                </c:pt>
                <c:pt idx="845">
                  <c:v>2457968.3666699999</c:v>
                </c:pt>
                <c:pt idx="846">
                  <c:v>2457969.8063300001</c:v>
                </c:pt>
                <c:pt idx="847">
                  <c:v>2457974.5814499999</c:v>
                </c:pt>
                <c:pt idx="848">
                  <c:v>2457976.35751</c:v>
                </c:pt>
                <c:pt idx="849">
                  <c:v>2457976.7009999999</c:v>
                </c:pt>
                <c:pt idx="850">
                  <c:v>2457979.75129</c:v>
                </c:pt>
                <c:pt idx="851">
                  <c:v>2457981.81397</c:v>
                </c:pt>
                <c:pt idx="852">
                  <c:v>2457982.7292599999</c:v>
                </c:pt>
                <c:pt idx="853">
                  <c:v>2457985.50318</c:v>
                </c:pt>
                <c:pt idx="854">
                  <c:v>2457991.7004399998</c:v>
                </c:pt>
                <c:pt idx="855">
                  <c:v>2457993.73758</c:v>
                </c:pt>
                <c:pt idx="856">
                  <c:v>2457995.6666299999</c:v>
                </c:pt>
                <c:pt idx="857">
                  <c:v>2457996.7285799999</c:v>
                </c:pt>
                <c:pt idx="858">
                  <c:v>2457997.71538</c:v>
                </c:pt>
                <c:pt idx="859">
                  <c:v>2457999.1286999998</c:v>
                </c:pt>
                <c:pt idx="860">
                  <c:v>2458000.8674300001</c:v>
                </c:pt>
                <c:pt idx="861">
                  <c:v>2458001.73972</c:v>
                </c:pt>
                <c:pt idx="862">
                  <c:v>2458003.25244</c:v>
                </c:pt>
                <c:pt idx="863">
                  <c:v>2458004.3457399998</c:v>
                </c:pt>
                <c:pt idx="864">
                  <c:v>2458007.3977800002</c:v>
                </c:pt>
                <c:pt idx="865">
                  <c:v>2458008.2206000001</c:v>
                </c:pt>
                <c:pt idx="866">
                  <c:v>2458013.1183000002</c:v>
                </c:pt>
                <c:pt idx="867">
                  <c:v>2458016.7245399999</c:v>
                </c:pt>
                <c:pt idx="868">
                  <c:v>2458018.43463</c:v>
                </c:pt>
                <c:pt idx="869">
                  <c:v>2458021.8605499999</c:v>
                </c:pt>
                <c:pt idx="870">
                  <c:v>2458022.7032499998</c:v>
                </c:pt>
                <c:pt idx="871">
                  <c:v>2458028.14977</c:v>
                </c:pt>
                <c:pt idx="872">
                  <c:v>2458029.3401899999</c:v>
                </c:pt>
                <c:pt idx="873">
                  <c:v>2458031.4171099998</c:v>
                </c:pt>
                <c:pt idx="874">
                  <c:v>2458033.0271100001</c:v>
                </c:pt>
                <c:pt idx="875">
                  <c:v>2458033.9054700001</c:v>
                </c:pt>
                <c:pt idx="876">
                  <c:v>2458035.1122599998</c:v>
                </c:pt>
                <c:pt idx="877">
                  <c:v>2458036.0467300001</c:v>
                </c:pt>
                <c:pt idx="878">
                  <c:v>2458037.7291799998</c:v>
                </c:pt>
                <c:pt idx="879">
                  <c:v>2458038.6554100001</c:v>
                </c:pt>
                <c:pt idx="880">
                  <c:v>2458040.04049</c:v>
                </c:pt>
                <c:pt idx="881">
                  <c:v>2458042.4118599999</c:v>
                </c:pt>
                <c:pt idx="882">
                  <c:v>2458043.6336599998</c:v>
                </c:pt>
                <c:pt idx="883">
                  <c:v>2458047.6174400002</c:v>
                </c:pt>
                <c:pt idx="884">
                  <c:v>2458050.1412900002</c:v>
                </c:pt>
                <c:pt idx="885">
                  <c:v>2458051.1517099999</c:v>
                </c:pt>
                <c:pt idx="886">
                  <c:v>2458052.4571500001</c:v>
                </c:pt>
                <c:pt idx="887">
                  <c:v>2458054.6183799999</c:v>
                </c:pt>
                <c:pt idx="888">
                  <c:v>2458056.1090899999</c:v>
                </c:pt>
                <c:pt idx="889">
                  <c:v>2458058.61998</c:v>
                </c:pt>
                <c:pt idx="890">
                  <c:v>2458059.6273699999</c:v>
                </c:pt>
                <c:pt idx="891">
                  <c:v>2458060.61791</c:v>
                </c:pt>
                <c:pt idx="892">
                  <c:v>2458063.6169199999</c:v>
                </c:pt>
                <c:pt idx="893">
                  <c:v>2458064.5904899999</c:v>
                </c:pt>
                <c:pt idx="894">
                  <c:v>2458067.26352</c:v>
                </c:pt>
                <c:pt idx="895">
                  <c:v>2458068.25715</c:v>
                </c:pt>
                <c:pt idx="896">
                  <c:v>2458070.1075200001</c:v>
                </c:pt>
                <c:pt idx="897">
                  <c:v>2458074.5984399999</c:v>
                </c:pt>
                <c:pt idx="898">
                  <c:v>2458078.0954399998</c:v>
                </c:pt>
                <c:pt idx="899">
                  <c:v>2458080.5985300001</c:v>
                </c:pt>
                <c:pt idx="900">
                  <c:v>2458085.09675</c:v>
                </c:pt>
                <c:pt idx="901">
                  <c:v>2458088.3058099998</c:v>
                </c:pt>
                <c:pt idx="902">
                  <c:v>2458089.9497699998</c:v>
                </c:pt>
                <c:pt idx="903">
                  <c:v>2458091.75067</c:v>
                </c:pt>
                <c:pt idx="904">
                  <c:v>2458092.75562</c:v>
                </c:pt>
                <c:pt idx="905">
                  <c:v>2458093.7533</c:v>
                </c:pt>
                <c:pt idx="906">
                  <c:v>2458095.7302999999</c:v>
                </c:pt>
                <c:pt idx="907">
                  <c:v>2458097.2544900002</c:v>
                </c:pt>
                <c:pt idx="908">
                  <c:v>2458112.24425</c:v>
                </c:pt>
                <c:pt idx="909">
                  <c:v>2458112.7442100001</c:v>
                </c:pt>
                <c:pt idx="910">
                  <c:v>2458121.4256000002</c:v>
                </c:pt>
                <c:pt idx="911">
                  <c:v>2458161.9849</c:v>
                </c:pt>
                <c:pt idx="912">
                  <c:v>2458173.5052</c:v>
                </c:pt>
                <c:pt idx="913">
                  <c:v>2458179.9851199999</c:v>
                </c:pt>
                <c:pt idx="914">
                  <c:v>2458181.49388</c:v>
                </c:pt>
                <c:pt idx="915">
                  <c:v>2458183.4794600001</c:v>
                </c:pt>
                <c:pt idx="916">
                  <c:v>2458193.98007</c:v>
                </c:pt>
                <c:pt idx="917">
                  <c:v>2458197.9514799998</c:v>
                </c:pt>
                <c:pt idx="918">
                  <c:v>2458198.9599000001</c:v>
                </c:pt>
                <c:pt idx="919">
                  <c:v>2458206.26198</c:v>
                </c:pt>
                <c:pt idx="920">
                  <c:v>2458207.4380600001</c:v>
                </c:pt>
                <c:pt idx="921">
                  <c:v>2458208.9059799998</c:v>
                </c:pt>
                <c:pt idx="922">
                  <c:v>2458213.2226200001</c:v>
                </c:pt>
                <c:pt idx="923">
                  <c:v>2458214.9282499999</c:v>
                </c:pt>
                <c:pt idx="924">
                  <c:v>2458216.8980200002</c:v>
                </c:pt>
                <c:pt idx="925">
                  <c:v>2458218.6375000002</c:v>
                </c:pt>
                <c:pt idx="926">
                  <c:v>2458223.2348099998</c:v>
                </c:pt>
                <c:pt idx="927">
                  <c:v>2458224.4040799998</c:v>
                </c:pt>
                <c:pt idx="928">
                  <c:v>2458224.94814</c:v>
                </c:pt>
                <c:pt idx="929">
                  <c:v>2458225.9717999999</c:v>
                </c:pt>
                <c:pt idx="930">
                  <c:v>2458233.0073099998</c:v>
                </c:pt>
                <c:pt idx="931">
                  <c:v>2458238.8667299999</c:v>
                </c:pt>
                <c:pt idx="932">
                  <c:v>2458243.0974699999</c:v>
                </c:pt>
                <c:pt idx="933">
                  <c:v>2458244.4062999999</c:v>
                </c:pt>
                <c:pt idx="934">
                  <c:v>2458244.88992</c:v>
                </c:pt>
                <c:pt idx="935">
                  <c:v>2458248.1680600001</c:v>
                </c:pt>
                <c:pt idx="936">
                  <c:v>2458248.8565000002</c:v>
                </c:pt>
                <c:pt idx="937">
                  <c:v>2458251.0482399999</c:v>
                </c:pt>
                <c:pt idx="938">
                  <c:v>2458252.2528499998</c:v>
                </c:pt>
                <c:pt idx="939">
                  <c:v>2458253.28205</c:v>
                </c:pt>
                <c:pt idx="940">
                  <c:v>2458254.4685499999</c:v>
                </c:pt>
                <c:pt idx="941">
                  <c:v>2458255.6644000001</c:v>
                </c:pt>
                <c:pt idx="942">
                  <c:v>2458256.6675499999</c:v>
                </c:pt>
                <c:pt idx="943">
                  <c:v>2458257.8461500001</c:v>
                </c:pt>
                <c:pt idx="944">
                  <c:v>2458259.0869200001</c:v>
                </c:pt>
                <c:pt idx="945">
                  <c:v>2458259.8640600001</c:v>
                </c:pt>
                <c:pt idx="946">
                  <c:v>2458261.8320900002</c:v>
                </c:pt>
                <c:pt idx="947">
                  <c:v>2458263.0254299999</c:v>
                </c:pt>
                <c:pt idx="948">
                  <c:v>2458263.8423299999</c:v>
                </c:pt>
                <c:pt idx="949">
                  <c:v>2458264.8124500001</c:v>
                </c:pt>
                <c:pt idx="950">
                  <c:v>2458267.8342599999</c:v>
                </c:pt>
                <c:pt idx="951">
                  <c:v>2458269.7762699998</c:v>
                </c:pt>
                <c:pt idx="952">
                  <c:v>2458270.80736</c:v>
                </c:pt>
                <c:pt idx="953">
                  <c:v>2458274.8100100001</c:v>
                </c:pt>
                <c:pt idx="954">
                  <c:v>2458280.8095999998</c:v>
                </c:pt>
                <c:pt idx="955">
                  <c:v>2458281.8234299999</c:v>
                </c:pt>
                <c:pt idx="956">
                  <c:v>2458286.8017899999</c:v>
                </c:pt>
                <c:pt idx="957">
                  <c:v>2458288.7945400001</c:v>
                </c:pt>
                <c:pt idx="958">
                  <c:v>2458289.9831500002</c:v>
                </c:pt>
                <c:pt idx="959">
                  <c:v>2458291.1016199999</c:v>
                </c:pt>
                <c:pt idx="960">
                  <c:v>2458292.0594500001</c:v>
                </c:pt>
                <c:pt idx="961">
                  <c:v>2458293.2832800001</c:v>
                </c:pt>
                <c:pt idx="962">
                  <c:v>2458294.3761100001</c:v>
                </c:pt>
                <c:pt idx="963">
                  <c:v>2458295.4511799999</c:v>
                </c:pt>
                <c:pt idx="964">
                  <c:v>2458300.66132</c:v>
                </c:pt>
                <c:pt idx="965">
                  <c:v>2458303.1782800001</c:v>
                </c:pt>
                <c:pt idx="966">
                  <c:v>2458307.1417999999</c:v>
                </c:pt>
                <c:pt idx="967">
                  <c:v>2458308.0337100001</c:v>
                </c:pt>
                <c:pt idx="968">
                  <c:v>2458310.3107099999</c:v>
                </c:pt>
                <c:pt idx="969">
                  <c:v>2458313.9401500002</c:v>
                </c:pt>
                <c:pt idx="970">
                  <c:v>2458315.9064500001</c:v>
                </c:pt>
                <c:pt idx="971">
                  <c:v>2458316.5248799999</c:v>
                </c:pt>
                <c:pt idx="972">
                  <c:v>2458317.5277100001</c:v>
                </c:pt>
                <c:pt idx="973">
                  <c:v>2458319.3956200001</c:v>
                </c:pt>
                <c:pt idx="974">
                  <c:v>2458321.05162</c:v>
                </c:pt>
                <c:pt idx="975">
                  <c:v>2458322.1990999999</c:v>
                </c:pt>
                <c:pt idx="976">
                  <c:v>2458323.48753</c:v>
                </c:pt>
                <c:pt idx="977">
                  <c:v>2458324.2391499998</c:v>
                </c:pt>
                <c:pt idx="978">
                  <c:v>2458326.3973699999</c:v>
                </c:pt>
                <c:pt idx="979">
                  <c:v>2458328.7854499999</c:v>
                </c:pt>
                <c:pt idx="980">
                  <c:v>2458329.8225699998</c:v>
                </c:pt>
                <c:pt idx="981">
                  <c:v>2458331.3626999999</c:v>
                </c:pt>
                <c:pt idx="982">
                  <c:v>2458337.0094099999</c:v>
                </c:pt>
                <c:pt idx="983">
                  <c:v>2458339.0033300002</c:v>
                </c:pt>
                <c:pt idx="984">
                  <c:v>2458340.3276300002</c:v>
                </c:pt>
                <c:pt idx="985">
                  <c:v>2458342.87109</c:v>
                </c:pt>
                <c:pt idx="986">
                  <c:v>2458346.3289299998</c:v>
                </c:pt>
                <c:pt idx="987">
                  <c:v>2458347.6084099999</c:v>
                </c:pt>
                <c:pt idx="988">
                  <c:v>2458350.4372399999</c:v>
                </c:pt>
                <c:pt idx="989">
                  <c:v>2458351.89591</c:v>
                </c:pt>
                <c:pt idx="990">
                  <c:v>2458353.36302</c:v>
                </c:pt>
                <c:pt idx="991">
                  <c:v>2458356.9150200002</c:v>
                </c:pt>
                <c:pt idx="992">
                  <c:v>2458357.99926</c:v>
                </c:pt>
                <c:pt idx="993">
                  <c:v>2458359.3336</c:v>
                </c:pt>
                <c:pt idx="994">
                  <c:v>2458362.8319299999</c:v>
                </c:pt>
                <c:pt idx="995">
                  <c:v>2458365.2384899999</c:v>
                </c:pt>
                <c:pt idx="996">
                  <c:v>2458367.3182199998</c:v>
                </c:pt>
                <c:pt idx="997">
                  <c:v>2458368.0458800001</c:v>
                </c:pt>
                <c:pt idx="998">
                  <c:v>2458369.4233499998</c:v>
                </c:pt>
                <c:pt idx="999">
                  <c:v>2458370.7810800001</c:v>
                </c:pt>
                <c:pt idx="1000">
                  <c:v>2458372.8196100001</c:v>
                </c:pt>
                <c:pt idx="1001">
                  <c:v>2458374.1273099999</c:v>
                </c:pt>
                <c:pt idx="1002">
                  <c:v>2458375.18407</c:v>
                </c:pt>
                <c:pt idx="1003">
                  <c:v>2458376.17233</c:v>
                </c:pt>
                <c:pt idx="1004">
                  <c:v>2458377.3320499999</c:v>
                </c:pt>
                <c:pt idx="1005">
                  <c:v>2458378.2965000002</c:v>
                </c:pt>
                <c:pt idx="1006">
                  <c:v>2458379.5896299998</c:v>
                </c:pt>
                <c:pt idx="1007">
                  <c:v>2458381.1227799999</c:v>
                </c:pt>
                <c:pt idx="1008">
                  <c:v>2458384.8964499999</c:v>
                </c:pt>
                <c:pt idx="1009">
                  <c:v>2458386.2525399998</c:v>
                </c:pt>
                <c:pt idx="1010">
                  <c:v>2458386.99242</c:v>
                </c:pt>
                <c:pt idx="1011">
                  <c:v>2458388.6906400002</c:v>
                </c:pt>
                <c:pt idx="1012">
                  <c:v>2458389.5523199998</c:v>
                </c:pt>
                <c:pt idx="1013">
                  <c:v>2458390.62139</c:v>
                </c:pt>
                <c:pt idx="1014">
                  <c:v>2458391.66292</c:v>
                </c:pt>
                <c:pt idx="1015">
                  <c:v>2458392.66591</c:v>
                </c:pt>
                <c:pt idx="1016">
                  <c:v>2458395.3835499999</c:v>
                </c:pt>
                <c:pt idx="1017">
                  <c:v>2458397.3853199999</c:v>
                </c:pt>
                <c:pt idx="1018">
                  <c:v>2458398.6657500002</c:v>
                </c:pt>
                <c:pt idx="1019">
                  <c:v>2458400.38583</c:v>
                </c:pt>
                <c:pt idx="1020">
                  <c:v>2458401.7786500002</c:v>
                </c:pt>
                <c:pt idx="1021">
                  <c:v>2458402.8253299999</c:v>
                </c:pt>
                <c:pt idx="1022">
                  <c:v>2458405.4401199999</c:v>
                </c:pt>
                <c:pt idx="1023">
                  <c:v>2458407.0413700002</c:v>
                </c:pt>
                <c:pt idx="1024">
                  <c:v>2458409.86944</c:v>
                </c:pt>
                <c:pt idx="1025">
                  <c:v>2458412.8381500002</c:v>
                </c:pt>
                <c:pt idx="1026">
                  <c:v>2458413.5721999998</c:v>
                </c:pt>
                <c:pt idx="1027">
                  <c:v>2458417.5063499999</c:v>
                </c:pt>
                <c:pt idx="1028">
                  <c:v>2458419.2742699999</c:v>
                </c:pt>
                <c:pt idx="1029">
                  <c:v>2458424.4488900001</c:v>
                </c:pt>
                <c:pt idx="1030">
                  <c:v>2458425.8387600002</c:v>
                </c:pt>
                <c:pt idx="1031">
                  <c:v>2458429.1048099999</c:v>
                </c:pt>
                <c:pt idx="1032">
                  <c:v>2458429.6123500001</c:v>
                </c:pt>
                <c:pt idx="1033">
                  <c:v>2458430.6126700002</c:v>
                </c:pt>
                <c:pt idx="1034">
                  <c:v>2458434.0320799998</c:v>
                </c:pt>
                <c:pt idx="1035">
                  <c:v>2458436.74853</c:v>
                </c:pt>
                <c:pt idx="1036">
                  <c:v>2458440.7245200002</c:v>
                </c:pt>
                <c:pt idx="1037">
                  <c:v>2458442.0986500001</c:v>
                </c:pt>
                <c:pt idx="1038">
                  <c:v>2458443.3594300002</c:v>
                </c:pt>
                <c:pt idx="1039">
                  <c:v>2458444.9097500001</c:v>
                </c:pt>
                <c:pt idx="1040">
                  <c:v>2458448.5977500002</c:v>
                </c:pt>
                <c:pt idx="1041">
                  <c:v>2458451.591</c:v>
                </c:pt>
                <c:pt idx="1042">
                  <c:v>2458464.3488599998</c:v>
                </c:pt>
                <c:pt idx="1043">
                  <c:v>2458469.3024599999</c:v>
                </c:pt>
                <c:pt idx="1044">
                  <c:v>2458471.3125200002</c:v>
                </c:pt>
                <c:pt idx="1045">
                  <c:v>2458473.3133800002</c:v>
                </c:pt>
                <c:pt idx="1046">
                  <c:v>2458482.2702199998</c:v>
                </c:pt>
                <c:pt idx="1047">
                  <c:v>2458494.2849400002</c:v>
                </c:pt>
                <c:pt idx="1048">
                  <c:v>2458499.2942900001</c:v>
                </c:pt>
                <c:pt idx="1049">
                  <c:v>2458539.00538</c:v>
                </c:pt>
                <c:pt idx="1050">
                  <c:v>2458543.99804</c:v>
                </c:pt>
                <c:pt idx="1051">
                  <c:v>2458547.9907200001</c:v>
                </c:pt>
                <c:pt idx="1052">
                  <c:v>2458552.9767700001</c:v>
                </c:pt>
                <c:pt idx="1053">
                  <c:v>2458562.2798299999</c:v>
                </c:pt>
                <c:pt idx="1054">
                  <c:v>2458562.9912899998</c:v>
                </c:pt>
                <c:pt idx="1055">
                  <c:v>2458565.9657899998</c:v>
                </c:pt>
                <c:pt idx="1056">
                  <c:v>2458567.96483</c:v>
                </c:pt>
                <c:pt idx="1057">
                  <c:v>2458572.4306299998</c:v>
                </c:pt>
                <c:pt idx="1058">
                  <c:v>2458572.9459799998</c:v>
                </c:pt>
                <c:pt idx="1059">
                  <c:v>2458574.94514</c:v>
                </c:pt>
                <c:pt idx="1060">
                  <c:v>2458576.9388799998</c:v>
                </c:pt>
                <c:pt idx="1061">
                  <c:v>2458580.23924</c:v>
                </c:pt>
                <c:pt idx="1062">
                  <c:v>2458581.5165800001</c:v>
                </c:pt>
                <c:pt idx="1063">
                  <c:v>2458582.9710300001</c:v>
                </c:pt>
                <c:pt idx="1064">
                  <c:v>2458587.9099699999</c:v>
                </c:pt>
                <c:pt idx="1065">
                  <c:v>2458588.9165400001</c:v>
                </c:pt>
                <c:pt idx="1066">
                  <c:v>2458590.8566100001</c:v>
                </c:pt>
                <c:pt idx="1067">
                  <c:v>2458593.1427600002</c:v>
                </c:pt>
                <c:pt idx="1068">
                  <c:v>2458593.91016</c:v>
                </c:pt>
                <c:pt idx="1069">
                  <c:v>2458599.8771299999</c:v>
                </c:pt>
                <c:pt idx="1070">
                  <c:v>2458601.8758100001</c:v>
                </c:pt>
                <c:pt idx="1071">
                  <c:v>2458603.0967100002</c:v>
                </c:pt>
                <c:pt idx="1072">
                  <c:v>2458605.20236</c:v>
                </c:pt>
                <c:pt idx="1073">
                  <c:v>2458605.88087</c:v>
                </c:pt>
                <c:pt idx="1074">
                  <c:v>2458608.8257900001</c:v>
                </c:pt>
                <c:pt idx="1075">
                  <c:v>2458609.8571000001</c:v>
                </c:pt>
                <c:pt idx="1076">
                  <c:v>2458611.9860800002</c:v>
                </c:pt>
                <c:pt idx="1077">
                  <c:v>2458614.5041499999</c:v>
                </c:pt>
                <c:pt idx="1078">
                  <c:v>2458618.8700799998</c:v>
                </c:pt>
                <c:pt idx="1079">
                  <c:v>2458620.69673</c:v>
                </c:pt>
                <c:pt idx="1080">
                  <c:v>2458621.84186</c:v>
                </c:pt>
                <c:pt idx="1081">
                  <c:v>2458626.0210299999</c:v>
                </c:pt>
                <c:pt idx="1082">
                  <c:v>2458627.95028</c:v>
                </c:pt>
                <c:pt idx="1083">
                  <c:v>2458629.0071800002</c:v>
                </c:pt>
                <c:pt idx="1084">
                  <c:v>2458630.21796</c:v>
                </c:pt>
                <c:pt idx="1085">
                  <c:v>2458631.51529</c:v>
                </c:pt>
                <c:pt idx="1086">
                  <c:v>2458631.89512</c:v>
                </c:pt>
                <c:pt idx="1087">
                  <c:v>2458633.8159599998</c:v>
                </c:pt>
                <c:pt idx="1088">
                  <c:v>2458634.95126</c:v>
                </c:pt>
                <c:pt idx="1089">
                  <c:v>2458636.7114200001</c:v>
                </c:pt>
              </c:numCache>
            </c:numRef>
          </c:xVal>
          <c:yVal>
            <c:numRef>
              <c:f>'B-V'!$C:$C</c:f>
              <c:numCache>
                <c:formatCode>General</c:formatCode>
                <c:ptCount val="1048576"/>
                <c:pt idx="0">
                  <c:v>0.49559599999999998</c:v>
                </c:pt>
                <c:pt idx="1">
                  <c:v>1.71</c:v>
                </c:pt>
                <c:pt idx="2">
                  <c:v>1.72</c:v>
                </c:pt>
                <c:pt idx="3">
                  <c:v>1.74</c:v>
                </c:pt>
                <c:pt idx="4">
                  <c:v>1.75</c:v>
                </c:pt>
                <c:pt idx="5">
                  <c:v>1.72</c:v>
                </c:pt>
                <c:pt idx="6">
                  <c:v>1.75</c:v>
                </c:pt>
                <c:pt idx="7">
                  <c:v>1.72</c:v>
                </c:pt>
                <c:pt idx="8">
                  <c:v>1.71</c:v>
                </c:pt>
                <c:pt idx="9">
                  <c:v>1.72</c:v>
                </c:pt>
                <c:pt idx="10">
                  <c:v>1.72</c:v>
                </c:pt>
                <c:pt idx="11">
                  <c:v>1.74</c:v>
                </c:pt>
                <c:pt idx="12">
                  <c:v>1.69</c:v>
                </c:pt>
                <c:pt idx="13">
                  <c:v>1.67</c:v>
                </c:pt>
                <c:pt idx="14">
                  <c:v>1.64</c:v>
                </c:pt>
                <c:pt idx="15">
                  <c:v>1.61</c:v>
                </c:pt>
                <c:pt idx="16">
                  <c:v>1.56</c:v>
                </c:pt>
                <c:pt idx="17">
                  <c:v>1.63</c:v>
                </c:pt>
                <c:pt idx="18">
                  <c:v>1.74</c:v>
                </c:pt>
                <c:pt idx="19">
                  <c:v>1.88</c:v>
                </c:pt>
                <c:pt idx="20">
                  <c:v>1.88</c:v>
                </c:pt>
                <c:pt idx="21">
                  <c:v>0.74880000000000002</c:v>
                </c:pt>
                <c:pt idx="22">
                  <c:v>0.88400000000000001</c:v>
                </c:pt>
                <c:pt idx="23">
                  <c:v>2.06</c:v>
                </c:pt>
                <c:pt idx="24">
                  <c:v>2.09</c:v>
                </c:pt>
                <c:pt idx="25">
                  <c:v>1.784</c:v>
                </c:pt>
                <c:pt idx="26">
                  <c:v>1.8120000000000001</c:v>
                </c:pt>
                <c:pt idx="27">
                  <c:v>1.8080000000000001</c:v>
                </c:pt>
                <c:pt idx="28">
                  <c:v>1.7949999999999999</c:v>
                </c:pt>
                <c:pt idx="29">
                  <c:v>1.774</c:v>
                </c:pt>
                <c:pt idx="30">
                  <c:v>2.0699999999999998</c:v>
                </c:pt>
                <c:pt idx="31">
                  <c:v>1.7849999999999999</c:v>
                </c:pt>
                <c:pt idx="32">
                  <c:v>2.0099999999999998</c:v>
                </c:pt>
                <c:pt idx="33">
                  <c:v>2.04</c:v>
                </c:pt>
                <c:pt idx="34">
                  <c:v>2.17</c:v>
                </c:pt>
                <c:pt idx="35">
                  <c:v>2.23</c:v>
                </c:pt>
                <c:pt idx="36">
                  <c:v>2.0299999999999998</c:v>
                </c:pt>
                <c:pt idx="37">
                  <c:v>2.09</c:v>
                </c:pt>
                <c:pt idx="38">
                  <c:v>2.1</c:v>
                </c:pt>
                <c:pt idx="39">
                  <c:v>2.16</c:v>
                </c:pt>
                <c:pt idx="40">
                  <c:v>2.13</c:v>
                </c:pt>
                <c:pt idx="41">
                  <c:v>1.840714</c:v>
                </c:pt>
                <c:pt idx="42">
                  <c:v>1.8225</c:v>
                </c:pt>
                <c:pt idx="43">
                  <c:v>1.8853850000000001</c:v>
                </c:pt>
                <c:pt idx="44">
                  <c:v>1.8945000000000001</c:v>
                </c:pt>
                <c:pt idx="45">
                  <c:v>1.8965289999999999</c:v>
                </c:pt>
                <c:pt idx="46">
                  <c:v>1.971211</c:v>
                </c:pt>
                <c:pt idx="47">
                  <c:v>1.935435</c:v>
                </c:pt>
                <c:pt idx="48">
                  <c:v>1.78</c:v>
                </c:pt>
                <c:pt idx="49">
                  <c:v>1.9163749999999999</c:v>
                </c:pt>
                <c:pt idx="50">
                  <c:v>1.9068130000000001</c:v>
                </c:pt>
                <c:pt idx="51">
                  <c:v>1.84</c:v>
                </c:pt>
                <c:pt idx="52">
                  <c:v>1.82</c:v>
                </c:pt>
                <c:pt idx="53">
                  <c:v>1.81</c:v>
                </c:pt>
                <c:pt idx="54">
                  <c:v>1.85</c:v>
                </c:pt>
                <c:pt idx="55">
                  <c:v>1.9419999999999999</c:v>
                </c:pt>
                <c:pt idx="56">
                  <c:v>1.974</c:v>
                </c:pt>
                <c:pt idx="57">
                  <c:v>2.0499999999999998</c:v>
                </c:pt>
                <c:pt idx="58">
                  <c:v>1.9135709999999999</c:v>
                </c:pt>
                <c:pt idx="59">
                  <c:v>1.93225</c:v>
                </c:pt>
                <c:pt idx="60">
                  <c:v>1.9430000000000001</c:v>
                </c:pt>
                <c:pt idx="61">
                  <c:v>1.996</c:v>
                </c:pt>
                <c:pt idx="62">
                  <c:v>1.8819999999999999</c:v>
                </c:pt>
                <c:pt idx="63">
                  <c:v>2.0299999999999998</c:v>
                </c:pt>
                <c:pt idx="64">
                  <c:v>1.9145000000000001</c:v>
                </c:pt>
                <c:pt idx="65">
                  <c:v>1.886857</c:v>
                </c:pt>
                <c:pt idx="66">
                  <c:v>2.04</c:v>
                </c:pt>
                <c:pt idx="67">
                  <c:v>1.8220000000000001</c:v>
                </c:pt>
                <c:pt idx="68">
                  <c:v>1.556</c:v>
                </c:pt>
                <c:pt idx="69">
                  <c:v>1.913</c:v>
                </c:pt>
                <c:pt idx="70">
                  <c:v>1.8260000000000001</c:v>
                </c:pt>
                <c:pt idx="71">
                  <c:v>1.93</c:v>
                </c:pt>
                <c:pt idx="72">
                  <c:v>2.0099999999999998</c:v>
                </c:pt>
                <c:pt idx="73">
                  <c:v>2</c:v>
                </c:pt>
                <c:pt idx="74">
                  <c:v>1.95</c:v>
                </c:pt>
                <c:pt idx="75">
                  <c:v>2.02</c:v>
                </c:pt>
                <c:pt idx="76">
                  <c:v>2.0030000000000001</c:v>
                </c:pt>
                <c:pt idx="77">
                  <c:v>1.84</c:v>
                </c:pt>
                <c:pt idx="78">
                  <c:v>1.96</c:v>
                </c:pt>
                <c:pt idx="79">
                  <c:v>2.0099999999999998</c:v>
                </c:pt>
                <c:pt idx="80">
                  <c:v>1.81</c:v>
                </c:pt>
                <c:pt idx="81">
                  <c:v>1.45</c:v>
                </c:pt>
                <c:pt idx="82">
                  <c:v>1.61</c:v>
                </c:pt>
                <c:pt idx="83">
                  <c:v>1.84</c:v>
                </c:pt>
                <c:pt idx="84">
                  <c:v>2.02</c:v>
                </c:pt>
                <c:pt idx="85">
                  <c:v>1.87</c:v>
                </c:pt>
                <c:pt idx="86">
                  <c:v>1.82</c:v>
                </c:pt>
                <c:pt idx="87">
                  <c:v>1.78</c:v>
                </c:pt>
                <c:pt idx="88">
                  <c:v>1.580333</c:v>
                </c:pt>
                <c:pt idx="89">
                  <c:v>1.6080000000000001</c:v>
                </c:pt>
                <c:pt idx="90">
                  <c:v>1.66</c:v>
                </c:pt>
                <c:pt idx="91">
                  <c:v>1.6</c:v>
                </c:pt>
                <c:pt idx="92">
                  <c:v>1.4490000000000001</c:v>
                </c:pt>
                <c:pt idx="93">
                  <c:v>1.56</c:v>
                </c:pt>
                <c:pt idx="94">
                  <c:v>1.51</c:v>
                </c:pt>
                <c:pt idx="95">
                  <c:v>1.74</c:v>
                </c:pt>
                <c:pt idx="96">
                  <c:v>1.7</c:v>
                </c:pt>
                <c:pt idx="97">
                  <c:v>1.79</c:v>
                </c:pt>
                <c:pt idx="98">
                  <c:v>1.6008</c:v>
                </c:pt>
                <c:pt idx="99">
                  <c:v>1.5894999999999999</c:v>
                </c:pt>
                <c:pt idx="100">
                  <c:v>1.57</c:v>
                </c:pt>
                <c:pt idx="101">
                  <c:v>1.6276870000000001</c:v>
                </c:pt>
                <c:pt idx="102">
                  <c:v>1.660722</c:v>
                </c:pt>
                <c:pt idx="103">
                  <c:v>1.510667</c:v>
                </c:pt>
                <c:pt idx="104">
                  <c:v>1.573</c:v>
                </c:pt>
                <c:pt idx="105">
                  <c:v>1.669864</c:v>
                </c:pt>
                <c:pt idx="106">
                  <c:v>1.6120000000000001</c:v>
                </c:pt>
                <c:pt idx="107">
                  <c:v>1.6488130000000001</c:v>
                </c:pt>
                <c:pt idx="108">
                  <c:v>1.5893330000000001</c:v>
                </c:pt>
                <c:pt idx="109">
                  <c:v>1.5697620000000001</c:v>
                </c:pt>
                <c:pt idx="110">
                  <c:v>1.738</c:v>
                </c:pt>
                <c:pt idx="111">
                  <c:v>1.572187</c:v>
                </c:pt>
                <c:pt idx="112">
                  <c:v>1.5577749999999999</c:v>
                </c:pt>
                <c:pt idx="113">
                  <c:v>1.566333</c:v>
                </c:pt>
                <c:pt idx="114">
                  <c:v>1.600074</c:v>
                </c:pt>
                <c:pt idx="115">
                  <c:v>1.9031610000000001</c:v>
                </c:pt>
                <c:pt idx="116">
                  <c:v>1.5716000000000001</c:v>
                </c:pt>
                <c:pt idx="117">
                  <c:v>1.616441</c:v>
                </c:pt>
                <c:pt idx="118">
                  <c:v>1.6005469999999999</c:v>
                </c:pt>
                <c:pt idx="119">
                  <c:v>1.5894619999999999</c:v>
                </c:pt>
                <c:pt idx="120">
                  <c:v>1.555083</c:v>
                </c:pt>
                <c:pt idx="121">
                  <c:v>1.5888439999999999</c:v>
                </c:pt>
                <c:pt idx="122">
                  <c:v>1.5407500000000001</c:v>
                </c:pt>
                <c:pt idx="123">
                  <c:v>1.5780000000000001</c:v>
                </c:pt>
                <c:pt idx="124">
                  <c:v>1.5563750000000001</c:v>
                </c:pt>
                <c:pt idx="125">
                  <c:v>1.631</c:v>
                </c:pt>
                <c:pt idx="126">
                  <c:v>1.702</c:v>
                </c:pt>
                <c:pt idx="127">
                  <c:v>1.5469470000000001</c:v>
                </c:pt>
                <c:pt idx="128">
                  <c:v>1.543323</c:v>
                </c:pt>
                <c:pt idx="129">
                  <c:v>1.5475319999999999</c:v>
                </c:pt>
                <c:pt idx="130">
                  <c:v>1.545885</c:v>
                </c:pt>
                <c:pt idx="131">
                  <c:v>1.5609999999999999</c:v>
                </c:pt>
                <c:pt idx="132">
                  <c:v>1.557148</c:v>
                </c:pt>
                <c:pt idx="133">
                  <c:v>1.513182</c:v>
                </c:pt>
                <c:pt idx="134">
                  <c:v>1.509056</c:v>
                </c:pt>
                <c:pt idx="135">
                  <c:v>1.569734</c:v>
                </c:pt>
                <c:pt idx="136">
                  <c:v>1.4986740000000001</c:v>
                </c:pt>
                <c:pt idx="137">
                  <c:v>1.504429</c:v>
                </c:pt>
                <c:pt idx="138">
                  <c:v>1.459778</c:v>
                </c:pt>
                <c:pt idx="139">
                  <c:v>1.458699</c:v>
                </c:pt>
                <c:pt idx="140">
                  <c:v>1.4852669999999999</c:v>
                </c:pt>
                <c:pt idx="141">
                  <c:v>1.4889289999999999</c:v>
                </c:pt>
                <c:pt idx="142">
                  <c:v>1.479268</c:v>
                </c:pt>
                <c:pt idx="143">
                  <c:v>1.4584999999999999</c:v>
                </c:pt>
                <c:pt idx="144">
                  <c:v>1.471182</c:v>
                </c:pt>
                <c:pt idx="145">
                  <c:v>1.5647500000000001</c:v>
                </c:pt>
                <c:pt idx="146">
                  <c:v>1.458833</c:v>
                </c:pt>
                <c:pt idx="147">
                  <c:v>1.455357</c:v>
                </c:pt>
                <c:pt idx="148">
                  <c:v>1.4747650000000001</c:v>
                </c:pt>
                <c:pt idx="149">
                  <c:v>1.353</c:v>
                </c:pt>
                <c:pt idx="150">
                  <c:v>1.4984</c:v>
                </c:pt>
                <c:pt idx="151">
                  <c:v>1.4488460000000001</c:v>
                </c:pt>
                <c:pt idx="152">
                  <c:v>1.4624619999999999</c:v>
                </c:pt>
                <c:pt idx="153">
                  <c:v>1.464</c:v>
                </c:pt>
                <c:pt idx="154">
                  <c:v>1.453273</c:v>
                </c:pt>
                <c:pt idx="155">
                  <c:v>1.4970000000000001</c:v>
                </c:pt>
                <c:pt idx="156">
                  <c:v>1.544875</c:v>
                </c:pt>
                <c:pt idx="157">
                  <c:v>1.519385</c:v>
                </c:pt>
                <c:pt idx="158">
                  <c:v>1.5742499999999999</c:v>
                </c:pt>
                <c:pt idx="159">
                  <c:v>1.5731539999999999</c:v>
                </c:pt>
                <c:pt idx="160">
                  <c:v>1.5282500000000001</c:v>
                </c:pt>
                <c:pt idx="161">
                  <c:v>1.6125</c:v>
                </c:pt>
                <c:pt idx="162">
                  <c:v>1.544357</c:v>
                </c:pt>
                <c:pt idx="163">
                  <c:v>1.568562</c:v>
                </c:pt>
                <c:pt idx="164">
                  <c:v>1.541714</c:v>
                </c:pt>
                <c:pt idx="165">
                  <c:v>1.5580670000000001</c:v>
                </c:pt>
                <c:pt idx="166">
                  <c:v>1.548889</c:v>
                </c:pt>
                <c:pt idx="167">
                  <c:v>1.2549410000000001</c:v>
                </c:pt>
                <c:pt idx="168">
                  <c:v>1.4840629999999999</c:v>
                </c:pt>
                <c:pt idx="169">
                  <c:v>1.5612140000000001</c:v>
                </c:pt>
                <c:pt idx="170">
                  <c:v>1.260588</c:v>
                </c:pt>
                <c:pt idx="171">
                  <c:v>1.5135000000000001</c:v>
                </c:pt>
                <c:pt idx="172">
                  <c:v>1.5418890000000001</c:v>
                </c:pt>
                <c:pt idx="173">
                  <c:v>1.6034999999999999</c:v>
                </c:pt>
                <c:pt idx="174">
                  <c:v>1.5808329999999999</c:v>
                </c:pt>
                <c:pt idx="175">
                  <c:v>1.544824</c:v>
                </c:pt>
                <c:pt idx="176">
                  <c:v>1.5874999999999999</c:v>
                </c:pt>
                <c:pt idx="177">
                  <c:v>1.539933</c:v>
                </c:pt>
                <c:pt idx="178">
                  <c:v>1.569</c:v>
                </c:pt>
                <c:pt idx="179">
                  <c:v>1.6094170000000001</c:v>
                </c:pt>
                <c:pt idx="180">
                  <c:v>1.593167</c:v>
                </c:pt>
                <c:pt idx="181">
                  <c:v>1.570187</c:v>
                </c:pt>
                <c:pt idx="182">
                  <c:v>1.548214</c:v>
                </c:pt>
                <c:pt idx="183">
                  <c:v>1.5496669999999999</c:v>
                </c:pt>
                <c:pt idx="184">
                  <c:v>1.5740590000000001</c:v>
                </c:pt>
                <c:pt idx="185">
                  <c:v>1.5663849999999999</c:v>
                </c:pt>
                <c:pt idx="186">
                  <c:v>1.5327139999999999</c:v>
                </c:pt>
                <c:pt idx="187">
                  <c:v>1.5422499999999999</c:v>
                </c:pt>
                <c:pt idx="188">
                  <c:v>1.5567</c:v>
                </c:pt>
                <c:pt idx="189">
                  <c:v>1.677</c:v>
                </c:pt>
                <c:pt idx="190">
                  <c:v>1.5734619999999999</c:v>
                </c:pt>
                <c:pt idx="191">
                  <c:v>1.5244</c:v>
                </c:pt>
                <c:pt idx="192">
                  <c:v>1.6025</c:v>
                </c:pt>
                <c:pt idx="193">
                  <c:v>1.5727</c:v>
                </c:pt>
                <c:pt idx="194">
                  <c:v>1.573429</c:v>
                </c:pt>
                <c:pt idx="195">
                  <c:v>1.5169999999999999</c:v>
                </c:pt>
                <c:pt idx="196">
                  <c:v>1.5200709999999999</c:v>
                </c:pt>
                <c:pt idx="197">
                  <c:v>1.524462</c:v>
                </c:pt>
                <c:pt idx="198">
                  <c:v>1.4654290000000001</c:v>
                </c:pt>
                <c:pt idx="199">
                  <c:v>1.522</c:v>
                </c:pt>
                <c:pt idx="200">
                  <c:v>1.489231</c:v>
                </c:pt>
                <c:pt idx="201">
                  <c:v>1.483214</c:v>
                </c:pt>
                <c:pt idx="202">
                  <c:v>1.5050829999999999</c:v>
                </c:pt>
                <c:pt idx="203">
                  <c:v>1.4764999999999999</c:v>
                </c:pt>
                <c:pt idx="204">
                  <c:v>1.5025379999999999</c:v>
                </c:pt>
                <c:pt idx="205">
                  <c:v>1.524</c:v>
                </c:pt>
                <c:pt idx="206">
                  <c:v>1.4551430000000001</c:v>
                </c:pt>
                <c:pt idx="207">
                  <c:v>1.4770829999999999</c:v>
                </c:pt>
                <c:pt idx="208">
                  <c:v>1.440083</c:v>
                </c:pt>
                <c:pt idx="209">
                  <c:v>1.5335000000000001</c:v>
                </c:pt>
                <c:pt idx="210">
                  <c:v>1.4670000000000001</c:v>
                </c:pt>
                <c:pt idx="211">
                  <c:v>1.5</c:v>
                </c:pt>
                <c:pt idx="212">
                  <c:v>1.4648000000000001</c:v>
                </c:pt>
                <c:pt idx="213">
                  <c:v>1.5024999999999999</c:v>
                </c:pt>
                <c:pt idx="214">
                  <c:v>1.4742</c:v>
                </c:pt>
                <c:pt idx="215">
                  <c:v>1.4558329999999999</c:v>
                </c:pt>
                <c:pt idx="216">
                  <c:v>1.444</c:v>
                </c:pt>
                <c:pt idx="217">
                  <c:v>1.4864999999999999</c:v>
                </c:pt>
                <c:pt idx="218">
                  <c:v>1.463333</c:v>
                </c:pt>
                <c:pt idx="219">
                  <c:v>1.500667</c:v>
                </c:pt>
                <c:pt idx="220">
                  <c:v>1.5025999999999999</c:v>
                </c:pt>
                <c:pt idx="221">
                  <c:v>1.467857</c:v>
                </c:pt>
                <c:pt idx="222">
                  <c:v>1.5580000000000001</c:v>
                </c:pt>
                <c:pt idx="223">
                  <c:v>1.4674</c:v>
                </c:pt>
                <c:pt idx="224">
                  <c:v>1.4693000000000001</c:v>
                </c:pt>
                <c:pt idx="225">
                  <c:v>1.4798</c:v>
                </c:pt>
                <c:pt idx="226">
                  <c:v>1.4725999999999999</c:v>
                </c:pt>
                <c:pt idx="227">
                  <c:v>1.4878750000000001</c:v>
                </c:pt>
                <c:pt idx="228">
                  <c:v>1.403</c:v>
                </c:pt>
                <c:pt idx="229">
                  <c:v>1.516</c:v>
                </c:pt>
                <c:pt idx="230">
                  <c:v>1.4896670000000001</c:v>
                </c:pt>
                <c:pt idx="231">
                  <c:v>1.488</c:v>
                </c:pt>
                <c:pt idx="232">
                  <c:v>1.478</c:v>
                </c:pt>
                <c:pt idx="233">
                  <c:v>1.4131670000000001</c:v>
                </c:pt>
                <c:pt idx="234">
                  <c:v>1.3932</c:v>
                </c:pt>
                <c:pt idx="235">
                  <c:v>1.439667</c:v>
                </c:pt>
                <c:pt idx="236">
                  <c:v>1.322775</c:v>
                </c:pt>
                <c:pt idx="237">
                  <c:v>1.454</c:v>
                </c:pt>
                <c:pt idx="238">
                  <c:v>1.3928750000000001</c:v>
                </c:pt>
                <c:pt idx="239">
                  <c:v>1.401667</c:v>
                </c:pt>
                <c:pt idx="240">
                  <c:v>1.395</c:v>
                </c:pt>
                <c:pt idx="241">
                  <c:v>1.4495</c:v>
                </c:pt>
                <c:pt idx="242">
                  <c:v>1.375</c:v>
                </c:pt>
                <c:pt idx="243">
                  <c:v>1.3793329999999999</c:v>
                </c:pt>
                <c:pt idx="244">
                  <c:v>1.363</c:v>
                </c:pt>
                <c:pt idx="245">
                  <c:v>1.371</c:v>
                </c:pt>
                <c:pt idx="246">
                  <c:v>1.385667</c:v>
                </c:pt>
                <c:pt idx="247">
                  <c:v>1.331</c:v>
                </c:pt>
                <c:pt idx="248">
                  <c:v>1.4663330000000001</c:v>
                </c:pt>
                <c:pt idx="249">
                  <c:v>1.3692500000000001</c:v>
                </c:pt>
                <c:pt idx="250">
                  <c:v>1.347</c:v>
                </c:pt>
                <c:pt idx="251">
                  <c:v>1.335</c:v>
                </c:pt>
                <c:pt idx="252">
                  <c:v>1.3193330000000001</c:v>
                </c:pt>
                <c:pt idx="253">
                  <c:v>1.3385</c:v>
                </c:pt>
                <c:pt idx="254">
                  <c:v>1.3859999999999999</c:v>
                </c:pt>
                <c:pt idx="255">
                  <c:v>1.3156669999999999</c:v>
                </c:pt>
                <c:pt idx="256">
                  <c:v>1.3365</c:v>
                </c:pt>
                <c:pt idx="257">
                  <c:v>1.2655000000000001</c:v>
                </c:pt>
                <c:pt idx="258">
                  <c:v>1.386225</c:v>
                </c:pt>
                <c:pt idx="259">
                  <c:v>1.457333</c:v>
                </c:pt>
                <c:pt idx="260">
                  <c:v>1.331</c:v>
                </c:pt>
                <c:pt idx="261">
                  <c:v>1.294</c:v>
                </c:pt>
                <c:pt idx="262">
                  <c:v>1.3169999999999999</c:v>
                </c:pt>
                <c:pt idx="263">
                  <c:v>1.3558570000000001</c:v>
                </c:pt>
                <c:pt idx="264">
                  <c:v>1.3180000000000001</c:v>
                </c:pt>
                <c:pt idx="265">
                  <c:v>1.3473329999999999</c:v>
                </c:pt>
                <c:pt idx="266">
                  <c:v>1.347</c:v>
                </c:pt>
                <c:pt idx="267">
                  <c:v>1.3095000000000001</c:v>
                </c:pt>
                <c:pt idx="268">
                  <c:v>1.3115000000000001</c:v>
                </c:pt>
                <c:pt idx="269">
                  <c:v>1.2909999999999999</c:v>
                </c:pt>
                <c:pt idx="270">
                  <c:v>1.345</c:v>
                </c:pt>
                <c:pt idx="271">
                  <c:v>1.341</c:v>
                </c:pt>
                <c:pt idx="272">
                  <c:v>1.296</c:v>
                </c:pt>
                <c:pt idx="273">
                  <c:v>1.3394999999999999</c:v>
                </c:pt>
                <c:pt idx="274">
                  <c:v>1.4490000000000001</c:v>
                </c:pt>
                <c:pt idx="275">
                  <c:v>1.391</c:v>
                </c:pt>
                <c:pt idx="276">
                  <c:v>1.1559999999999999</c:v>
                </c:pt>
                <c:pt idx="277">
                  <c:v>1.224</c:v>
                </c:pt>
                <c:pt idx="278">
                  <c:v>1.319</c:v>
                </c:pt>
                <c:pt idx="279">
                  <c:v>1.2929999999999999</c:v>
                </c:pt>
                <c:pt idx="280">
                  <c:v>1.2669999999999999</c:v>
                </c:pt>
                <c:pt idx="281">
                  <c:v>1.2310000000000001</c:v>
                </c:pt>
                <c:pt idx="282">
                  <c:v>1.2815000000000001</c:v>
                </c:pt>
                <c:pt idx="283">
                  <c:v>1.3049999999999999</c:v>
                </c:pt>
                <c:pt idx="284">
                  <c:v>1.1014999999999999</c:v>
                </c:pt>
                <c:pt idx="285">
                  <c:v>1.201667</c:v>
                </c:pt>
                <c:pt idx="286">
                  <c:v>1.1114999999999999</c:v>
                </c:pt>
                <c:pt idx="287">
                  <c:v>1.1034999999999999</c:v>
                </c:pt>
                <c:pt idx="288">
                  <c:v>1.388333</c:v>
                </c:pt>
                <c:pt idx="289">
                  <c:v>1.325</c:v>
                </c:pt>
                <c:pt idx="290">
                  <c:v>1.335</c:v>
                </c:pt>
                <c:pt idx="291">
                  <c:v>1.1919999999999999</c:v>
                </c:pt>
                <c:pt idx="292">
                  <c:v>1.3</c:v>
                </c:pt>
                <c:pt idx="293">
                  <c:v>1.2155</c:v>
                </c:pt>
                <c:pt idx="294">
                  <c:v>1.19</c:v>
                </c:pt>
                <c:pt idx="295">
                  <c:v>1.1919999999999999</c:v>
                </c:pt>
                <c:pt idx="296">
                  <c:v>1.262</c:v>
                </c:pt>
                <c:pt idx="297">
                  <c:v>1.1623330000000001</c:v>
                </c:pt>
                <c:pt idx="298">
                  <c:v>1.28725</c:v>
                </c:pt>
                <c:pt idx="299">
                  <c:v>1.2989999999999999</c:v>
                </c:pt>
                <c:pt idx="300">
                  <c:v>1.2276670000000001</c:v>
                </c:pt>
                <c:pt idx="301">
                  <c:v>1.3005</c:v>
                </c:pt>
                <c:pt idx="302">
                  <c:v>1.1725000000000001</c:v>
                </c:pt>
                <c:pt idx="303">
                  <c:v>1.1843330000000001</c:v>
                </c:pt>
                <c:pt idx="304">
                  <c:v>1.2050000000000001</c:v>
                </c:pt>
                <c:pt idx="305">
                  <c:v>1.159</c:v>
                </c:pt>
                <c:pt idx="306">
                  <c:v>1.1697500000000001</c:v>
                </c:pt>
                <c:pt idx="307">
                  <c:v>1.275333</c:v>
                </c:pt>
                <c:pt idx="308">
                  <c:v>1.131667</c:v>
                </c:pt>
                <c:pt idx="309">
                  <c:v>1.1970000000000001</c:v>
                </c:pt>
                <c:pt idx="310">
                  <c:v>1.3169999999999999</c:v>
                </c:pt>
                <c:pt idx="311">
                  <c:v>1.2344999999999999</c:v>
                </c:pt>
                <c:pt idx="312">
                  <c:v>1.2327999999999999</c:v>
                </c:pt>
                <c:pt idx="313">
                  <c:v>1.197333</c:v>
                </c:pt>
                <c:pt idx="314">
                  <c:v>1.2112000000000001</c:v>
                </c:pt>
                <c:pt idx="315">
                  <c:v>1.1831670000000001</c:v>
                </c:pt>
                <c:pt idx="316">
                  <c:v>1.234</c:v>
                </c:pt>
                <c:pt idx="317">
                  <c:v>1.1761109999999999</c:v>
                </c:pt>
                <c:pt idx="318">
                  <c:v>1.1577500000000001</c:v>
                </c:pt>
                <c:pt idx="319">
                  <c:v>1.222286</c:v>
                </c:pt>
                <c:pt idx="320">
                  <c:v>1.203889</c:v>
                </c:pt>
                <c:pt idx="321">
                  <c:v>1.2330000000000001</c:v>
                </c:pt>
                <c:pt idx="322">
                  <c:v>1.3</c:v>
                </c:pt>
                <c:pt idx="323">
                  <c:v>1.2392000000000001</c:v>
                </c:pt>
                <c:pt idx="324">
                  <c:v>1.2337499999999999</c:v>
                </c:pt>
                <c:pt idx="325">
                  <c:v>1.246</c:v>
                </c:pt>
                <c:pt idx="326">
                  <c:v>1.2346250000000001</c:v>
                </c:pt>
                <c:pt idx="327">
                  <c:v>1.2450000000000001</c:v>
                </c:pt>
                <c:pt idx="328">
                  <c:v>1.1441250000000001</c:v>
                </c:pt>
                <c:pt idx="329">
                  <c:v>1.28</c:v>
                </c:pt>
                <c:pt idx="330">
                  <c:v>1.167</c:v>
                </c:pt>
                <c:pt idx="331">
                  <c:v>1.269091</c:v>
                </c:pt>
                <c:pt idx="332">
                  <c:v>1.1496</c:v>
                </c:pt>
                <c:pt idx="333">
                  <c:v>1.1261000000000001</c:v>
                </c:pt>
                <c:pt idx="334">
                  <c:v>1.1825000000000001</c:v>
                </c:pt>
                <c:pt idx="335">
                  <c:v>1.1446670000000001</c:v>
                </c:pt>
                <c:pt idx="336">
                  <c:v>1.2008179999999999</c:v>
                </c:pt>
                <c:pt idx="337">
                  <c:v>1.1783999999999999</c:v>
                </c:pt>
                <c:pt idx="338">
                  <c:v>1.1779999999999999</c:v>
                </c:pt>
                <c:pt idx="339">
                  <c:v>1.1638569999999999</c:v>
                </c:pt>
                <c:pt idx="340">
                  <c:v>1.1953750000000001</c:v>
                </c:pt>
                <c:pt idx="341">
                  <c:v>1.173333</c:v>
                </c:pt>
                <c:pt idx="342">
                  <c:v>1.1970000000000001</c:v>
                </c:pt>
                <c:pt idx="343">
                  <c:v>1.1967270000000001</c:v>
                </c:pt>
                <c:pt idx="344">
                  <c:v>1.249889</c:v>
                </c:pt>
                <c:pt idx="345">
                  <c:v>1.2569999999999999</c:v>
                </c:pt>
                <c:pt idx="346">
                  <c:v>1.241636</c:v>
                </c:pt>
                <c:pt idx="347">
                  <c:v>1.203333</c:v>
                </c:pt>
                <c:pt idx="348">
                  <c:v>1.2331000000000001</c:v>
                </c:pt>
                <c:pt idx="349">
                  <c:v>1.5029999999999999</c:v>
                </c:pt>
                <c:pt idx="350">
                  <c:v>1.274</c:v>
                </c:pt>
                <c:pt idx="351">
                  <c:v>1.3226359999999999</c:v>
                </c:pt>
                <c:pt idx="352">
                  <c:v>1.2904</c:v>
                </c:pt>
                <c:pt idx="353">
                  <c:v>1.2300770000000001</c:v>
                </c:pt>
                <c:pt idx="354">
                  <c:v>1.267917</c:v>
                </c:pt>
                <c:pt idx="355">
                  <c:v>1.293714</c:v>
                </c:pt>
                <c:pt idx="356">
                  <c:v>1.293909</c:v>
                </c:pt>
                <c:pt idx="357">
                  <c:v>1.2888459999999999</c:v>
                </c:pt>
                <c:pt idx="358">
                  <c:v>1.265909</c:v>
                </c:pt>
                <c:pt idx="359">
                  <c:v>1.289833</c:v>
                </c:pt>
                <c:pt idx="360">
                  <c:v>1.3253569999999999</c:v>
                </c:pt>
                <c:pt idx="361">
                  <c:v>1.3377140000000001</c:v>
                </c:pt>
                <c:pt idx="362">
                  <c:v>1.371143</c:v>
                </c:pt>
                <c:pt idx="363">
                  <c:v>1.3498669999999999</c:v>
                </c:pt>
                <c:pt idx="364">
                  <c:v>1.4024289999999999</c:v>
                </c:pt>
                <c:pt idx="365">
                  <c:v>1.3494550000000001</c:v>
                </c:pt>
                <c:pt idx="366">
                  <c:v>1.372714</c:v>
                </c:pt>
                <c:pt idx="367">
                  <c:v>1.3722669999999999</c:v>
                </c:pt>
                <c:pt idx="368">
                  <c:v>1.4097059999999999</c:v>
                </c:pt>
                <c:pt idx="369">
                  <c:v>1.3921330000000001</c:v>
                </c:pt>
                <c:pt idx="370">
                  <c:v>1.3690709999999999</c:v>
                </c:pt>
                <c:pt idx="371">
                  <c:v>1.356857</c:v>
                </c:pt>
                <c:pt idx="372">
                  <c:v>1.3885289999999999</c:v>
                </c:pt>
                <c:pt idx="373">
                  <c:v>1.3848180000000001</c:v>
                </c:pt>
                <c:pt idx="374">
                  <c:v>1.391462</c:v>
                </c:pt>
                <c:pt idx="375">
                  <c:v>1.415143</c:v>
                </c:pt>
                <c:pt idx="376">
                  <c:v>1.404733</c:v>
                </c:pt>
                <c:pt idx="377">
                  <c:v>1.37</c:v>
                </c:pt>
                <c:pt idx="378">
                  <c:v>1.3634999999999999</c:v>
                </c:pt>
                <c:pt idx="379">
                  <c:v>1.4075</c:v>
                </c:pt>
                <c:pt idx="380">
                  <c:v>1.3320000000000001</c:v>
                </c:pt>
                <c:pt idx="381">
                  <c:v>1.3325</c:v>
                </c:pt>
                <c:pt idx="382">
                  <c:v>1.260778</c:v>
                </c:pt>
                <c:pt idx="383">
                  <c:v>1.2356670000000001</c:v>
                </c:pt>
                <c:pt idx="384">
                  <c:v>1.2829090000000001</c:v>
                </c:pt>
                <c:pt idx="385">
                  <c:v>1.273625</c:v>
                </c:pt>
                <c:pt idx="386">
                  <c:v>1.2869999999999999</c:v>
                </c:pt>
                <c:pt idx="387">
                  <c:v>1.2511669999999999</c:v>
                </c:pt>
                <c:pt idx="388">
                  <c:v>1.3051999999999999</c:v>
                </c:pt>
                <c:pt idx="389">
                  <c:v>1.2985</c:v>
                </c:pt>
                <c:pt idx="390">
                  <c:v>1.3554999999999999</c:v>
                </c:pt>
                <c:pt idx="391">
                  <c:v>1.251625</c:v>
                </c:pt>
                <c:pt idx="392">
                  <c:v>1.2186250000000001</c:v>
                </c:pt>
                <c:pt idx="393">
                  <c:v>0.81850000000000001</c:v>
                </c:pt>
                <c:pt idx="394">
                  <c:v>1.294143</c:v>
                </c:pt>
                <c:pt idx="395">
                  <c:v>1.3143750000000001</c:v>
                </c:pt>
                <c:pt idx="396">
                  <c:v>1.2645</c:v>
                </c:pt>
                <c:pt idx="397">
                  <c:v>1.2533749999999999</c:v>
                </c:pt>
                <c:pt idx="398">
                  <c:v>1.213875</c:v>
                </c:pt>
                <c:pt idx="399">
                  <c:v>1.2432859999999999</c:v>
                </c:pt>
                <c:pt idx="400">
                  <c:v>1.2110000000000001</c:v>
                </c:pt>
                <c:pt idx="401">
                  <c:v>1.2437499999999999</c:v>
                </c:pt>
                <c:pt idx="402">
                  <c:v>1.237833</c:v>
                </c:pt>
                <c:pt idx="403">
                  <c:v>1.2454289999999999</c:v>
                </c:pt>
                <c:pt idx="404">
                  <c:v>1.205714</c:v>
                </c:pt>
                <c:pt idx="405">
                  <c:v>1.206286</c:v>
                </c:pt>
                <c:pt idx="406">
                  <c:v>1.2485999999999999</c:v>
                </c:pt>
                <c:pt idx="407">
                  <c:v>1.2303329999999999</c:v>
                </c:pt>
                <c:pt idx="408">
                  <c:v>1.2150000000000001</c:v>
                </c:pt>
                <c:pt idx="409">
                  <c:v>1.258</c:v>
                </c:pt>
                <c:pt idx="410">
                  <c:v>1.2252000000000001</c:v>
                </c:pt>
                <c:pt idx="411">
                  <c:v>1.2396670000000001</c:v>
                </c:pt>
                <c:pt idx="412">
                  <c:v>1.1725000000000001</c:v>
                </c:pt>
                <c:pt idx="413">
                  <c:v>1.183667</c:v>
                </c:pt>
                <c:pt idx="414">
                  <c:v>1.200833</c:v>
                </c:pt>
                <c:pt idx="415">
                  <c:v>1.3340000000000001</c:v>
                </c:pt>
                <c:pt idx="416">
                  <c:v>1.2264999999999999</c:v>
                </c:pt>
                <c:pt idx="417">
                  <c:v>1.38575</c:v>
                </c:pt>
                <c:pt idx="418">
                  <c:v>1.3006</c:v>
                </c:pt>
                <c:pt idx="419">
                  <c:v>1.3140000000000001</c:v>
                </c:pt>
                <c:pt idx="420">
                  <c:v>1.3485</c:v>
                </c:pt>
                <c:pt idx="421">
                  <c:v>1.3247500000000001</c:v>
                </c:pt>
                <c:pt idx="422">
                  <c:v>1.3236669999999999</c:v>
                </c:pt>
                <c:pt idx="423">
                  <c:v>1.284</c:v>
                </c:pt>
                <c:pt idx="424">
                  <c:v>1.4457500000000001</c:v>
                </c:pt>
                <c:pt idx="425">
                  <c:v>1.361667</c:v>
                </c:pt>
                <c:pt idx="426">
                  <c:v>1.3440000000000001</c:v>
                </c:pt>
                <c:pt idx="427">
                  <c:v>1.51475</c:v>
                </c:pt>
                <c:pt idx="428">
                  <c:v>1.4239999999999999</c:v>
                </c:pt>
                <c:pt idx="429">
                  <c:v>1.3859999999999999</c:v>
                </c:pt>
                <c:pt idx="430">
                  <c:v>1.421667</c:v>
                </c:pt>
                <c:pt idx="431">
                  <c:v>1.4053329999999999</c:v>
                </c:pt>
                <c:pt idx="432">
                  <c:v>1.4446669999999999</c:v>
                </c:pt>
                <c:pt idx="433">
                  <c:v>1.4370000000000001</c:v>
                </c:pt>
                <c:pt idx="434">
                  <c:v>1.3885000000000001</c:v>
                </c:pt>
                <c:pt idx="435">
                  <c:v>1.4365000000000001</c:v>
                </c:pt>
                <c:pt idx="436">
                  <c:v>1.756</c:v>
                </c:pt>
                <c:pt idx="437">
                  <c:v>1.6180000000000001</c:v>
                </c:pt>
                <c:pt idx="438">
                  <c:v>1.292</c:v>
                </c:pt>
                <c:pt idx="439">
                  <c:v>1.26675</c:v>
                </c:pt>
                <c:pt idx="440">
                  <c:v>1.3765000000000001</c:v>
                </c:pt>
                <c:pt idx="441">
                  <c:v>1.2276670000000001</c:v>
                </c:pt>
                <c:pt idx="442">
                  <c:v>1.2490000000000001</c:v>
                </c:pt>
                <c:pt idx="443">
                  <c:v>1.236</c:v>
                </c:pt>
                <c:pt idx="444">
                  <c:v>0.98699999999999999</c:v>
                </c:pt>
                <c:pt idx="445">
                  <c:v>1.2983750000000001</c:v>
                </c:pt>
                <c:pt idx="446">
                  <c:v>1.2568569999999999</c:v>
                </c:pt>
                <c:pt idx="447">
                  <c:v>1.235571</c:v>
                </c:pt>
                <c:pt idx="448">
                  <c:v>1.2124999999999999</c:v>
                </c:pt>
                <c:pt idx="449">
                  <c:v>1.119111</c:v>
                </c:pt>
                <c:pt idx="450">
                  <c:v>1.162417</c:v>
                </c:pt>
                <c:pt idx="451">
                  <c:v>1.1525559999999999</c:v>
                </c:pt>
                <c:pt idx="452">
                  <c:v>1.200091</c:v>
                </c:pt>
                <c:pt idx="453">
                  <c:v>1.194923</c:v>
                </c:pt>
                <c:pt idx="454">
                  <c:v>1.138091</c:v>
                </c:pt>
                <c:pt idx="455">
                  <c:v>1.131818</c:v>
                </c:pt>
                <c:pt idx="456">
                  <c:v>1.238</c:v>
                </c:pt>
                <c:pt idx="457">
                  <c:v>1.203857</c:v>
                </c:pt>
                <c:pt idx="458">
                  <c:v>1.2294</c:v>
                </c:pt>
                <c:pt idx="459">
                  <c:v>1.2948329999999999</c:v>
                </c:pt>
                <c:pt idx="460">
                  <c:v>1.252947</c:v>
                </c:pt>
                <c:pt idx="461">
                  <c:v>1.2936669999999999</c:v>
                </c:pt>
                <c:pt idx="462">
                  <c:v>1.3480000000000001</c:v>
                </c:pt>
                <c:pt idx="463">
                  <c:v>1.5740000000000001</c:v>
                </c:pt>
                <c:pt idx="464">
                  <c:v>1.5680000000000001</c:v>
                </c:pt>
                <c:pt idx="465">
                  <c:v>1.3231820000000001</c:v>
                </c:pt>
                <c:pt idx="466">
                  <c:v>1.629</c:v>
                </c:pt>
                <c:pt idx="467">
                  <c:v>1.339688</c:v>
                </c:pt>
                <c:pt idx="468">
                  <c:v>1.3336669999999999</c:v>
                </c:pt>
                <c:pt idx="469">
                  <c:v>1.3236250000000001</c:v>
                </c:pt>
                <c:pt idx="470">
                  <c:v>1.324333</c:v>
                </c:pt>
                <c:pt idx="471">
                  <c:v>1.260529</c:v>
                </c:pt>
                <c:pt idx="472">
                  <c:v>0.95823100000000005</c:v>
                </c:pt>
                <c:pt idx="473">
                  <c:v>1.323</c:v>
                </c:pt>
                <c:pt idx="474">
                  <c:v>1.289158</c:v>
                </c:pt>
                <c:pt idx="475">
                  <c:v>1.2941050000000001</c:v>
                </c:pt>
                <c:pt idx="476">
                  <c:v>1.234</c:v>
                </c:pt>
                <c:pt idx="477">
                  <c:v>1.2925880000000001</c:v>
                </c:pt>
                <c:pt idx="478">
                  <c:v>1.297588</c:v>
                </c:pt>
                <c:pt idx="479">
                  <c:v>1.71</c:v>
                </c:pt>
                <c:pt idx="480">
                  <c:v>1.2636670000000001</c:v>
                </c:pt>
                <c:pt idx="481">
                  <c:v>1.2368459999999999</c:v>
                </c:pt>
                <c:pt idx="482">
                  <c:v>1.17475</c:v>
                </c:pt>
                <c:pt idx="483">
                  <c:v>1.1905619999999999</c:v>
                </c:pt>
                <c:pt idx="484">
                  <c:v>1.1671819999999999</c:v>
                </c:pt>
                <c:pt idx="485">
                  <c:v>1.126941</c:v>
                </c:pt>
                <c:pt idx="486">
                  <c:v>1.1387499999999999</c:v>
                </c:pt>
                <c:pt idx="487">
                  <c:v>1.1060000000000001</c:v>
                </c:pt>
                <c:pt idx="488">
                  <c:v>1.129667</c:v>
                </c:pt>
                <c:pt idx="489">
                  <c:v>0.95556200000000002</c:v>
                </c:pt>
                <c:pt idx="490">
                  <c:v>1.0228889999999999</c:v>
                </c:pt>
                <c:pt idx="491">
                  <c:v>0.90059999999999996</c:v>
                </c:pt>
                <c:pt idx="492">
                  <c:v>1.1226670000000001</c:v>
                </c:pt>
                <c:pt idx="493">
                  <c:v>0.87339999999999995</c:v>
                </c:pt>
                <c:pt idx="494">
                  <c:v>0.86</c:v>
                </c:pt>
                <c:pt idx="495">
                  <c:v>0.85</c:v>
                </c:pt>
                <c:pt idx="496">
                  <c:v>1.284545</c:v>
                </c:pt>
                <c:pt idx="497">
                  <c:v>0.82250000000000001</c:v>
                </c:pt>
                <c:pt idx="498">
                  <c:v>0.79379999999999995</c:v>
                </c:pt>
                <c:pt idx="499">
                  <c:v>0.73183299999999996</c:v>
                </c:pt>
                <c:pt idx="500">
                  <c:v>0.72309999999999997</c:v>
                </c:pt>
                <c:pt idx="501">
                  <c:v>0.7167</c:v>
                </c:pt>
                <c:pt idx="502">
                  <c:v>0.74</c:v>
                </c:pt>
                <c:pt idx="503">
                  <c:v>0.65</c:v>
                </c:pt>
                <c:pt idx="504">
                  <c:v>0.64044400000000001</c:v>
                </c:pt>
                <c:pt idx="505">
                  <c:v>0.76549999999999996</c:v>
                </c:pt>
                <c:pt idx="506">
                  <c:v>0.748143</c:v>
                </c:pt>
                <c:pt idx="507">
                  <c:v>1.0609999999999999</c:v>
                </c:pt>
                <c:pt idx="508">
                  <c:v>0.66</c:v>
                </c:pt>
                <c:pt idx="509">
                  <c:v>0.87671399999999999</c:v>
                </c:pt>
                <c:pt idx="510">
                  <c:v>0.79600000000000004</c:v>
                </c:pt>
                <c:pt idx="511">
                  <c:v>0.88433300000000004</c:v>
                </c:pt>
                <c:pt idx="512">
                  <c:v>0.70957099999999995</c:v>
                </c:pt>
                <c:pt idx="513">
                  <c:v>0.74975000000000003</c:v>
                </c:pt>
                <c:pt idx="514">
                  <c:v>0.76966699999999999</c:v>
                </c:pt>
                <c:pt idx="515">
                  <c:v>0.81040000000000001</c:v>
                </c:pt>
                <c:pt idx="516">
                  <c:v>0.63524999999999998</c:v>
                </c:pt>
                <c:pt idx="517">
                  <c:v>0.71575</c:v>
                </c:pt>
                <c:pt idx="518">
                  <c:v>0.68874999999999997</c:v>
                </c:pt>
                <c:pt idx="519">
                  <c:v>0.67125000000000001</c:v>
                </c:pt>
                <c:pt idx="520">
                  <c:v>0.67</c:v>
                </c:pt>
                <c:pt idx="521">
                  <c:v>0.63324999999999998</c:v>
                </c:pt>
                <c:pt idx="522">
                  <c:v>0.54200000000000004</c:v>
                </c:pt>
                <c:pt idx="523">
                  <c:v>0.56699999999999995</c:v>
                </c:pt>
                <c:pt idx="524">
                  <c:v>0.63400000000000001</c:v>
                </c:pt>
                <c:pt idx="525">
                  <c:v>0.467667</c:v>
                </c:pt>
                <c:pt idx="526">
                  <c:v>0.26600000000000001</c:v>
                </c:pt>
                <c:pt idx="527">
                  <c:v>0.73899999999999999</c:v>
                </c:pt>
                <c:pt idx="528">
                  <c:v>0.73599999999999999</c:v>
                </c:pt>
                <c:pt idx="529">
                  <c:v>0.73633300000000002</c:v>
                </c:pt>
                <c:pt idx="530">
                  <c:v>0.70799999999999996</c:v>
                </c:pt>
                <c:pt idx="531">
                  <c:v>1.04</c:v>
                </c:pt>
                <c:pt idx="532">
                  <c:v>0.82466700000000004</c:v>
                </c:pt>
                <c:pt idx="533">
                  <c:v>0.79</c:v>
                </c:pt>
                <c:pt idx="534">
                  <c:v>0.73899999999999999</c:v>
                </c:pt>
                <c:pt idx="535">
                  <c:v>0.67600000000000005</c:v>
                </c:pt>
                <c:pt idx="536">
                  <c:v>0.83099999999999996</c:v>
                </c:pt>
                <c:pt idx="537">
                  <c:v>0.70799999999999996</c:v>
                </c:pt>
                <c:pt idx="538">
                  <c:v>0.73366699999999996</c:v>
                </c:pt>
                <c:pt idx="539">
                  <c:v>0.71</c:v>
                </c:pt>
                <c:pt idx="540">
                  <c:v>0.50700000000000001</c:v>
                </c:pt>
                <c:pt idx="541">
                  <c:v>0.621</c:v>
                </c:pt>
                <c:pt idx="542">
                  <c:v>0.77700000000000002</c:v>
                </c:pt>
                <c:pt idx="543">
                  <c:v>0.67900000000000005</c:v>
                </c:pt>
                <c:pt idx="544">
                  <c:v>0.66</c:v>
                </c:pt>
                <c:pt idx="545">
                  <c:v>0.57799999999999996</c:v>
                </c:pt>
                <c:pt idx="546">
                  <c:v>0.57599999999999996</c:v>
                </c:pt>
                <c:pt idx="547">
                  <c:v>0.54</c:v>
                </c:pt>
                <c:pt idx="548">
                  <c:v>0.77</c:v>
                </c:pt>
                <c:pt idx="549">
                  <c:v>0.76</c:v>
                </c:pt>
                <c:pt idx="550">
                  <c:v>0.75</c:v>
                </c:pt>
                <c:pt idx="551">
                  <c:v>0.73</c:v>
                </c:pt>
                <c:pt idx="552">
                  <c:v>0.71</c:v>
                </c:pt>
                <c:pt idx="553">
                  <c:v>0.54700000000000004</c:v>
                </c:pt>
                <c:pt idx="554">
                  <c:v>0.67400000000000004</c:v>
                </c:pt>
                <c:pt idx="555">
                  <c:v>1</c:v>
                </c:pt>
                <c:pt idx="556">
                  <c:v>0.78</c:v>
                </c:pt>
                <c:pt idx="557">
                  <c:v>0.8</c:v>
                </c:pt>
                <c:pt idx="558">
                  <c:v>0.64449999999999996</c:v>
                </c:pt>
                <c:pt idx="559">
                  <c:v>0.80933299999999997</c:v>
                </c:pt>
                <c:pt idx="560">
                  <c:v>0.68425000000000002</c:v>
                </c:pt>
                <c:pt idx="561">
                  <c:v>0.66342900000000005</c:v>
                </c:pt>
                <c:pt idx="562">
                  <c:v>0.64716700000000005</c:v>
                </c:pt>
                <c:pt idx="563">
                  <c:v>0.55533299999999997</c:v>
                </c:pt>
                <c:pt idx="564">
                  <c:v>0.5675</c:v>
                </c:pt>
                <c:pt idx="565">
                  <c:v>0.49099999999999999</c:v>
                </c:pt>
                <c:pt idx="566">
                  <c:v>0.60370000000000001</c:v>
                </c:pt>
                <c:pt idx="567">
                  <c:v>0.57374999999999998</c:v>
                </c:pt>
                <c:pt idx="568">
                  <c:v>0.56100000000000005</c:v>
                </c:pt>
                <c:pt idx="569">
                  <c:v>0.68666700000000003</c:v>
                </c:pt>
                <c:pt idx="570">
                  <c:v>0.61455599999999999</c:v>
                </c:pt>
                <c:pt idx="571">
                  <c:v>0.589333</c:v>
                </c:pt>
                <c:pt idx="572">
                  <c:v>0.56579999999999997</c:v>
                </c:pt>
                <c:pt idx="573">
                  <c:v>0.55800000000000005</c:v>
                </c:pt>
                <c:pt idx="574">
                  <c:v>0.66583300000000001</c:v>
                </c:pt>
                <c:pt idx="575">
                  <c:v>0.55785700000000005</c:v>
                </c:pt>
                <c:pt idx="576">
                  <c:v>0.641625</c:v>
                </c:pt>
                <c:pt idx="577">
                  <c:v>0.63906700000000005</c:v>
                </c:pt>
                <c:pt idx="578">
                  <c:v>0.62970000000000004</c:v>
                </c:pt>
                <c:pt idx="579">
                  <c:v>0.55363600000000002</c:v>
                </c:pt>
                <c:pt idx="580">
                  <c:v>0.55511100000000002</c:v>
                </c:pt>
                <c:pt idx="581">
                  <c:v>0.50783299999999998</c:v>
                </c:pt>
                <c:pt idx="582">
                  <c:v>0.59240000000000004</c:v>
                </c:pt>
                <c:pt idx="583">
                  <c:v>0.62581799999999999</c:v>
                </c:pt>
                <c:pt idx="584">
                  <c:v>0.55149999999999999</c:v>
                </c:pt>
                <c:pt idx="585">
                  <c:v>0.61408300000000005</c:v>
                </c:pt>
                <c:pt idx="586">
                  <c:v>0.66543799999999997</c:v>
                </c:pt>
                <c:pt idx="587">
                  <c:v>0.69274999999999998</c:v>
                </c:pt>
                <c:pt idx="588">
                  <c:v>0.72699999999999998</c:v>
                </c:pt>
                <c:pt idx="589">
                  <c:v>0.57281800000000005</c:v>
                </c:pt>
                <c:pt idx="590">
                  <c:v>0.54409099999999999</c:v>
                </c:pt>
                <c:pt idx="591">
                  <c:v>0.64539999999999997</c:v>
                </c:pt>
                <c:pt idx="592">
                  <c:v>0.67386400000000002</c:v>
                </c:pt>
                <c:pt idx="593">
                  <c:v>0.66443799999999997</c:v>
                </c:pt>
                <c:pt idx="594">
                  <c:v>0.57133299999999998</c:v>
                </c:pt>
                <c:pt idx="595">
                  <c:v>0.55800000000000005</c:v>
                </c:pt>
                <c:pt idx="596">
                  <c:v>0.59466699999999995</c:v>
                </c:pt>
                <c:pt idx="597">
                  <c:v>0.78757100000000002</c:v>
                </c:pt>
                <c:pt idx="598">
                  <c:v>0.73163599999999995</c:v>
                </c:pt>
                <c:pt idx="599">
                  <c:v>0.71025000000000005</c:v>
                </c:pt>
                <c:pt idx="600">
                  <c:v>0.63475000000000004</c:v>
                </c:pt>
                <c:pt idx="601">
                  <c:v>0.61899999999999999</c:v>
                </c:pt>
                <c:pt idx="602">
                  <c:v>0.57266700000000004</c:v>
                </c:pt>
                <c:pt idx="603">
                  <c:v>0.58733299999999999</c:v>
                </c:pt>
                <c:pt idx="604">
                  <c:v>0.65635299999999996</c:v>
                </c:pt>
                <c:pt idx="605">
                  <c:v>0.67109099999999999</c:v>
                </c:pt>
                <c:pt idx="606">
                  <c:v>0.68228599999999995</c:v>
                </c:pt>
                <c:pt idx="607">
                  <c:v>0.660053</c:v>
                </c:pt>
                <c:pt idx="608">
                  <c:v>0.61606700000000003</c:v>
                </c:pt>
                <c:pt idx="609">
                  <c:v>0.71605300000000005</c:v>
                </c:pt>
                <c:pt idx="610">
                  <c:v>0.7752</c:v>
                </c:pt>
                <c:pt idx="611">
                  <c:v>0.68400000000000005</c:v>
                </c:pt>
                <c:pt idx="612">
                  <c:v>0.78612499999999996</c:v>
                </c:pt>
                <c:pt idx="613">
                  <c:v>0.76375000000000004</c:v>
                </c:pt>
                <c:pt idx="614">
                  <c:v>0.317857</c:v>
                </c:pt>
                <c:pt idx="615">
                  <c:v>0.65933299999999995</c:v>
                </c:pt>
                <c:pt idx="616">
                  <c:v>0.967333</c:v>
                </c:pt>
                <c:pt idx="617">
                  <c:v>0.79800000000000004</c:v>
                </c:pt>
                <c:pt idx="618">
                  <c:v>0.79900000000000004</c:v>
                </c:pt>
                <c:pt idx="619">
                  <c:v>0.61311099999999996</c:v>
                </c:pt>
                <c:pt idx="620">
                  <c:v>0.64449999999999996</c:v>
                </c:pt>
                <c:pt idx="621">
                  <c:v>0.61988900000000002</c:v>
                </c:pt>
                <c:pt idx="622">
                  <c:v>0.69479999999999997</c:v>
                </c:pt>
                <c:pt idx="623">
                  <c:v>0.58074999999999999</c:v>
                </c:pt>
                <c:pt idx="624">
                  <c:v>0.81079999999999997</c:v>
                </c:pt>
                <c:pt idx="625">
                  <c:v>0.97899999999999998</c:v>
                </c:pt>
                <c:pt idx="626">
                  <c:v>0.84799999999999998</c:v>
                </c:pt>
                <c:pt idx="627">
                  <c:v>0.97899999999999998</c:v>
                </c:pt>
                <c:pt idx="628">
                  <c:v>1.0216670000000001</c:v>
                </c:pt>
                <c:pt idx="629">
                  <c:v>1.16475</c:v>
                </c:pt>
                <c:pt idx="630">
                  <c:v>1.1825000000000001</c:v>
                </c:pt>
                <c:pt idx="631">
                  <c:v>1.1248</c:v>
                </c:pt>
                <c:pt idx="632">
                  <c:v>1.1830000000000001</c:v>
                </c:pt>
                <c:pt idx="633">
                  <c:v>0.96183300000000005</c:v>
                </c:pt>
                <c:pt idx="634">
                  <c:v>0.96799999999999997</c:v>
                </c:pt>
                <c:pt idx="635">
                  <c:v>0.80274999999999996</c:v>
                </c:pt>
                <c:pt idx="636">
                  <c:v>0.74333300000000002</c:v>
                </c:pt>
                <c:pt idx="637">
                  <c:v>0.75033300000000003</c:v>
                </c:pt>
                <c:pt idx="638">
                  <c:v>0.78833299999999995</c:v>
                </c:pt>
                <c:pt idx="639">
                  <c:v>0.69599999999999995</c:v>
                </c:pt>
                <c:pt idx="640">
                  <c:v>0.85699999999999998</c:v>
                </c:pt>
                <c:pt idx="641">
                  <c:v>1.0476669999999999</c:v>
                </c:pt>
                <c:pt idx="642">
                  <c:v>1.004</c:v>
                </c:pt>
                <c:pt idx="643">
                  <c:v>0.90500000000000003</c:v>
                </c:pt>
                <c:pt idx="644">
                  <c:v>0.79500000000000004</c:v>
                </c:pt>
                <c:pt idx="645">
                  <c:v>0.58599999999999997</c:v>
                </c:pt>
                <c:pt idx="646">
                  <c:v>0.94279999999999997</c:v>
                </c:pt>
                <c:pt idx="647">
                  <c:v>0.72899999999999998</c:v>
                </c:pt>
                <c:pt idx="648">
                  <c:v>0.96779999999999999</c:v>
                </c:pt>
                <c:pt idx="649">
                  <c:v>0.97699999999999998</c:v>
                </c:pt>
                <c:pt idx="650">
                  <c:v>0.94199999999999995</c:v>
                </c:pt>
                <c:pt idx="651">
                  <c:v>0.83025000000000004</c:v>
                </c:pt>
                <c:pt idx="652">
                  <c:v>1.244</c:v>
                </c:pt>
                <c:pt idx="653">
                  <c:v>1.2689999999999999</c:v>
                </c:pt>
                <c:pt idx="654">
                  <c:v>1.2090000000000001</c:v>
                </c:pt>
                <c:pt idx="655">
                  <c:v>1.3256669999999999</c:v>
                </c:pt>
                <c:pt idx="656">
                  <c:v>1.2875000000000001</c:v>
                </c:pt>
                <c:pt idx="657">
                  <c:v>1.214</c:v>
                </c:pt>
                <c:pt idx="658">
                  <c:v>1.1419999999999999</c:v>
                </c:pt>
                <c:pt idx="659">
                  <c:v>1.0905</c:v>
                </c:pt>
                <c:pt idx="660">
                  <c:v>1.0660000000000001</c:v>
                </c:pt>
                <c:pt idx="661">
                  <c:v>1.0705</c:v>
                </c:pt>
                <c:pt idx="662">
                  <c:v>0.96699999999999997</c:v>
                </c:pt>
                <c:pt idx="663">
                  <c:v>1.105667</c:v>
                </c:pt>
                <c:pt idx="664">
                  <c:v>1.0913330000000001</c:v>
                </c:pt>
                <c:pt idx="665">
                  <c:v>1.0980000000000001</c:v>
                </c:pt>
                <c:pt idx="666">
                  <c:v>0.86633300000000002</c:v>
                </c:pt>
                <c:pt idx="667">
                  <c:v>0.96099999999999997</c:v>
                </c:pt>
                <c:pt idx="668">
                  <c:v>1.0007999999999999</c:v>
                </c:pt>
                <c:pt idx="669">
                  <c:v>1.0640000000000001</c:v>
                </c:pt>
                <c:pt idx="670">
                  <c:v>1.042</c:v>
                </c:pt>
                <c:pt idx="671">
                  <c:v>0.9375</c:v>
                </c:pt>
                <c:pt idx="672">
                  <c:v>1.0215000000000001</c:v>
                </c:pt>
                <c:pt idx="673">
                  <c:v>0.95925000000000005</c:v>
                </c:pt>
                <c:pt idx="674">
                  <c:v>0.94199999999999995</c:v>
                </c:pt>
                <c:pt idx="675">
                  <c:v>1.0285</c:v>
                </c:pt>
                <c:pt idx="676">
                  <c:v>0.95174999999999998</c:v>
                </c:pt>
                <c:pt idx="677">
                  <c:v>0.96366700000000005</c:v>
                </c:pt>
                <c:pt idx="678">
                  <c:v>1.003571</c:v>
                </c:pt>
                <c:pt idx="679">
                  <c:v>0.921875</c:v>
                </c:pt>
                <c:pt idx="680">
                  <c:v>0.98775000000000002</c:v>
                </c:pt>
                <c:pt idx="681">
                  <c:v>1.028</c:v>
                </c:pt>
                <c:pt idx="682">
                  <c:v>0.901667</c:v>
                </c:pt>
                <c:pt idx="683">
                  <c:v>0.97519999999999996</c:v>
                </c:pt>
                <c:pt idx="684">
                  <c:v>0.99199999999999999</c:v>
                </c:pt>
                <c:pt idx="685">
                  <c:v>0.93899999999999995</c:v>
                </c:pt>
                <c:pt idx="686">
                  <c:v>0.95650000000000002</c:v>
                </c:pt>
                <c:pt idx="687">
                  <c:v>0.98499999999999999</c:v>
                </c:pt>
                <c:pt idx="688">
                  <c:v>1.099167</c:v>
                </c:pt>
                <c:pt idx="689">
                  <c:v>1.0496669999999999</c:v>
                </c:pt>
                <c:pt idx="690">
                  <c:v>1.111667</c:v>
                </c:pt>
                <c:pt idx="691">
                  <c:v>1.0864</c:v>
                </c:pt>
                <c:pt idx="692">
                  <c:v>1.1379999999999999</c:v>
                </c:pt>
                <c:pt idx="693">
                  <c:v>1.423111</c:v>
                </c:pt>
                <c:pt idx="694">
                  <c:v>1.49</c:v>
                </c:pt>
                <c:pt idx="695">
                  <c:v>1.5806</c:v>
                </c:pt>
                <c:pt idx="696">
                  <c:v>1.6378330000000001</c:v>
                </c:pt>
                <c:pt idx="697">
                  <c:v>1.6818</c:v>
                </c:pt>
                <c:pt idx="698">
                  <c:v>1.5182500000000001</c:v>
                </c:pt>
                <c:pt idx="699">
                  <c:v>1.611667</c:v>
                </c:pt>
                <c:pt idx="700">
                  <c:v>1.716</c:v>
                </c:pt>
                <c:pt idx="701">
                  <c:v>1.746</c:v>
                </c:pt>
                <c:pt idx="702">
                  <c:v>1.6752499999999999</c:v>
                </c:pt>
                <c:pt idx="703">
                  <c:v>1.814333</c:v>
                </c:pt>
                <c:pt idx="704">
                  <c:v>1.6226670000000001</c:v>
                </c:pt>
                <c:pt idx="705">
                  <c:v>1.6085</c:v>
                </c:pt>
                <c:pt idx="706">
                  <c:v>1.585</c:v>
                </c:pt>
                <c:pt idx="707">
                  <c:v>1.6125</c:v>
                </c:pt>
                <c:pt idx="708">
                  <c:v>1.618538</c:v>
                </c:pt>
                <c:pt idx="709">
                  <c:v>1.577</c:v>
                </c:pt>
                <c:pt idx="710">
                  <c:v>1.608889</c:v>
                </c:pt>
                <c:pt idx="711">
                  <c:v>1.7270000000000001</c:v>
                </c:pt>
                <c:pt idx="712">
                  <c:v>1.5489999999999999</c:v>
                </c:pt>
                <c:pt idx="713">
                  <c:v>1.6662859999999999</c:v>
                </c:pt>
                <c:pt idx="714">
                  <c:v>1.3839999999999999</c:v>
                </c:pt>
                <c:pt idx="715">
                  <c:v>1.712</c:v>
                </c:pt>
                <c:pt idx="716">
                  <c:v>1.491333</c:v>
                </c:pt>
                <c:pt idx="717">
                  <c:v>1.538</c:v>
                </c:pt>
                <c:pt idx="718">
                  <c:v>1.464</c:v>
                </c:pt>
                <c:pt idx="719">
                  <c:v>1.722</c:v>
                </c:pt>
                <c:pt idx="720">
                  <c:v>1.663</c:v>
                </c:pt>
                <c:pt idx="721">
                  <c:v>1.6635</c:v>
                </c:pt>
                <c:pt idx="722">
                  <c:v>1.591</c:v>
                </c:pt>
                <c:pt idx="723">
                  <c:v>1.610182</c:v>
                </c:pt>
                <c:pt idx="724">
                  <c:v>1.535917</c:v>
                </c:pt>
                <c:pt idx="725">
                  <c:v>1.5329170000000001</c:v>
                </c:pt>
                <c:pt idx="726">
                  <c:v>1.570667</c:v>
                </c:pt>
                <c:pt idx="727">
                  <c:v>1.5603849999999999</c:v>
                </c:pt>
                <c:pt idx="728">
                  <c:v>1.47</c:v>
                </c:pt>
                <c:pt idx="729">
                  <c:v>1.762</c:v>
                </c:pt>
                <c:pt idx="730">
                  <c:v>1.5413330000000001</c:v>
                </c:pt>
                <c:pt idx="731">
                  <c:v>1.60775</c:v>
                </c:pt>
                <c:pt idx="732">
                  <c:v>1.533857</c:v>
                </c:pt>
                <c:pt idx="733">
                  <c:v>1.576333</c:v>
                </c:pt>
                <c:pt idx="734">
                  <c:v>1.630333</c:v>
                </c:pt>
                <c:pt idx="735">
                  <c:v>1.458</c:v>
                </c:pt>
                <c:pt idx="736">
                  <c:v>1.669333</c:v>
                </c:pt>
                <c:pt idx="737">
                  <c:v>1.7685</c:v>
                </c:pt>
                <c:pt idx="738">
                  <c:v>1.764</c:v>
                </c:pt>
                <c:pt idx="739">
                  <c:v>1.767333</c:v>
                </c:pt>
                <c:pt idx="740">
                  <c:v>1.5247139999999999</c:v>
                </c:pt>
                <c:pt idx="741">
                  <c:v>1.4370000000000001</c:v>
                </c:pt>
                <c:pt idx="742">
                  <c:v>1.4835</c:v>
                </c:pt>
                <c:pt idx="743">
                  <c:v>1.78</c:v>
                </c:pt>
                <c:pt idx="744">
                  <c:v>1.7929999999999999</c:v>
                </c:pt>
                <c:pt idx="745">
                  <c:v>1.8016669999999999</c:v>
                </c:pt>
                <c:pt idx="746">
                  <c:v>1.3360000000000001</c:v>
                </c:pt>
                <c:pt idx="747">
                  <c:v>1.4990000000000001</c:v>
                </c:pt>
                <c:pt idx="748">
                  <c:v>1.3220000000000001</c:v>
                </c:pt>
                <c:pt idx="749">
                  <c:v>1.0027140000000001</c:v>
                </c:pt>
                <c:pt idx="750">
                  <c:v>1.2093750000000001</c:v>
                </c:pt>
                <c:pt idx="751">
                  <c:v>1.2936669999999999</c:v>
                </c:pt>
                <c:pt idx="752">
                  <c:v>1.2694289999999999</c:v>
                </c:pt>
                <c:pt idx="753">
                  <c:v>1.327833</c:v>
                </c:pt>
                <c:pt idx="754">
                  <c:v>1.254667</c:v>
                </c:pt>
                <c:pt idx="755">
                  <c:v>1.5129999999999999</c:v>
                </c:pt>
                <c:pt idx="756">
                  <c:v>1.5629999999999999</c:v>
                </c:pt>
                <c:pt idx="757">
                  <c:v>1.4850000000000001</c:v>
                </c:pt>
                <c:pt idx="758">
                  <c:v>1.373667</c:v>
                </c:pt>
                <c:pt idx="759">
                  <c:v>1.6639999999999999</c:v>
                </c:pt>
                <c:pt idx="760">
                  <c:v>1.4684999999999999</c:v>
                </c:pt>
                <c:pt idx="761">
                  <c:v>1.526</c:v>
                </c:pt>
                <c:pt idx="762">
                  <c:v>1.374333</c:v>
                </c:pt>
                <c:pt idx="763">
                  <c:v>1.226</c:v>
                </c:pt>
                <c:pt idx="764">
                  <c:v>1.2569999999999999</c:v>
                </c:pt>
                <c:pt idx="765">
                  <c:v>1.1254999999999999</c:v>
                </c:pt>
                <c:pt idx="766">
                  <c:v>1.247333</c:v>
                </c:pt>
                <c:pt idx="767">
                  <c:v>1.2026669999999999</c:v>
                </c:pt>
                <c:pt idx="768">
                  <c:v>1.3440000000000001</c:v>
                </c:pt>
                <c:pt idx="769">
                  <c:v>1.417</c:v>
                </c:pt>
                <c:pt idx="770">
                  <c:v>1.3759999999999999</c:v>
                </c:pt>
                <c:pt idx="771">
                  <c:v>1.2244999999999999</c:v>
                </c:pt>
                <c:pt idx="772">
                  <c:v>1.4059999999999999</c:v>
                </c:pt>
                <c:pt idx="773">
                  <c:v>1.266</c:v>
                </c:pt>
                <c:pt idx="774">
                  <c:v>1.353</c:v>
                </c:pt>
                <c:pt idx="775">
                  <c:v>1.2150000000000001</c:v>
                </c:pt>
                <c:pt idx="776">
                  <c:v>1.3340000000000001</c:v>
                </c:pt>
                <c:pt idx="777">
                  <c:v>1.3714999999999999</c:v>
                </c:pt>
                <c:pt idx="778">
                  <c:v>1.014667</c:v>
                </c:pt>
                <c:pt idx="779">
                  <c:v>0.88700000000000001</c:v>
                </c:pt>
                <c:pt idx="780">
                  <c:v>1.111</c:v>
                </c:pt>
                <c:pt idx="781">
                  <c:v>1.2809999999999999</c:v>
                </c:pt>
                <c:pt idx="782">
                  <c:v>1.2210000000000001</c:v>
                </c:pt>
                <c:pt idx="783">
                  <c:v>0.78800000000000003</c:v>
                </c:pt>
                <c:pt idx="784">
                  <c:v>0.58950000000000002</c:v>
                </c:pt>
                <c:pt idx="785">
                  <c:v>0.60199999999999998</c:v>
                </c:pt>
                <c:pt idx="786">
                  <c:v>0.60199999999999998</c:v>
                </c:pt>
                <c:pt idx="787">
                  <c:v>0.57350000000000001</c:v>
                </c:pt>
                <c:pt idx="788">
                  <c:v>0.624</c:v>
                </c:pt>
                <c:pt idx="789">
                  <c:v>0.626</c:v>
                </c:pt>
                <c:pt idx="790">
                  <c:v>0.56499999999999995</c:v>
                </c:pt>
                <c:pt idx="791">
                  <c:v>0.60899999999999999</c:v>
                </c:pt>
                <c:pt idx="792">
                  <c:v>0.53500000000000003</c:v>
                </c:pt>
                <c:pt idx="793">
                  <c:v>0.23649999999999999</c:v>
                </c:pt>
                <c:pt idx="794">
                  <c:v>0.77</c:v>
                </c:pt>
                <c:pt idx="795">
                  <c:v>0.56266700000000003</c:v>
                </c:pt>
                <c:pt idx="796">
                  <c:v>0.39250000000000002</c:v>
                </c:pt>
                <c:pt idx="797">
                  <c:v>0.62649999999999995</c:v>
                </c:pt>
                <c:pt idx="798">
                  <c:v>0.72750000000000004</c:v>
                </c:pt>
                <c:pt idx="799">
                  <c:v>0.69233299999999998</c:v>
                </c:pt>
                <c:pt idx="800">
                  <c:v>0.69499999999999995</c:v>
                </c:pt>
                <c:pt idx="801">
                  <c:v>0.78533299999999995</c:v>
                </c:pt>
                <c:pt idx="802">
                  <c:v>0.74866699999999997</c:v>
                </c:pt>
                <c:pt idx="803">
                  <c:v>0.6855</c:v>
                </c:pt>
                <c:pt idx="804">
                  <c:v>0.83333299999999999</c:v>
                </c:pt>
                <c:pt idx="805">
                  <c:v>0.85250000000000004</c:v>
                </c:pt>
                <c:pt idx="806">
                  <c:v>0.77575000000000005</c:v>
                </c:pt>
                <c:pt idx="807">
                  <c:v>0.66300000000000003</c:v>
                </c:pt>
                <c:pt idx="808">
                  <c:v>0.82766700000000004</c:v>
                </c:pt>
                <c:pt idx="809">
                  <c:v>0.69799999999999995</c:v>
                </c:pt>
                <c:pt idx="810">
                  <c:v>0.73966699999999996</c:v>
                </c:pt>
                <c:pt idx="811">
                  <c:v>0.71575</c:v>
                </c:pt>
                <c:pt idx="812">
                  <c:v>0.77059999999999995</c:v>
                </c:pt>
                <c:pt idx="813">
                  <c:v>0.78500000000000003</c:v>
                </c:pt>
                <c:pt idx="814">
                  <c:v>0.76</c:v>
                </c:pt>
                <c:pt idx="815">
                  <c:v>0.99</c:v>
                </c:pt>
                <c:pt idx="816">
                  <c:v>0.68974999999999997</c:v>
                </c:pt>
                <c:pt idx="817">
                  <c:v>0.91200000000000003</c:v>
                </c:pt>
                <c:pt idx="818">
                  <c:v>0.60633300000000001</c:v>
                </c:pt>
                <c:pt idx="819">
                  <c:v>0.67249999999999999</c:v>
                </c:pt>
                <c:pt idx="820">
                  <c:v>0.59750000000000003</c:v>
                </c:pt>
                <c:pt idx="821">
                  <c:v>0.68600000000000005</c:v>
                </c:pt>
                <c:pt idx="822">
                  <c:v>0.70099999999999996</c:v>
                </c:pt>
                <c:pt idx="823">
                  <c:v>0.70399999999999996</c:v>
                </c:pt>
                <c:pt idx="824">
                  <c:v>0.73450000000000004</c:v>
                </c:pt>
                <c:pt idx="825">
                  <c:v>0.49680000000000002</c:v>
                </c:pt>
                <c:pt idx="826">
                  <c:v>0.67149999999999999</c:v>
                </c:pt>
                <c:pt idx="827">
                  <c:v>0.35299999999999998</c:v>
                </c:pt>
                <c:pt idx="828">
                  <c:v>0.58383300000000005</c:v>
                </c:pt>
                <c:pt idx="829">
                  <c:v>0.54883300000000002</c:v>
                </c:pt>
                <c:pt idx="830">
                  <c:v>0.51949999999999996</c:v>
                </c:pt>
                <c:pt idx="831">
                  <c:v>0.54666700000000001</c:v>
                </c:pt>
                <c:pt idx="832">
                  <c:v>0.50366699999999998</c:v>
                </c:pt>
                <c:pt idx="833">
                  <c:v>0.48816700000000002</c:v>
                </c:pt>
                <c:pt idx="834">
                  <c:v>0.4415</c:v>
                </c:pt>
                <c:pt idx="835">
                  <c:v>0.51333300000000004</c:v>
                </c:pt>
                <c:pt idx="836">
                  <c:v>0.51700000000000002</c:v>
                </c:pt>
                <c:pt idx="837">
                  <c:v>0.58860000000000001</c:v>
                </c:pt>
                <c:pt idx="838">
                  <c:v>0.53400000000000003</c:v>
                </c:pt>
                <c:pt idx="839">
                  <c:v>0.61019999999999996</c:v>
                </c:pt>
                <c:pt idx="840">
                  <c:v>0.66900000000000004</c:v>
                </c:pt>
                <c:pt idx="841">
                  <c:v>0.67059999999999997</c:v>
                </c:pt>
                <c:pt idx="842">
                  <c:v>0.58799999999999997</c:v>
                </c:pt>
                <c:pt idx="843">
                  <c:v>0.54</c:v>
                </c:pt>
                <c:pt idx="844">
                  <c:v>0.76100000000000001</c:v>
                </c:pt>
                <c:pt idx="845">
                  <c:v>0.52300000000000002</c:v>
                </c:pt>
                <c:pt idx="846">
                  <c:v>0.77349999999999997</c:v>
                </c:pt>
                <c:pt idx="847">
                  <c:v>1.3320000000000007</c:v>
                </c:pt>
                <c:pt idx="848">
                  <c:v>1.1761000000000008</c:v>
                </c:pt>
                <c:pt idx="849">
                  <c:v>0.68166699999999913</c:v>
                </c:pt>
                <c:pt idx="850">
                  <c:v>1.1074999999999999</c:v>
                </c:pt>
                <c:pt idx="851">
                  <c:v>0.66599999999999948</c:v>
                </c:pt>
                <c:pt idx="852">
                  <c:v>0.55354999999999954</c:v>
                </c:pt>
                <c:pt idx="853">
                  <c:v>0.78800000000000026</c:v>
                </c:pt>
                <c:pt idx="854">
                  <c:v>0.49266699999999997</c:v>
                </c:pt>
                <c:pt idx="855">
                  <c:v>0.53458300000000047</c:v>
                </c:pt>
                <c:pt idx="856">
                  <c:v>0.63740400000000008</c:v>
                </c:pt>
                <c:pt idx="857">
                  <c:v>0.52566699999999944</c:v>
                </c:pt>
                <c:pt idx="858">
                  <c:v>0.54166700000000034</c:v>
                </c:pt>
                <c:pt idx="859">
                  <c:v>0.49299999999999944</c:v>
                </c:pt>
                <c:pt idx="860">
                  <c:v>0.6394289999999998</c:v>
                </c:pt>
                <c:pt idx="861">
                  <c:v>0.55766700000000036</c:v>
                </c:pt>
                <c:pt idx="862">
                  <c:v>0.59050000000000047</c:v>
                </c:pt>
                <c:pt idx="863">
                  <c:v>0.6720000000000006</c:v>
                </c:pt>
                <c:pt idx="864">
                  <c:v>0.38868599999999986</c:v>
                </c:pt>
                <c:pt idx="865">
                  <c:v>0.27185699999999979</c:v>
                </c:pt>
                <c:pt idx="866">
                  <c:v>0.36853299999999933</c:v>
                </c:pt>
                <c:pt idx="867">
                  <c:v>0.48153299999999977</c:v>
                </c:pt>
                <c:pt idx="868">
                  <c:v>0.58940000000000037</c:v>
                </c:pt>
                <c:pt idx="869">
                  <c:v>0.43206699999999998</c:v>
                </c:pt>
                <c:pt idx="870">
                  <c:v>0.52050000000000018</c:v>
                </c:pt>
                <c:pt idx="871">
                  <c:v>0.64458299999999991</c:v>
                </c:pt>
                <c:pt idx="872">
                  <c:v>0.57733399999999957</c:v>
                </c:pt>
                <c:pt idx="873">
                  <c:v>0.72499999999999876</c:v>
                </c:pt>
                <c:pt idx="874">
                  <c:v>0.78399999999999892</c:v>
                </c:pt>
                <c:pt idx="875">
                  <c:v>0.8147499999999992</c:v>
                </c:pt>
                <c:pt idx="876">
                  <c:v>0.90066700000000122</c:v>
                </c:pt>
                <c:pt idx="877">
                  <c:v>0.89450000000000074</c:v>
                </c:pt>
                <c:pt idx="878">
                  <c:v>0.83791700000000002</c:v>
                </c:pt>
                <c:pt idx="879">
                  <c:v>0.49166699999999963</c:v>
                </c:pt>
                <c:pt idx="880">
                  <c:v>0.68949999999999978</c:v>
                </c:pt>
                <c:pt idx="881">
                  <c:v>0.89024999999999999</c:v>
                </c:pt>
                <c:pt idx="882">
                  <c:v>0.68216699999999975</c:v>
                </c:pt>
                <c:pt idx="883">
                  <c:v>0.41699999999999982</c:v>
                </c:pt>
                <c:pt idx="884">
                  <c:v>0.48899999999999988</c:v>
                </c:pt>
                <c:pt idx="885">
                  <c:v>0.80679999999999996</c:v>
                </c:pt>
                <c:pt idx="886">
                  <c:v>0.59175000000000022</c:v>
                </c:pt>
                <c:pt idx="887">
                  <c:v>0.4817499999999999</c:v>
                </c:pt>
                <c:pt idx="888">
                  <c:v>0.51900000000000013</c:v>
                </c:pt>
                <c:pt idx="889">
                  <c:v>0.7736149999999995</c:v>
                </c:pt>
                <c:pt idx="890">
                  <c:v>0.49499999999999922</c:v>
                </c:pt>
                <c:pt idx="891">
                  <c:v>0.92774999999999963</c:v>
                </c:pt>
                <c:pt idx="892">
                  <c:v>1.1749999999999998</c:v>
                </c:pt>
                <c:pt idx="893">
                  <c:v>0.88669000000000064</c:v>
                </c:pt>
                <c:pt idx="894">
                  <c:v>0.94883300000000048</c:v>
                </c:pt>
                <c:pt idx="895">
                  <c:v>0.67666700000000013</c:v>
                </c:pt>
                <c:pt idx="896">
                  <c:v>-0.48983299999999996</c:v>
                </c:pt>
                <c:pt idx="897">
                  <c:v>0.20999999999999996</c:v>
                </c:pt>
                <c:pt idx="898">
                  <c:v>0.38616700000000037</c:v>
                </c:pt>
                <c:pt idx="899">
                  <c:v>0.49533300000000047</c:v>
                </c:pt>
                <c:pt idx="900">
                  <c:v>0.56300000000000061</c:v>
                </c:pt>
                <c:pt idx="901">
                  <c:v>0.6509999999999998</c:v>
                </c:pt>
                <c:pt idx="902">
                  <c:v>0.51449999999999996</c:v>
                </c:pt>
                <c:pt idx="903">
                  <c:v>0.31749999999999989</c:v>
                </c:pt>
                <c:pt idx="904">
                  <c:v>0.61549999999999994</c:v>
                </c:pt>
                <c:pt idx="905">
                  <c:v>0.83049999999999979</c:v>
                </c:pt>
                <c:pt idx="906">
                  <c:v>0.36100000000000065</c:v>
                </c:pt>
                <c:pt idx="907">
                  <c:v>0.53742900000000038</c:v>
                </c:pt>
                <c:pt idx="908">
                  <c:v>0.13489600000000035</c:v>
                </c:pt>
                <c:pt idx="909">
                  <c:v>-9.5687999999999995E-2</c:v>
                </c:pt>
                <c:pt idx="910">
                  <c:v>0.125</c:v>
                </c:pt>
                <c:pt idx="911">
                  <c:v>0.91900000000000048</c:v>
                </c:pt>
                <c:pt idx="912">
                  <c:v>4.8000000000000043E-2</c:v>
                </c:pt>
                <c:pt idx="913">
                  <c:v>8.5000000000006182E-3</c:v>
                </c:pt>
                <c:pt idx="914">
                  <c:v>0.37650000000000006</c:v>
                </c:pt>
                <c:pt idx="915">
                  <c:v>0.31200000000000028</c:v>
                </c:pt>
                <c:pt idx="916">
                  <c:v>0.34200000000000053</c:v>
                </c:pt>
                <c:pt idx="917">
                  <c:v>0.13099999999999934</c:v>
                </c:pt>
                <c:pt idx="918">
                  <c:v>0.56749999999999989</c:v>
                </c:pt>
                <c:pt idx="919">
                  <c:v>0.74983299999999975</c:v>
                </c:pt>
                <c:pt idx="920">
                  <c:v>0.91250000000000053</c:v>
                </c:pt>
                <c:pt idx="921">
                  <c:v>1.1555</c:v>
                </c:pt>
                <c:pt idx="922">
                  <c:v>0.6513340000000003</c:v>
                </c:pt>
                <c:pt idx="923">
                  <c:v>0.22100000000000009</c:v>
                </c:pt>
                <c:pt idx="924">
                  <c:v>0.78554700000000022</c:v>
                </c:pt>
                <c:pt idx="925">
                  <c:v>1.0286999999999997</c:v>
                </c:pt>
                <c:pt idx="926">
                  <c:v>0.47133300000000045</c:v>
                </c:pt>
                <c:pt idx="927">
                  <c:v>0.76150000000000073</c:v>
                </c:pt>
                <c:pt idx="928">
                  <c:v>0.61600000000000055</c:v>
                </c:pt>
                <c:pt idx="929">
                  <c:v>0.22233299999999989</c:v>
                </c:pt>
                <c:pt idx="930">
                  <c:v>0.68066699999999969</c:v>
                </c:pt>
                <c:pt idx="931">
                  <c:v>-2.2500000000000853E-3</c:v>
                </c:pt>
                <c:pt idx="932">
                  <c:v>0.31449999999999978</c:v>
                </c:pt>
                <c:pt idx="933">
                  <c:v>0.73599999999999977</c:v>
                </c:pt>
                <c:pt idx="934">
                  <c:v>-0.13399999999999945</c:v>
                </c:pt>
                <c:pt idx="935">
                  <c:v>0.74883299999999942</c:v>
                </c:pt>
                <c:pt idx="936">
                  <c:v>0.46325000000000038</c:v>
                </c:pt>
                <c:pt idx="937">
                  <c:v>0.58900000000000041</c:v>
                </c:pt>
                <c:pt idx="938">
                  <c:v>0.38999999999999968</c:v>
                </c:pt>
                <c:pt idx="939">
                  <c:v>0.8006669999999998</c:v>
                </c:pt>
                <c:pt idx="940">
                  <c:v>1.00875</c:v>
                </c:pt>
                <c:pt idx="941">
                  <c:v>0.8915999999999995</c:v>
                </c:pt>
                <c:pt idx="942">
                  <c:v>1.0054569999999998</c:v>
                </c:pt>
                <c:pt idx="943">
                  <c:v>0.7394999999999996</c:v>
                </c:pt>
                <c:pt idx="944">
                  <c:v>0.46645000000000003</c:v>
                </c:pt>
                <c:pt idx="945">
                  <c:v>0.54686699999999977</c:v>
                </c:pt>
                <c:pt idx="946">
                  <c:v>0.27499999999999947</c:v>
                </c:pt>
                <c:pt idx="947">
                  <c:v>0.62274999999999991</c:v>
                </c:pt>
                <c:pt idx="948">
                  <c:v>0.46258300000000041</c:v>
                </c:pt>
                <c:pt idx="949">
                  <c:v>0.34649999999999981</c:v>
                </c:pt>
                <c:pt idx="950">
                  <c:v>0.83555000000000046</c:v>
                </c:pt>
                <c:pt idx="951">
                  <c:v>0.72975000000000012</c:v>
                </c:pt>
                <c:pt idx="952">
                  <c:v>0.56449999999999978</c:v>
                </c:pt>
                <c:pt idx="953">
                  <c:v>1.0709999999999997</c:v>
                </c:pt>
                <c:pt idx="954">
                  <c:v>0.87326699999999935</c:v>
                </c:pt>
                <c:pt idx="955">
                  <c:v>0.83100000000000041</c:v>
                </c:pt>
                <c:pt idx="956">
                  <c:v>0.86758299999999977</c:v>
                </c:pt>
                <c:pt idx="957">
                  <c:v>0.14660000000000029</c:v>
                </c:pt>
                <c:pt idx="958">
                  <c:v>0.61280000000000001</c:v>
                </c:pt>
                <c:pt idx="959">
                  <c:v>0.53958300000000037</c:v>
                </c:pt>
                <c:pt idx="960">
                  <c:v>0.52333300000000005</c:v>
                </c:pt>
                <c:pt idx="961">
                  <c:v>0.65836700000000015</c:v>
                </c:pt>
                <c:pt idx="962">
                  <c:v>1.0282</c:v>
                </c:pt>
                <c:pt idx="963">
                  <c:v>1.4968329999999996</c:v>
                </c:pt>
                <c:pt idx="964">
                  <c:v>1.095917</c:v>
                </c:pt>
                <c:pt idx="965">
                  <c:v>1.3770000000000007</c:v>
                </c:pt>
                <c:pt idx="966">
                  <c:v>1.2160000000000002</c:v>
                </c:pt>
                <c:pt idx="967">
                  <c:v>1.1752860000000007</c:v>
                </c:pt>
                <c:pt idx="968">
                  <c:v>1.191250000000001</c:v>
                </c:pt>
                <c:pt idx="969">
                  <c:v>0.79716699999999996</c:v>
                </c:pt>
                <c:pt idx="970">
                  <c:v>0.64883300000000066</c:v>
                </c:pt>
                <c:pt idx="971">
                  <c:v>0.9151669999999994</c:v>
                </c:pt>
                <c:pt idx="972">
                  <c:v>0.89621399999999962</c:v>
                </c:pt>
                <c:pt idx="973">
                  <c:v>0.82249999999999979</c:v>
                </c:pt>
                <c:pt idx="974">
                  <c:v>0.85617300000000007</c:v>
                </c:pt>
                <c:pt idx="975">
                  <c:v>0.71</c:v>
                </c:pt>
                <c:pt idx="976">
                  <c:v>1.0331430000000008</c:v>
                </c:pt>
                <c:pt idx="977">
                  <c:v>1.1563330000000001</c:v>
                </c:pt>
                <c:pt idx="978">
                  <c:v>0.85728599999999933</c:v>
                </c:pt>
                <c:pt idx="979">
                  <c:v>0.90362500000000079</c:v>
                </c:pt>
                <c:pt idx="980">
                  <c:v>1.1019999999999994</c:v>
                </c:pt>
                <c:pt idx="981">
                  <c:v>7.66</c:v>
                </c:pt>
                <c:pt idx="982">
                  <c:v>0.70540000000000003</c:v>
                </c:pt>
                <c:pt idx="983">
                  <c:v>0.82050000000000001</c:v>
                </c:pt>
                <c:pt idx="984">
                  <c:v>1.0634999999999994</c:v>
                </c:pt>
                <c:pt idx="985">
                  <c:v>0.97900000000000009</c:v>
                </c:pt>
                <c:pt idx="986">
                  <c:v>1.2094999999999994</c:v>
                </c:pt>
                <c:pt idx="987">
                  <c:v>1.0140000000000002</c:v>
                </c:pt>
                <c:pt idx="988">
                  <c:v>1.3176670000000001</c:v>
                </c:pt>
                <c:pt idx="989">
                  <c:v>1.0225</c:v>
                </c:pt>
                <c:pt idx="990">
                  <c:v>1.2229999999999999</c:v>
                </c:pt>
                <c:pt idx="991">
                  <c:v>1.3345000000000002</c:v>
                </c:pt>
                <c:pt idx="992">
                  <c:v>1.3595000000000006</c:v>
                </c:pt>
                <c:pt idx="993">
                  <c:v>1.3934999999999995</c:v>
                </c:pt>
                <c:pt idx="994">
                  <c:v>0.97483300000000028</c:v>
                </c:pt>
                <c:pt idx="995">
                  <c:v>1.0156660000000004</c:v>
                </c:pt>
                <c:pt idx="996">
                  <c:v>0.97656299999999963</c:v>
                </c:pt>
                <c:pt idx="997">
                  <c:v>0.73800000000000043</c:v>
                </c:pt>
                <c:pt idx="998">
                  <c:v>1.2589999999999995</c:v>
                </c:pt>
                <c:pt idx="999">
                  <c:v>1.0170000000000003</c:v>
                </c:pt>
                <c:pt idx="1000">
                  <c:v>0.88070000000000004</c:v>
                </c:pt>
                <c:pt idx="1001">
                  <c:v>1.2334999999999994</c:v>
                </c:pt>
                <c:pt idx="1002">
                  <c:v>1.0632500000000009</c:v>
                </c:pt>
                <c:pt idx="1003">
                  <c:v>1.0924999999999994</c:v>
                </c:pt>
                <c:pt idx="1004">
                  <c:v>1.0914999999999999</c:v>
                </c:pt>
                <c:pt idx="1005">
                  <c:v>1.3297499999999998</c:v>
                </c:pt>
                <c:pt idx="1006">
                  <c:v>1.2829999999999995</c:v>
                </c:pt>
                <c:pt idx="1007">
                  <c:v>1.1880000000000006</c:v>
                </c:pt>
                <c:pt idx="1008">
                  <c:v>1.0057499999999999</c:v>
                </c:pt>
                <c:pt idx="1009">
                  <c:v>1.0582499999999992</c:v>
                </c:pt>
                <c:pt idx="1010">
                  <c:v>0.90549999999999997</c:v>
                </c:pt>
                <c:pt idx="1011">
                  <c:v>0.98766600000000082</c:v>
                </c:pt>
                <c:pt idx="1012">
                  <c:v>0.84082100000000004</c:v>
                </c:pt>
                <c:pt idx="1013">
                  <c:v>0.752942</c:v>
                </c:pt>
                <c:pt idx="1014">
                  <c:v>0.88566700000000065</c:v>
                </c:pt>
                <c:pt idx="1015">
                  <c:v>0.92650000000000077</c:v>
                </c:pt>
                <c:pt idx="1016">
                  <c:v>0.95009600000000116</c:v>
                </c:pt>
                <c:pt idx="1017">
                  <c:v>0.57149999999999945</c:v>
                </c:pt>
                <c:pt idx="1018">
                  <c:v>0.84299999999999997</c:v>
                </c:pt>
                <c:pt idx="1019">
                  <c:v>0.82111100000000015</c:v>
                </c:pt>
                <c:pt idx="1020">
                  <c:v>1.1319999999999997</c:v>
                </c:pt>
                <c:pt idx="1021">
                  <c:v>1.1274999999999995</c:v>
                </c:pt>
                <c:pt idx="1022">
                  <c:v>0.96200000000000063</c:v>
                </c:pt>
                <c:pt idx="1023">
                  <c:v>1.1010000000000009</c:v>
                </c:pt>
                <c:pt idx="1024">
                  <c:v>0.94249999999999989</c:v>
                </c:pt>
                <c:pt idx="1025">
                  <c:v>1.1284999999999998</c:v>
                </c:pt>
                <c:pt idx="1026">
                  <c:v>1.3200000000000003</c:v>
                </c:pt>
                <c:pt idx="1027">
                  <c:v>1.1885000000000003</c:v>
                </c:pt>
                <c:pt idx="1028">
                  <c:v>0.94216699999999953</c:v>
                </c:pt>
                <c:pt idx="1029">
                  <c:v>1.4239999999999995</c:v>
                </c:pt>
                <c:pt idx="1030">
                  <c:v>-8.8000000000000078E-2</c:v>
                </c:pt>
                <c:pt idx="1031">
                  <c:v>1.3910000000000009</c:v>
                </c:pt>
                <c:pt idx="1032">
                  <c:v>1.2360000000000007</c:v>
                </c:pt>
                <c:pt idx="1033">
                  <c:v>1.2389999999999999</c:v>
                </c:pt>
                <c:pt idx="1034">
                  <c:v>1.4322670000000004</c:v>
                </c:pt>
                <c:pt idx="1035">
                  <c:v>1.5253329999999989</c:v>
                </c:pt>
                <c:pt idx="1036">
                  <c:v>1.407667</c:v>
                </c:pt>
                <c:pt idx="1037">
                  <c:v>1.415</c:v>
                </c:pt>
                <c:pt idx="1038">
                  <c:v>1.5129999999999999</c:v>
                </c:pt>
                <c:pt idx="1039">
                  <c:v>1.6754999999999995</c:v>
                </c:pt>
                <c:pt idx="1040">
                  <c:v>1.4819999999999993</c:v>
                </c:pt>
                <c:pt idx="1041">
                  <c:v>1.7829999999999995</c:v>
                </c:pt>
                <c:pt idx="1042">
                  <c:v>1.5409999999999995</c:v>
                </c:pt>
                <c:pt idx="1043">
                  <c:v>1.5049999999999999</c:v>
                </c:pt>
                <c:pt idx="1044">
                  <c:v>1.5730000000000004</c:v>
                </c:pt>
                <c:pt idx="1045">
                  <c:v>1.5520000000000014</c:v>
                </c:pt>
                <c:pt idx="1046">
                  <c:v>1.6291810000000009</c:v>
                </c:pt>
                <c:pt idx="1047">
                  <c:v>1.3320000000000007</c:v>
                </c:pt>
                <c:pt idx="1048">
                  <c:v>1.1849999999999987</c:v>
                </c:pt>
                <c:pt idx="1049">
                  <c:v>1.2769999999999992</c:v>
                </c:pt>
                <c:pt idx="1050">
                  <c:v>1.2729999999999997</c:v>
                </c:pt>
                <c:pt idx="1051">
                  <c:v>1.2789999999999999</c:v>
                </c:pt>
                <c:pt idx="1052">
                  <c:v>0.89800000000000146</c:v>
                </c:pt>
                <c:pt idx="1053">
                  <c:v>1.055333000000001</c:v>
                </c:pt>
                <c:pt idx="1054">
                  <c:v>0.96499999999999986</c:v>
                </c:pt>
                <c:pt idx="1055">
                  <c:v>1.0236660000000004</c:v>
                </c:pt>
                <c:pt idx="1056">
                  <c:v>1.015333</c:v>
                </c:pt>
                <c:pt idx="1057">
                  <c:v>0.82850000000000001</c:v>
                </c:pt>
                <c:pt idx="1058">
                  <c:v>0.77599999999999891</c:v>
                </c:pt>
                <c:pt idx="1059">
                  <c:v>0.89299999999999979</c:v>
                </c:pt>
                <c:pt idx="1060">
                  <c:v>0.98866699999999952</c:v>
                </c:pt>
                <c:pt idx="1061">
                  <c:v>0.7279169999999997</c:v>
                </c:pt>
                <c:pt idx="1062">
                  <c:v>1.0137</c:v>
                </c:pt>
                <c:pt idx="1063">
                  <c:v>1.1563330000000001</c:v>
                </c:pt>
                <c:pt idx="1064">
                  <c:v>1.0820000000000007</c:v>
                </c:pt>
                <c:pt idx="1065">
                  <c:v>1.0314999999999994</c:v>
                </c:pt>
                <c:pt idx="1066">
                  <c:v>1.3040000000000003</c:v>
                </c:pt>
                <c:pt idx="1067">
                  <c:v>1.1849999999999987</c:v>
                </c:pt>
                <c:pt idx="1068">
                  <c:v>1.1539999999999999</c:v>
                </c:pt>
                <c:pt idx="1069">
                  <c:v>1.3538329999999998</c:v>
                </c:pt>
                <c:pt idx="1070">
                  <c:v>1.3133330000000001</c:v>
                </c:pt>
                <c:pt idx="1071">
                  <c:v>1.3037500000000009</c:v>
                </c:pt>
                <c:pt idx="1072">
                  <c:v>1.2739999999999991</c:v>
                </c:pt>
                <c:pt idx="1073">
                  <c:v>1.3584999999999994</c:v>
                </c:pt>
                <c:pt idx="1074">
                  <c:v>1.3217500000000015</c:v>
                </c:pt>
                <c:pt idx="1075">
                  <c:v>1.2750000000000004</c:v>
                </c:pt>
                <c:pt idx="1076">
                  <c:v>-2.2537000000000011</c:v>
                </c:pt>
                <c:pt idx="1077">
                  <c:v>1.3709999999999987</c:v>
                </c:pt>
                <c:pt idx="1078">
                  <c:v>1.238332999999999</c:v>
                </c:pt>
                <c:pt idx="1079">
                  <c:v>1.3233339999999991</c:v>
                </c:pt>
                <c:pt idx="1080">
                  <c:v>1.2192500000000006</c:v>
                </c:pt>
                <c:pt idx="1081">
                  <c:v>1.1029499999999999</c:v>
                </c:pt>
                <c:pt idx="1082">
                  <c:v>1.1982000000000017</c:v>
                </c:pt>
                <c:pt idx="1083">
                  <c:v>1.1419999999999995</c:v>
                </c:pt>
                <c:pt idx="1084">
                  <c:v>1.1663999999999994</c:v>
                </c:pt>
                <c:pt idx="1085">
                  <c:v>1.1560320000000015</c:v>
                </c:pt>
                <c:pt idx="1086">
                  <c:v>1.1280000000000001</c:v>
                </c:pt>
                <c:pt idx="1087">
                  <c:v>1.0612499999999994</c:v>
                </c:pt>
                <c:pt idx="1088">
                  <c:v>0.43658300000000061</c:v>
                </c:pt>
                <c:pt idx="1089">
                  <c:v>1.0647500000000001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D19E-4F1D-8C64-9325DCD3FBF9}"/>
            </c:ext>
          </c:extLst>
        </c:ser>
        <c:ser>
          <c:idx val="2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Index!$R$13:$R$15</c:f>
              <c:numCache>
                <c:formatCode>General</c:formatCode>
                <c:ptCount val="3"/>
              </c:numCache>
            </c:numRef>
          </c:xVal>
          <c:yVal>
            <c:numRef>
              <c:f>Index!$S$13:$S$15</c:f>
              <c:numCache>
                <c:formatCode>General</c:formatCode>
                <c:ptCount val="3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D19E-4F1D-8C64-9325DCD3FB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240525384"/>
        <c:axId val="674628312"/>
      </c:scatterChart>
      <c:valAx>
        <c:axId val="487240216"/>
        <c:scaling>
          <c:orientation val="minMax"/>
          <c:min val="245744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7239432"/>
        <c:crosses val="max"/>
        <c:crossBetween val="midCat"/>
        <c:majorUnit val="365"/>
      </c:valAx>
      <c:valAx>
        <c:axId val="487239432"/>
        <c:scaling>
          <c:orientation val="maxMin"/>
          <c:max val="9"/>
          <c:min val="6.5"/>
        </c:scaling>
        <c:delete val="0"/>
        <c:axPos val="l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7240216"/>
        <c:crosses val="autoZero"/>
        <c:crossBetween val="midCat"/>
        <c:majorUnit val="0.5"/>
      </c:valAx>
      <c:valAx>
        <c:axId val="674628312"/>
        <c:scaling>
          <c:orientation val="minMax"/>
          <c:max val="2.5"/>
          <c:min val="0"/>
        </c:scaling>
        <c:delete val="0"/>
        <c:axPos val="r"/>
        <c:numFmt formatCode="General" sourceLinked="1"/>
        <c:majorTickMark val="in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0070C0"/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240525384"/>
        <c:crosses val="max"/>
        <c:crossBetween val="midCat"/>
      </c:valAx>
      <c:valAx>
        <c:axId val="240525384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74628312"/>
        <c:crosses val="autoZero"/>
        <c:crossBetween val="midCat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strRef>
          <c:f>Index!$M$3</c:f>
          <c:strCache>
            <c:ptCount val="1"/>
            <c:pt idx="0">
              <c:v>CH Cygni (V)</c:v>
            </c:pt>
          </c:strCache>
        </c:strRef>
      </c:tx>
      <c:layout>
        <c:manualLayout>
          <c:xMode val="edge"/>
          <c:yMode val="edge"/>
          <c:x val="9.5243000874890654E-2"/>
          <c:y val="8.7074829931972783E-2"/>
        </c:manualLayout>
      </c:layout>
      <c:overlay val="0"/>
      <c:spPr>
        <a:solidFill>
          <a:sysClr val="window" lastClr="FFFFFF"/>
        </a:solidFill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>
        <c:manualLayout>
          <c:layoutTarget val="inner"/>
          <c:xMode val="edge"/>
          <c:yMode val="edge"/>
          <c:x val="4.1814213021793042E-2"/>
          <c:y val="6.5795918367346939E-2"/>
          <c:w val="0.91010469134639382"/>
          <c:h val="0.80795500562429701"/>
        </c:manualLayout>
      </c:layout>
      <c:scatterChart>
        <c:scatterStyle val="lineMarker"/>
        <c:varyColors val="0"/>
        <c:ser>
          <c:idx val="2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chemeClr val="accent3"/>
              </a:solidFill>
              <a:ln w="9525">
                <a:solidFill>
                  <a:schemeClr val="accent3"/>
                </a:solidFill>
              </a:ln>
              <a:effectLst/>
            </c:spPr>
          </c:marker>
          <c:xVal>
            <c:numRef>
              <c:f>V!$A$1623:$A$5997</c:f>
              <c:numCache>
                <c:formatCode>General</c:formatCode>
                <c:ptCount val="4375"/>
                <c:pt idx="0">
                  <c:v>2457861.2387999999</c:v>
                </c:pt>
                <c:pt idx="1">
                  <c:v>2457862.64855</c:v>
                </c:pt>
                <c:pt idx="2">
                  <c:v>2457864.2100800001</c:v>
                </c:pt>
                <c:pt idx="3">
                  <c:v>2457865.3893900001</c:v>
                </c:pt>
                <c:pt idx="4">
                  <c:v>2457866.64383</c:v>
                </c:pt>
                <c:pt idx="5">
                  <c:v>2457867.9010200002</c:v>
                </c:pt>
                <c:pt idx="6">
                  <c:v>2457870.8794999998</c:v>
                </c:pt>
                <c:pt idx="7">
                  <c:v>2457874.8912</c:v>
                </c:pt>
                <c:pt idx="8">
                  <c:v>2457876.06653</c:v>
                </c:pt>
                <c:pt idx="9">
                  <c:v>2457877.4865199998</c:v>
                </c:pt>
                <c:pt idx="10">
                  <c:v>2457878.4391600001</c:v>
                </c:pt>
                <c:pt idx="11">
                  <c:v>2457879.5126499999</c:v>
                </c:pt>
                <c:pt idx="12">
                  <c:v>2457880.9210000001</c:v>
                </c:pt>
                <c:pt idx="13">
                  <c:v>2457882.6520500001</c:v>
                </c:pt>
                <c:pt idx="14">
                  <c:v>2457883.7940600002</c:v>
                </c:pt>
                <c:pt idx="15">
                  <c:v>2457884.1224199999</c:v>
                </c:pt>
                <c:pt idx="16">
                  <c:v>2457885.1880700001</c:v>
                </c:pt>
                <c:pt idx="17">
                  <c:v>2457886.5166000002</c:v>
                </c:pt>
                <c:pt idx="18">
                  <c:v>2457887.6039800001</c:v>
                </c:pt>
                <c:pt idx="19">
                  <c:v>2457889.73477</c:v>
                </c:pt>
                <c:pt idx="20">
                  <c:v>2457893.73942</c:v>
                </c:pt>
                <c:pt idx="21">
                  <c:v>2457895.0370900002</c:v>
                </c:pt>
                <c:pt idx="22">
                  <c:v>2457896.7988499999</c:v>
                </c:pt>
                <c:pt idx="23">
                  <c:v>2457897.5782599999</c:v>
                </c:pt>
                <c:pt idx="24">
                  <c:v>2457898.6426200001</c:v>
                </c:pt>
                <c:pt idx="25">
                  <c:v>2457900.79782</c:v>
                </c:pt>
                <c:pt idx="26">
                  <c:v>2457901.5748999999</c:v>
                </c:pt>
                <c:pt idx="27">
                  <c:v>2457902.6348999999</c:v>
                </c:pt>
                <c:pt idx="28">
                  <c:v>2457912.5611</c:v>
                </c:pt>
                <c:pt idx="29">
                  <c:v>2457914.6117699998</c:v>
                </c:pt>
                <c:pt idx="30">
                  <c:v>2457916.0936099999</c:v>
                </c:pt>
                <c:pt idx="31">
                  <c:v>2457917.16499</c:v>
                </c:pt>
                <c:pt idx="32">
                  <c:v>2457917.99016</c:v>
                </c:pt>
                <c:pt idx="33">
                  <c:v>2457918.95413</c:v>
                </c:pt>
                <c:pt idx="34">
                  <c:v>2457920.1224400001</c:v>
                </c:pt>
                <c:pt idx="35">
                  <c:v>2457921.2932899999</c:v>
                </c:pt>
                <c:pt idx="36">
                  <c:v>2457922.3949199999</c:v>
                </c:pt>
                <c:pt idx="37">
                  <c:v>2457923.3928499999</c:v>
                </c:pt>
                <c:pt idx="38">
                  <c:v>2457925.58488</c:v>
                </c:pt>
                <c:pt idx="39">
                  <c:v>2457926.7360700001</c:v>
                </c:pt>
                <c:pt idx="40">
                  <c:v>2457929.5835500001</c:v>
                </c:pt>
                <c:pt idx="41">
                  <c:v>2457931.6277000001</c:v>
                </c:pt>
                <c:pt idx="42">
                  <c:v>2457933.7392000002</c:v>
                </c:pt>
                <c:pt idx="43">
                  <c:v>2457934.5707100001</c:v>
                </c:pt>
                <c:pt idx="44">
                  <c:v>2457935.5780400001</c:v>
                </c:pt>
                <c:pt idx="45">
                  <c:v>2457937.04892</c:v>
                </c:pt>
                <c:pt idx="46">
                  <c:v>2457939.11839</c:v>
                </c:pt>
                <c:pt idx="47">
                  <c:v>2457940.5863899998</c:v>
                </c:pt>
                <c:pt idx="48">
                  <c:v>2457941.7196</c:v>
                </c:pt>
                <c:pt idx="49">
                  <c:v>2457942.5800100002</c:v>
                </c:pt>
                <c:pt idx="50">
                  <c:v>2457950.66909</c:v>
                </c:pt>
                <c:pt idx="51">
                  <c:v>2457951.6710999999</c:v>
                </c:pt>
                <c:pt idx="52">
                  <c:v>2457953.1763499998</c:v>
                </c:pt>
                <c:pt idx="53">
                  <c:v>2457954.67117</c:v>
                </c:pt>
                <c:pt idx="54">
                  <c:v>2457958.1712699998</c:v>
                </c:pt>
                <c:pt idx="55">
                  <c:v>2457960.6639200002</c:v>
                </c:pt>
                <c:pt idx="56">
                  <c:v>2457963.7250000001</c:v>
                </c:pt>
                <c:pt idx="57">
                  <c:v>2457965.69545</c:v>
                </c:pt>
                <c:pt idx="58">
                  <c:v>2457969.8085099999</c:v>
                </c:pt>
                <c:pt idx="59">
                  <c:v>2457971.0034699999</c:v>
                </c:pt>
                <c:pt idx="60">
                  <c:v>2457972.6745099998</c:v>
                </c:pt>
                <c:pt idx="61">
                  <c:v>2457974.5814499999</c:v>
                </c:pt>
                <c:pt idx="62">
                  <c:v>2457975.6102900002</c:v>
                </c:pt>
                <c:pt idx="63">
                  <c:v>2457976.6550199999</c:v>
                </c:pt>
                <c:pt idx="64">
                  <c:v>2457977.9750000001</c:v>
                </c:pt>
                <c:pt idx="65">
                  <c:v>2457979.7429300002</c:v>
                </c:pt>
                <c:pt idx="66">
                  <c:v>2457981.69031</c:v>
                </c:pt>
                <c:pt idx="67">
                  <c:v>2457982.5076299999</c:v>
                </c:pt>
                <c:pt idx="68">
                  <c:v>2457983.37481</c:v>
                </c:pt>
                <c:pt idx="69">
                  <c:v>2457985.5033300002</c:v>
                </c:pt>
                <c:pt idx="70">
                  <c:v>2457986.6841000002</c:v>
                </c:pt>
                <c:pt idx="71">
                  <c:v>2457987.7559500001</c:v>
                </c:pt>
                <c:pt idx="72">
                  <c:v>2457989.6828999999</c:v>
                </c:pt>
                <c:pt idx="73">
                  <c:v>2457991.55412</c:v>
                </c:pt>
                <c:pt idx="74">
                  <c:v>2457992.4501800002</c:v>
                </c:pt>
                <c:pt idx="75">
                  <c:v>2457993.7182100001</c:v>
                </c:pt>
                <c:pt idx="76">
                  <c:v>2457995.5363099999</c:v>
                </c:pt>
                <c:pt idx="77">
                  <c:v>2457996.12347</c:v>
                </c:pt>
                <c:pt idx="78">
                  <c:v>2457997.4968599998</c:v>
                </c:pt>
                <c:pt idx="79">
                  <c:v>2457999.1286999998</c:v>
                </c:pt>
                <c:pt idx="80">
                  <c:v>2458000.6678300002</c:v>
                </c:pt>
                <c:pt idx="81">
                  <c:v>2458001.1117799999</c:v>
                </c:pt>
                <c:pt idx="82">
                  <c:v>2458002.28241</c:v>
                </c:pt>
                <c:pt idx="83">
                  <c:v>2458004.3188100001</c:v>
                </c:pt>
                <c:pt idx="84">
                  <c:v>2458006.6475999998</c:v>
                </c:pt>
                <c:pt idx="85">
                  <c:v>2458007.9413100001</c:v>
                </c:pt>
                <c:pt idx="86">
                  <c:v>2458008.8795500002</c:v>
                </c:pt>
                <c:pt idx="87">
                  <c:v>2458010.6436999999</c:v>
                </c:pt>
                <c:pt idx="88">
                  <c:v>2458013.1183000002</c:v>
                </c:pt>
                <c:pt idx="89">
                  <c:v>2458014.1959500001</c:v>
                </c:pt>
                <c:pt idx="90">
                  <c:v>2458016.6611899999</c:v>
                </c:pt>
                <c:pt idx="91">
                  <c:v>2458017.8627300002</c:v>
                </c:pt>
                <c:pt idx="92">
                  <c:v>2458018.90399</c:v>
                </c:pt>
                <c:pt idx="93">
                  <c:v>2458020.6601</c:v>
                </c:pt>
                <c:pt idx="94">
                  <c:v>2458021.66139</c:v>
                </c:pt>
                <c:pt idx="95">
                  <c:v>2458022.4312700001</c:v>
                </c:pt>
                <c:pt idx="96">
                  <c:v>2458024.7292999998</c:v>
                </c:pt>
                <c:pt idx="97">
                  <c:v>2458026.3600699999</c:v>
                </c:pt>
                <c:pt idx="98">
                  <c:v>2458028.14977</c:v>
                </c:pt>
                <c:pt idx="99">
                  <c:v>2458029.39072</c:v>
                </c:pt>
                <c:pt idx="100">
                  <c:v>2458031.4178599999</c:v>
                </c:pt>
                <c:pt idx="101">
                  <c:v>2458032.6090299999</c:v>
                </c:pt>
                <c:pt idx="102">
                  <c:v>2458033.4646100001</c:v>
                </c:pt>
                <c:pt idx="103">
                  <c:v>2458035.3326699999</c:v>
                </c:pt>
                <c:pt idx="104">
                  <c:v>2458036.1901199999</c:v>
                </c:pt>
                <c:pt idx="105">
                  <c:v>2458037.3996000001</c:v>
                </c:pt>
                <c:pt idx="106">
                  <c:v>2458038.2853700002</c:v>
                </c:pt>
                <c:pt idx="107">
                  <c:v>2458040.0866800002</c:v>
                </c:pt>
                <c:pt idx="108">
                  <c:v>2458041.2571800002</c:v>
                </c:pt>
                <c:pt idx="109">
                  <c:v>2458041.9644900002</c:v>
                </c:pt>
                <c:pt idx="110">
                  <c:v>2458043.2293600002</c:v>
                </c:pt>
                <c:pt idx="111">
                  <c:v>2458044.0446100002</c:v>
                </c:pt>
                <c:pt idx="112">
                  <c:v>2458046.14732</c:v>
                </c:pt>
                <c:pt idx="113">
                  <c:v>2458047.6031599999</c:v>
                </c:pt>
                <c:pt idx="114">
                  <c:v>2458048.6532700001</c:v>
                </c:pt>
                <c:pt idx="115">
                  <c:v>2458049.8818799998</c:v>
                </c:pt>
                <c:pt idx="116">
                  <c:v>2458051.0507700001</c:v>
                </c:pt>
                <c:pt idx="117">
                  <c:v>2458052.4571500001</c:v>
                </c:pt>
                <c:pt idx="118">
                  <c:v>2458054.5489699999</c:v>
                </c:pt>
                <c:pt idx="119">
                  <c:v>2458055.30284</c:v>
                </c:pt>
                <c:pt idx="120">
                  <c:v>2458056.60916</c:v>
                </c:pt>
                <c:pt idx="121">
                  <c:v>2458058.5962200002</c:v>
                </c:pt>
                <c:pt idx="122">
                  <c:v>2458058.65454</c:v>
                </c:pt>
                <c:pt idx="123">
                  <c:v>2458060.2275100001</c:v>
                </c:pt>
                <c:pt idx="124">
                  <c:v>2458063.5770999999</c:v>
                </c:pt>
                <c:pt idx="125">
                  <c:v>2458064.12671</c:v>
                </c:pt>
                <c:pt idx="126">
                  <c:v>2458066.53993</c:v>
                </c:pt>
                <c:pt idx="127">
                  <c:v>2458067.7233299999</c:v>
                </c:pt>
                <c:pt idx="128">
                  <c:v>2458068.7610599999</c:v>
                </c:pt>
                <c:pt idx="129">
                  <c:v>2458070.2202300001</c:v>
                </c:pt>
                <c:pt idx="130">
                  <c:v>2458072.63534</c:v>
                </c:pt>
                <c:pt idx="131">
                  <c:v>2458075.0276100002</c:v>
                </c:pt>
                <c:pt idx="132">
                  <c:v>2458076.6019199998</c:v>
                </c:pt>
                <c:pt idx="133">
                  <c:v>2458078.21117</c:v>
                </c:pt>
                <c:pt idx="134">
                  <c:v>2458079.6348799998</c:v>
                </c:pt>
                <c:pt idx="135">
                  <c:v>2458080.61735</c:v>
                </c:pt>
                <c:pt idx="136">
                  <c:v>2458082.23355</c:v>
                </c:pt>
                <c:pt idx="137">
                  <c:v>2458085.1064200001</c:v>
                </c:pt>
                <c:pt idx="138">
                  <c:v>2458086.14182</c:v>
                </c:pt>
                <c:pt idx="139">
                  <c:v>2458092.0358699998</c:v>
                </c:pt>
                <c:pt idx="140">
                  <c:v>2458092.4556100001</c:v>
                </c:pt>
                <c:pt idx="141">
                  <c:v>2458093.2653199998</c:v>
                </c:pt>
                <c:pt idx="142">
                  <c:v>2458096.2204999998</c:v>
                </c:pt>
                <c:pt idx="143">
                  <c:v>2458099.09038</c:v>
                </c:pt>
                <c:pt idx="144">
                  <c:v>2458100.57161</c:v>
                </c:pt>
                <c:pt idx="145">
                  <c:v>2458101.6014899998</c:v>
                </c:pt>
                <c:pt idx="146">
                  <c:v>2458103.5734399999</c:v>
                </c:pt>
                <c:pt idx="147">
                  <c:v>2458108.4597</c:v>
                </c:pt>
                <c:pt idx="148">
                  <c:v>2458112.2609000001</c:v>
                </c:pt>
                <c:pt idx="149">
                  <c:v>2458113.2633799999</c:v>
                </c:pt>
                <c:pt idx="150">
                  <c:v>2458121.4256000002</c:v>
                </c:pt>
                <c:pt idx="151">
                  <c:v>2458145.4479</c:v>
                </c:pt>
                <c:pt idx="152">
                  <c:v>2458149.0520500001</c:v>
                </c:pt>
                <c:pt idx="153">
                  <c:v>2458152.48875</c:v>
                </c:pt>
                <c:pt idx="154">
                  <c:v>2458161.9849</c:v>
                </c:pt>
                <c:pt idx="155">
                  <c:v>2458173.5052</c:v>
                </c:pt>
                <c:pt idx="156">
                  <c:v>2458179.9851199999</c:v>
                </c:pt>
                <c:pt idx="157">
                  <c:v>2458181.49388</c:v>
                </c:pt>
                <c:pt idx="158">
                  <c:v>2458183.4794600001</c:v>
                </c:pt>
                <c:pt idx="159">
                  <c:v>2458193.98007</c:v>
                </c:pt>
                <c:pt idx="160">
                  <c:v>2458197.9514799998</c:v>
                </c:pt>
                <c:pt idx="161">
                  <c:v>2458198.9599000001</c:v>
                </c:pt>
                <c:pt idx="162">
                  <c:v>2458206.26198</c:v>
                </c:pt>
                <c:pt idx="163">
                  <c:v>2458207.4380600001</c:v>
                </c:pt>
                <c:pt idx="164">
                  <c:v>2458208.9059799998</c:v>
                </c:pt>
                <c:pt idx="165">
                  <c:v>2458211.7734300001</c:v>
                </c:pt>
                <c:pt idx="166">
                  <c:v>2458213.2209800002</c:v>
                </c:pt>
                <c:pt idx="167">
                  <c:v>2458213.5669499999</c:v>
                </c:pt>
                <c:pt idx="168">
                  <c:v>2458214.9282499999</c:v>
                </c:pt>
                <c:pt idx="169">
                  <c:v>2458216.8980200002</c:v>
                </c:pt>
                <c:pt idx="170">
                  <c:v>2458218.6375000002</c:v>
                </c:pt>
                <c:pt idx="171">
                  <c:v>2458219.9196799998</c:v>
                </c:pt>
                <c:pt idx="172">
                  <c:v>2458223.2348099998</c:v>
                </c:pt>
                <c:pt idx="173">
                  <c:v>2458224.4040799998</c:v>
                </c:pt>
                <c:pt idx="174">
                  <c:v>2458224.94814</c:v>
                </c:pt>
                <c:pt idx="175">
                  <c:v>2458225.9717999999</c:v>
                </c:pt>
                <c:pt idx="176">
                  <c:v>2458233.0073099998</c:v>
                </c:pt>
                <c:pt idx="177">
                  <c:v>2458238.8667299999</c:v>
                </c:pt>
                <c:pt idx="178">
                  <c:v>2458243.0974699999</c:v>
                </c:pt>
                <c:pt idx="179">
                  <c:v>2458244.4062999999</c:v>
                </c:pt>
                <c:pt idx="180">
                  <c:v>2458244.88992</c:v>
                </c:pt>
                <c:pt idx="181">
                  <c:v>2458248.1680600001</c:v>
                </c:pt>
                <c:pt idx="182">
                  <c:v>2458248.8565000002</c:v>
                </c:pt>
                <c:pt idx="183">
                  <c:v>2458251.0482399999</c:v>
                </c:pt>
                <c:pt idx="184">
                  <c:v>2458252.2528499998</c:v>
                </c:pt>
                <c:pt idx="185">
                  <c:v>2458253.28205</c:v>
                </c:pt>
                <c:pt idx="186">
                  <c:v>2458254.4685499999</c:v>
                </c:pt>
                <c:pt idx="187">
                  <c:v>2458255.6644000001</c:v>
                </c:pt>
                <c:pt idx="188">
                  <c:v>2458256.6675499999</c:v>
                </c:pt>
                <c:pt idx="189">
                  <c:v>2458257.8461500001</c:v>
                </c:pt>
                <c:pt idx="190">
                  <c:v>2458259.0869200001</c:v>
                </c:pt>
                <c:pt idx="191">
                  <c:v>2458259.8640600001</c:v>
                </c:pt>
                <c:pt idx="192">
                  <c:v>2458261.8320900002</c:v>
                </c:pt>
                <c:pt idx="193">
                  <c:v>2458263.0254299999</c:v>
                </c:pt>
                <c:pt idx="194">
                  <c:v>2458263.8423299999</c:v>
                </c:pt>
                <c:pt idx="195">
                  <c:v>2458264.8124500001</c:v>
                </c:pt>
                <c:pt idx="196">
                  <c:v>2458265.9116099998</c:v>
                </c:pt>
                <c:pt idx="197">
                  <c:v>2458267.8342599999</c:v>
                </c:pt>
                <c:pt idx="198">
                  <c:v>2458269.7762699998</c:v>
                </c:pt>
                <c:pt idx="199">
                  <c:v>2458270.80736</c:v>
                </c:pt>
                <c:pt idx="200">
                  <c:v>2458274.8100100001</c:v>
                </c:pt>
                <c:pt idx="201">
                  <c:v>2458276.9906000001</c:v>
                </c:pt>
                <c:pt idx="202">
                  <c:v>2458280.8095999998</c:v>
                </c:pt>
                <c:pt idx="203">
                  <c:v>2458281.8234299999</c:v>
                </c:pt>
                <c:pt idx="204">
                  <c:v>2458282.9853699999</c:v>
                </c:pt>
                <c:pt idx="205">
                  <c:v>2458286.8478999999</c:v>
                </c:pt>
                <c:pt idx="206">
                  <c:v>2458288.7945400001</c:v>
                </c:pt>
                <c:pt idx="207">
                  <c:v>2458289.9831500002</c:v>
                </c:pt>
                <c:pt idx="208">
                  <c:v>2458291.1016199999</c:v>
                </c:pt>
                <c:pt idx="209">
                  <c:v>2458291.8348300001</c:v>
                </c:pt>
                <c:pt idx="210">
                  <c:v>2458293.81072</c:v>
                </c:pt>
                <c:pt idx="211">
                  <c:v>2458294.9289899999</c:v>
                </c:pt>
                <c:pt idx="212">
                  <c:v>2458295.7969800001</c:v>
                </c:pt>
                <c:pt idx="213">
                  <c:v>2458297.5644800002</c:v>
                </c:pt>
                <c:pt idx="214">
                  <c:v>2458300.66132</c:v>
                </c:pt>
                <c:pt idx="215">
                  <c:v>2458303.1782800001</c:v>
                </c:pt>
                <c:pt idx="216">
                  <c:v>2458304.53492</c:v>
                </c:pt>
                <c:pt idx="217">
                  <c:v>2458307.1417999999</c:v>
                </c:pt>
                <c:pt idx="218">
                  <c:v>2458270.80736</c:v>
                </c:pt>
                <c:pt idx="219">
                  <c:v>2458274.8100100001</c:v>
                </c:pt>
                <c:pt idx="220">
                  <c:v>2458276.9906000001</c:v>
                </c:pt>
                <c:pt idx="221">
                  <c:v>2458280.8095999998</c:v>
                </c:pt>
                <c:pt idx="222">
                  <c:v>2458281.8234299999</c:v>
                </c:pt>
                <c:pt idx="223">
                  <c:v>2458286.8017899999</c:v>
                </c:pt>
                <c:pt idx="224">
                  <c:v>2458288.7945400001</c:v>
                </c:pt>
                <c:pt idx="225">
                  <c:v>2458289.9831500002</c:v>
                </c:pt>
                <c:pt idx="226">
                  <c:v>2458291.1016199999</c:v>
                </c:pt>
                <c:pt idx="227">
                  <c:v>2458292.0594500001</c:v>
                </c:pt>
                <c:pt idx="228">
                  <c:v>2458293.2832800001</c:v>
                </c:pt>
                <c:pt idx="229">
                  <c:v>2458294.3761100001</c:v>
                </c:pt>
                <c:pt idx="230">
                  <c:v>2458295.4511799999</c:v>
                </c:pt>
                <c:pt idx="231">
                  <c:v>2458295.8940499998</c:v>
                </c:pt>
                <c:pt idx="232">
                  <c:v>2458297.8774999999</c:v>
                </c:pt>
                <c:pt idx="233">
                  <c:v>2458300.7748500002</c:v>
                </c:pt>
                <c:pt idx="234">
                  <c:v>2458274.8100100001</c:v>
                </c:pt>
                <c:pt idx="235">
                  <c:v>2458276.9906000001</c:v>
                </c:pt>
                <c:pt idx="236">
                  <c:v>2458280.8095999998</c:v>
                </c:pt>
                <c:pt idx="237">
                  <c:v>2458281.8234299999</c:v>
                </c:pt>
                <c:pt idx="238">
                  <c:v>2458282.9853699999</c:v>
                </c:pt>
                <c:pt idx="239">
                  <c:v>2458285.6013000002</c:v>
                </c:pt>
                <c:pt idx="240">
                  <c:v>2458286.8478999999</c:v>
                </c:pt>
                <c:pt idx="241">
                  <c:v>2458288.7945400001</c:v>
                </c:pt>
                <c:pt idx="242">
                  <c:v>2458289.9831500002</c:v>
                </c:pt>
                <c:pt idx="243">
                  <c:v>2458291.1016199999</c:v>
                </c:pt>
                <c:pt idx="244">
                  <c:v>2458291.8348300001</c:v>
                </c:pt>
                <c:pt idx="245">
                  <c:v>2458293.81072</c:v>
                </c:pt>
                <c:pt idx="246">
                  <c:v>2458294.9289899999</c:v>
                </c:pt>
                <c:pt idx="247">
                  <c:v>2458295.7969800001</c:v>
                </c:pt>
                <c:pt idx="248">
                  <c:v>2458297.5644800002</c:v>
                </c:pt>
                <c:pt idx="249">
                  <c:v>2458300.66132</c:v>
                </c:pt>
                <c:pt idx="250">
                  <c:v>2458303.1782800001</c:v>
                </c:pt>
                <c:pt idx="251">
                  <c:v>2458304.4955199999</c:v>
                </c:pt>
                <c:pt idx="252">
                  <c:v>2458307.1417999999</c:v>
                </c:pt>
                <c:pt idx="253">
                  <c:v>2458308.0337100001</c:v>
                </c:pt>
                <c:pt idx="254">
                  <c:v>2458310.3107099999</c:v>
                </c:pt>
                <c:pt idx="255">
                  <c:v>2458311.94098</c:v>
                </c:pt>
                <c:pt idx="256">
                  <c:v>2458313.9401500002</c:v>
                </c:pt>
                <c:pt idx="257">
                  <c:v>2458315.9064500001</c:v>
                </c:pt>
                <c:pt idx="258">
                  <c:v>2458316.5248799999</c:v>
                </c:pt>
                <c:pt idx="259">
                  <c:v>2458317.5277100001</c:v>
                </c:pt>
                <c:pt idx="260">
                  <c:v>2458319.3956200001</c:v>
                </c:pt>
                <c:pt idx="261">
                  <c:v>2458321.05162</c:v>
                </c:pt>
                <c:pt idx="262">
                  <c:v>2458322.1990999999</c:v>
                </c:pt>
                <c:pt idx="263">
                  <c:v>2458323.48753</c:v>
                </c:pt>
                <c:pt idx="264">
                  <c:v>2458324.2391499998</c:v>
                </c:pt>
                <c:pt idx="265">
                  <c:v>2458326.3973699999</c:v>
                </c:pt>
                <c:pt idx="266">
                  <c:v>2458328.7854499999</c:v>
                </c:pt>
                <c:pt idx="267">
                  <c:v>2458329.8225699998</c:v>
                </c:pt>
                <c:pt idx="268">
                  <c:v>2458331.3626999999</c:v>
                </c:pt>
                <c:pt idx="269">
                  <c:v>2458334.0186399999</c:v>
                </c:pt>
                <c:pt idx="270">
                  <c:v>2458335.8594900002</c:v>
                </c:pt>
                <c:pt idx="271">
                  <c:v>2458337.0094099999</c:v>
                </c:pt>
                <c:pt idx="272">
                  <c:v>2458339.0033300002</c:v>
                </c:pt>
                <c:pt idx="273">
                  <c:v>2458340.3276300002</c:v>
                </c:pt>
                <c:pt idx="274">
                  <c:v>2458342.87109</c:v>
                </c:pt>
                <c:pt idx="275">
                  <c:v>2458346.3289299998</c:v>
                </c:pt>
                <c:pt idx="276">
                  <c:v>2458347.6084099999</c:v>
                </c:pt>
                <c:pt idx="277">
                  <c:v>2458350.4372399999</c:v>
                </c:pt>
                <c:pt idx="278">
                  <c:v>2458351.89591</c:v>
                </c:pt>
                <c:pt idx="279">
                  <c:v>2458353.36302</c:v>
                </c:pt>
                <c:pt idx="280">
                  <c:v>2458356.9150200002</c:v>
                </c:pt>
                <c:pt idx="281">
                  <c:v>2458357.99926</c:v>
                </c:pt>
                <c:pt idx="282">
                  <c:v>2458359.3336</c:v>
                </c:pt>
                <c:pt idx="283">
                  <c:v>2458362.8319299999</c:v>
                </c:pt>
                <c:pt idx="284">
                  <c:v>2458365.2384899999</c:v>
                </c:pt>
                <c:pt idx="285">
                  <c:v>2458367.3182199998</c:v>
                </c:pt>
                <c:pt idx="286">
                  <c:v>2458368.0458800001</c:v>
                </c:pt>
                <c:pt idx="287">
                  <c:v>2458369.4233499998</c:v>
                </c:pt>
                <c:pt idx="288">
                  <c:v>2458370.7810800001</c:v>
                </c:pt>
                <c:pt idx="289">
                  <c:v>2458372.8196100001</c:v>
                </c:pt>
                <c:pt idx="290">
                  <c:v>2458374.1273099999</c:v>
                </c:pt>
                <c:pt idx="291">
                  <c:v>2458375.18407</c:v>
                </c:pt>
                <c:pt idx="292">
                  <c:v>2458376.17233</c:v>
                </c:pt>
                <c:pt idx="293">
                  <c:v>2458377.3320499999</c:v>
                </c:pt>
                <c:pt idx="294">
                  <c:v>2458378.2965000002</c:v>
                </c:pt>
                <c:pt idx="295">
                  <c:v>2458379.5896299998</c:v>
                </c:pt>
                <c:pt idx="296">
                  <c:v>2458381.1227799999</c:v>
                </c:pt>
                <c:pt idx="297">
                  <c:v>2458384.8964499999</c:v>
                </c:pt>
                <c:pt idx="298">
                  <c:v>2458386.2525399998</c:v>
                </c:pt>
                <c:pt idx="299">
                  <c:v>2458386.99242</c:v>
                </c:pt>
                <c:pt idx="300">
                  <c:v>2458388.6906400002</c:v>
                </c:pt>
                <c:pt idx="301">
                  <c:v>2458389.5523199998</c:v>
                </c:pt>
                <c:pt idx="302">
                  <c:v>2458390.62139</c:v>
                </c:pt>
                <c:pt idx="303">
                  <c:v>2458391.66292</c:v>
                </c:pt>
                <c:pt idx="304">
                  <c:v>2458392.66591</c:v>
                </c:pt>
                <c:pt idx="305">
                  <c:v>2458395.3835499999</c:v>
                </c:pt>
                <c:pt idx="306">
                  <c:v>2458396.5800299998</c:v>
                </c:pt>
                <c:pt idx="307">
                  <c:v>2458397.3853199999</c:v>
                </c:pt>
                <c:pt idx="308">
                  <c:v>2458398.6657500002</c:v>
                </c:pt>
                <c:pt idx="309">
                  <c:v>2458400.38583</c:v>
                </c:pt>
                <c:pt idx="310">
                  <c:v>2458401.7786500002</c:v>
                </c:pt>
                <c:pt idx="311">
                  <c:v>2458402.8253299999</c:v>
                </c:pt>
                <c:pt idx="312">
                  <c:v>2458405.4401199999</c:v>
                </c:pt>
                <c:pt idx="313">
                  <c:v>2458407.0413700002</c:v>
                </c:pt>
                <c:pt idx="314">
                  <c:v>2458408.3764</c:v>
                </c:pt>
                <c:pt idx="315">
                  <c:v>2458409.86944</c:v>
                </c:pt>
                <c:pt idx="316">
                  <c:v>2458412.8381500002</c:v>
                </c:pt>
                <c:pt idx="317">
                  <c:v>2458413.5721999998</c:v>
                </c:pt>
                <c:pt idx="318">
                  <c:v>2458417.5063499999</c:v>
                </c:pt>
                <c:pt idx="319">
                  <c:v>2458419.2742699999</c:v>
                </c:pt>
                <c:pt idx="320">
                  <c:v>2458420.4638100001</c:v>
                </c:pt>
                <c:pt idx="321">
                  <c:v>2458420.7107799998</c:v>
                </c:pt>
                <c:pt idx="322">
                  <c:v>2458424.4488900001</c:v>
                </c:pt>
                <c:pt idx="323">
                  <c:v>2458425.8387600002</c:v>
                </c:pt>
                <c:pt idx="324">
                  <c:v>2458429.1048099999</c:v>
                </c:pt>
                <c:pt idx="325">
                  <c:v>2458429.6123500001</c:v>
                </c:pt>
                <c:pt idx="326">
                  <c:v>2458430.6126700002</c:v>
                </c:pt>
                <c:pt idx="327">
                  <c:v>2458434.0320799998</c:v>
                </c:pt>
                <c:pt idx="328">
                  <c:v>2458436.74853</c:v>
                </c:pt>
                <c:pt idx="329">
                  <c:v>2458438.62738</c:v>
                </c:pt>
                <c:pt idx="330">
                  <c:v>2458440.7245200002</c:v>
                </c:pt>
                <c:pt idx="331">
                  <c:v>2458442.0986500001</c:v>
                </c:pt>
                <c:pt idx="332">
                  <c:v>2458443.3594300002</c:v>
                </c:pt>
                <c:pt idx="333">
                  <c:v>2458444.9097500001</c:v>
                </c:pt>
                <c:pt idx="334">
                  <c:v>2458448.5977500002</c:v>
                </c:pt>
                <c:pt idx="335">
                  <c:v>2458450.3548900001</c:v>
                </c:pt>
                <c:pt idx="336">
                  <c:v>2458451.591</c:v>
                </c:pt>
                <c:pt idx="337">
                  <c:v>2458464.3488599998</c:v>
                </c:pt>
                <c:pt idx="338">
                  <c:v>2458469.3024599999</c:v>
                </c:pt>
                <c:pt idx="339">
                  <c:v>2458471.3125200002</c:v>
                </c:pt>
                <c:pt idx="340">
                  <c:v>2458473.3133800002</c:v>
                </c:pt>
                <c:pt idx="341">
                  <c:v>2458478.2836600002</c:v>
                </c:pt>
                <c:pt idx="342">
                  <c:v>2458482.2702199998</c:v>
                </c:pt>
                <c:pt idx="343">
                  <c:v>2458490.2572300001</c:v>
                </c:pt>
                <c:pt idx="344">
                  <c:v>2458494.2849400002</c:v>
                </c:pt>
                <c:pt idx="345">
                  <c:v>2458499.2942900001</c:v>
                </c:pt>
                <c:pt idx="346">
                  <c:v>2458501.4972000001</c:v>
                </c:pt>
                <c:pt idx="347">
                  <c:v>2458530.0636800001</c:v>
                </c:pt>
                <c:pt idx="348">
                  <c:v>2458539.00538</c:v>
                </c:pt>
                <c:pt idx="349">
                  <c:v>2458543.99804</c:v>
                </c:pt>
                <c:pt idx="350">
                  <c:v>2458547.9907200001</c:v>
                </c:pt>
                <c:pt idx="351">
                  <c:v>2458552.9767700001</c:v>
                </c:pt>
                <c:pt idx="352">
                  <c:v>2458557.97132</c:v>
                </c:pt>
                <c:pt idx="353">
                  <c:v>2458562.2798299999</c:v>
                </c:pt>
                <c:pt idx="354">
                  <c:v>2458562.9912899998</c:v>
                </c:pt>
                <c:pt idx="355">
                  <c:v>2458565.9657899998</c:v>
                </c:pt>
                <c:pt idx="356">
                  <c:v>2458567.96483</c:v>
                </c:pt>
                <c:pt idx="357">
                  <c:v>2458572.4306299998</c:v>
                </c:pt>
                <c:pt idx="358">
                  <c:v>2458572.9459799998</c:v>
                </c:pt>
                <c:pt idx="359">
                  <c:v>2458574.94514</c:v>
                </c:pt>
                <c:pt idx="360">
                  <c:v>2458576.9388799998</c:v>
                </c:pt>
                <c:pt idx="361">
                  <c:v>2458580.23924</c:v>
                </c:pt>
                <c:pt idx="362">
                  <c:v>2458581.5165800001</c:v>
                </c:pt>
                <c:pt idx="363">
                  <c:v>2458582.6012200001</c:v>
                </c:pt>
                <c:pt idx="364">
                  <c:v>2458582.9710300001</c:v>
                </c:pt>
                <c:pt idx="365">
                  <c:v>2458587.9099699999</c:v>
                </c:pt>
                <c:pt idx="366">
                  <c:v>2458588.9165400001</c:v>
                </c:pt>
                <c:pt idx="367">
                  <c:v>2458590.8566100001</c:v>
                </c:pt>
                <c:pt idx="368">
                  <c:v>2458593.1427600002</c:v>
                </c:pt>
                <c:pt idx="369">
                  <c:v>2458593.91016</c:v>
                </c:pt>
                <c:pt idx="370">
                  <c:v>2458599.8771299999</c:v>
                </c:pt>
                <c:pt idx="371">
                  <c:v>2458601.8758100001</c:v>
                </c:pt>
                <c:pt idx="372">
                  <c:v>2458603.0967100002</c:v>
                </c:pt>
                <c:pt idx="373">
                  <c:v>2458605.20236</c:v>
                </c:pt>
                <c:pt idx="374">
                  <c:v>2458605.88087</c:v>
                </c:pt>
                <c:pt idx="375">
                  <c:v>2458608.8257900001</c:v>
                </c:pt>
                <c:pt idx="376">
                  <c:v>2458609.8571000001</c:v>
                </c:pt>
                <c:pt idx="377">
                  <c:v>2458611.9860800002</c:v>
                </c:pt>
                <c:pt idx="378">
                  <c:v>2458614.5041499999</c:v>
                </c:pt>
                <c:pt idx="379">
                  <c:v>2458615.5539500001</c:v>
                </c:pt>
                <c:pt idx="380">
                  <c:v>2458616.8136200001</c:v>
                </c:pt>
                <c:pt idx="381">
                  <c:v>2458618.8700799998</c:v>
                </c:pt>
                <c:pt idx="382">
                  <c:v>2458620.69673</c:v>
                </c:pt>
                <c:pt idx="383">
                  <c:v>2458621.84186</c:v>
                </c:pt>
                <c:pt idx="384">
                  <c:v>2458626.0210299999</c:v>
                </c:pt>
                <c:pt idx="385">
                  <c:v>2458627.95028</c:v>
                </c:pt>
                <c:pt idx="386">
                  <c:v>2458629.0071800002</c:v>
                </c:pt>
                <c:pt idx="387">
                  <c:v>2458630.21796</c:v>
                </c:pt>
                <c:pt idx="388">
                  <c:v>2458631.51529</c:v>
                </c:pt>
                <c:pt idx="389">
                  <c:v>2458631.89512</c:v>
                </c:pt>
                <c:pt idx="390">
                  <c:v>2458633.8159599998</c:v>
                </c:pt>
                <c:pt idx="391">
                  <c:v>2458634.95126</c:v>
                </c:pt>
                <c:pt idx="392">
                  <c:v>2458636.7114200001</c:v>
                </c:pt>
                <c:pt idx="393">
                  <c:v>2458638.4059100002</c:v>
                </c:pt>
                <c:pt idx="394">
                  <c:v>2458639.3954699999</c:v>
                </c:pt>
                <c:pt idx="395">
                  <c:v>2458640.3963100002</c:v>
                </c:pt>
                <c:pt idx="396">
                  <c:v>2458643.3826799998</c:v>
                </c:pt>
                <c:pt idx="397">
                  <c:v>2458645.6601800001</c:v>
                </c:pt>
                <c:pt idx="398">
                  <c:v>2458646.9531100001</c:v>
                </c:pt>
                <c:pt idx="399">
                  <c:v>2458648.38155</c:v>
                </c:pt>
                <c:pt idx="400">
                  <c:v>2458650.32803</c:v>
                </c:pt>
                <c:pt idx="401">
                  <c:v>2458651.0189899998</c:v>
                </c:pt>
                <c:pt idx="402">
                  <c:v>2458652.12629</c:v>
                </c:pt>
                <c:pt idx="403">
                  <c:v>2458653.4677800001</c:v>
                </c:pt>
                <c:pt idx="404">
                  <c:v>2458654.4315599999</c:v>
                </c:pt>
                <c:pt idx="405">
                  <c:v>2458655.65282</c:v>
                </c:pt>
                <c:pt idx="406">
                  <c:v>2458656.4889500001</c:v>
                </c:pt>
                <c:pt idx="407">
                  <c:v>2458657.6784299999</c:v>
                </c:pt>
                <c:pt idx="408">
                  <c:v>2458658.8637199998</c:v>
                </c:pt>
                <c:pt idx="409">
                  <c:v>2458660.4031000002</c:v>
                </c:pt>
                <c:pt idx="410">
                  <c:v>2458660.9576699999</c:v>
                </c:pt>
                <c:pt idx="411">
                  <c:v>2458662.4382500001</c:v>
                </c:pt>
                <c:pt idx="412">
                  <c:v>2458663.4205800002</c:v>
                </c:pt>
                <c:pt idx="413">
                  <c:v>2458664.4294699999</c:v>
                </c:pt>
                <c:pt idx="414">
                  <c:v>2458665.7367699998</c:v>
                </c:pt>
                <c:pt idx="415">
                  <c:v>2458667.02385</c:v>
                </c:pt>
                <c:pt idx="416">
                  <c:v>2458668.78608</c:v>
                </c:pt>
                <c:pt idx="417">
                  <c:v>2458672.66505</c:v>
                </c:pt>
                <c:pt idx="418">
                  <c:v>2458674.6828800002</c:v>
                </c:pt>
                <c:pt idx="419">
                  <c:v>2458676.9820599998</c:v>
                </c:pt>
                <c:pt idx="420">
                  <c:v>2458678.14567</c:v>
                </c:pt>
                <c:pt idx="421">
                  <c:v>2458680.4575399999</c:v>
                </c:pt>
                <c:pt idx="422">
                  <c:v>2458681.4544099998</c:v>
                </c:pt>
                <c:pt idx="423">
                  <c:v>2458686.4990900001</c:v>
                </c:pt>
                <c:pt idx="424">
                  <c:v>2458687.36766</c:v>
                </c:pt>
                <c:pt idx="425">
                  <c:v>2458689.9089700002</c:v>
                </c:pt>
                <c:pt idx="426">
                  <c:v>2458691.4876899999</c:v>
                </c:pt>
                <c:pt idx="427">
                  <c:v>2458694.36766</c:v>
                </c:pt>
                <c:pt idx="428">
                  <c:v>2458695.8113600002</c:v>
                </c:pt>
                <c:pt idx="429">
                  <c:v>2458699.4552500001</c:v>
                </c:pt>
                <c:pt idx="430">
                  <c:v>2458700.9352299999</c:v>
                </c:pt>
                <c:pt idx="431">
                  <c:v>2458705.1476599998</c:v>
                </c:pt>
                <c:pt idx="432">
                  <c:v>2458705.3656000001</c:v>
                </c:pt>
                <c:pt idx="433">
                  <c:v>2458706.5829699999</c:v>
                </c:pt>
                <c:pt idx="434">
                  <c:v>2458709.3195600002</c:v>
                </c:pt>
                <c:pt idx="435">
                  <c:v>2458711.56122</c:v>
                </c:pt>
                <c:pt idx="436">
                  <c:v>2458713.3363899998</c:v>
                </c:pt>
                <c:pt idx="437">
                  <c:v>2458714.3519799998</c:v>
                </c:pt>
                <c:pt idx="438">
                  <c:v>2458715.3503100001</c:v>
                </c:pt>
                <c:pt idx="439">
                  <c:v>2458716.9502500002</c:v>
                </c:pt>
                <c:pt idx="440">
                  <c:v>2458718.3183300002</c:v>
                </c:pt>
                <c:pt idx="441">
                  <c:v>2458719.8182700002</c:v>
                </c:pt>
                <c:pt idx="442">
                  <c:v>2458721.5232899999</c:v>
                </c:pt>
                <c:pt idx="443">
                  <c:v>2458722.50312</c:v>
                </c:pt>
                <c:pt idx="444">
                  <c:v>2458724.7505700001</c:v>
                </c:pt>
                <c:pt idx="445">
                  <c:v>2458725.99468</c:v>
                </c:pt>
                <c:pt idx="446">
                  <c:v>2458727.4453799999</c:v>
                </c:pt>
                <c:pt idx="447">
                  <c:v>2458728.4846299998</c:v>
                </c:pt>
                <c:pt idx="448">
                  <c:v>2458729.41909</c:v>
                </c:pt>
                <c:pt idx="449">
                  <c:v>2458731.1012599999</c:v>
                </c:pt>
                <c:pt idx="450">
                  <c:v>2458732.5806100001</c:v>
                </c:pt>
                <c:pt idx="451">
                  <c:v>2458733.7141</c:v>
                </c:pt>
                <c:pt idx="452">
                  <c:v>2458735.7045399998</c:v>
                </c:pt>
                <c:pt idx="453">
                  <c:v>2458737.3301499998</c:v>
                </c:pt>
                <c:pt idx="454">
                  <c:v>2458738.63974</c:v>
                </c:pt>
                <c:pt idx="455">
                  <c:v>2458740.27153</c:v>
                </c:pt>
                <c:pt idx="456">
                  <c:v>2458744.7968100002</c:v>
                </c:pt>
                <c:pt idx="457">
                  <c:v>2458745.3820099998</c:v>
                </c:pt>
                <c:pt idx="458">
                  <c:v>2458746.8273299998</c:v>
                </c:pt>
                <c:pt idx="459">
                  <c:v>2458747.6242</c:v>
                </c:pt>
                <c:pt idx="460">
                  <c:v>2458750.9922400001</c:v>
                </c:pt>
                <c:pt idx="461">
                  <c:v>2458753.13271</c:v>
                </c:pt>
                <c:pt idx="462">
                  <c:v>2458754.32363</c:v>
                </c:pt>
                <c:pt idx="463">
                  <c:v>2458755.6498199999</c:v>
                </c:pt>
                <c:pt idx="464">
                  <c:v>2458757.4892000002</c:v>
                </c:pt>
                <c:pt idx="465">
                  <c:v>2458759.1061999998</c:v>
                </c:pt>
                <c:pt idx="466">
                  <c:v>2458761.3384199999</c:v>
                </c:pt>
                <c:pt idx="467">
                  <c:v>2458762.8576099998</c:v>
                </c:pt>
                <c:pt idx="468">
                  <c:v>2458765.4556100001</c:v>
                </c:pt>
                <c:pt idx="469">
                  <c:v>2458766.8645299999</c:v>
                </c:pt>
                <c:pt idx="470">
                  <c:v>2458768.4360799999</c:v>
                </c:pt>
                <c:pt idx="471">
                  <c:v>2458769.6187999998</c:v>
                </c:pt>
                <c:pt idx="472">
                  <c:v>2458771.0977500002</c:v>
                </c:pt>
                <c:pt idx="473">
                  <c:v>2458772.9595900001</c:v>
                </c:pt>
                <c:pt idx="474">
                  <c:v>2458774.4749099999</c:v>
                </c:pt>
                <c:pt idx="475">
                  <c:v>2458775.42411</c:v>
                </c:pt>
                <c:pt idx="476">
                  <c:v>2458778.7785800002</c:v>
                </c:pt>
                <c:pt idx="477">
                  <c:v>2458782.2824900001</c:v>
                </c:pt>
                <c:pt idx="478">
                  <c:v>2458783.8624700001</c:v>
                </c:pt>
                <c:pt idx="479">
                  <c:v>2458785.4752699998</c:v>
                </c:pt>
                <c:pt idx="480">
                  <c:v>2458786.9973900001</c:v>
                </c:pt>
                <c:pt idx="481">
                  <c:v>2458789.44594</c:v>
                </c:pt>
                <c:pt idx="482">
                  <c:v>2458791.4018199998</c:v>
                </c:pt>
                <c:pt idx="483">
                  <c:v>2458797.0451400001</c:v>
                </c:pt>
                <c:pt idx="484">
                  <c:v>2458799.33923</c:v>
                </c:pt>
                <c:pt idx="485">
                  <c:v>2458801.3173400001</c:v>
                </c:pt>
                <c:pt idx="486">
                  <c:v>2458804.20909</c:v>
                </c:pt>
                <c:pt idx="487">
                  <c:v>2458806.2579299998</c:v>
                </c:pt>
                <c:pt idx="488">
                  <c:v>2458808.2839100002</c:v>
                </c:pt>
                <c:pt idx="489">
                  <c:v>2458817.32706</c:v>
                </c:pt>
                <c:pt idx="490">
                  <c:v>2458822.32913</c:v>
                </c:pt>
                <c:pt idx="491">
                  <c:v>2458823.3090900001</c:v>
                </c:pt>
                <c:pt idx="492">
                  <c:v>2458825.40913</c:v>
                </c:pt>
                <c:pt idx="493">
                  <c:v>2458827.3001799998</c:v>
                </c:pt>
                <c:pt idx="494">
                  <c:v>2458837.2094200002</c:v>
                </c:pt>
                <c:pt idx="495">
                  <c:v>2458845.3110799999</c:v>
                </c:pt>
                <c:pt idx="496">
                  <c:v>2458847.2382499999</c:v>
                </c:pt>
                <c:pt idx="497">
                  <c:v>2458853.2800799999</c:v>
                </c:pt>
                <c:pt idx="498">
                  <c:v>2458865.2456700001</c:v>
                </c:pt>
                <c:pt idx="499">
                  <c:v>2458871.9639599998</c:v>
                </c:pt>
                <c:pt idx="500">
                  <c:v>2458879.9071900002</c:v>
                </c:pt>
                <c:pt idx="501">
                  <c:v>2458885.4881000002</c:v>
                </c:pt>
                <c:pt idx="502">
                  <c:v>2458890.75807</c:v>
                </c:pt>
                <c:pt idx="503">
                  <c:v>2458892.7515099999</c:v>
                </c:pt>
                <c:pt idx="504">
                  <c:v>2458895.0456900001</c:v>
                </c:pt>
                <c:pt idx="505">
                  <c:v>2458897.7561699999</c:v>
                </c:pt>
                <c:pt idx="506">
                  <c:v>2458899.7321600001</c:v>
                </c:pt>
                <c:pt idx="507">
                  <c:v>2458901.51364</c:v>
                </c:pt>
                <c:pt idx="508">
                  <c:v>2458916.69875</c:v>
                </c:pt>
                <c:pt idx="509">
                  <c:v>2458918.6814600001</c:v>
                </c:pt>
                <c:pt idx="510">
                  <c:v>2458920.6756500001</c:v>
                </c:pt>
                <c:pt idx="511">
                  <c:v>2458924.66377</c:v>
                </c:pt>
                <c:pt idx="512">
                  <c:v>2458928.7625099998</c:v>
                </c:pt>
                <c:pt idx="513">
                  <c:v>2458930.8109599999</c:v>
                </c:pt>
                <c:pt idx="514">
                  <c:v>2458932.76431</c:v>
                </c:pt>
                <c:pt idx="515">
                  <c:v>2458936.7927299999</c:v>
                </c:pt>
                <c:pt idx="516">
                  <c:v>2458940.7555999998</c:v>
                </c:pt>
                <c:pt idx="517">
                  <c:v>2458946.7738999999</c:v>
                </c:pt>
                <c:pt idx="518">
                  <c:v>2458956.7382100001</c:v>
                </c:pt>
                <c:pt idx="519">
                  <c:v>2458958.7320699999</c:v>
                </c:pt>
                <c:pt idx="520">
                  <c:v>2458960.7268699999</c:v>
                </c:pt>
                <c:pt idx="521">
                  <c:v>2458963.2521799998</c:v>
                </c:pt>
                <c:pt idx="522">
                  <c:v>2458969.5540999998</c:v>
                </c:pt>
                <c:pt idx="523">
                  <c:v>2458980.34931</c:v>
                </c:pt>
                <c:pt idx="524">
                  <c:v>2458984.6263000001</c:v>
                </c:pt>
                <c:pt idx="525">
                  <c:v>2458987.7850000001</c:v>
                </c:pt>
                <c:pt idx="526">
                  <c:v>2458989.2662999998</c:v>
                </c:pt>
                <c:pt idx="527">
                  <c:v>2458990.61577</c:v>
                </c:pt>
                <c:pt idx="528">
                  <c:v>2458991.52134</c:v>
                </c:pt>
                <c:pt idx="529">
                  <c:v>2458992.6546100001</c:v>
                </c:pt>
                <c:pt idx="530">
                  <c:v>2458994.3605800001</c:v>
                </c:pt>
                <c:pt idx="531">
                  <c:v>2458995.73691</c:v>
                </c:pt>
                <c:pt idx="532">
                  <c:v>2458997.6702299998</c:v>
                </c:pt>
                <c:pt idx="533">
                  <c:v>2458998.9221399999</c:v>
                </c:pt>
                <c:pt idx="534">
                  <c:v>2459000.42423</c:v>
                </c:pt>
                <c:pt idx="535">
                  <c:v>2459005.9240600001</c:v>
                </c:pt>
                <c:pt idx="536">
                  <c:v>2459008.36528</c:v>
                </c:pt>
                <c:pt idx="537">
                  <c:v>2459010.7541999999</c:v>
                </c:pt>
                <c:pt idx="538">
                  <c:v>2459012.0700400001</c:v>
                </c:pt>
                <c:pt idx="539">
                  <c:v>2459013.3802800002</c:v>
                </c:pt>
                <c:pt idx="540">
                  <c:v>2459014.58647</c:v>
                </c:pt>
                <c:pt idx="541">
                  <c:v>2459015.58525</c:v>
                </c:pt>
                <c:pt idx="542">
                  <c:v>2459016.5861800001</c:v>
                </c:pt>
                <c:pt idx="543">
                  <c:v>2459018.1857699999</c:v>
                </c:pt>
                <c:pt idx="544">
                  <c:v>2459019.1760399998</c:v>
                </c:pt>
                <c:pt idx="545">
                  <c:v>2459020.4740200001</c:v>
                </c:pt>
                <c:pt idx="546">
                  <c:v>2459022.4447599999</c:v>
                </c:pt>
                <c:pt idx="547">
                  <c:v>2459024.4386800001</c:v>
                </c:pt>
                <c:pt idx="548">
                  <c:v>2459025.4744799999</c:v>
                </c:pt>
                <c:pt idx="549">
                  <c:v>2459026.38032</c:v>
                </c:pt>
                <c:pt idx="550">
                  <c:v>2459027.9811499999</c:v>
                </c:pt>
                <c:pt idx="551">
                  <c:v>2459030.3821299998</c:v>
                </c:pt>
                <c:pt idx="552">
                  <c:v>2459032</c:v>
                </c:pt>
                <c:pt idx="553">
                  <c:v>2459034</c:v>
                </c:pt>
                <c:pt idx="554">
                  <c:v>2459037</c:v>
                </c:pt>
                <c:pt idx="555">
                  <c:v>2459038</c:v>
                </c:pt>
                <c:pt idx="556">
                  <c:v>2459040</c:v>
                </c:pt>
                <c:pt idx="557">
                  <c:v>2459042</c:v>
                </c:pt>
                <c:pt idx="558">
                  <c:v>2459043</c:v>
                </c:pt>
                <c:pt idx="559">
                  <c:v>2459044</c:v>
                </c:pt>
                <c:pt idx="560">
                  <c:v>2459046</c:v>
                </c:pt>
                <c:pt idx="561">
                  <c:v>2459050</c:v>
                </c:pt>
                <c:pt idx="562">
                  <c:v>2459051</c:v>
                </c:pt>
                <c:pt idx="563">
                  <c:v>2459052</c:v>
                </c:pt>
                <c:pt idx="564">
                  <c:v>2459053</c:v>
                </c:pt>
                <c:pt idx="565">
                  <c:v>2459054</c:v>
                </c:pt>
                <c:pt idx="566">
                  <c:v>2459058</c:v>
                </c:pt>
                <c:pt idx="567">
                  <c:v>2459059</c:v>
                </c:pt>
                <c:pt idx="568">
                  <c:v>2459060</c:v>
                </c:pt>
                <c:pt idx="569">
                  <c:v>2459061</c:v>
                </c:pt>
                <c:pt idx="570">
                  <c:v>2459062</c:v>
                </c:pt>
                <c:pt idx="571">
                  <c:v>2459063</c:v>
                </c:pt>
                <c:pt idx="572">
                  <c:v>2459064</c:v>
                </c:pt>
                <c:pt idx="573">
                  <c:v>2459067</c:v>
                </c:pt>
                <c:pt idx="574">
                  <c:v>2459068</c:v>
                </c:pt>
                <c:pt idx="575">
                  <c:v>2459069</c:v>
                </c:pt>
                <c:pt idx="576">
                  <c:v>2459070</c:v>
                </c:pt>
                <c:pt idx="577">
                  <c:v>2459072</c:v>
                </c:pt>
                <c:pt idx="578">
                  <c:v>2459073</c:v>
                </c:pt>
                <c:pt idx="579">
                  <c:v>2459075</c:v>
                </c:pt>
                <c:pt idx="580">
                  <c:v>2459077</c:v>
                </c:pt>
                <c:pt idx="581">
                  <c:v>2459078</c:v>
                </c:pt>
                <c:pt idx="582">
                  <c:v>2459079</c:v>
                </c:pt>
                <c:pt idx="583">
                  <c:v>2459080</c:v>
                </c:pt>
                <c:pt idx="584">
                  <c:v>2459081</c:v>
                </c:pt>
                <c:pt idx="585">
                  <c:v>2459082</c:v>
                </c:pt>
                <c:pt idx="586">
                  <c:v>2459083</c:v>
                </c:pt>
                <c:pt idx="587">
                  <c:v>2459087</c:v>
                </c:pt>
                <c:pt idx="588">
                  <c:v>2459089</c:v>
                </c:pt>
                <c:pt idx="589">
                  <c:v>2459090</c:v>
                </c:pt>
                <c:pt idx="590">
                  <c:v>2459093</c:v>
                </c:pt>
                <c:pt idx="591">
                  <c:v>2459094</c:v>
                </c:pt>
                <c:pt idx="592">
                  <c:v>2459100</c:v>
                </c:pt>
                <c:pt idx="593">
                  <c:v>2459101</c:v>
                </c:pt>
                <c:pt idx="594">
                  <c:v>2459105</c:v>
                </c:pt>
                <c:pt idx="595">
                  <c:v>2459107</c:v>
                </c:pt>
                <c:pt idx="596">
                  <c:v>2459111</c:v>
                </c:pt>
                <c:pt idx="597">
                  <c:v>2459116</c:v>
                </c:pt>
                <c:pt idx="598">
                  <c:v>2459119</c:v>
                </c:pt>
                <c:pt idx="599">
                  <c:v>2459120</c:v>
                </c:pt>
                <c:pt idx="600">
                  <c:v>2459122</c:v>
                </c:pt>
                <c:pt idx="601">
                  <c:v>2459127</c:v>
                </c:pt>
                <c:pt idx="602">
                  <c:v>2459128</c:v>
                </c:pt>
                <c:pt idx="603">
                  <c:v>2458724</c:v>
                </c:pt>
                <c:pt idx="604">
                  <c:v>2458725</c:v>
                </c:pt>
                <c:pt idx="605">
                  <c:v>2458726</c:v>
                </c:pt>
                <c:pt idx="606">
                  <c:v>2458727</c:v>
                </c:pt>
                <c:pt idx="607">
                  <c:v>2458728</c:v>
                </c:pt>
                <c:pt idx="608">
                  <c:v>2458729</c:v>
                </c:pt>
                <c:pt idx="609">
                  <c:v>2458730</c:v>
                </c:pt>
                <c:pt idx="610">
                  <c:v>2458731</c:v>
                </c:pt>
                <c:pt idx="611">
                  <c:v>2458732</c:v>
                </c:pt>
                <c:pt idx="612">
                  <c:v>2458733</c:v>
                </c:pt>
                <c:pt idx="613">
                  <c:v>2458734</c:v>
                </c:pt>
                <c:pt idx="614">
                  <c:v>2458736</c:v>
                </c:pt>
                <c:pt idx="615">
                  <c:v>2458737</c:v>
                </c:pt>
                <c:pt idx="616">
                  <c:v>2458739</c:v>
                </c:pt>
                <c:pt idx="617">
                  <c:v>2458740</c:v>
                </c:pt>
                <c:pt idx="618">
                  <c:v>2458744</c:v>
                </c:pt>
                <c:pt idx="619">
                  <c:v>2458745</c:v>
                </c:pt>
                <c:pt idx="620">
                  <c:v>2458746</c:v>
                </c:pt>
                <c:pt idx="621">
                  <c:v>2458747</c:v>
                </c:pt>
                <c:pt idx="622">
                  <c:v>2458748</c:v>
                </c:pt>
                <c:pt idx="623">
                  <c:v>2458750</c:v>
                </c:pt>
                <c:pt idx="624">
                  <c:v>2458751</c:v>
                </c:pt>
                <c:pt idx="625">
                  <c:v>2458752</c:v>
                </c:pt>
                <c:pt idx="626">
                  <c:v>2458753</c:v>
                </c:pt>
                <c:pt idx="627">
                  <c:v>2458756</c:v>
                </c:pt>
                <c:pt idx="628">
                  <c:v>2458757</c:v>
                </c:pt>
                <c:pt idx="629">
                  <c:v>2458759</c:v>
                </c:pt>
                <c:pt idx="630">
                  <c:v>2458761</c:v>
                </c:pt>
                <c:pt idx="631">
                  <c:v>2458762</c:v>
                </c:pt>
                <c:pt idx="632">
                  <c:v>2458763</c:v>
                </c:pt>
                <c:pt idx="633">
                  <c:v>2458765</c:v>
                </c:pt>
                <c:pt idx="634">
                  <c:v>2458766</c:v>
                </c:pt>
                <c:pt idx="635">
                  <c:v>2458767</c:v>
                </c:pt>
                <c:pt idx="636">
                  <c:v>2458768</c:v>
                </c:pt>
                <c:pt idx="637">
                  <c:v>2458769</c:v>
                </c:pt>
                <c:pt idx="638">
                  <c:v>2458770</c:v>
                </c:pt>
                <c:pt idx="639">
                  <c:v>2458771</c:v>
                </c:pt>
                <c:pt idx="640">
                  <c:v>2458773</c:v>
                </c:pt>
                <c:pt idx="641">
                  <c:v>2458774</c:v>
                </c:pt>
                <c:pt idx="642">
                  <c:v>2458775</c:v>
                </c:pt>
                <c:pt idx="643">
                  <c:v>2458779</c:v>
                </c:pt>
                <c:pt idx="644">
                  <c:v>2458782</c:v>
                </c:pt>
                <c:pt idx="645">
                  <c:v>2458784</c:v>
                </c:pt>
                <c:pt idx="646">
                  <c:v>2458785</c:v>
                </c:pt>
                <c:pt idx="647">
                  <c:v>2458786</c:v>
                </c:pt>
                <c:pt idx="648">
                  <c:v>2458787</c:v>
                </c:pt>
                <c:pt idx="649">
                  <c:v>2458789</c:v>
                </c:pt>
                <c:pt idx="650">
                  <c:v>2458791</c:v>
                </c:pt>
                <c:pt idx="651">
                  <c:v>2458799</c:v>
                </c:pt>
                <c:pt idx="652">
                  <c:v>2458801</c:v>
                </c:pt>
                <c:pt idx="653">
                  <c:v>2458804</c:v>
                </c:pt>
                <c:pt idx="654">
                  <c:v>2458806</c:v>
                </c:pt>
                <c:pt idx="655">
                  <c:v>2458808</c:v>
                </c:pt>
                <c:pt idx="656">
                  <c:v>2458817</c:v>
                </c:pt>
                <c:pt idx="657">
                  <c:v>2458822</c:v>
                </c:pt>
                <c:pt idx="658">
                  <c:v>2458823</c:v>
                </c:pt>
                <c:pt idx="659">
                  <c:v>2458825</c:v>
                </c:pt>
                <c:pt idx="660">
                  <c:v>2458827</c:v>
                </c:pt>
                <c:pt idx="661">
                  <c:v>2458837</c:v>
                </c:pt>
                <c:pt idx="662">
                  <c:v>2458845</c:v>
                </c:pt>
                <c:pt idx="663">
                  <c:v>2458847</c:v>
                </c:pt>
                <c:pt idx="664">
                  <c:v>2458853</c:v>
                </c:pt>
                <c:pt idx="665">
                  <c:v>2458861</c:v>
                </c:pt>
                <c:pt idx="666">
                  <c:v>2458865</c:v>
                </c:pt>
                <c:pt idx="667">
                  <c:v>2458891</c:v>
                </c:pt>
                <c:pt idx="668">
                  <c:v>2458893</c:v>
                </c:pt>
                <c:pt idx="669">
                  <c:v>2458896</c:v>
                </c:pt>
                <c:pt idx="670">
                  <c:v>2458898</c:v>
                </c:pt>
                <c:pt idx="671">
                  <c:v>2458900</c:v>
                </c:pt>
                <c:pt idx="672">
                  <c:v>2458917</c:v>
                </c:pt>
                <c:pt idx="673">
                  <c:v>2458919</c:v>
                </c:pt>
                <c:pt idx="674">
                  <c:v>2458921</c:v>
                </c:pt>
                <c:pt idx="675">
                  <c:v>2458925</c:v>
                </c:pt>
                <c:pt idx="676">
                  <c:v>2458929</c:v>
                </c:pt>
                <c:pt idx="677">
                  <c:v>2458933</c:v>
                </c:pt>
                <c:pt idx="678">
                  <c:v>2458941</c:v>
                </c:pt>
                <c:pt idx="679">
                  <c:v>2458960</c:v>
                </c:pt>
                <c:pt idx="680">
                  <c:v>2458964</c:v>
                </c:pt>
                <c:pt idx="681">
                  <c:v>2458980</c:v>
                </c:pt>
                <c:pt idx="682">
                  <c:v>2458988</c:v>
                </c:pt>
                <c:pt idx="683">
                  <c:v>2458989</c:v>
                </c:pt>
                <c:pt idx="684">
                  <c:v>2458990</c:v>
                </c:pt>
                <c:pt idx="685">
                  <c:v>2458992</c:v>
                </c:pt>
                <c:pt idx="686">
                  <c:v>2458994</c:v>
                </c:pt>
                <c:pt idx="687">
                  <c:v>2458995</c:v>
                </c:pt>
                <c:pt idx="688">
                  <c:v>2458996</c:v>
                </c:pt>
                <c:pt idx="689">
                  <c:v>2458997</c:v>
                </c:pt>
                <c:pt idx="690">
                  <c:v>2458998</c:v>
                </c:pt>
                <c:pt idx="691">
                  <c:v>2458999</c:v>
                </c:pt>
                <c:pt idx="692">
                  <c:v>2459000</c:v>
                </c:pt>
                <c:pt idx="693">
                  <c:v>2459001</c:v>
                </c:pt>
                <c:pt idx="694">
                  <c:v>2459006</c:v>
                </c:pt>
                <c:pt idx="695">
                  <c:v>2459008</c:v>
                </c:pt>
                <c:pt idx="696">
                  <c:v>2459011</c:v>
                </c:pt>
                <c:pt idx="697">
                  <c:v>2459012</c:v>
                </c:pt>
                <c:pt idx="698">
                  <c:v>2459013</c:v>
                </c:pt>
                <c:pt idx="699">
                  <c:v>2459014</c:v>
                </c:pt>
                <c:pt idx="700">
                  <c:v>2459015</c:v>
                </c:pt>
                <c:pt idx="701">
                  <c:v>2459017</c:v>
                </c:pt>
                <c:pt idx="702">
                  <c:v>2459018</c:v>
                </c:pt>
                <c:pt idx="703">
                  <c:v>2459019</c:v>
                </c:pt>
                <c:pt idx="704">
                  <c:v>2459020</c:v>
                </c:pt>
                <c:pt idx="705">
                  <c:v>2459022</c:v>
                </c:pt>
                <c:pt idx="706">
                  <c:v>2459023</c:v>
                </c:pt>
                <c:pt idx="707">
                  <c:v>2459024</c:v>
                </c:pt>
                <c:pt idx="708">
                  <c:v>2459025</c:v>
                </c:pt>
                <c:pt idx="709">
                  <c:v>2459026</c:v>
                </c:pt>
                <c:pt idx="710">
                  <c:v>2459028</c:v>
                </c:pt>
                <c:pt idx="711">
                  <c:v>2459030</c:v>
                </c:pt>
                <c:pt idx="712">
                  <c:v>2459032</c:v>
                </c:pt>
                <c:pt idx="713">
                  <c:v>2459033</c:v>
                </c:pt>
                <c:pt idx="714">
                  <c:v>2459034</c:v>
                </c:pt>
                <c:pt idx="715">
                  <c:v>2459035</c:v>
                </c:pt>
                <c:pt idx="716">
                  <c:v>2459037</c:v>
                </c:pt>
                <c:pt idx="717">
                  <c:v>2459038</c:v>
                </c:pt>
                <c:pt idx="718">
                  <c:v>2459040</c:v>
                </c:pt>
                <c:pt idx="719">
                  <c:v>2459042</c:v>
                </c:pt>
                <c:pt idx="720">
                  <c:v>2459043</c:v>
                </c:pt>
                <c:pt idx="721">
                  <c:v>2459044</c:v>
                </c:pt>
                <c:pt idx="722">
                  <c:v>2459046</c:v>
                </c:pt>
                <c:pt idx="723">
                  <c:v>2459049</c:v>
                </c:pt>
                <c:pt idx="724">
                  <c:v>2459050</c:v>
                </c:pt>
                <c:pt idx="725">
                  <c:v>2459051</c:v>
                </c:pt>
                <c:pt idx="726">
                  <c:v>2459052</c:v>
                </c:pt>
                <c:pt idx="727">
                  <c:v>2459053</c:v>
                </c:pt>
                <c:pt idx="728">
                  <c:v>2459054</c:v>
                </c:pt>
                <c:pt idx="729">
                  <c:v>2459055</c:v>
                </c:pt>
                <c:pt idx="730">
                  <c:v>2459058</c:v>
                </c:pt>
                <c:pt idx="731">
                  <c:v>2459059</c:v>
                </c:pt>
                <c:pt idx="732">
                  <c:v>2459060</c:v>
                </c:pt>
                <c:pt idx="733">
                  <c:v>2459061</c:v>
                </c:pt>
                <c:pt idx="734">
                  <c:v>2459062</c:v>
                </c:pt>
                <c:pt idx="735">
                  <c:v>2459064</c:v>
                </c:pt>
                <c:pt idx="736">
                  <c:v>2459067</c:v>
                </c:pt>
                <c:pt idx="737">
                  <c:v>2459068</c:v>
                </c:pt>
                <c:pt idx="738">
                  <c:v>2459069</c:v>
                </c:pt>
                <c:pt idx="739">
                  <c:v>2459070</c:v>
                </c:pt>
                <c:pt idx="740">
                  <c:v>2459072</c:v>
                </c:pt>
                <c:pt idx="741">
                  <c:v>2459073</c:v>
                </c:pt>
                <c:pt idx="742">
                  <c:v>2459074</c:v>
                </c:pt>
                <c:pt idx="743">
                  <c:v>2459075</c:v>
                </c:pt>
                <c:pt idx="744">
                  <c:v>2459077</c:v>
                </c:pt>
                <c:pt idx="745">
                  <c:v>2459078</c:v>
                </c:pt>
                <c:pt idx="746">
                  <c:v>2459080</c:v>
                </c:pt>
                <c:pt idx="747">
                  <c:v>2459081</c:v>
                </c:pt>
                <c:pt idx="748">
                  <c:v>2459082</c:v>
                </c:pt>
                <c:pt idx="749">
                  <c:v>2459088</c:v>
                </c:pt>
                <c:pt idx="750">
                  <c:v>2459089</c:v>
                </c:pt>
                <c:pt idx="751">
                  <c:v>2459093</c:v>
                </c:pt>
                <c:pt idx="752">
                  <c:v>2459096</c:v>
                </c:pt>
                <c:pt idx="753">
                  <c:v>2459098</c:v>
                </c:pt>
                <c:pt idx="754">
                  <c:v>2459100</c:v>
                </c:pt>
                <c:pt idx="755">
                  <c:v>2459101</c:v>
                </c:pt>
                <c:pt idx="756">
                  <c:v>2459105</c:v>
                </c:pt>
                <c:pt idx="757">
                  <c:v>2459107</c:v>
                </c:pt>
                <c:pt idx="758">
                  <c:v>2459111</c:v>
                </c:pt>
                <c:pt idx="759">
                  <c:v>2459116</c:v>
                </c:pt>
                <c:pt idx="760">
                  <c:v>2459119</c:v>
                </c:pt>
                <c:pt idx="761">
                  <c:v>2459120</c:v>
                </c:pt>
                <c:pt idx="762">
                  <c:v>2459122</c:v>
                </c:pt>
                <c:pt idx="763">
                  <c:v>2459127</c:v>
                </c:pt>
                <c:pt idx="764">
                  <c:v>2459128</c:v>
                </c:pt>
                <c:pt idx="765">
                  <c:v>2459129</c:v>
                </c:pt>
                <c:pt idx="766">
                  <c:v>2459132</c:v>
                </c:pt>
                <c:pt idx="767">
                  <c:v>2459134</c:v>
                </c:pt>
                <c:pt idx="768">
                  <c:v>2459135</c:v>
                </c:pt>
                <c:pt idx="769">
                  <c:v>2459136</c:v>
                </c:pt>
                <c:pt idx="770">
                  <c:v>2459137</c:v>
                </c:pt>
                <c:pt idx="771">
                  <c:v>2459141</c:v>
                </c:pt>
                <c:pt idx="772">
                  <c:v>2459142</c:v>
                </c:pt>
                <c:pt idx="773">
                  <c:v>2459144</c:v>
                </c:pt>
                <c:pt idx="774">
                  <c:v>2459148</c:v>
                </c:pt>
                <c:pt idx="775">
                  <c:v>2459150</c:v>
                </c:pt>
                <c:pt idx="776">
                  <c:v>2459151</c:v>
                </c:pt>
                <c:pt idx="777">
                  <c:v>2459152</c:v>
                </c:pt>
                <c:pt idx="778">
                  <c:v>2459153</c:v>
                </c:pt>
                <c:pt idx="779">
                  <c:v>2459154</c:v>
                </c:pt>
                <c:pt idx="780">
                  <c:v>2459156</c:v>
                </c:pt>
                <c:pt idx="781">
                  <c:v>2459157</c:v>
                </c:pt>
                <c:pt idx="782">
                  <c:v>2459159</c:v>
                </c:pt>
                <c:pt idx="783">
                  <c:v>2459162</c:v>
                </c:pt>
                <c:pt idx="784">
                  <c:v>2459163</c:v>
                </c:pt>
                <c:pt idx="785">
                  <c:v>2459164</c:v>
                </c:pt>
                <c:pt idx="786">
                  <c:v>2459170</c:v>
                </c:pt>
                <c:pt idx="787">
                  <c:v>2459171</c:v>
                </c:pt>
                <c:pt idx="788">
                  <c:v>2459173</c:v>
                </c:pt>
                <c:pt idx="789">
                  <c:v>2459175</c:v>
                </c:pt>
                <c:pt idx="790">
                  <c:v>2459176</c:v>
                </c:pt>
                <c:pt idx="791">
                  <c:v>2459178</c:v>
                </c:pt>
                <c:pt idx="792">
                  <c:v>2459179</c:v>
                </c:pt>
                <c:pt idx="793">
                  <c:v>2459180</c:v>
                </c:pt>
                <c:pt idx="794">
                  <c:v>2459184</c:v>
                </c:pt>
                <c:pt idx="795">
                  <c:v>2459186</c:v>
                </c:pt>
                <c:pt idx="796">
                  <c:v>2459202</c:v>
                </c:pt>
                <c:pt idx="797">
                  <c:v>2459232</c:v>
                </c:pt>
                <c:pt idx="798">
                  <c:v>2459241</c:v>
                </c:pt>
                <c:pt idx="799">
                  <c:v>2459243</c:v>
                </c:pt>
                <c:pt idx="800">
                  <c:v>2459247</c:v>
                </c:pt>
                <c:pt idx="801">
                  <c:v>2459253</c:v>
                </c:pt>
                <c:pt idx="802">
                  <c:v>2459257</c:v>
                </c:pt>
                <c:pt idx="803">
                  <c:v>2459260</c:v>
                </c:pt>
                <c:pt idx="804">
                  <c:v>2459265</c:v>
                </c:pt>
                <c:pt idx="805">
                  <c:v>2459269</c:v>
                </c:pt>
                <c:pt idx="806">
                  <c:v>2459273</c:v>
                </c:pt>
                <c:pt idx="807">
                  <c:v>2459276</c:v>
                </c:pt>
                <c:pt idx="808">
                  <c:v>2459278</c:v>
                </c:pt>
                <c:pt idx="809">
                  <c:v>2459280</c:v>
                </c:pt>
                <c:pt idx="810">
                  <c:v>2459282</c:v>
                </c:pt>
                <c:pt idx="811">
                  <c:v>2459291</c:v>
                </c:pt>
                <c:pt idx="812">
                  <c:v>2459294</c:v>
                </c:pt>
                <c:pt idx="813">
                  <c:v>2459300</c:v>
                </c:pt>
                <c:pt idx="814">
                  <c:v>2459304</c:v>
                </c:pt>
                <c:pt idx="815">
                  <c:v>2459306</c:v>
                </c:pt>
                <c:pt idx="816">
                  <c:v>2459319</c:v>
                </c:pt>
                <c:pt idx="817">
                  <c:v>2459321</c:v>
                </c:pt>
                <c:pt idx="818">
                  <c:v>2459325</c:v>
                </c:pt>
                <c:pt idx="819">
                  <c:v>2459327</c:v>
                </c:pt>
                <c:pt idx="820">
                  <c:v>2459330</c:v>
                </c:pt>
                <c:pt idx="821">
                  <c:v>2459336</c:v>
                </c:pt>
                <c:pt idx="822">
                  <c:v>2459338</c:v>
                </c:pt>
                <c:pt idx="823">
                  <c:v>2459340</c:v>
                </c:pt>
                <c:pt idx="824">
                  <c:v>2459342</c:v>
                </c:pt>
                <c:pt idx="825">
                  <c:v>2459344</c:v>
                </c:pt>
                <c:pt idx="826">
                  <c:v>2459347</c:v>
                </c:pt>
                <c:pt idx="827">
                  <c:v>2459349</c:v>
                </c:pt>
                <c:pt idx="828">
                  <c:v>2459366</c:v>
                </c:pt>
                <c:pt idx="829">
                  <c:v>2459369</c:v>
                </c:pt>
                <c:pt idx="830">
                  <c:v>2459380</c:v>
                </c:pt>
                <c:pt idx="831">
                  <c:v>2459382</c:v>
                </c:pt>
                <c:pt idx="832">
                  <c:v>2459383</c:v>
                </c:pt>
                <c:pt idx="833">
                  <c:v>2459384</c:v>
                </c:pt>
                <c:pt idx="834">
                  <c:v>2459385</c:v>
                </c:pt>
                <c:pt idx="835">
                  <c:v>2459387</c:v>
                </c:pt>
                <c:pt idx="836">
                  <c:v>2459389</c:v>
                </c:pt>
                <c:pt idx="837">
                  <c:v>2459392</c:v>
                </c:pt>
                <c:pt idx="838">
                  <c:v>2459394</c:v>
                </c:pt>
                <c:pt idx="839">
                  <c:v>2459398</c:v>
                </c:pt>
                <c:pt idx="840">
                  <c:v>2459399</c:v>
                </c:pt>
                <c:pt idx="841">
                  <c:v>2459400</c:v>
                </c:pt>
                <c:pt idx="842">
                  <c:v>2459402</c:v>
                </c:pt>
                <c:pt idx="843">
                  <c:v>2459405</c:v>
                </c:pt>
                <c:pt idx="844">
                  <c:v>2459411</c:v>
                </c:pt>
              </c:numCache>
            </c:numRef>
          </c:xVal>
          <c:yVal>
            <c:numRef>
              <c:f>V!$C$1623:$C$5997</c:f>
              <c:numCache>
                <c:formatCode>General</c:formatCode>
                <c:ptCount val="4375"/>
                <c:pt idx="0">
                  <c:v>8.0136669999999999</c:v>
                </c:pt>
                <c:pt idx="1">
                  <c:v>7.8837999999999999</c:v>
                </c:pt>
                <c:pt idx="2">
                  <c:v>8.0066670000000002</c:v>
                </c:pt>
                <c:pt idx="3">
                  <c:v>8.1355000000000004</c:v>
                </c:pt>
                <c:pt idx="4">
                  <c:v>8.18</c:v>
                </c:pt>
                <c:pt idx="5">
                  <c:v>8.0725709999999999</c:v>
                </c:pt>
                <c:pt idx="6">
                  <c:v>8.0076669999999996</c:v>
                </c:pt>
                <c:pt idx="7">
                  <c:v>7.9065000000000003</c:v>
                </c:pt>
                <c:pt idx="8">
                  <c:v>7.9779999999999998</c:v>
                </c:pt>
                <c:pt idx="9">
                  <c:v>7.9359999999999999</c:v>
                </c:pt>
                <c:pt idx="10">
                  <c:v>8.0497999999999994</c:v>
                </c:pt>
                <c:pt idx="11">
                  <c:v>8.1359999999999992</c:v>
                </c:pt>
                <c:pt idx="12">
                  <c:v>8.2899999999999991</c:v>
                </c:pt>
                <c:pt idx="13">
                  <c:v>8.0920000000000005</c:v>
                </c:pt>
                <c:pt idx="14">
                  <c:v>7.9740000000000002</c:v>
                </c:pt>
                <c:pt idx="15">
                  <c:v>8.0370000000000008</c:v>
                </c:pt>
                <c:pt idx="16">
                  <c:v>8.1519999999999992</c:v>
                </c:pt>
                <c:pt idx="17">
                  <c:v>8.0956670000000006</c:v>
                </c:pt>
                <c:pt idx="18">
                  <c:v>8.1272000000000002</c:v>
                </c:pt>
                <c:pt idx="19">
                  <c:v>7.8082000000000003</c:v>
                </c:pt>
                <c:pt idx="20">
                  <c:v>7.7934999999999999</c:v>
                </c:pt>
                <c:pt idx="21">
                  <c:v>8.1044999999999998</c:v>
                </c:pt>
                <c:pt idx="22">
                  <c:v>8.0636670000000006</c:v>
                </c:pt>
                <c:pt idx="23">
                  <c:v>8.1437500000000007</c:v>
                </c:pt>
                <c:pt idx="24">
                  <c:v>8.0350000000000001</c:v>
                </c:pt>
                <c:pt idx="25">
                  <c:v>7.734</c:v>
                </c:pt>
                <c:pt idx="26">
                  <c:v>7.9827500000000002</c:v>
                </c:pt>
                <c:pt idx="27">
                  <c:v>7.7986000000000004</c:v>
                </c:pt>
                <c:pt idx="28">
                  <c:v>7.2729999999999997</c:v>
                </c:pt>
                <c:pt idx="29">
                  <c:v>7.8620000000000001</c:v>
                </c:pt>
                <c:pt idx="30">
                  <c:v>7.7510000000000003</c:v>
                </c:pt>
                <c:pt idx="31">
                  <c:v>7.6584440000000003</c:v>
                </c:pt>
                <c:pt idx="32">
                  <c:v>7.4950000000000001</c:v>
                </c:pt>
                <c:pt idx="33">
                  <c:v>7.6867140000000003</c:v>
                </c:pt>
                <c:pt idx="34">
                  <c:v>7.5428329999999999</c:v>
                </c:pt>
                <c:pt idx="35">
                  <c:v>7.4368749999999997</c:v>
                </c:pt>
                <c:pt idx="36">
                  <c:v>7.3979999999999997</c:v>
                </c:pt>
                <c:pt idx="37">
                  <c:v>7.4454289999999999</c:v>
                </c:pt>
                <c:pt idx="38">
                  <c:v>7.9886670000000004</c:v>
                </c:pt>
                <c:pt idx="39">
                  <c:v>7.9775960000000001</c:v>
                </c:pt>
                <c:pt idx="40">
                  <c:v>7.5</c:v>
                </c:pt>
                <c:pt idx="41">
                  <c:v>7.9219999999999997</c:v>
                </c:pt>
                <c:pt idx="42">
                  <c:v>7.7495000000000003</c:v>
                </c:pt>
                <c:pt idx="43">
                  <c:v>7.6845999999999997</c:v>
                </c:pt>
                <c:pt idx="44">
                  <c:v>7.726</c:v>
                </c:pt>
                <c:pt idx="45">
                  <c:v>7.8016670000000001</c:v>
                </c:pt>
                <c:pt idx="46">
                  <c:v>7.8153329999999999</c:v>
                </c:pt>
                <c:pt idx="47">
                  <c:v>7.5803330000000004</c:v>
                </c:pt>
                <c:pt idx="48">
                  <c:v>8.0645000000000007</c:v>
                </c:pt>
                <c:pt idx="49">
                  <c:v>7.7694000000000001</c:v>
                </c:pt>
                <c:pt idx="50">
                  <c:v>7.7303329999999999</c:v>
                </c:pt>
                <c:pt idx="51">
                  <c:v>7.7523999999999997</c:v>
                </c:pt>
                <c:pt idx="52">
                  <c:v>7.6760000000000002</c:v>
                </c:pt>
                <c:pt idx="53">
                  <c:v>7.7656669999999997</c:v>
                </c:pt>
                <c:pt idx="54">
                  <c:v>7.4984999999999999</c:v>
                </c:pt>
                <c:pt idx="55">
                  <c:v>7.6470000000000002</c:v>
                </c:pt>
                <c:pt idx="56">
                  <c:v>7.3390000000000004</c:v>
                </c:pt>
                <c:pt idx="57">
                  <c:v>7.5054999999999996</c:v>
                </c:pt>
                <c:pt idx="58">
                  <c:v>7.2089999999999996</c:v>
                </c:pt>
                <c:pt idx="59">
                  <c:v>7.6</c:v>
                </c:pt>
                <c:pt idx="60">
                  <c:v>7.3312220000000003</c:v>
                </c:pt>
                <c:pt idx="61">
                  <c:v>7.5839999999999996</c:v>
                </c:pt>
                <c:pt idx="62">
                  <c:v>7.5110000000000001</c:v>
                </c:pt>
                <c:pt idx="63">
                  <c:v>7.7128329999999998</c:v>
                </c:pt>
                <c:pt idx="64">
                  <c:v>7.7</c:v>
                </c:pt>
                <c:pt idx="65">
                  <c:v>7.6726669999999997</c:v>
                </c:pt>
                <c:pt idx="66">
                  <c:v>7.6719999999999997</c:v>
                </c:pt>
                <c:pt idx="67">
                  <c:v>7.6551999999999998</c:v>
                </c:pt>
                <c:pt idx="68">
                  <c:v>7.3390000000000004</c:v>
                </c:pt>
                <c:pt idx="69">
                  <c:v>7.6154000000000002</c:v>
                </c:pt>
                <c:pt idx="70">
                  <c:v>7.7939999999999996</c:v>
                </c:pt>
                <c:pt idx="71">
                  <c:v>7.843</c:v>
                </c:pt>
                <c:pt idx="72">
                  <c:v>7.7149999999999999</c:v>
                </c:pt>
                <c:pt idx="73">
                  <c:v>7.9444999999999997</c:v>
                </c:pt>
                <c:pt idx="74">
                  <c:v>7.5880000000000001</c:v>
                </c:pt>
                <c:pt idx="75">
                  <c:v>7.3906000000000001</c:v>
                </c:pt>
                <c:pt idx="76">
                  <c:v>7.4518890000000004</c:v>
                </c:pt>
                <c:pt idx="77">
                  <c:v>7.4867999999999997</c:v>
                </c:pt>
                <c:pt idx="78">
                  <c:v>7.5942499999999997</c:v>
                </c:pt>
                <c:pt idx="79">
                  <c:v>7.4930000000000003</c:v>
                </c:pt>
                <c:pt idx="80">
                  <c:v>7.4139999999999997</c:v>
                </c:pt>
                <c:pt idx="81">
                  <c:v>7.5616250000000003</c:v>
                </c:pt>
                <c:pt idx="82">
                  <c:v>7.4320000000000004</c:v>
                </c:pt>
                <c:pt idx="83">
                  <c:v>7.4814999999999996</c:v>
                </c:pt>
                <c:pt idx="84">
                  <c:v>7.5439999999999996</c:v>
                </c:pt>
                <c:pt idx="85">
                  <c:v>7.5371670000000002</c:v>
                </c:pt>
                <c:pt idx="86">
                  <c:v>7.1952499999999997</c:v>
                </c:pt>
                <c:pt idx="87">
                  <c:v>7.1440000000000001</c:v>
                </c:pt>
                <c:pt idx="88">
                  <c:v>7.3528000000000002</c:v>
                </c:pt>
                <c:pt idx="89">
                  <c:v>7.1654999999999998</c:v>
                </c:pt>
                <c:pt idx="90">
                  <c:v>7.3412860000000002</c:v>
                </c:pt>
                <c:pt idx="91">
                  <c:v>7.4290000000000003</c:v>
                </c:pt>
                <c:pt idx="92">
                  <c:v>7.7442500000000001</c:v>
                </c:pt>
                <c:pt idx="93">
                  <c:v>7.3291820000000003</c:v>
                </c:pt>
                <c:pt idx="94">
                  <c:v>7.1233329999999997</c:v>
                </c:pt>
                <c:pt idx="95">
                  <c:v>7.5077499999999997</c:v>
                </c:pt>
                <c:pt idx="96">
                  <c:v>7.2290000000000001</c:v>
                </c:pt>
                <c:pt idx="97">
                  <c:v>7.3620000000000001</c:v>
                </c:pt>
                <c:pt idx="98">
                  <c:v>7.4517499999999997</c:v>
                </c:pt>
                <c:pt idx="99">
                  <c:v>7.38225</c:v>
                </c:pt>
                <c:pt idx="100">
                  <c:v>7.4778890000000002</c:v>
                </c:pt>
                <c:pt idx="101">
                  <c:v>7.6449999999999996</c:v>
                </c:pt>
                <c:pt idx="102">
                  <c:v>7.5523639999999999</c:v>
                </c:pt>
                <c:pt idx="103">
                  <c:v>7.738575</c:v>
                </c:pt>
                <c:pt idx="104">
                  <c:v>7.7003139999999997</c:v>
                </c:pt>
                <c:pt idx="105">
                  <c:v>7.6767500000000002</c:v>
                </c:pt>
                <c:pt idx="106">
                  <c:v>7.3113330000000003</c:v>
                </c:pt>
                <c:pt idx="107">
                  <c:v>7.4</c:v>
                </c:pt>
                <c:pt idx="108">
                  <c:v>7.5417500000000004</c:v>
                </c:pt>
                <c:pt idx="109">
                  <c:v>7.3723330000000002</c:v>
                </c:pt>
                <c:pt idx="110">
                  <c:v>7.2702</c:v>
                </c:pt>
                <c:pt idx="111">
                  <c:v>7.2872000000000003</c:v>
                </c:pt>
                <c:pt idx="112">
                  <c:v>7.3920000000000003</c:v>
                </c:pt>
                <c:pt idx="113">
                  <c:v>7.2013639999999999</c:v>
                </c:pt>
                <c:pt idx="114">
                  <c:v>7.040667</c:v>
                </c:pt>
                <c:pt idx="115">
                  <c:v>7.2845000000000004</c:v>
                </c:pt>
                <c:pt idx="116">
                  <c:v>7.2507999999999999</c:v>
                </c:pt>
                <c:pt idx="117">
                  <c:v>7.0422000000000002</c:v>
                </c:pt>
                <c:pt idx="118">
                  <c:v>7.1913330000000002</c:v>
                </c:pt>
                <c:pt idx="119">
                  <c:v>7.2403329999999997</c:v>
                </c:pt>
                <c:pt idx="120">
                  <c:v>7.1206670000000001</c:v>
                </c:pt>
                <c:pt idx="121">
                  <c:v>7.1130000000000004</c:v>
                </c:pt>
                <c:pt idx="122">
                  <c:v>7.1238970000000004</c:v>
                </c:pt>
                <c:pt idx="123">
                  <c:v>7.2004000000000001</c:v>
                </c:pt>
                <c:pt idx="124">
                  <c:v>7.2560000000000002</c:v>
                </c:pt>
                <c:pt idx="125">
                  <c:v>7.2854999999999999</c:v>
                </c:pt>
                <c:pt idx="126">
                  <c:v>7.1749999999999998</c:v>
                </c:pt>
                <c:pt idx="127">
                  <c:v>7.5051030000000001</c:v>
                </c:pt>
                <c:pt idx="128">
                  <c:v>7.2685000000000004</c:v>
                </c:pt>
                <c:pt idx="129">
                  <c:v>7.0853330000000003</c:v>
                </c:pt>
                <c:pt idx="130">
                  <c:v>7.335</c:v>
                </c:pt>
                <c:pt idx="131">
                  <c:v>6.9749999999999996</c:v>
                </c:pt>
                <c:pt idx="132">
                  <c:v>7.1829999999999998</c:v>
                </c:pt>
                <c:pt idx="133">
                  <c:v>7.1333330000000004</c:v>
                </c:pt>
                <c:pt idx="134">
                  <c:v>7.1440000000000001</c:v>
                </c:pt>
                <c:pt idx="135">
                  <c:v>7.181</c:v>
                </c:pt>
                <c:pt idx="136">
                  <c:v>7.0733329999999999</c:v>
                </c:pt>
                <c:pt idx="137">
                  <c:v>7.1752500000000001</c:v>
                </c:pt>
                <c:pt idx="138">
                  <c:v>6.9429999999999996</c:v>
                </c:pt>
                <c:pt idx="139">
                  <c:v>7.1765999999999996</c:v>
                </c:pt>
                <c:pt idx="140">
                  <c:v>7.1402999999999999</c:v>
                </c:pt>
                <c:pt idx="141">
                  <c:v>7.3724999999999996</c:v>
                </c:pt>
                <c:pt idx="142">
                  <c:v>7.2949999999999999</c:v>
                </c:pt>
                <c:pt idx="143">
                  <c:v>7.3185000000000002</c:v>
                </c:pt>
                <c:pt idx="144">
                  <c:v>7.56</c:v>
                </c:pt>
                <c:pt idx="145">
                  <c:v>7.1289999999999996</c:v>
                </c:pt>
                <c:pt idx="146">
                  <c:v>7.2380000000000004</c:v>
                </c:pt>
                <c:pt idx="147">
                  <c:v>6.843</c:v>
                </c:pt>
                <c:pt idx="148">
                  <c:v>6.9320000000000004</c:v>
                </c:pt>
                <c:pt idx="149">
                  <c:v>6.9249999999999998</c:v>
                </c:pt>
                <c:pt idx="150">
                  <c:v>6.5209999999999999</c:v>
                </c:pt>
                <c:pt idx="151">
                  <c:v>7.2160000000000002</c:v>
                </c:pt>
                <c:pt idx="152">
                  <c:v>7.3514999999999997</c:v>
                </c:pt>
                <c:pt idx="153">
                  <c:v>6.83</c:v>
                </c:pt>
                <c:pt idx="154">
                  <c:v>6.79</c:v>
                </c:pt>
                <c:pt idx="155">
                  <c:v>6.6669999999999998</c:v>
                </c:pt>
                <c:pt idx="156">
                  <c:v>6.8360000000000003</c:v>
                </c:pt>
                <c:pt idx="157">
                  <c:v>6.8125</c:v>
                </c:pt>
                <c:pt idx="158">
                  <c:v>6.6435000000000004</c:v>
                </c:pt>
                <c:pt idx="159">
                  <c:v>6.4749999999999996</c:v>
                </c:pt>
                <c:pt idx="160">
                  <c:v>6.5125000000000002</c:v>
                </c:pt>
                <c:pt idx="161">
                  <c:v>6.8665000000000003</c:v>
                </c:pt>
                <c:pt idx="162">
                  <c:v>6.8053330000000001</c:v>
                </c:pt>
                <c:pt idx="163">
                  <c:v>6.9219999999999997</c:v>
                </c:pt>
                <c:pt idx="164">
                  <c:v>7.0540000000000003</c:v>
                </c:pt>
                <c:pt idx="165">
                  <c:v>6.8771959999999996</c:v>
                </c:pt>
                <c:pt idx="166">
                  <c:v>6.8794560000000002</c:v>
                </c:pt>
                <c:pt idx="167">
                  <c:v>6.819528</c:v>
                </c:pt>
                <c:pt idx="168">
                  <c:v>6.7839999999999998</c:v>
                </c:pt>
                <c:pt idx="169">
                  <c:v>6.6639999999999997</c:v>
                </c:pt>
                <c:pt idx="170">
                  <c:v>6.7839999999999998</c:v>
                </c:pt>
                <c:pt idx="171">
                  <c:v>6.9776670000000003</c:v>
                </c:pt>
                <c:pt idx="172">
                  <c:v>6.7423330000000004</c:v>
                </c:pt>
                <c:pt idx="173">
                  <c:v>6.8812499999999996</c:v>
                </c:pt>
                <c:pt idx="174">
                  <c:v>6.8330000000000002</c:v>
                </c:pt>
                <c:pt idx="175">
                  <c:v>6.65</c:v>
                </c:pt>
                <c:pt idx="176">
                  <c:v>7.3419999999999996</c:v>
                </c:pt>
                <c:pt idx="177">
                  <c:v>6.4006670000000003</c:v>
                </c:pt>
                <c:pt idx="178">
                  <c:v>6.56325</c:v>
                </c:pt>
                <c:pt idx="179">
                  <c:v>6.7103999999999999</c:v>
                </c:pt>
                <c:pt idx="180">
                  <c:v>6.5590000000000002</c:v>
                </c:pt>
                <c:pt idx="181">
                  <c:v>6.4093330000000002</c:v>
                </c:pt>
                <c:pt idx="182">
                  <c:v>6.4664999999999999</c:v>
                </c:pt>
                <c:pt idx="183">
                  <c:v>6.6336000000000004</c:v>
                </c:pt>
                <c:pt idx="184">
                  <c:v>6.4511430000000001</c:v>
                </c:pt>
                <c:pt idx="185">
                  <c:v>6.5410000000000004</c:v>
                </c:pt>
                <c:pt idx="186">
                  <c:v>6.7358000000000002</c:v>
                </c:pt>
                <c:pt idx="187">
                  <c:v>6.7328000000000001</c:v>
                </c:pt>
                <c:pt idx="188">
                  <c:v>6.6866000000000003</c:v>
                </c:pt>
                <c:pt idx="189">
                  <c:v>6.6132499999999999</c:v>
                </c:pt>
                <c:pt idx="190">
                  <c:v>6.55375</c:v>
                </c:pt>
                <c:pt idx="191">
                  <c:v>6.6130000000000004</c:v>
                </c:pt>
                <c:pt idx="192">
                  <c:v>6.5049999999999999</c:v>
                </c:pt>
                <c:pt idx="193">
                  <c:v>6.5701999999999998</c:v>
                </c:pt>
                <c:pt idx="194">
                  <c:v>6.4409999999999998</c:v>
                </c:pt>
                <c:pt idx="195">
                  <c:v>6.4135</c:v>
                </c:pt>
                <c:pt idx="196">
                  <c:v>6.1980000000000004</c:v>
                </c:pt>
                <c:pt idx="197">
                  <c:v>6.7594000000000003</c:v>
                </c:pt>
                <c:pt idx="198">
                  <c:v>6.4763330000000003</c:v>
                </c:pt>
                <c:pt idx="199">
                  <c:v>6.4452499999999997</c:v>
                </c:pt>
                <c:pt idx="200">
                  <c:v>6.6367500000000001</c:v>
                </c:pt>
                <c:pt idx="201">
                  <c:v>7.2329999999999997</c:v>
                </c:pt>
                <c:pt idx="202">
                  <c:v>6.6684000000000001</c:v>
                </c:pt>
                <c:pt idx="203">
                  <c:v>6.68825</c:v>
                </c:pt>
                <c:pt idx="204">
                  <c:v>7.1779999999999999</c:v>
                </c:pt>
                <c:pt idx="205">
                  <c:v>6.89825</c:v>
                </c:pt>
                <c:pt idx="206">
                  <c:v>6.7838000000000003</c:v>
                </c:pt>
                <c:pt idx="207">
                  <c:v>6.7343999999999999</c:v>
                </c:pt>
                <c:pt idx="208">
                  <c:v>6.6764999999999999</c:v>
                </c:pt>
                <c:pt idx="209">
                  <c:v>6.7806670000000002</c:v>
                </c:pt>
                <c:pt idx="210">
                  <c:v>6.9323329999999999</c:v>
                </c:pt>
                <c:pt idx="211">
                  <c:v>7.1536670000000004</c:v>
                </c:pt>
                <c:pt idx="212">
                  <c:v>7.3685</c:v>
                </c:pt>
                <c:pt idx="213">
                  <c:v>7.5739999999999998</c:v>
                </c:pt>
                <c:pt idx="214">
                  <c:v>7.3843329999999998</c:v>
                </c:pt>
                <c:pt idx="215">
                  <c:v>7.4329999999999998</c:v>
                </c:pt>
                <c:pt idx="216">
                  <c:v>7.5114999999999998</c:v>
                </c:pt>
                <c:pt idx="217">
                  <c:v>7.5453330000000003</c:v>
                </c:pt>
                <c:pt idx="218">
                  <c:v>6.4452499999999997</c:v>
                </c:pt>
                <c:pt idx="219">
                  <c:v>6.6367500000000001</c:v>
                </c:pt>
                <c:pt idx="220">
                  <c:v>7.2329999999999997</c:v>
                </c:pt>
                <c:pt idx="221">
                  <c:v>6.6684000000000001</c:v>
                </c:pt>
                <c:pt idx="222">
                  <c:v>6.68825</c:v>
                </c:pt>
                <c:pt idx="223">
                  <c:v>6.8466670000000001</c:v>
                </c:pt>
                <c:pt idx="224">
                  <c:v>6.7838000000000003</c:v>
                </c:pt>
                <c:pt idx="225">
                  <c:v>6.7343999999999999</c:v>
                </c:pt>
                <c:pt idx="226">
                  <c:v>6.6764999999999999</c:v>
                </c:pt>
                <c:pt idx="229">
                  <c:v>7.0343999999999998</c:v>
                </c:pt>
                <c:pt idx="230">
                  <c:v>7.2761670000000001</c:v>
                </c:pt>
                <c:pt idx="231">
                  <c:v>7.34</c:v>
                </c:pt>
                <c:pt idx="232">
                  <c:v>7.55</c:v>
                </c:pt>
                <c:pt idx="233">
                  <c:v>7.3852500000000001</c:v>
                </c:pt>
                <c:pt idx="234">
                  <c:v>6.6367500000000001</c:v>
                </c:pt>
                <c:pt idx="235">
                  <c:v>7.2329999999999997</c:v>
                </c:pt>
                <c:pt idx="236">
                  <c:v>6.6684000000000001</c:v>
                </c:pt>
                <c:pt idx="237">
                  <c:v>6.68825</c:v>
                </c:pt>
                <c:pt idx="238">
                  <c:v>7.1779999999999999</c:v>
                </c:pt>
                <c:pt idx="239">
                  <c:v>6.7539999999999996</c:v>
                </c:pt>
                <c:pt idx="240">
                  <c:v>6.89825</c:v>
                </c:pt>
                <c:pt idx="241">
                  <c:v>6.7838000000000003</c:v>
                </c:pt>
                <c:pt idx="242">
                  <c:v>6.7343999999999999</c:v>
                </c:pt>
                <c:pt idx="243">
                  <c:v>6.6764999999999999</c:v>
                </c:pt>
                <c:pt idx="244">
                  <c:v>6.7806670000000002</c:v>
                </c:pt>
                <c:pt idx="245">
                  <c:v>6.9323329999999999</c:v>
                </c:pt>
                <c:pt idx="246">
                  <c:v>7.1536670000000004</c:v>
                </c:pt>
                <c:pt idx="247">
                  <c:v>7.3685</c:v>
                </c:pt>
                <c:pt idx="248">
                  <c:v>7.5739999999999998</c:v>
                </c:pt>
                <c:pt idx="249">
                  <c:v>7.3843329999999998</c:v>
                </c:pt>
                <c:pt idx="250">
                  <c:v>7.4329999999999998</c:v>
                </c:pt>
                <c:pt idx="251">
                  <c:v>7.4656669999999998</c:v>
                </c:pt>
                <c:pt idx="252">
                  <c:v>7.5453330000000003</c:v>
                </c:pt>
                <c:pt idx="253">
                  <c:v>7.4020000000000001</c:v>
                </c:pt>
                <c:pt idx="254">
                  <c:v>7.3624999999999998</c:v>
                </c:pt>
                <c:pt idx="255">
                  <c:v>7.25</c:v>
                </c:pt>
                <c:pt idx="256">
                  <c:v>7.1855000000000002</c:v>
                </c:pt>
                <c:pt idx="257">
                  <c:v>6.9965000000000002</c:v>
                </c:pt>
                <c:pt idx="258">
                  <c:v>7.2074999999999996</c:v>
                </c:pt>
                <c:pt idx="259">
                  <c:v>7.3090000000000002</c:v>
                </c:pt>
                <c:pt idx="260">
                  <c:v>7.1085000000000003</c:v>
                </c:pt>
                <c:pt idx="261">
                  <c:v>6.8730000000000002</c:v>
                </c:pt>
                <c:pt idx="262">
                  <c:v>6.87216</c:v>
                </c:pt>
                <c:pt idx="263">
                  <c:v>6.9859999999999998</c:v>
                </c:pt>
                <c:pt idx="264">
                  <c:v>6.8789999999999996</c:v>
                </c:pt>
                <c:pt idx="265">
                  <c:v>6.6520000000000001</c:v>
                </c:pt>
                <c:pt idx="266">
                  <c:v>6.7457140000000004</c:v>
                </c:pt>
                <c:pt idx="267">
                  <c:v>6.7859999999999996</c:v>
                </c:pt>
                <c:pt idx="268">
                  <c:v>6.7255000000000003</c:v>
                </c:pt>
                <c:pt idx="269">
                  <c:v>6.6224999999999996</c:v>
                </c:pt>
                <c:pt idx="270">
                  <c:v>6.5994999999999999</c:v>
                </c:pt>
                <c:pt idx="271">
                  <c:v>6.5065999999999997</c:v>
                </c:pt>
                <c:pt idx="272">
                  <c:v>6.3730000000000002</c:v>
                </c:pt>
                <c:pt idx="273">
                  <c:v>6.4660000000000002</c:v>
                </c:pt>
                <c:pt idx="274">
                  <c:v>6.53</c:v>
                </c:pt>
                <c:pt idx="275">
                  <c:v>6.5220000000000002</c:v>
                </c:pt>
                <c:pt idx="276">
                  <c:v>6.516</c:v>
                </c:pt>
                <c:pt idx="277">
                  <c:v>6.6613329999999999</c:v>
                </c:pt>
                <c:pt idx="278">
                  <c:v>6.5415000000000001</c:v>
                </c:pt>
                <c:pt idx="279">
                  <c:v>6.6020000000000003</c:v>
                </c:pt>
                <c:pt idx="280">
                  <c:v>6.7424999999999997</c:v>
                </c:pt>
                <c:pt idx="281">
                  <c:v>6.77</c:v>
                </c:pt>
                <c:pt idx="282">
                  <c:v>6.8710000000000004</c:v>
                </c:pt>
                <c:pt idx="283">
                  <c:v>6.6196669999999997</c:v>
                </c:pt>
                <c:pt idx="284">
                  <c:v>6.7096669999999996</c:v>
                </c:pt>
                <c:pt idx="285">
                  <c:v>6.7407500000000002</c:v>
                </c:pt>
                <c:pt idx="286">
                  <c:v>6.7539999999999996</c:v>
                </c:pt>
                <c:pt idx="287">
                  <c:v>6.9279999999999999</c:v>
                </c:pt>
                <c:pt idx="288">
                  <c:v>6.8328569999999997</c:v>
                </c:pt>
                <c:pt idx="289">
                  <c:v>6.8837999999999999</c:v>
                </c:pt>
                <c:pt idx="290">
                  <c:v>7.15</c:v>
                </c:pt>
                <c:pt idx="291">
                  <c:v>7.1269999999999998</c:v>
                </c:pt>
                <c:pt idx="292">
                  <c:v>7.2545000000000002</c:v>
                </c:pt>
                <c:pt idx="293">
                  <c:v>7.2430000000000003</c:v>
                </c:pt>
                <c:pt idx="294">
                  <c:v>7.1315</c:v>
                </c:pt>
                <c:pt idx="295">
                  <c:v>7.3254999999999999</c:v>
                </c:pt>
                <c:pt idx="296">
                  <c:v>7.141667</c:v>
                </c:pt>
                <c:pt idx="297">
                  <c:v>7.17875</c:v>
                </c:pt>
                <c:pt idx="298">
                  <c:v>7.2582500000000003</c:v>
                </c:pt>
                <c:pt idx="299">
                  <c:v>7.0475000000000003</c:v>
                </c:pt>
                <c:pt idx="300">
                  <c:v>7.2026669999999999</c:v>
                </c:pt>
                <c:pt idx="301">
                  <c:v>7.2563329999999997</c:v>
                </c:pt>
                <c:pt idx="302">
                  <c:v>7.1593080000000002</c:v>
                </c:pt>
                <c:pt idx="303">
                  <c:v>7.1029999999999998</c:v>
                </c:pt>
                <c:pt idx="304">
                  <c:v>7.2554999999999996</c:v>
                </c:pt>
                <c:pt idx="305">
                  <c:v>7.4625709999999996</c:v>
                </c:pt>
                <c:pt idx="306">
                  <c:v>7.2755000000000001</c:v>
                </c:pt>
                <c:pt idx="307">
                  <c:v>7.726</c:v>
                </c:pt>
                <c:pt idx="308">
                  <c:v>7.2904999999999998</c:v>
                </c:pt>
                <c:pt idx="309">
                  <c:v>7.1245560000000001</c:v>
                </c:pt>
                <c:pt idx="310">
                  <c:v>7.5367499999999996</c:v>
                </c:pt>
                <c:pt idx="311">
                  <c:v>7.67075</c:v>
                </c:pt>
                <c:pt idx="312">
                  <c:v>7.3890000000000002</c:v>
                </c:pt>
                <c:pt idx="313">
                  <c:v>7.4649999999999999</c:v>
                </c:pt>
                <c:pt idx="314">
                  <c:v>7.4015709999999997</c:v>
                </c:pt>
                <c:pt idx="315">
                  <c:v>7.3380000000000001</c:v>
                </c:pt>
                <c:pt idx="316">
                  <c:v>7.5255000000000001</c:v>
                </c:pt>
                <c:pt idx="317">
                  <c:v>7.5730000000000004</c:v>
                </c:pt>
                <c:pt idx="318">
                  <c:v>7.2975000000000003</c:v>
                </c:pt>
                <c:pt idx="319">
                  <c:v>7.3833330000000004</c:v>
                </c:pt>
                <c:pt idx="320">
                  <c:v>7.5365000000000002</c:v>
                </c:pt>
                <c:pt idx="321">
                  <c:v>7.5737500000000004</c:v>
                </c:pt>
                <c:pt idx="322">
                  <c:v>7.6980000000000004</c:v>
                </c:pt>
                <c:pt idx="323">
                  <c:v>7.718</c:v>
                </c:pt>
                <c:pt idx="324">
                  <c:v>7.6909999999999998</c:v>
                </c:pt>
                <c:pt idx="325">
                  <c:v>7.6310000000000002</c:v>
                </c:pt>
                <c:pt idx="326">
                  <c:v>7.5949999999999998</c:v>
                </c:pt>
                <c:pt idx="327">
                  <c:v>7.7214</c:v>
                </c:pt>
                <c:pt idx="328">
                  <c:v>7.6260000000000003</c:v>
                </c:pt>
                <c:pt idx="329">
                  <c:v>7.9870000000000001</c:v>
                </c:pt>
                <c:pt idx="330">
                  <c:v>7.6189999999999998</c:v>
                </c:pt>
                <c:pt idx="331">
                  <c:v>7.7</c:v>
                </c:pt>
                <c:pt idx="332">
                  <c:v>7.6829999999999998</c:v>
                </c:pt>
                <c:pt idx="333">
                  <c:v>7.6645000000000003</c:v>
                </c:pt>
                <c:pt idx="334">
                  <c:v>7.8040000000000003</c:v>
                </c:pt>
                <c:pt idx="335">
                  <c:v>7.8406669999999998</c:v>
                </c:pt>
                <c:pt idx="336">
                  <c:v>7.8079999999999998</c:v>
                </c:pt>
                <c:pt idx="337">
                  <c:v>7.8760000000000003</c:v>
                </c:pt>
                <c:pt idx="338">
                  <c:v>7.9729999999999999</c:v>
                </c:pt>
                <c:pt idx="339">
                  <c:v>8.0239999999999991</c:v>
                </c:pt>
                <c:pt idx="340">
                  <c:v>8.0459999999999994</c:v>
                </c:pt>
                <c:pt idx="341">
                  <c:v>8.2296820000000004</c:v>
                </c:pt>
                <c:pt idx="342">
                  <c:v>8.2708189999999995</c:v>
                </c:pt>
                <c:pt idx="343">
                  <c:v>8.3627749999999992</c:v>
                </c:pt>
                <c:pt idx="344">
                  <c:v>8.4689999999999994</c:v>
                </c:pt>
                <c:pt idx="345">
                  <c:v>8.2460000000000004</c:v>
                </c:pt>
                <c:pt idx="346">
                  <c:v>8.2149999999999999</c:v>
                </c:pt>
                <c:pt idx="347">
                  <c:v>8.9556000000000004</c:v>
                </c:pt>
                <c:pt idx="348">
                  <c:v>8.4640000000000004</c:v>
                </c:pt>
                <c:pt idx="349">
                  <c:v>8.3930000000000007</c:v>
                </c:pt>
                <c:pt idx="350">
                  <c:v>8.3049999999999997</c:v>
                </c:pt>
                <c:pt idx="351">
                  <c:v>8.0825999999999993</c:v>
                </c:pt>
                <c:pt idx="352">
                  <c:v>8.0515000000000008</c:v>
                </c:pt>
                <c:pt idx="353">
                  <c:v>8.0466669999999993</c:v>
                </c:pt>
                <c:pt idx="354">
                  <c:v>8.0625</c:v>
                </c:pt>
                <c:pt idx="355">
                  <c:v>8.016667</c:v>
                </c:pt>
                <c:pt idx="356">
                  <c:v>8.1756670000000007</c:v>
                </c:pt>
                <c:pt idx="357">
                  <c:v>7.8789999999999996</c:v>
                </c:pt>
                <c:pt idx="358">
                  <c:v>7.7990000000000004</c:v>
                </c:pt>
                <c:pt idx="359">
                  <c:v>7.959333</c:v>
                </c:pt>
                <c:pt idx="360">
                  <c:v>8.1240000000000006</c:v>
                </c:pt>
                <c:pt idx="361">
                  <c:v>8.3443330000000007</c:v>
                </c:pt>
                <c:pt idx="362">
                  <c:v>8.0548000000000002</c:v>
                </c:pt>
                <c:pt idx="363">
                  <c:v>8.2153329999999993</c:v>
                </c:pt>
                <c:pt idx="364">
                  <c:v>8.1609999999999996</c:v>
                </c:pt>
                <c:pt idx="365">
                  <c:v>8.3546669999999992</c:v>
                </c:pt>
                <c:pt idx="366">
                  <c:v>8.5035000000000007</c:v>
                </c:pt>
                <c:pt idx="367">
                  <c:v>8.3699999999999992</c:v>
                </c:pt>
                <c:pt idx="368">
                  <c:v>8.4022500000000004</c:v>
                </c:pt>
                <c:pt idx="369">
                  <c:v>8.4060000000000006</c:v>
                </c:pt>
                <c:pt idx="370">
                  <c:v>8.7026669999999999</c:v>
                </c:pt>
                <c:pt idx="371">
                  <c:v>8.7050000000000001</c:v>
                </c:pt>
                <c:pt idx="372">
                  <c:v>8.7004999999999999</c:v>
                </c:pt>
                <c:pt idx="373">
                  <c:v>8.6958000000000002</c:v>
                </c:pt>
                <c:pt idx="374">
                  <c:v>8.7080000000000002</c:v>
                </c:pt>
                <c:pt idx="375">
                  <c:v>8.6504999999999992</c:v>
                </c:pt>
                <c:pt idx="376">
                  <c:v>8.7829999999999995</c:v>
                </c:pt>
                <c:pt idx="377">
                  <c:v>8.6292000000000009</c:v>
                </c:pt>
                <c:pt idx="378">
                  <c:v>8.6110000000000007</c:v>
                </c:pt>
                <c:pt idx="379">
                  <c:v>8.6829999999999998</c:v>
                </c:pt>
                <c:pt idx="380">
                  <c:v>8.7609999999999992</c:v>
                </c:pt>
                <c:pt idx="381">
                  <c:v>8.6666670000000003</c:v>
                </c:pt>
                <c:pt idx="382">
                  <c:v>8.6273330000000001</c:v>
                </c:pt>
                <c:pt idx="383">
                  <c:v>8.6790000000000003</c:v>
                </c:pt>
                <c:pt idx="384">
                  <c:v>8.5947999999999993</c:v>
                </c:pt>
                <c:pt idx="385">
                  <c:v>8.3867999999999991</c:v>
                </c:pt>
                <c:pt idx="386">
                  <c:v>8.3735999999999997</c:v>
                </c:pt>
                <c:pt idx="387">
                  <c:v>8.4076000000000004</c:v>
                </c:pt>
                <c:pt idx="388">
                  <c:v>8.3204119999999993</c:v>
                </c:pt>
                <c:pt idx="389">
                  <c:v>8.3339999999999996</c:v>
                </c:pt>
                <c:pt idx="390">
                  <c:v>8.2017500000000005</c:v>
                </c:pt>
                <c:pt idx="391">
                  <c:v>8.6237499999999994</c:v>
                </c:pt>
                <c:pt idx="392">
                  <c:v>8.07775</c:v>
                </c:pt>
                <c:pt idx="393">
                  <c:v>8.2553459999999994</c:v>
                </c:pt>
                <c:pt idx="394">
                  <c:v>8.1031499999999994</c:v>
                </c:pt>
                <c:pt idx="395">
                  <c:v>8.1430000000000007</c:v>
                </c:pt>
                <c:pt idx="396">
                  <c:v>8.2909679999999994</c:v>
                </c:pt>
                <c:pt idx="397">
                  <c:v>8.2390000000000008</c:v>
                </c:pt>
                <c:pt idx="398">
                  <c:v>7.8455000000000004</c:v>
                </c:pt>
                <c:pt idx="399">
                  <c:v>7.9420000000000002</c:v>
                </c:pt>
                <c:pt idx="400">
                  <c:v>7.8299149999999997</c:v>
                </c:pt>
                <c:pt idx="401">
                  <c:v>8.0122859999999996</c:v>
                </c:pt>
                <c:pt idx="402">
                  <c:v>8.02</c:v>
                </c:pt>
                <c:pt idx="403">
                  <c:v>7.8120000000000003</c:v>
                </c:pt>
                <c:pt idx="404">
                  <c:v>7.8400970000000001</c:v>
                </c:pt>
                <c:pt idx="405">
                  <c:v>7.809571</c:v>
                </c:pt>
                <c:pt idx="406">
                  <c:v>7.7930169999999999</c:v>
                </c:pt>
                <c:pt idx="407">
                  <c:v>7.8335710000000001</c:v>
                </c:pt>
                <c:pt idx="408">
                  <c:v>7.7616670000000001</c:v>
                </c:pt>
                <c:pt idx="409">
                  <c:v>7.7370340000000004</c:v>
                </c:pt>
                <c:pt idx="410">
                  <c:v>7.68</c:v>
                </c:pt>
                <c:pt idx="411">
                  <c:v>7.9779850000000003</c:v>
                </c:pt>
                <c:pt idx="412">
                  <c:v>7.6877690000000003</c:v>
                </c:pt>
                <c:pt idx="413">
                  <c:v>7.624333</c:v>
                </c:pt>
                <c:pt idx="414">
                  <c:v>7.5961999999999996</c:v>
                </c:pt>
                <c:pt idx="415">
                  <c:v>7.4269999999999996</c:v>
                </c:pt>
                <c:pt idx="416">
                  <c:v>7.7240000000000002</c:v>
                </c:pt>
                <c:pt idx="417">
                  <c:v>7.6776669999999996</c:v>
                </c:pt>
                <c:pt idx="418">
                  <c:v>7.5906000000000002</c:v>
                </c:pt>
                <c:pt idx="419">
                  <c:v>7.7397140000000002</c:v>
                </c:pt>
                <c:pt idx="420">
                  <c:v>7.7145000000000001</c:v>
                </c:pt>
                <c:pt idx="421">
                  <c:v>7.7270000000000003</c:v>
                </c:pt>
                <c:pt idx="422">
                  <c:v>7.6414999999999997</c:v>
                </c:pt>
                <c:pt idx="423">
                  <c:v>7.7143329999999999</c:v>
                </c:pt>
                <c:pt idx="424">
                  <c:v>7.944</c:v>
                </c:pt>
                <c:pt idx="425">
                  <c:v>7.9829999999999997</c:v>
                </c:pt>
                <c:pt idx="426">
                  <c:v>8.093</c:v>
                </c:pt>
                <c:pt idx="427">
                  <c:v>7.9480000000000004</c:v>
                </c:pt>
                <c:pt idx="428">
                  <c:v>8.0978329999999996</c:v>
                </c:pt>
                <c:pt idx="429">
                  <c:v>8.1374999999999993</c:v>
                </c:pt>
                <c:pt idx="430">
                  <c:v>8.2690000000000001</c:v>
                </c:pt>
                <c:pt idx="431">
                  <c:v>8.4268459999999994</c:v>
                </c:pt>
                <c:pt idx="432">
                  <c:v>8.4231459999999991</c:v>
                </c:pt>
                <c:pt idx="433">
                  <c:v>8.4043329999999994</c:v>
                </c:pt>
                <c:pt idx="434">
                  <c:v>8.4984999999999999</c:v>
                </c:pt>
                <c:pt idx="435">
                  <c:v>8.4015000000000004</c:v>
                </c:pt>
                <c:pt idx="436">
                  <c:v>8.375</c:v>
                </c:pt>
                <c:pt idx="437">
                  <c:v>8.4512710000000002</c:v>
                </c:pt>
                <c:pt idx="438">
                  <c:v>8.3145000000000007</c:v>
                </c:pt>
                <c:pt idx="439">
                  <c:v>8.41</c:v>
                </c:pt>
                <c:pt idx="440">
                  <c:v>8.359</c:v>
                </c:pt>
                <c:pt idx="441">
                  <c:v>8.4435000000000002</c:v>
                </c:pt>
                <c:pt idx="442">
                  <c:v>8.4964999999999993</c:v>
                </c:pt>
                <c:pt idx="443">
                  <c:v>8.5766670000000005</c:v>
                </c:pt>
                <c:pt idx="444">
                  <c:v>8.5069999999999997</c:v>
                </c:pt>
                <c:pt idx="445">
                  <c:v>8.7189999999999994</c:v>
                </c:pt>
                <c:pt idx="446">
                  <c:v>8.6325000000000003</c:v>
                </c:pt>
                <c:pt idx="447">
                  <c:v>8.7055000000000007</c:v>
                </c:pt>
                <c:pt idx="448">
                  <c:v>8.6509999999999998</c:v>
                </c:pt>
                <c:pt idx="449">
                  <c:v>8.8316669999999995</c:v>
                </c:pt>
                <c:pt idx="450">
                  <c:v>8.7874999999999996</c:v>
                </c:pt>
                <c:pt idx="451">
                  <c:v>8.7693329999999996</c:v>
                </c:pt>
                <c:pt idx="452">
                  <c:v>8.797167</c:v>
                </c:pt>
                <c:pt idx="453">
                  <c:v>8.7539999999999996</c:v>
                </c:pt>
                <c:pt idx="454">
                  <c:v>8.8104999999999993</c:v>
                </c:pt>
                <c:pt idx="455">
                  <c:v>8.8689999999999998</c:v>
                </c:pt>
                <c:pt idx="456">
                  <c:v>8.6214999999999993</c:v>
                </c:pt>
                <c:pt idx="457">
                  <c:v>8.5875000000000004</c:v>
                </c:pt>
                <c:pt idx="458">
                  <c:v>8.5485000000000007</c:v>
                </c:pt>
                <c:pt idx="459">
                  <c:v>8.5890000000000004</c:v>
                </c:pt>
                <c:pt idx="460">
                  <c:v>8.5069999999999997</c:v>
                </c:pt>
                <c:pt idx="461">
                  <c:v>8.4303329999999992</c:v>
                </c:pt>
                <c:pt idx="462">
                  <c:v>8.5277499999999993</c:v>
                </c:pt>
                <c:pt idx="463">
                  <c:v>8.6903330000000008</c:v>
                </c:pt>
                <c:pt idx="464">
                  <c:v>8.6189999999999998</c:v>
                </c:pt>
                <c:pt idx="465">
                  <c:v>8.7516669999999994</c:v>
                </c:pt>
                <c:pt idx="466">
                  <c:v>8.8610000000000007</c:v>
                </c:pt>
                <c:pt idx="467">
                  <c:v>8.8926669999999994</c:v>
                </c:pt>
                <c:pt idx="468">
                  <c:v>8.8976670000000002</c:v>
                </c:pt>
                <c:pt idx="469">
                  <c:v>8.9013329999999993</c:v>
                </c:pt>
                <c:pt idx="470">
                  <c:v>8.8260000000000005</c:v>
                </c:pt>
                <c:pt idx="471">
                  <c:v>8.9390000000000001</c:v>
                </c:pt>
                <c:pt idx="472">
                  <c:v>8.7643330000000006</c:v>
                </c:pt>
                <c:pt idx="473">
                  <c:v>8.8460000000000001</c:v>
                </c:pt>
                <c:pt idx="474">
                  <c:v>8.9105000000000008</c:v>
                </c:pt>
                <c:pt idx="475">
                  <c:v>8.7159999999999993</c:v>
                </c:pt>
                <c:pt idx="476">
                  <c:v>8.7756670000000003</c:v>
                </c:pt>
                <c:pt idx="477">
                  <c:v>8.7409999999999997</c:v>
                </c:pt>
                <c:pt idx="478">
                  <c:v>8.8650000000000002</c:v>
                </c:pt>
                <c:pt idx="479">
                  <c:v>8.8149999999999995</c:v>
                </c:pt>
                <c:pt idx="480">
                  <c:v>8.8145000000000007</c:v>
                </c:pt>
                <c:pt idx="481">
                  <c:v>8.842333</c:v>
                </c:pt>
                <c:pt idx="482">
                  <c:v>8.7870000000000008</c:v>
                </c:pt>
                <c:pt idx="483">
                  <c:v>8.9</c:v>
                </c:pt>
                <c:pt idx="484">
                  <c:v>8.7040000000000006</c:v>
                </c:pt>
                <c:pt idx="485">
                  <c:v>8.7539999999999996</c:v>
                </c:pt>
                <c:pt idx="486">
                  <c:v>8.75</c:v>
                </c:pt>
                <c:pt idx="487">
                  <c:v>8.7159999999999993</c:v>
                </c:pt>
                <c:pt idx="488">
                  <c:v>8.7110000000000003</c:v>
                </c:pt>
                <c:pt idx="489">
                  <c:v>8.673</c:v>
                </c:pt>
                <c:pt idx="490">
                  <c:v>8.6285000000000007</c:v>
                </c:pt>
                <c:pt idx="491">
                  <c:v>8.5429999999999993</c:v>
                </c:pt>
                <c:pt idx="492">
                  <c:v>8.593</c:v>
                </c:pt>
                <c:pt idx="493">
                  <c:v>8.3819999999999997</c:v>
                </c:pt>
                <c:pt idx="494">
                  <c:v>8.3369999999999997</c:v>
                </c:pt>
                <c:pt idx="495">
                  <c:v>8.1920000000000002</c:v>
                </c:pt>
                <c:pt idx="496">
                  <c:v>8.1489999999999991</c:v>
                </c:pt>
                <c:pt idx="497">
                  <c:v>8.2940000000000005</c:v>
                </c:pt>
                <c:pt idx="498">
                  <c:v>7.98</c:v>
                </c:pt>
                <c:pt idx="499">
                  <c:v>7.9450000000000003</c:v>
                </c:pt>
                <c:pt idx="500">
                  <c:v>8.0274999999999999</c:v>
                </c:pt>
                <c:pt idx="501">
                  <c:v>7.9459999999999997</c:v>
                </c:pt>
                <c:pt idx="502">
                  <c:v>8.2200000000000006</c:v>
                </c:pt>
                <c:pt idx="503">
                  <c:v>8.0760000000000005</c:v>
                </c:pt>
                <c:pt idx="504">
                  <c:v>8.1596670000000007</c:v>
                </c:pt>
                <c:pt idx="505">
                  <c:v>8.173</c:v>
                </c:pt>
                <c:pt idx="506">
                  <c:v>7.9340000000000002</c:v>
                </c:pt>
                <c:pt idx="507">
                  <c:v>8.1927500000000002</c:v>
                </c:pt>
                <c:pt idx="508">
                  <c:v>8.1359999999999992</c:v>
                </c:pt>
                <c:pt idx="509">
                  <c:v>7.9429999999999996</c:v>
                </c:pt>
                <c:pt idx="510">
                  <c:v>7.9729999999999999</c:v>
                </c:pt>
                <c:pt idx="511">
                  <c:v>7.9050000000000002</c:v>
                </c:pt>
                <c:pt idx="512">
                  <c:v>7.9619999999999997</c:v>
                </c:pt>
                <c:pt idx="513">
                  <c:v>7.9278000000000004</c:v>
                </c:pt>
                <c:pt idx="514">
                  <c:v>7.9119999999999999</c:v>
                </c:pt>
                <c:pt idx="515">
                  <c:v>7.9391999999999996</c:v>
                </c:pt>
                <c:pt idx="516">
                  <c:v>7.8863329999999996</c:v>
                </c:pt>
                <c:pt idx="517">
                  <c:v>7.8663999999999996</c:v>
                </c:pt>
                <c:pt idx="518">
                  <c:v>7.6166</c:v>
                </c:pt>
                <c:pt idx="519">
                  <c:v>7.5358000000000001</c:v>
                </c:pt>
                <c:pt idx="520">
                  <c:v>7.5682</c:v>
                </c:pt>
                <c:pt idx="521">
                  <c:v>7.5529999999999999</c:v>
                </c:pt>
                <c:pt idx="522">
                  <c:v>7.6239999999999997</c:v>
                </c:pt>
                <c:pt idx="523">
                  <c:v>7.3879999999999999</c:v>
                </c:pt>
                <c:pt idx="524">
                  <c:v>7.415</c:v>
                </c:pt>
                <c:pt idx="525">
                  <c:v>7.3869999999999996</c:v>
                </c:pt>
                <c:pt idx="526">
                  <c:v>7.5694999999999997</c:v>
                </c:pt>
                <c:pt idx="527">
                  <c:v>7.5728330000000001</c:v>
                </c:pt>
                <c:pt idx="528">
                  <c:v>7.3689999999999998</c:v>
                </c:pt>
                <c:pt idx="529">
                  <c:v>7.4774000000000003</c:v>
                </c:pt>
                <c:pt idx="530">
                  <c:v>7.5380000000000003</c:v>
                </c:pt>
                <c:pt idx="531">
                  <c:v>7.4604999999999997</c:v>
                </c:pt>
                <c:pt idx="532">
                  <c:v>7.6595000000000004</c:v>
                </c:pt>
                <c:pt idx="533">
                  <c:v>7.52</c:v>
                </c:pt>
                <c:pt idx="534">
                  <c:v>7.49</c:v>
                </c:pt>
                <c:pt idx="535">
                  <c:v>7.4489999999999998</c:v>
                </c:pt>
                <c:pt idx="536">
                  <c:v>7.5049999999999999</c:v>
                </c:pt>
                <c:pt idx="537">
                  <c:v>7.4850000000000003</c:v>
                </c:pt>
                <c:pt idx="538">
                  <c:v>7.4885000000000002</c:v>
                </c:pt>
                <c:pt idx="539">
                  <c:v>7.3540000000000001</c:v>
                </c:pt>
                <c:pt idx="540">
                  <c:v>7.4584999999999999</c:v>
                </c:pt>
                <c:pt idx="541">
                  <c:v>7.4589999999999996</c:v>
                </c:pt>
                <c:pt idx="542">
                  <c:v>7.4279999999999999</c:v>
                </c:pt>
                <c:pt idx="543">
                  <c:v>7.4960000000000004</c:v>
                </c:pt>
                <c:pt idx="544">
                  <c:v>7.2744999999999997</c:v>
                </c:pt>
                <c:pt idx="545">
                  <c:v>7.3419999999999996</c:v>
                </c:pt>
                <c:pt idx="546">
                  <c:v>7.4256099999999998</c:v>
                </c:pt>
                <c:pt idx="547">
                  <c:v>7.3506669999999996</c:v>
                </c:pt>
                <c:pt idx="548">
                  <c:v>7.2774999999999999</c:v>
                </c:pt>
                <c:pt idx="549">
                  <c:v>7.242</c:v>
                </c:pt>
                <c:pt idx="550">
                  <c:v>7.3929999999999998</c:v>
                </c:pt>
                <c:pt idx="551">
                  <c:v>7.2910000000000004</c:v>
                </c:pt>
                <c:pt idx="552">
                  <c:v>7.3520000000000003</c:v>
                </c:pt>
                <c:pt idx="553">
                  <c:v>7.2050000000000001</c:v>
                </c:pt>
                <c:pt idx="554">
                  <c:v>7.109</c:v>
                </c:pt>
                <c:pt idx="555">
                  <c:v>7.3010000000000002</c:v>
                </c:pt>
                <c:pt idx="556">
                  <c:v>7.5920000000000005</c:v>
                </c:pt>
                <c:pt idx="557">
                  <c:v>7.13</c:v>
                </c:pt>
                <c:pt idx="558">
                  <c:v>7.0720000000000001</c:v>
                </c:pt>
                <c:pt idx="559">
                  <c:v>7.0709999999999997</c:v>
                </c:pt>
                <c:pt idx="560">
                  <c:v>7.0888999999999998</c:v>
                </c:pt>
                <c:pt idx="561">
                  <c:v>7.1604999999999999</c:v>
                </c:pt>
                <c:pt idx="562">
                  <c:v>7.1240000000000006</c:v>
                </c:pt>
                <c:pt idx="563">
                  <c:v>7.1619999999999999</c:v>
                </c:pt>
                <c:pt idx="564">
                  <c:v>7.1289999999999996</c:v>
                </c:pt>
                <c:pt idx="565">
                  <c:v>7.2709999999999999</c:v>
                </c:pt>
                <c:pt idx="566">
                  <c:v>7.219333333333334</c:v>
                </c:pt>
                <c:pt idx="567">
                  <c:v>7.3010000000000002</c:v>
                </c:pt>
                <c:pt idx="568">
                  <c:v>7.2460000000000004</c:v>
                </c:pt>
                <c:pt idx="569">
                  <c:v>7.3049999999999997</c:v>
                </c:pt>
                <c:pt idx="570">
                  <c:v>7.2530000000000001</c:v>
                </c:pt>
                <c:pt idx="571">
                  <c:v>7.516</c:v>
                </c:pt>
                <c:pt idx="572">
                  <c:v>7.3550000000000004</c:v>
                </c:pt>
                <c:pt idx="573">
                  <c:v>7.3419999999999996</c:v>
                </c:pt>
                <c:pt idx="574">
                  <c:v>7.36</c:v>
                </c:pt>
                <c:pt idx="575">
                  <c:v>7.3520000000000003</c:v>
                </c:pt>
                <c:pt idx="576">
                  <c:v>7.3460000000000001</c:v>
                </c:pt>
                <c:pt idx="577">
                  <c:v>7.3659999999999997</c:v>
                </c:pt>
                <c:pt idx="578">
                  <c:v>7.431</c:v>
                </c:pt>
                <c:pt idx="579">
                  <c:v>7.3770000000000007</c:v>
                </c:pt>
                <c:pt idx="580">
                  <c:v>7.3440000000000003</c:v>
                </c:pt>
                <c:pt idx="581">
                  <c:v>7.5057272727272739</c:v>
                </c:pt>
                <c:pt idx="582">
                  <c:v>7.306</c:v>
                </c:pt>
                <c:pt idx="583">
                  <c:v>7.4740000000000002</c:v>
                </c:pt>
                <c:pt idx="584">
                  <c:v>7.4779999999999998</c:v>
                </c:pt>
                <c:pt idx="585">
                  <c:v>7.3265000000000002</c:v>
                </c:pt>
                <c:pt idx="586">
                  <c:v>7.6120000000000001</c:v>
                </c:pt>
                <c:pt idx="587">
                  <c:v>7.3453333333333335</c:v>
                </c:pt>
                <c:pt idx="588">
                  <c:v>7.48</c:v>
                </c:pt>
                <c:pt idx="589">
                  <c:v>7.73</c:v>
                </c:pt>
                <c:pt idx="590">
                  <c:v>7.2629999999999999</c:v>
                </c:pt>
                <c:pt idx="591">
                  <c:v>7.63</c:v>
                </c:pt>
                <c:pt idx="592">
                  <c:v>7.4522499999999994</c:v>
                </c:pt>
                <c:pt idx="593">
                  <c:v>7.4995000000000003</c:v>
                </c:pt>
                <c:pt idx="594">
                  <c:v>7.4939999999999998</c:v>
                </c:pt>
                <c:pt idx="595">
                  <c:v>7.4523333333333346</c:v>
                </c:pt>
                <c:pt idx="596">
                  <c:v>7.6485000000000003</c:v>
                </c:pt>
                <c:pt idx="597">
                  <c:v>7.4889999999999999</c:v>
                </c:pt>
                <c:pt idx="598">
                  <c:v>7.4580000000000002</c:v>
                </c:pt>
                <c:pt idx="599">
                  <c:v>7.484</c:v>
                </c:pt>
                <c:pt idx="600">
                  <c:v>7.5709999999999997</c:v>
                </c:pt>
                <c:pt idx="601">
                  <c:v>7.41</c:v>
                </c:pt>
                <c:pt idx="602">
                  <c:v>7.5019999999999998</c:v>
                </c:pt>
                <c:pt idx="603">
                  <c:v>8.56</c:v>
                </c:pt>
                <c:pt idx="604">
                  <c:v>8.6005000000000003</c:v>
                </c:pt>
                <c:pt idx="605">
                  <c:v>8.7190000000000012</c:v>
                </c:pt>
                <c:pt idx="606">
                  <c:v>8.6020000000000003</c:v>
                </c:pt>
                <c:pt idx="607">
                  <c:v>8.6385000000000005</c:v>
                </c:pt>
                <c:pt idx="608">
                  <c:v>8.7215000000000007</c:v>
                </c:pt>
                <c:pt idx="609">
                  <c:v>8.6560000000000006</c:v>
                </c:pt>
                <c:pt idx="610">
                  <c:v>8.7690000000000001</c:v>
                </c:pt>
                <c:pt idx="611">
                  <c:v>8.7889999999999997</c:v>
                </c:pt>
                <c:pt idx="612">
                  <c:v>8.8049999999999997</c:v>
                </c:pt>
                <c:pt idx="613">
                  <c:v>8.9039999999999999</c:v>
                </c:pt>
                <c:pt idx="614">
                  <c:v>8.7080000000000002</c:v>
                </c:pt>
                <c:pt idx="615">
                  <c:v>8.7540000000000013</c:v>
                </c:pt>
                <c:pt idx="616">
                  <c:v>8.8105000000000011</c:v>
                </c:pt>
                <c:pt idx="617">
                  <c:v>8.8620000000000001</c:v>
                </c:pt>
                <c:pt idx="618">
                  <c:v>8.7234999999999996</c:v>
                </c:pt>
                <c:pt idx="619">
                  <c:v>8.6232500000000005</c:v>
                </c:pt>
                <c:pt idx="620">
                  <c:v>8.5459999999999994</c:v>
                </c:pt>
                <c:pt idx="621">
                  <c:v>8.5449999999999999</c:v>
                </c:pt>
                <c:pt idx="622">
                  <c:v>8.5075000000000003</c:v>
                </c:pt>
                <c:pt idx="623">
                  <c:v>8.5670000000000002</c:v>
                </c:pt>
                <c:pt idx="624">
                  <c:v>8.5540000000000003</c:v>
                </c:pt>
                <c:pt idx="625">
                  <c:v>8.5615000000000006</c:v>
                </c:pt>
                <c:pt idx="626">
                  <c:v>8.427249999999999</c:v>
                </c:pt>
                <c:pt idx="627">
                  <c:v>8.6903333333333332</c:v>
                </c:pt>
                <c:pt idx="628">
                  <c:v>8.6189999999999998</c:v>
                </c:pt>
                <c:pt idx="629">
                  <c:v>8.7516666666666669</c:v>
                </c:pt>
                <c:pt idx="630">
                  <c:v>8.8610000000000007</c:v>
                </c:pt>
                <c:pt idx="631">
                  <c:v>8.8870000000000005</c:v>
                </c:pt>
                <c:pt idx="632">
                  <c:v>8.8926666666666687</c:v>
                </c:pt>
                <c:pt idx="633">
                  <c:v>8.9106666666666658</c:v>
                </c:pt>
                <c:pt idx="634">
                  <c:v>8.8919999999999995</c:v>
                </c:pt>
                <c:pt idx="635">
                  <c:v>8.9087499999999995</c:v>
                </c:pt>
                <c:pt idx="636">
                  <c:v>8.9055</c:v>
                </c:pt>
                <c:pt idx="637">
                  <c:v>8.8083333333333336</c:v>
                </c:pt>
                <c:pt idx="638">
                  <c:v>8.9390000000000001</c:v>
                </c:pt>
                <c:pt idx="639">
                  <c:v>8.7643333333333313</c:v>
                </c:pt>
                <c:pt idx="640">
                  <c:v>8.8213333333333335</c:v>
                </c:pt>
                <c:pt idx="641">
                  <c:v>8.9990000000000006</c:v>
                </c:pt>
                <c:pt idx="642">
                  <c:v>8.7689999999999984</c:v>
                </c:pt>
                <c:pt idx="643">
                  <c:v>8.782</c:v>
                </c:pt>
                <c:pt idx="644">
                  <c:v>8.8114999999999988</c:v>
                </c:pt>
                <c:pt idx="645">
                  <c:v>8.9079999999999995</c:v>
                </c:pt>
                <c:pt idx="646">
                  <c:v>8.7769999999999992</c:v>
                </c:pt>
                <c:pt idx="647">
                  <c:v>8.8610000000000007</c:v>
                </c:pt>
                <c:pt idx="648">
                  <c:v>8.8144999999999989</c:v>
                </c:pt>
                <c:pt idx="649">
                  <c:v>8.7729999999999997</c:v>
                </c:pt>
                <c:pt idx="650">
                  <c:v>8.8170000000000002</c:v>
                </c:pt>
                <c:pt idx="651">
                  <c:v>8.7040000000000006</c:v>
                </c:pt>
                <c:pt idx="652">
                  <c:v>8.7539999999999996</c:v>
                </c:pt>
                <c:pt idx="653">
                  <c:v>8.75</c:v>
                </c:pt>
                <c:pt idx="654">
                  <c:v>8.7159999999999993</c:v>
                </c:pt>
                <c:pt idx="655">
                  <c:v>8.7110000000000003</c:v>
                </c:pt>
                <c:pt idx="656">
                  <c:v>8.673</c:v>
                </c:pt>
                <c:pt idx="657">
                  <c:v>8.6284999999999989</c:v>
                </c:pt>
                <c:pt idx="658">
                  <c:v>8.5429999999999993</c:v>
                </c:pt>
                <c:pt idx="659">
                  <c:v>8.593</c:v>
                </c:pt>
                <c:pt idx="660">
                  <c:v>8.3819999999999997</c:v>
                </c:pt>
                <c:pt idx="661">
                  <c:v>8.3369999999999997</c:v>
                </c:pt>
                <c:pt idx="662">
                  <c:v>8.1920000000000002</c:v>
                </c:pt>
                <c:pt idx="663">
                  <c:v>8.1489999999999991</c:v>
                </c:pt>
                <c:pt idx="664">
                  <c:v>8.2940000000000005</c:v>
                </c:pt>
                <c:pt idx="665">
                  <c:v>7.9190000000000005</c:v>
                </c:pt>
                <c:pt idx="666">
                  <c:v>7.98</c:v>
                </c:pt>
                <c:pt idx="667">
                  <c:v>8.2200000000000006</c:v>
                </c:pt>
                <c:pt idx="668">
                  <c:v>8.0760000000000005</c:v>
                </c:pt>
                <c:pt idx="669">
                  <c:v>8.1359999999999992</c:v>
                </c:pt>
                <c:pt idx="670">
                  <c:v>8.173</c:v>
                </c:pt>
                <c:pt idx="671">
                  <c:v>7.9340000000000002</c:v>
                </c:pt>
                <c:pt idx="672">
                  <c:v>8.1359999999999992</c:v>
                </c:pt>
                <c:pt idx="673">
                  <c:v>7.9429999999999996</c:v>
                </c:pt>
                <c:pt idx="674">
                  <c:v>7.9729999999999999</c:v>
                </c:pt>
                <c:pt idx="675">
                  <c:v>7.9050000000000002</c:v>
                </c:pt>
                <c:pt idx="676">
                  <c:v>7.9619999999999997</c:v>
                </c:pt>
                <c:pt idx="677">
                  <c:v>7.9119999999999999</c:v>
                </c:pt>
                <c:pt idx="678">
                  <c:v>7.8869999999999996</c:v>
                </c:pt>
                <c:pt idx="679">
                  <c:v>7.5060000000000002</c:v>
                </c:pt>
                <c:pt idx="680">
                  <c:v>7.5275625000000002</c:v>
                </c:pt>
                <c:pt idx="681">
                  <c:v>7.3879999999999999</c:v>
                </c:pt>
                <c:pt idx="682">
                  <c:v>7.3869999999999996</c:v>
                </c:pt>
                <c:pt idx="683">
                  <c:v>7.4660000000000002</c:v>
                </c:pt>
                <c:pt idx="684">
                  <c:v>7.9669999999999996</c:v>
                </c:pt>
                <c:pt idx="685">
                  <c:v>7.3689999999999998</c:v>
                </c:pt>
                <c:pt idx="686">
                  <c:v>7.5140000000000002</c:v>
                </c:pt>
                <c:pt idx="687">
                  <c:v>7.5620000000000003</c:v>
                </c:pt>
                <c:pt idx="688">
                  <c:v>7.407</c:v>
                </c:pt>
                <c:pt idx="689">
                  <c:v>7.4130000000000003</c:v>
                </c:pt>
                <c:pt idx="690">
                  <c:v>7.6425000000000001</c:v>
                </c:pt>
                <c:pt idx="691">
                  <c:v>7.52</c:v>
                </c:pt>
                <c:pt idx="692">
                  <c:v>7.4889999999999999</c:v>
                </c:pt>
                <c:pt idx="693">
                  <c:v>7.4909999999999997</c:v>
                </c:pt>
                <c:pt idx="694">
                  <c:v>7.4489999999999998</c:v>
                </c:pt>
                <c:pt idx="695">
                  <c:v>7.5049999999999999</c:v>
                </c:pt>
                <c:pt idx="696">
                  <c:v>7.4850000000000003</c:v>
                </c:pt>
                <c:pt idx="697">
                  <c:v>7.4885000000000002</c:v>
                </c:pt>
                <c:pt idx="698">
                  <c:v>7.3540000000000001</c:v>
                </c:pt>
                <c:pt idx="699">
                  <c:v>7.4050000000000002</c:v>
                </c:pt>
                <c:pt idx="700">
                  <c:v>7.5</c:v>
                </c:pt>
                <c:pt idx="701">
                  <c:v>7.4740000000000002</c:v>
                </c:pt>
                <c:pt idx="702">
                  <c:v>7.4906666666666659</c:v>
                </c:pt>
                <c:pt idx="703">
                  <c:v>7.2744999999999997</c:v>
                </c:pt>
                <c:pt idx="704">
                  <c:v>7.34</c:v>
                </c:pt>
                <c:pt idx="705">
                  <c:v>7.4264786324786316</c:v>
                </c:pt>
                <c:pt idx="706">
                  <c:v>7.3239999999999998</c:v>
                </c:pt>
                <c:pt idx="707">
                  <c:v>7.3595000000000006</c:v>
                </c:pt>
                <c:pt idx="708">
                  <c:v>7.2549999999999999</c:v>
                </c:pt>
                <c:pt idx="709">
                  <c:v>7.242</c:v>
                </c:pt>
                <c:pt idx="710">
                  <c:v>7.2789999999999999</c:v>
                </c:pt>
                <c:pt idx="711">
                  <c:v>7.3369999999999997</c:v>
                </c:pt>
                <c:pt idx="712">
                  <c:v>7.3380000000000001</c:v>
                </c:pt>
                <c:pt idx="713">
                  <c:v>7.3369999999999997</c:v>
                </c:pt>
                <c:pt idx="714">
                  <c:v>7.2050000000000001</c:v>
                </c:pt>
                <c:pt idx="715">
                  <c:v>7.2930000000000001</c:v>
                </c:pt>
                <c:pt idx="716">
                  <c:v>7.109</c:v>
                </c:pt>
                <c:pt idx="717">
                  <c:v>7.3010000000000002</c:v>
                </c:pt>
                <c:pt idx="718">
                  <c:v>7.0730000000000004</c:v>
                </c:pt>
                <c:pt idx="719">
                  <c:v>7.13</c:v>
                </c:pt>
                <c:pt idx="720">
                  <c:v>7.0720000000000001</c:v>
                </c:pt>
                <c:pt idx="721">
                  <c:v>7.0709999999999997</c:v>
                </c:pt>
                <c:pt idx="722">
                  <c:v>7.0888999999999998</c:v>
                </c:pt>
                <c:pt idx="723">
                  <c:v>7.1980000000000004</c:v>
                </c:pt>
                <c:pt idx="724">
                  <c:v>7.1604999999999999</c:v>
                </c:pt>
                <c:pt idx="725">
                  <c:v>7.1240000000000006</c:v>
                </c:pt>
                <c:pt idx="726">
                  <c:v>7.1619999999999999</c:v>
                </c:pt>
                <c:pt idx="727">
                  <c:v>7.1289999999999996</c:v>
                </c:pt>
                <c:pt idx="728">
                  <c:v>7.2709999999999999</c:v>
                </c:pt>
                <c:pt idx="729">
                  <c:v>7.2869999999999999</c:v>
                </c:pt>
                <c:pt idx="730">
                  <c:v>7.219333333333334</c:v>
                </c:pt>
                <c:pt idx="731">
                  <c:v>7.3010000000000002</c:v>
                </c:pt>
                <c:pt idx="732">
                  <c:v>7.32</c:v>
                </c:pt>
                <c:pt idx="733">
                  <c:v>7.3049999999999997</c:v>
                </c:pt>
                <c:pt idx="734">
                  <c:v>7.2850000000000001</c:v>
                </c:pt>
                <c:pt idx="735">
                  <c:v>7.3550000000000004</c:v>
                </c:pt>
                <c:pt idx="736">
                  <c:v>7.3419999999999996</c:v>
                </c:pt>
                <c:pt idx="737">
                  <c:v>7.4035000000000002</c:v>
                </c:pt>
                <c:pt idx="738">
                  <c:v>7.3520000000000003</c:v>
                </c:pt>
                <c:pt idx="739">
                  <c:v>7.3940000000000001</c:v>
                </c:pt>
                <c:pt idx="740">
                  <c:v>7.3710000000000004</c:v>
                </c:pt>
                <c:pt idx="741">
                  <c:v>7.431</c:v>
                </c:pt>
                <c:pt idx="742">
                  <c:v>7.484</c:v>
                </c:pt>
                <c:pt idx="743">
                  <c:v>7.4130000000000003</c:v>
                </c:pt>
                <c:pt idx="744">
                  <c:v>7.3440000000000003</c:v>
                </c:pt>
                <c:pt idx="745">
                  <c:v>7.5057272727272739</c:v>
                </c:pt>
                <c:pt idx="746">
                  <c:v>7.4740000000000002</c:v>
                </c:pt>
                <c:pt idx="747">
                  <c:v>7.4779999999999998</c:v>
                </c:pt>
                <c:pt idx="748">
                  <c:v>7.3410000000000002</c:v>
                </c:pt>
                <c:pt idx="749">
                  <c:v>7.5579999999999998</c:v>
                </c:pt>
                <c:pt idx="750">
                  <c:v>7.48</c:v>
                </c:pt>
                <c:pt idx="751">
                  <c:v>7.6070000000000002</c:v>
                </c:pt>
                <c:pt idx="752">
                  <c:v>7.468</c:v>
                </c:pt>
                <c:pt idx="753">
                  <c:v>7.4749999999999996</c:v>
                </c:pt>
                <c:pt idx="754">
                  <c:v>7.4029999999999996</c:v>
                </c:pt>
                <c:pt idx="755">
                  <c:v>7.6050000000000004</c:v>
                </c:pt>
                <c:pt idx="756">
                  <c:v>7.5034999999999998</c:v>
                </c:pt>
                <c:pt idx="757">
                  <c:v>7.6185</c:v>
                </c:pt>
                <c:pt idx="758">
                  <c:v>7.6873333333333322</c:v>
                </c:pt>
                <c:pt idx="759">
                  <c:v>7.4670000000000005</c:v>
                </c:pt>
                <c:pt idx="760">
                  <c:v>7.4580000000000002</c:v>
                </c:pt>
                <c:pt idx="761">
                  <c:v>7.484</c:v>
                </c:pt>
                <c:pt idx="762">
                  <c:v>7.5709999999999997</c:v>
                </c:pt>
                <c:pt idx="763">
                  <c:v>7.41</c:v>
                </c:pt>
                <c:pt idx="764">
                  <c:v>7.5019999999999998</c:v>
                </c:pt>
                <c:pt idx="765">
                  <c:v>7.335</c:v>
                </c:pt>
                <c:pt idx="766">
                  <c:v>7.3579999999999997</c:v>
                </c:pt>
                <c:pt idx="767">
                  <c:v>7.4513333333333334</c:v>
                </c:pt>
                <c:pt idx="768">
                  <c:v>7.4139999999999997</c:v>
                </c:pt>
                <c:pt idx="769">
                  <c:v>7.1589999999999998</c:v>
                </c:pt>
                <c:pt idx="770">
                  <c:v>7.2054999999999998</c:v>
                </c:pt>
                <c:pt idx="771">
                  <c:v>7.11</c:v>
                </c:pt>
                <c:pt idx="772">
                  <c:v>7.09</c:v>
                </c:pt>
                <c:pt idx="773">
                  <c:v>7.1580000000000004</c:v>
                </c:pt>
                <c:pt idx="774">
                  <c:v>7.09</c:v>
                </c:pt>
                <c:pt idx="775">
                  <c:v>7.1879999999999997</c:v>
                </c:pt>
                <c:pt idx="776">
                  <c:v>7.24</c:v>
                </c:pt>
                <c:pt idx="777">
                  <c:v>7.2424999999999997</c:v>
                </c:pt>
                <c:pt idx="778">
                  <c:v>7.1390000000000002</c:v>
                </c:pt>
                <c:pt idx="779">
                  <c:v>7.181</c:v>
                </c:pt>
                <c:pt idx="780">
                  <c:v>7.2084999999999999</c:v>
                </c:pt>
                <c:pt idx="781">
                  <c:v>7.1970000000000001</c:v>
                </c:pt>
                <c:pt idx="782">
                  <c:v>7.1740000000000004</c:v>
                </c:pt>
                <c:pt idx="783">
                  <c:v>7.3641250000000014</c:v>
                </c:pt>
                <c:pt idx="784">
                  <c:v>7.26</c:v>
                </c:pt>
                <c:pt idx="785">
                  <c:v>7.2720000000000002</c:v>
                </c:pt>
                <c:pt idx="786">
                  <c:v>7.1890000000000001</c:v>
                </c:pt>
                <c:pt idx="787">
                  <c:v>7.2460000000000004</c:v>
                </c:pt>
                <c:pt idx="788">
                  <c:v>7.335</c:v>
                </c:pt>
                <c:pt idx="789">
                  <c:v>7.3079999999999998</c:v>
                </c:pt>
                <c:pt idx="790">
                  <c:v>7.2709999999999999</c:v>
                </c:pt>
                <c:pt idx="791">
                  <c:v>7.306</c:v>
                </c:pt>
                <c:pt idx="792">
                  <c:v>7.3319999999999999</c:v>
                </c:pt>
                <c:pt idx="793">
                  <c:v>7.3449999999999998</c:v>
                </c:pt>
                <c:pt idx="794">
                  <c:v>7.383</c:v>
                </c:pt>
                <c:pt idx="795">
                  <c:v>7.3760000000000003</c:v>
                </c:pt>
                <c:pt idx="796">
                  <c:v>7.5339999999999998</c:v>
                </c:pt>
                <c:pt idx="797">
                  <c:v>7.5629999999999988</c:v>
                </c:pt>
                <c:pt idx="798">
                  <c:v>7.593</c:v>
                </c:pt>
                <c:pt idx="799">
                  <c:v>7.7789999999999999</c:v>
                </c:pt>
                <c:pt idx="800">
                  <c:v>7.5190000000000001</c:v>
                </c:pt>
                <c:pt idx="801">
                  <c:v>7.4080000000000004</c:v>
                </c:pt>
                <c:pt idx="802">
                  <c:v>7.47</c:v>
                </c:pt>
                <c:pt idx="803">
                  <c:v>7.6680000000000001</c:v>
                </c:pt>
                <c:pt idx="804">
                  <c:v>7.6970000000000001</c:v>
                </c:pt>
                <c:pt idx="805">
                  <c:v>7.64</c:v>
                </c:pt>
                <c:pt idx="806">
                  <c:v>7.7359999999999998</c:v>
                </c:pt>
                <c:pt idx="807">
                  <c:v>7.9</c:v>
                </c:pt>
                <c:pt idx="808">
                  <c:v>7.7690000000000001</c:v>
                </c:pt>
                <c:pt idx="809">
                  <c:v>7.7229999999999999</c:v>
                </c:pt>
                <c:pt idx="810">
                  <c:v>7.89</c:v>
                </c:pt>
                <c:pt idx="811">
                  <c:v>7.4770000000000003</c:v>
                </c:pt>
                <c:pt idx="812">
                  <c:v>7.7080000000000002</c:v>
                </c:pt>
                <c:pt idx="813">
                  <c:v>7.569</c:v>
                </c:pt>
                <c:pt idx="814">
                  <c:v>7.83</c:v>
                </c:pt>
                <c:pt idx="815">
                  <c:v>7.806</c:v>
                </c:pt>
                <c:pt idx="816">
                  <c:v>7.7039999999999997</c:v>
                </c:pt>
                <c:pt idx="817">
                  <c:v>7.7210000000000001</c:v>
                </c:pt>
                <c:pt idx="818">
                  <c:v>7.8159999999999998</c:v>
                </c:pt>
                <c:pt idx="819">
                  <c:v>7.7770000000000001</c:v>
                </c:pt>
                <c:pt idx="820">
                  <c:v>7.7069999999999999</c:v>
                </c:pt>
                <c:pt idx="821">
                  <c:v>7.5810000000000004</c:v>
                </c:pt>
                <c:pt idx="822">
                  <c:v>7.7060000000000004</c:v>
                </c:pt>
                <c:pt idx="823">
                  <c:v>7.4240000000000004</c:v>
                </c:pt>
                <c:pt idx="824">
                  <c:v>7.6189999999999998</c:v>
                </c:pt>
                <c:pt idx="825">
                  <c:v>7.758</c:v>
                </c:pt>
                <c:pt idx="826">
                  <c:v>7.4809999999999999</c:v>
                </c:pt>
                <c:pt idx="827">
                  <c:v>7.641</c:v>
                </c:pt>
                <c:pt idx="828">
                  <c:v>7.7069999999999999</c:v>
                </c:pt>
                <c:pt idx="829">
                  <c:v>7.5220000000000002</c:v>
                </c:pt>
                <c:pt idx="830">
                  <c:v>7.8780000000000001</c:v>
                </c:pt>
                <c:pt idx="831">
                  <c:v>7.8310000000000004</c:v>
                </c:pt>
                <c:pt idx="832">
                  <c:v>7.8955862068965512</c:v>
                </c:pt>
                <c:pt idx="833">
                  <c:v>7.782</c:v>
                </c:pt>
                <c:pt idx="834">
                  <c:v>7.8550000000000004</c:v>
                </c:pt>
                <c:pt idx="835">
                  <c:v>7.8924596774193549</c:v>
                </c:pt>
                <c:pt idx="836">
                  <c:v>8.0045849056603746</c:v>
                </c:pt>
                <c:pt idx="837">
                  <c:v>7.8090000000000002</c:v>
                </c:pt>
                <c:pt idx="838">
                  <c:v>7.8419999999999996</c:v>
                </c:pt>
                <c:pt idx="839">
                  <c:v>7.9749999999999996</c:v>
                </c:pt>
                <c:pt idx="840">
                  <c:v>8.0239999999999991</c:v>
                </c:pt>
                <c:pt idx="841">
                  <c:v>8.0449999999999999</c:v>
                </c:pt>
                <c:pt idx="842">
                  <c:v>7.827</c:v>
                </c:pt>
                <c:pt idx="843">
                  <c:v>7.6550000000000002</c:v>
                </c:pt>
                <c:pt idx="844">
                  <c:v>7.7729999999999997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79-4B80-B2ED-94D4FC84BDDF}"/>
            </c:ext>
          </c:extLst>
        </c:ser>
        <c:ser>
          <c:idx val="0"/>
          <c:order val="1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V!$A$1623:$A$5997</c:f>
              <c:numCache>
                <c:formatCode>General</c:formatCode>
                <c:ptCount val="4375"/>
                <c:pt idx="0">
                  <c:v>2457861.2387999999</c:v>
                </c:pt>
                <c:pt idx="1">
                  <c:v>2457862.64855</c:v>
                </c:pt>
                <c:pt idx="2">
                  <c:v>2457864.2100800001</c:v>
                </c:pt>
                <c:pt idx="3">
                  <c:v>2457865.3893900001</c:v>
                </c:pt>
                <c:pt idx="4">
                  <c:v>2457866.64383</c:v>
                </c:pt>
                <c:pt idx="5">
                  <c:v>2457867.9010200002</c:v>
                </c:pt>
                <c:pt idx="6">
                  <c:v>2457870.8794999998</c:v>
                </c:pt>
                <c:pt idx="7">
                  <c:v>2457874.8912</c:v>
                </c:pt>
                <c:pt idx="8">
                  <c:v>2457876.06653</c:v>
                </c:pt>
                <c:pt idx="9">
                  <c:v>2457877.4865199998</c:v>
                </c:pt>
                <c:pt idx="10">
                  <c:v>2457878.4391600001</c:v>
                </c:pt>
                <c:pt idx="11">
                  <c:v>2457879.5126499999</c:v>
                </c:pt>
                <c:pt idx="12">
                  <c:v>2457880.9210000001</c:v>
                </c:pt>
                <c:pt idx="13">
                  <c:v>2457882.6520500001</c:v>
                </c:pt>
                <c:pt idx="14">
                  <c:v>2457883.7940600002</c:v>
                </c:pt>
                <c:pt idx="15">
                  <c:v>2457884.1224199999</c:v>
                </c:pt>
                <c:pt idx="16">
                  <c:v>2457885.1880700001</c:v>
                </c:pt>
                <c:pt idx="17">
                  <c:v>2457886.5166000002</c:v>
                </c:pt>
                <c:pt idx="18">
                  <c:v>2457887.6039800001</c:v>
                </c:pt>
                <c:pt idx="19">
                  <c:v>2457889.73477</c:v>
                </c:pt>
                <c:pt idx="20">
                  <c:v>2457893.73942</c:v>
                </c:pt>
                <c:pt idx="21">
                  <c:v>2457895.0370900002</c:v>
                </c:pt>
                <c:pt idx="22">
                  <c:v>2457896.7988499999</c:v>
                </c:pt>
                <c:pt idx="23">
                  <c:v>2457897.5782599999</c:v>
                </c:pt>
                <c:pt idx="24">
                  <c:v>2457898.6426200001</c:v>
                </c:pt>
                <c:pt idx="25">
                  <c:v>2457900.79782</c:v>
                </c:pt>
                <c:pt idx="26">
                  <c:v>2457901.5748999999</c:v>
                </c:pt>
                <c:pt idx="27">
                  <c:v>2457902.6348999999</c:v>
                </c:pt>
                <c:pt idx="28">
                  <c:v>2457912.5611</c:v>
                </c:pt>
                <c:pt idx="29">
                  <c:v>2457914.6117699998</c:v>
                </c:pt>
                <c:pt idx="30">
                  <c:v>2457916.0936099999</c:v>
                </c:pt>
                <c:pt idx="31">
                  <c:v>2457917.16499</c:v>
                </c:pt>
                <c:pt idx="32">
                  <c:v>2457917.99016</c:v>
                </c:pt>
                <c:pt idx="33">
                  <c:v>2457918.95413</c:v>
                </c:pt>
                <c:pt idx="34">
                  <c:v>2457920.1224400001</c:v>
                </c:pt>
                <c:pt idx="35">
                  <c:v>2457921.2932899999</c:v>
                </c:pt>
                <c:pt idx="36">
                  <c:v>2457922.3949199999</c:v>
                </c:pt>
                <c:pt idx="37">
                  <c:v>2457923.3928499999</c:v>
                </c:pt>
                <c:pt idx="38">
                  <c:v>2457925.58488</c:v>
                </c:pt>
                <c:pt idx="39">
                  <c:v>2457926.7360700001</c:v>
                </c:pt>
                <c:pt idx="40">
                  <c:v>2457929.5835500001</c:v>
                </c:pt>
                <c:pt idx="41">
                  <c:v>2457931.6277000001</c:v>
                </c:pt>
                <c:pt idx="42">
                  <c:v>2457933.7392000002</c:v>
                </c:pt>
                <c:pt idx="43">
                  <c:v>2457934.5707100001</c:v>
                </c:pt>
                <c:pt idx="44">
                  <c:v>2457935.5780400001</c:v>
                </c:pt>
                <c:pt idx="45">
                  <c:v>2457937.04892</c:v>
                </c:pt>
                <c:pt idx="46">
                  <c:v>2457939.11839</c:v>
                </c:pt>
                <c:pt idx="47">
                  <c:v>2457940.5863899998</c:v>
                </c:pt>
                <c:pt idx="48">
                  <c:v>2457941.7196</c:v>
                </c:pt>
                <c:pt idx="49">
                  <c:v>2457942.5800100002</c:v>
                </c:pt>
                <c:pt idx="50">
                  <c:v>2457950.66909</c:v>
                </c:pt>
                <c:pt idx="51">
                  <c:v>2457951.6710999999</c:v>
                </c:pt>
                <c:pt idx="52">
                  <c:v>2457953.1763499998</c:v>
                </c:pt>
                <c:pt idx="53">
                  <c:v>2457954.67117</c:v>
                </c:pt>
                <c:pt idx="54">
                  <c:v>2457958.1712699998</c:v>
                </c:pt>
                <c:pt idx="55">
                  <c:v>2457960.6639200002</c:v>
                </c:pt>
                <c:pt idx="56">
                  <c:v>2457963.7250000001</c:v>
                </c:pt>
                <c:pt idx="57">
                  <c:v>2457965.69545</c:v>
                </c:pt>
                <c:pt idx="58">
                  <c:v>2457969.8085099999</c:v>
                </c:pt>
                <c:pt idx="59">
                  <c:v>2457971.0034699999</c:v>
                </c:pt>
                <c:pt idx="60">
                  <c:v>2457972.6745099998</c:v>
                </c:pt>
                <c:pt idx="61">
                  <c:v>2457974.5814499999</c:v>
                </c:pt>
                <c:pt idx="62">
                  <c:v>2457975.6102900002</c:v>
                </c:pt>
                <c:pt idx="63">
                  <c:v>2457976.6550199999</c:v>
                </c:pt>
                <c:pt idx="64">
                  <c:v>2457977.9750000001</c:v>
                </c:pt>
                <c:pt idx="65">
                  <c:v>2457979.7429300002</c:v>
                </c:pt>
                <c:pt idx="66">
                  <c:v>2457981.69031</c:v>
                </c:pt>
                <c:pt idx="67">
                  <c:v>2457982.5076299999</c:v>
                </c:pt>
                <c:pt idx="68">
                  <c:v>2457983.37481</c:v>
                </c:pt>
                <c:pt idx="69">
                  <c:v>2457985.5033300002</c:v>
                </c:pt>
                <c:pt idx="70">
                  <c:v>2457986.6841000002</c:v>
                </c:pt>
                <c:pt idx="71">
                  <c:v>2457987.7559500001</c:v>
                </c:pt>
                <c:pt idx="72">
                  <c:v>2457989.6828999999</c:v>
                </c:pt>
                <c:pt idx="73">
                  <c:v>2457991.55412</c:v>
                </c:pt>
                <c:pt idx="74">
                  <c:v>2457992.4501800002</c:v>
                </c:pt>
                <c:pt idx="75">
                  <c:v>2457993.7182100001</c:v>
                </c:pt>
                <c:pt idx="76">
                  <c:v>2457995.5363099999</c:v>
                </c:pt>
                <c:pt idx="77">
                  <c:v>2457996.12347</c:v>
                </c:pt>
                <c:pt idx="78">
                  <c:v>2457997.4968599998</c:v>
                </c:pt>
                <c:pt idx="79">
                  <c:v>2457999.1286999998</c:v>
                </c:pt>
                <c:pt idx="80">
                  <c:v>2458000.6678300002</c:v>
                </c:pt>
                <c:pt idx="81">
                  <c:v>2458001.1117799999</c:v>
                </c:pt>
                <c:pt idx="82">
                  <c:v>2458002.28241</c:v>
                </c:pt>
                <c:pt idx="83">
                  <c:v>2458004.3188100001</c:v>
                </c:pt>
                <c:pt idx="84">
                  <c:v>2458006.6475999998</c:v>
                </c:pt>
                <c:pt idx="85">
                  <c:v>2458007.9413100001</c:v>
                </c:pt>
                <c:pt idx="86">
                  <c:v>2458008.8795500002</c:v>
                </c:pt>
                <c:pt idx="87">
                  <c:v>2458010.6436999999</c:v>
                </c:pt>
                <c:pt idx="88">
                  <c:v>2458013.1183000002</c:v>
                </c:pt>
                <c:pt idx="89">
                  <c:v>2458014.1959500001</c:v>
                </c:pt>
                <c:pt idx="90">
                  <c:v>2458016.6611899999</c:v>
                </c:pt>
                <c:pt idx="91">
                  <c:v>2458017.8627300002</c:v>
                </c:pt>
                <c:pt idx="92">
                  <c:v>2458018.90399</c:v>
                </c:pt>
                <c:pt idx="93">
                  <c:v>2458020.6601</c:v>
                </c:pt>
                <c:pt idx="94">
                  <c:v>2458021.66139</c:v>
                </c:pt>
                <c:pt idx="95">
                  <c:v>2458022.4312700001</c:v>
                </c:pt>
                <c:pt idx="96">
                  <c:v>2458024.7292999998</c:v>
                </c:pt>
                <c:pt idx="97">
                  <c:v>2458026.3600699999</c:v>
                </c:pt>
                <c:pt idx="98">
                  <c:v>2458028.14977</c:v>
                </c:pt>
                <c:pt idx="99">
                  <c:v>2458029.39072</c:v>
                </c:pt>
                <c:pt idx="100">
                  <c:v>2458031.4178599999</c:v>
                </c:pt>
                <c:pt idx="101">
                  <c:v>2458032.6090299999</c:v>
                </c:pt>
                <c:pt idx="102">
                  <c:v>2458033.4646100001</c:v>
                </c:pt>
                <c:pt idx="103">
                  <c:v>2458035.3326699999</c:v>
                </c:pt>
                <c:pt idx="104">
                  <c:v>2458036.1901199999</c:v>
                </c:pt>
                <c:pt idx="105">
                  <c:v>2458037.3996000001</c:v>
                </c:pt>
                <c:pt idx="106">
                  <c:v>2458038.2853700002</c:v>
                </c:pt>
                <c:pt idx="107">
                  <c:v>2458040.0866800002</c:v>
                </c:pt>
                <c:pt idx="108">
                  <c:v>2458041.2571800002</c:v>
                </c:pt>
                <c:pt idx="109">
                  <c:v>2458041.9644900002</c:v>
                </c:pt>
                <c:pt idx="110">
                  <c:v>2458043.2293600002</c:v>
                </c:pt>
                <c:pt idx="111">
                  <c:v>2458044.0446100002</c:v>
                </c:pt>
                <c:pt idx="112">
                  <c:v>2458046.14732</c:v>
                </c:pt>
                <c:pt idx="113">
                  <c:v>2458047.6031599999</c:v>
                </c:pt>
                <c:pt idx="114">
                  <c:v>2458048.6532700001</c:v>
                </c:pt>
                <c:pt idx="115">
                  <c:v>2458049.8818799998</c:v>
                </c:pt>
                <c:pt idx="116">
                  <c:v>2458051.0507700001</c:v>
                </c:pt>
                <c:pt idx="117">
                  <c:v>2458052.4571500001</c:v>
                </c:pt>
                <c:pt idx="118">
                  <c:v>2458054.5489699999</c:v>
                </c:pt>
                <c:pt idx="119">
                  <c:v>2458055.30284</c:v>
                </c:pt>
                <c:pt idx="120">
                  <c:v>2458056.60916</c:v>
                </c:pt>
                <c:pt idx="121">
                  <c:v>2458058.5962200002</c:v>
                </c:pt>
                <c:pt idx="122">
                  <c:v>2458058.65454</c:v>
                </c:pt>
                <c:pt idx="123">
                  <c:v>2458060.2275100001</c:v>
                </c:pt>
                <c:pt idx="124">
                  <c:v>2458063.5770999999</c:v>
                </c:pt>
                <c:pt idx="125">
                  <c:v>2458064.12671</c:v>
                </c:pt>
                <c:pt idx="126">
                  <c:v>2458066.53993</c:v>
                </c:pt>
                <c:pt idx="127">
                  <c:v>2458067.7233299999</c:v>
                </c:pt>
                <c:pt idx="128">
                  <c:v>2458068.7610599999</c:v>
                </c:pt>
                <c:pt idx="129">
                  <c:v>2458070.2202300001</c:v>
                </c:pt>
                <c:pt idx="130">
                  <c:v>2458072.63534</c:v>
                </c:pt>
                <c:pt idx="131">
                  <c:v>2458075.0276100002</c:v>
                </c:pt>
                <c:pt idx="132">
                  <c:v>2458076.6019199998</c:v>
                </c:pt>
                <c:pt idx="133">
                  <c:v>2458078.21117</c:v>
                </c:pt>
                <c:pt idx="134">
                  <c:v>2458079.6348799998</c:v>
                </c:pt>
                <c:pt idx="135">
                  <c:v>2458080.61735</c:v>
                </c:pt>
                <c:pt idx="136">
                  <c:v>2458082.23355</c:v>
                </c:pt>
                <c:pt idx="137">
                  <c:v>2458085.1064200001</c:v>
                </c:pt>
                <c:pt idx="138">
                  <c:v>2458086.14182</c:v>
                </c:pt>
                <c:pt idx="139">
                  <c:v>2458092.0358699998</c:v>
                </c:pt>
                <c:pt idx="140">
                  <c:v>2458092.4556100001</c:v>
                </c:pt>
                <c:pt idx="141">
                  <c:v>2458093.2653199998</c:v>
                </c:pt>
                <c:pt idx="142">
                  <c:v>2458096.2204999998</c:v>
                </c:pt>
                <c:pt idx="143">
                  <c:v>2458099.09038</c:v>
                </c:pt>
                <c:pt idx="144">
                  <c:v>2458100.57161</c:v>
                </c:pt>
                <c:pt idx="145">
                  <c:v>2458101.6014899998</c:v>
                </c:pt>
                <c:pt idx="146">
                  <c:v>2458103.5734399999</c:v>
                </c:pt>
                <c:pt idx="147">
                  <c:v>2458108.4597</c:v>
                </c:pt>
                <c:pt idx="148">
                  <c:v>2458112.2609000001</c:v>
                </c:pt>
                <c:pt idx="149">
                  <c:v>2458113.2633799999</c:v>
                </c:pt>
                <c:pt idx="150">
                  <c:v>2458121.4256000002</c:v>
                </c:pt>
                <c:pt idx="151">
                  <c:v>2458145.4479</c:v>
                </c:pt>
                <c:pt idx="152">
                  <c:v>2458149.0520500001</c:v>
                </c:pt>
                <c:pt idx="153">
                  <c:v>2458152.48875</c:v>
                </c:pt>
                <c:pt idx="154">
                  <c:v>2458161.9849</c:v>
                </c:pt>
                <c:pt idx="155">
                  <c:v>2458173.5052</c:v>
                </c:pt>
                <c:pt idx="156">
                  <c:v>2458179.9851199999</c:v>
                </c:pt>
                <c:pt idx="157">
                  <c:v>2458181.49388</c:v>
                </c:pt>
                <c:pt idx="158">
                  <c:v>2458183.4794600001</c:v>
                </c:pt>
                <c:pt idx="159">
                  <c:v>2458193.98007</c:v>
                </c:pt>
                <c:pt idx="160">
                  <c:v>2458197.9514799998</c:v>
                </c:pt>
                <c:pt idx="161">
                  <c:v>2458198.9599000001</c:v>
                </c:pt>
                <c:pt idx="162">
                  <c:v>2458206.26198</c:v>
                </c:pt>
                <c:pt idx="163">
                  <c:v>2458207.4380600001</c:v>
                </c:pt>
                <c:pt idx="164">
                  <c:v>2458208.9059799998</c:v>
                </c:pt>
                <c:pt idx="165">
                  <c:v>2458211.7734300001</c:v>
                </c:pt>
                <c:pt idx="166">
                  <c:v>2458213.2209800002</c:v>
                </c:pt>
                <c:pt idx="167">
                  <c:v>2458213.5669499999</c:v>
                </c:pt>
                <c:pt idx="168">
                  <c:v>2458214.9282499999</c:v>
                </c:pt>
                <c:pt idx="169">
                  <c:v>2458216.8980200002</c:v>
                </c:pt>
                <c:pt idx="170">
                  <c:v>2458218.6375000002</c:v>
                </c:pt>
                <c:pt idx="171">
                  <c:v>2458219.9196799998</c:v>
                </c:pt>
                <c:pt idx="172">
                  <c:v>2458223.2348099998</c:v>
                </c:pt>
                <c:pt idx="173">
                  <c:v>2458224.4040799998</c:v>
                </c:pt>
                <c:pt idx="174">
                  <c:v>2458224.94814</c:v>
                </c:pt>
                <c:pt idx="175">
                  <c:v>2458225.9717999999</c:v>
                </c:pt>
                <c:pt idx="176">
                  <c:v>2458233.0073099998</c:v>
                </c:pt>
                <c:pt idx="177">
                  <c:v>2458238.8667299999</c:v>
                </c:pt>
                <c:pt idx="178">
                  <c:v>2458243.0974699999</c:v>
                </c:pt>
                <c:pt idx="179">
                  <c:v>2458244.4062999999</c:v>
                </c:pt>
                <c:pt idx="180">
                  <c:v>2458244.88992</c:v>
                </c:pt>
                <c:pt idx="181">
                  <c:v>2458248.1680600001</c:v>
                </c:pt>
                <c:pt idx="182">
                  <c:v>2458248.8565000002</c:v>
                </c:pt>
                <c:pt idx="183">
                  <c:v>2458251.0482399999</c:v>
                </c:pt>
                <c:pt idx="184">
                  <c:v>2458252.2528499998</c:v>
                </c:pt>
                <c:pt idx="185">
                  <c:v>2458253.28205</c:v>
                </c:pt>
                <c:pt idx="186">
                  <c:v>2458254.4685499999</c:v>
                </c:pt>
                <c:pt idx="187">
                  <c:v>2458255.6644000001</c:v>
                </c:pt>
                <c:pt idx="188">
                  <c:v>2458256.6675499999</c:v>
                </c:pt>
                <c:pt idx="189">
                  <c:v>2458257.8461500001</c:v>
                </c:pt>
                <c:pt idx="190">
                  <c:v>2458259.0869200001</c:v>
                </c:pt>
                <c:pt idx="191">
                  <c:v>2458259.8640600001</c:v>
                </c:pt>
                <c:pt idx="192">
                  <c:v>2458261.8320900002</c:v>
                </c:pt>
                <c:pt idx="193">
                  <c:v>2458263.0254299999</c:v>
                </c:pt>
                <c:pt idx="194">
                  <c:v>2458263.8423299999</c:v>
                </c:pt>
                <c:pt idx="195">
                  <c:v>2458264.8124500001</c:v>
                </c:pt>
                <c:pt idx="196">
                  <c:v>2458265.9116099998</c:v>
                </c:pt>
                <c:pt idx="197">
                  <c:v>2458267.8342599999</c:v>
                </c:pt>
                <c:pt idx="198">
                  <c:v>2458269.7762699998</c:v>
                </c:pt>
                <c:pt idx="199">
                  <c:v>2458270.80736</c:v>
                </c:pt>
                <c:pt idx="200">
                  <c:v>2458274.8100100001</c:v>
                </c:pt>
                <c:pt idx="201">
                  <c:v>2458276.9906000001</c:v>
                </c:pt>
                <c:pt idx="202">
                  <c:v>2458280.8095999998</c:v>
                </c:pt>
                <c:pt idx="203">
                  <c:v>2458281.8234299999</c:v>
                </c:pt>
                <c:pt idx="204">
                  <c:v>2458282.9853699999</c:v>
                </c:pt>
                <c:pt idx="205">
                  <c:v>2458286.8478999999</c:v>
                </c:pt>
                <c:pt idx="206">
                  <c:v>2458288.7945400001</c:v>
                </c:pt>
                <c:pt idx="207">
                  <c:v>2458289.9831500002</c:v>
                </c:pt>
                <c:pt idx="208">
                  <c:v>2458291.1016199999</c:v>
                </c:pt>
                <c:pt idx="209">
                  <c:v>2458291.8348300001</c:v>
                </c:pt>
                <c:pt idx="210">
                  <c:v>2458293.81072</c:v>
                </c:pt>
                <c:pt idx="211">
                  <c:v>2458294.9289899999</c:v>
                </c:pt>
                <c:pt idx="212">
                  <c:v>2458295.7969800001</c:v>
                </c:pt>
                <c:pt idx="213">
                  <c:v>2458297.5644800002</c:v>
                </c:pt>
                <c:pt idx="214">
                  <c:v>2458300.66132</c:v>
                </c:pt>
                <c:pt idx="215">
                  <c:v>2458303.1782800001</c:v>
                </c:pt>
                <c:pt idx="216">
                  <c:v>2458304.53492</c:v>
                </c:pt>
                <c:pt idx="217">
                  <c:v>2458307.1417999999</c:v>
                </c:pt>
                <c:pt idx="218">
                  <c:v>2458270.80736</c:v>
                </c:pt>
                <c:pt idx="219">
                  <c:v>2458274.8100100001</c:v>
                </c:pt>
                <c:pt idx="220">
                  <c:v>2458276.9906000001</c:v>
                </c:pt>
                <c:pt idx="221">
                  <c:v>2458280.8095999998</c:v>
                </c:pt>
                <c:pt idx="222">
                  <c:v>2458281.8234299999</c:v>
                </c:pt>
                <c:pt idx="223">
                  <c:v>2458286.8017899999</c:v>
                </c:pt>
                <c:pt idx="224">
                  <c:v>2458288.7945400001</c:v>
                </c:pt>
                <c:pt idx="225">
                  <c:v>2458289.9831500002</c:v>
                </c:pt>
                <c:pt idx="226">
                  <c:v>2458291.1016199999</c:v>
                </c:pt>
                <c:pt idx="227">
                  <c:v>2458292.0594500001</c:v>
                </c:pt>
                <c:pt idx="228">
                  <c:v>2458293.2832800001</c:v>
                </c:pt>
                <c:pt idx="229">
                  <c:v>2458294.3761100001</c:v>
                </c:pt>
                <c:pt idx="230">
                  <c:v>2458295.4511799999</c:v>
                </c:pt>
                <c:pt idx="231">
                  <c:v>2458295.8940499998</c:v>
                </c:pt>
                <c:pt idx="232">
                  <c:v>2458297.8774999999</c:v>
                </c:pt>
                <c:pt idx="233">
                  <c:v>2458300.7748500002</c:v>
                </c:pt>
                <c:pt idx="234">
                  <c:v>2458274.8100100001</c:v>
                </c:pt>
                <c:pt idx="235">
                  <c:v>2458276.9906000001</c:v>
                </c:pt>
                <c:pt idx="236">
                  <c:v>2458280.8095999998</c:v>
                </c:pt>
                <c:pt idx="237">
                  <c:v>2458281.8234299999</c:v>
                </c:pt>
                <c:pt idx="238">
                  <c:v>2458282.9853699999</c:v>
                </c:pt>
                <c:pt idx="239">
                  <c:v>2458285.6013000002</c:v>
                </c:pt>
                <c:pt idx="240">
                  <c:v>2458286.8478999999</c:v>
                </c:pt>
                <c:pt idx="241">
                  <c:v>2458288.7945400001</c:v>
                </c:pt>
                <c:pt idx="242">
                  <c:v>2458289.9831500002</c:v>
                </c:pt>
                <c:pt idx="243">
                  <c:v>2458291.1016199999</c:v>
                </c:pt>
                <c:pt idx="244">
                  <c:v>2458291.8348300001</c:v>
                </c:pt>
                <c:pt idx="245">
                  <c:v>2458293.81072</c:v>
                </c:pt>
                <c:pt idx="246">
                  <c:v>2458294.9289899999</c:v>
                </c:pt>
                <c:pt idx="247">
                  <c:v>2458295.7969800001</c:v>
                </c:pt>
                <c:pt idx="248">
                  <c:v>2458297.5644800002</c:v>
                </c:pt>
                <c:pt idx="249">
                  <c:v>2458300.66132</c:v>
                </c:pt>
                <c:pt idx="250">
                  <c:v>2458303.1782800001</c:v>
                </c:pt>
                <c:pt idx="251">
                  <c:v>2458304.4955199999</c:v>
                </c:pt>
                <c:pt idx="252">
                  <c:v>2458307.1417999999</c:v>
                </c:pt>
                <c:pt idx="253">
                  <c:v>2458308.0337100001</c:v>
                </c:pt>
                <c:pt idx="254">
                  <c:v>2458310.3107099999</c:v>
                </c:pt>
                <c:pt idx="255">
                  <c:v>2458311.94098</c:v>
                </c:pt>
                <c:pt idx="256">
                  <c:v>2458313.9401500002</c:v>
                </c:pt>
                <c:pt idx="257">
                  <c:v>2458315.9064500001</c:v>
                </c:pt>
                <c:pt idx="258">
                  <c:v>2458316.5248799999</c:v>
                </c:pt>
                <c:pt idx="259">
                  <c:v>2458317.5277100001</c:v>
                </c:pt>
                <c:pt idx="260">
                  <c:v>2458319.3956200001</c:v>
                </c:pt>
                <c:pt idx="261">
                  <c:v>2458321.05162</c:v>
                </c:pt>
                <c:pt idx="262">
                  <c:v>2458322.1990999999</c:v>
                </c:pt>
                <c:pt idx="263">
                  <c:v>2458323.48753</c:v>
                </c:pt>
                <c:pt idx="264">
                  <c:v>2458324.2391499998</c:v>
                </c:pt>
                <c:pt idx="265">
                  <c:v>2458326.3973699999</c:v>
                </c:pt>
                <c:pt idx="266">
                  <c:v>2458328.7854499999</c:v>
                </c:pt>
                <c:pt idx="267">
                  <c:v>2458329.8225699998</c:v>
                </c:pt>
                <c:pt idx="268">
                  <c:v>2458331.3626999999</c:v>
                </c:pt>
                <c:pt idx="269">
                  <c:v>2458334.0186399999</c:v>
                </c:pt>
                <c:pt idx="270">
                  <c:v>2458335.8594900002</c:v>
                </c:pt>
                <c:pt idx="271">
                  <c:v>2458337.0094099999</c:v>
                </c:pt>
                <c:pt idx="272">
                  <c:v>2458339.0033300002</c:v>
                </c:pt>
                <c:pt idx="273">
                  <c:v>2458340.3276300002</c:v>
                </c:pt>
                <c:pt idx="274">
                  <c:v>2458342.87109</c:v>
                </c:pt>
                <c:pt idx="275">
                  <c:v>2458346.3289299998</c:v>
                </c:pt>
                <c:pt idx="276">
                  <c:v>2458347.6084099999</c:v>
                </c:pt>
                <c:pt idx="277">
                  <c:v>2458350.4372399999</c:v>
                </c:pt>
                <c:pt idx="278">
                  <c:v>2458351.89591</c:v>
                </c:pt>
                <c:pt idx="279">
                  <c:v>2458353.36302</c:v>
                </c:pt>
                <c:pt idx="280">
                  <c:v>2458356.9150200002</c:v>
                </c:pt>
                <c:pt idx="281">
                  <c:v>2458357.99926</c:v>
                </c:pt>
                <c:pt idx="282">
                  <c:v>2458359.3336</c:v>
                </c:pt>
                <c:pt idx="283">
                  <c:v>2458362.8319299999</c:v>
                </c:pt>
                <c:pt idx="284">
                  <c:v>2458365.2384899999</c:v>
                </c:pt>
                <c:pt idx="285">
                  <c:v>2458367.3182199998</c:v>
                </c:pt>
                <c:pt idx="286">
                  <c:v>2458368.0458800001</c:v>
                </c:pt>
                <c:pt idx="287">
                  <c:v>2458369.4233499998</c:v>
                </c:pt>
                <c:pt idx="288">
                  <c:v>2458370.7810800001</c:v>
                </c:pt>
                <c:pt idx="289">
                  <c:v>2458372.8196100001</c:v>
                </c:pt>
                <c:pt idx="290">
                  <c:v>2458374.1273099999</c:v>
                </c:pt>
                <c:pt idx="291">
                  <c:v>2458375.18407</c:v>
                </c:pt>
                <c:pt idx="292">
                  <c:v>2458376.17233</c:v>
                </c:pt>
                <c:pt idx="293">
                  <c:v>2458377.3320499999</c:v>
                </c:pt>
                <c:pt idx="294">
                  <c:v>2458378.2965000002</c:v>
                </c:pt>
                <c:pt idx="295">
                  <c:v>2458379.5896299998</c:v>
                </c:pt>
                <c:pt idx="296">
                  <c:v>2458381.1227799999</c:v>
                </c:pt>
                <c:pt idx="297">
                  <c:v>2458384.8964499999</c:v>
                </c:pt>
                <c:pt idx="298">
                  <c:v>2458386.2525399998</c:v>
                </c:pt>
                <c:pt idx="299">
                  <c:v>2458386.99242</c:v>
                </c:pt>
                <c:pt idx="300">
                  <c:v>2458388.6906400002</c:v>
                </c:pt>
                <c:pt idx="301">
                  <c:v>2458389.5523199998</c:v>
                </c:pt>
                <c:pt idx="302">
                  <c:v>2458390.62139</c:v>
                </c:pt>
                <c:pt idx="303">
                  <c:v>2458391.66292</c:v>
                </c:pt>
                <c:pt idx="304">
                  <c:v>2458392.66591</c:v>
                </c:pt>
                <c:pt idx="305">
                  <c:v>2458395.3835499999</c:v>
                </c:pt>
                <c:pt idx="306">
                  <c:v>2458396.5800299998</c:v>
                </c:pt>
                <c:pt idx="307">
                  <c:v>2458397.3853199999</c:v>
                </c:pt>
                <c:pt idx="308">
                  <c:v>2458398.6657500002</c:v>
                </c:pt>
                <c:pt idx="309">
                  <c:v>2458400.38583</c:v>
                </c:pt>
                <c:pt idx="310">
                  <c:v>2458401.7786500002</c:v>
                </c:pt>
                <c:pt idx="311">
                  <c:v>2458402.8253299999</c:v>
                </c:pt>
                <c:pt idx="312">
                  <c:v>2458405.4401199999</c:v>
                </c:pt>
                <c:pt idx="313">
                  <c:v>2458407.0413700002</c:v>
                </c:pt>
                <c:pt idx="314">
                  <c:v>2458408.3764</c:v>
                </c:pt>
                <c:pt idx="315">
                  <c:v>2458409.86944</c:v>
                </c:pt>
                <c:pt idx="316">
                  <c:v>2458412.8381500002</c:v>
                </c:pt>
                <c:pt idx="317">
                  <c:v>2458413.5721999998</c:v>
                </c:pt>
                <c:pt idx="318">
                  <c:v>2458417.5063499999</c:v>
                </c:pt>
                <c:pt idx="319">
                  <c:v>2458419.2742699999</c:v>
                </c:pt>
                <c:pt idx="320">
                  <c:v>2458420.4638100001</c:v>
                </c:pt>
                <c:pt idx="321">
                  <c:v>2458420.7107799998</c:v>
                </c:pt>
                <c:pt idx="322">
                  <c:v>2458424.4488900001</c:v>
                </c:pt>
                <c:pt idx="323">
                  <c:v>2458425.8387600002</c:v>
                </c:pt>
                <c:pt idx="324">
                  <c:v>2458429.1048099999</c:v>
                </c:pt>
                <c:pt idx="325">
                  <c:v>2458429.6123500001</c:v>
                </c:pt>
                <c:pt idx="326">
                  <c:v>2458430.6126700002</c:v>
                </c:pt>
                <c:pt idx="327">
                  <c:v>2458434.0320799998</c:v>
                </c:pt>
                <c:pt idx="328">
                  <c:v>2458436.74853</c:v>
                </c:pt>
                <c:pt idx="329">
                  <c:v>2458438.62738</c:v>
                </c:pt>
                <c:pt idx="330">
                  <c:v>2458440.7245200002</c:v>
                </c:pt>
                <c:pt idx="331">
                  <c:v>2458442.0986500001</c:v>
                </c:pt>
                <c:pt idx="332">
                  <c:v>2458443.3594300002</c:v>
                </c:pt>
                <c:pt idx="333">
                  <c:v>2458444.9097500001</c:v>
                </c:pt>
                <c:pt idx="334">
                  <c:v>2458448.5977500002</c:v>
                </c:pt>
                <c:pt idx="335">
                  <c:v>2458450.3548900001</c:v>
                </c:pt>
                <c:pt idx="336">
                  <c:v>2458451.591</c:v>
                </c:pt>
                <c:pt idx="337">
                  <c:v>2458464.3488599998</c:v>
                </c:pt>
                <c:pt idx="338">
                  <c:v>2458469.3024599999</c:v>
                </c:pt>
                <c:pt idx="339">
                  <c:v>2458471.3125200002</c:v>
                </c:pt>
                <c:pt idx="340">
                  <c:v>2458473.3133800002</c:v>
                </c:pt>
                <c:pt idx="341">
                  <c:v>2458478.2836600002</c:v>
                </c:pt>
                <c:pt idx="342">
                  <c:v>2458482.2702199998</c:v>
                </c:pt>
                <c:pt idx="343">
                  <c:v>2458490.2572300001</c:v>
                </c:pt>
                <c:pt idx="344">
                  <c:v>2458494.2849400002</c:v>
                </c:pt>
                <c:pt idx="345">
                  <c:v>2458499.2942900001</c:v>
                </c:pt>
                <c:pt idx="346">
                  <c:v>2458501.4972000001</c:v>
                </c:pt>
                <c:pt idx="347">
                  <c:v>2458530.0636800001</c:v>
                </c:pt>
                <c:pt idx="348">
                  <c:v>2458539.00538</c:v>
                </c:pt>
                <c:pt idx="349">
                  <c:v>2458543.99804</c:v>
                </c:pt>
                <c:pt idx="350">
                  <c:v>2458547.9907200001</c:v>
                </c:pt>
                <c:pt idx="351">
                  <c:v>2458552.9767700001</c:v>
                </c:pt>
                <c:pt idx="352">
                  <c:v>2458557.97132</c:v>
                </c:pt>
                <c:pt idx="353">
                  <c:v>2458562.2798299999</c:v>
                </c:pt>
                <c:pt idx="354">
                  <c:v>2458562.9912899998</c:v>
                </c:pt>
                <c:pt idx="355">
                  <c:v>2458565.9657899998</c:v>
                </c:pt>
                <c:pt idx="356">
                  <c:v>2458567.96483</c:v>
                </c:pt>
                <c:pt idx="357">
                  <c:v>2458572.4306299998</c:v>
                </c:pt>
                <c:pt idx="358">
                  <c:v>2458572.9459799998</c:v>
                </c:pt>
                <c:pt idx="359">
                  <c:v>2458574.94514</c:v>
                </c:pt>
                <c:pt idx="360">
                  <c:v>2458576.9388799998</c:v>
                </c:pt>
                <c:pt idx="361">
                  <c:v>2458580.23924</c:v>
                </c:pt>
                <c:pt idx="362">
                  <c:v>2458581.5165800001</c:v>
                </c:pt>
                <c:pt idx="363">
                  <c:v>2458582.6012200001</c:v>
                </c:pt>
                <c:pt idx="364">
                  <c:v>2458582.9710300001</c:v>
                </c:pt>
                <c:pt idx="365">
                  <c:v>2458587.9099699999</c:v>
                </c:pt>
                <c:pt idx="366">
                  <c:v>2458588.9165400001</c:v>
                </c:pt>
                <c:pt idx="367">
                  <c:v>2458590.8566100001</c:v>
                </c:pt>
                <c:pt idx="368">
                  <c:v>2458593.1427600002</c:v>
                </c:pt>
                <c:pt idx="369">
                  <c:v>2458593.91016</c:v>
                </c:pt>
                <c:pt idx="370">
                  <c:v>2458599.8771299999</c:v>
                </c:pt>
                <c:pt idx="371">
                  <c:v>2458601.8758100001</c:v>
                </c:pt>
                <c:pt idx="372">
                  <c:v>2458603.0967100002</c:v>
                </c:pt>
                <c:pt idx="373">
                  <c:v>2458605.20236</c:v>
                </c:pt>
                <c:pt idx="374">
                  <c:v>2458605.88087</c:v>
                </c:pt>
                <c:pt idx="375">
                  <c:v>2458608.8257900001</c:v>
                </c:pt>
                <c:pt idx="376">
                  <c:v>2458609.8571000001</c:v>
                </c:pt>
                <c:pt idx="377">
                  <c:v>2458611.9860800002</c:v>
                </c:pt>
                <c:pt idx="378">
                  <c:v>2458614.5041499999</c:v>
                </c:pt>
                <c:pt idx="379">
                  <c:v>2458615.5539500001</c:v>
                </c:pt>
                <c:pt idx="380">
                  <c:v>2458616.8136200001</c:v>
                </c:pt>
                <c:pt idx="381">
                  <c:v>2458618.8700799998</c:v>
                </c:pt>
                <c:pt idx="382">
                  <c:v>2458620.69673</c:v>
                </c:pt>
                <c:pt idx="383">
                  <c:v>2458621.84186</c:v>
                </c:pt>
                <c:pt idx="384">
                  <c:v>2458626.0210299999</c:v>
                </c:pt>
                <c:pt idx="385">
                  <c:v>2458627.95028</c:v>
                </c:pt>
                <c:pt idx="386">
                  <c:v>2458629.0071800002</c:v>
                </c:pt>
                <c:pt idx="387">
                  <c:v>2458630.21796</c:v>
                </c:pt>
                <c:pt idx="388">
                  <c:v>2458631.51529</c:v>
                </c:pt>
                <c:pt idx="389">
                  <c:v>2458631.89512</c:v>
                </c:pt>
                <c:pt idx="390">
                  <c:v>2458633.8159599998</c:v>
                </c:pt>
                <c:pt idx="391">
                  <c:v>2458634.95126</c:v>
                </c:pt>
                <c:pt idx="392">
                  <c:v>2458636.7114200001</c:v>
                </c:pt>
                <c:pt idx="393">
                  <c:v>2458638.4059100002</c:v>
                </c:pt>
                <c:pt idx="394">
                  <c:v>2458639.3954699999</c:v>
                </c:pt>
                <c:pt idx="395">
                  <c:v>2458640.3963100002</c:v>
                </c:pt>
                <c:pt idx="396">
                  <c:v>2458643.3826799998</c:v>
                </c:pt>
                <c:pt idx="397">
                  <c:v>2458645.6601800001</c:v>
                </c:pt>
                <c:pt idx="398">
                  <c:v>2458646.9531100001</c:v>
                </c:pt>
                <c:pt idx="399">
                  <c:v>2458648.38155</c:v>
                </c:pt>
                <c:pt idx="400">
                  <c:v>2458650.32803</c:v>
                </c:pt>
                <c:pt idx="401">
                  <c:v>2458651.0189899998</c:v>
                </c:pt>
                <c:pt idx="402">
                  <c:v>2458652.12629</c:v>
                </c:pt>
                <c:pt idx="403">
                  <c:v>2458653.4677800001</c:v>
                </c:pt>
                <c:pt idx="404">
                  <c:v>2458654.4315599999</c:v>
                </c:pt>
                <c:pt idx="405">
                  <c:v>2458655.65282</c:v>
                </c:pt>
                <c:pt idx="406">
                  <c:v>2458656.4889500001</c:v>
                </c:pt>
                <c:pt idx="407">
                  <c:v>2458657.6784299999</c:v>
                </c:pt>
                <c:pt idx="408">
                  <c:v>2458658.8637199998</c:v>
                </c:pt>
                <c:pt idx="409">
                  <c:v>2458660.4031000002</c:v>
                </c:pt>
                <c:pt idx="410">
                  <c:v>2458660.9576699999</c:v>
                </c:pt>
                <c:pt idx="411">
                  <c:v>2458662.4382500001</c:v>
                </c:pt>
                <c:pt idx="412">
                  <c:v>2458663.4205800002</c:v>
                </c:pt>
                <c:pt idx="413">
                  <c:v>2458664.4294699999</c:v>
                </c:pt>
                <c:pt idx="414">
                  <c:v>2458665.7367699998</c:v>
                </c:pt>
                <c:pt idx="415">
                  <c:v>2458667.02385</c:v>
                </c:pt>
                <c:pt idx="416">
                  <c:v>2458668.78608</c:v>
                </c:pt>
                <c:pt idx="417">
                  <c:v>2458672.66505</c:v>
                </c:pt>
                <c:pt idx="418">
                  <c:v>2458674.6828800002</c:v>
                </c:pt>
                <c:pt idx="419">
                  <c:v>2458676.9820599998</c:v>
                </c:pt>
                <c:pt idx="420">
                  <c:v>2458678.14567</c:v>
                </c:pt>
                <c:pt idx="421">
                  <c:v>2458680.4575399999</c:v>
                </c:pt>
                <c:pt idx="422">
                  <c:v>2458681.4544099998</c:v>
                </c:pt>
                <c:pt idx="423">
                  <c:v>2458686.4990900001</c:v>
                </c:pt>
                <c:pt idx="424">
                  <c:v>2458687.36766</c:v>
                </c:pt>
                <c:pt idx="425">
                  <c:v>2458689.9089700002</c:v>
                </c:pt>
                <c:pt idx="426">
                  <c:v>2458691.4876899999</c:v>
                </c:pt>
                <c:pt idx="427">
                  <c:v>2458694.36766</c:v>
                </c:pt>
                <c:pt idx="428">
                  <c:v>2458695.8113600002</c:v>
                </c:pt>
                <c:pt idx="429">
                  <c:v>2458699.4552500001</c:v>
                </c:pt>
                <c:pt idx="430">
                  <c:v>2458700.9352299999</c:v>
                </c:pt>
                <c:pt idx="431">
                  <c:v>2458705.1476599998</c:v>
                </c:pt>
                <c:pt idx="432">
                  <c:v>2458705.3656000001</c:v>
                </c:pt>
                <c:pt idx="433">
                  <c:v>2458706.5829699999</c:v>
                </c:pt>
                <c:pt idx="434">
                  <c:v>2458709.3195600002</c:v>
                </c:pt>
                <c:pt idx="435">
                  <c:v>2458711.56122</c:v>
                </c:pt>
                <c:pt idx="436">
                  <c:v>2458713.3363899998</c:v>
                </c:pt>
                <c:pt idx="437">
                  <c:v>2458714.3519799998</c:v>
                </c:pt>
                <c:pt idx="438">
                  <c:v>2458715.3503100001</c:v>
                </c:pt>
                <c:pt idx="439">
                  <c:v>2458716.9502500002</c:v>
                </c:pt>
                <c:pt idx="440">
                  <c:v>2458718.3183300002</c:v>
                </c:pt>
                <c:pt idx="441">
                  <c:v>2458719.8182700002</c:v>
                </c:pt>
                <c:pt idx="442">
                  <c:v>2458721.5232899999</c:v>
                </c:pt>
                <c:pt idx="443">
                  <c:v>2458722.50312</c:v>
                </c:pt>
                <c:pt idx="444">
                  <c:v>2458724.7505700001</c:v>
                </c:pt>
                <c:pt idx="445">
                  <c:v>2458725.99468</c:v>
                </c:pt>
                <c:pt idx="446">
                  <c:v>2458727.4453799999</c:v>
                </c:pt>
                <c:pt idx="447">
                  <c:v>2458728.4846299998</c:v>
                </c:pt>
                <c:pt idx="448">
                  <c:v>2458729.41909</c:v>
                </c:pt>
                <c:pt idx="449">
                  <c:v>2458731.1012599999</c:v>
                </c:pt>
                <c:pt idx="450">
                  <c:v>2458732.5806100001</c:v>
                </c:pt>
                <c:pt idx="451">
                  <c:v>2458733.7141</c:v>
                </c:pt>
                <c:pt idx="452">
                  <c:v>2458735.7045399998</c:v>
                </c:pt>
                <c:pt idx="453">
                  <c:v>2458737.3301499998</c:v>
                </c:pt>
                <c:pt idx="454">
                  <c:v>2458738.63974</c:v>
                </c:pt>
                <c:pt idx="455">
                  <c:v>2458740.27153</c:v>
                </c:pt>
                <c:pt idx="456">
                  <c:v>2458744.7968100002</c:v>
                </c:pt>
                <c:pt idx="457">
                  <c:v>2458745.3820099998</c:v>
                </c:pt>
                <c:pt idx="458">
                  <c:v>2458746.8273299998</c:v>
                </c:pt>
                <c:pt idx="459">
                  <c:v>2458747.6242</c:v>
                </c:pt>
                <c:pt idx="460">
                  <c:v>2458750.9922400001</c:v>
                </c:pt>
                <c:pt idx="461">
                  <c:v>2458753.13271</c:v>
                </c:pt>
                <c:pt idx="462">
                  <c:v>2458754.32363</c:v>
                </c:pt>
                <c:pt idx="463">
                  <c:v>2458755.6498199999</c:v>
                </c:pt>
                <c:pt idx="464">
                  <c:v>2458757.4892000002</c:v>
                </c:pt>
                <c:pt idx="465">
                  <c:v>2458759.1061999998</c:v>
                </c:pt>
                <c:pt idx="466">
                  <c:v>2458761.3384199999</c:v>
                </c:pt>
                <c:pt idx="467">
                  <c:v>2458762.8576099998</c:v>
                </c:pt>
                <c:pt idx="468">
                  <c:v>2458765.4556100001</c:v>
                </c:pt>
                <c:pt idx="469">
                  <c:v>2458766.8645299999</c:v>
                </c:pt>
                <c:pt idx="470">
                  <c:v>2458768.4360799999</c:v>
                </c:pt>
                <c:pt idx="471">
                  <c:v>2458769.6187999998</c:v>
                </c:pt>
                <c:pt idx="472">
                  <c:v>2458771.0977500002</c:v>
                </c:pt>
                <c:pt idx="473">
                  <c:v>2458772.9595900001</c:v>
                </c:pt>
                <c:pt idx="474">
                  <c:v>2458774.4749099999</c:v>
                </c:pt>
                <c:pt idx="475">
                  <c:v>2458775.42411</c:v>
                </c:pt>
                <c:pt idx="476">
                  <c:v>2458778.7785800002</c:v>
                </c:pt>
                <c:pt idx="477">
                  <c:v>2458782.2824900001</c:v>
                </c:pt>
                <c:pt idx="478">
                  <c:v>2458783.8624700001</c:v>
                </c:pt>
                <c:pt idx="479">
                  <c:v>2458785.4752699998</c:v>
                </c:pt>
                <c:pt idx="480">
                  <c:v>2458786.9973900001</c:v>
                </c:pt>
                <c:pt idx="481">
                  <c:v>2458789.44594</c:v>
                </c:pt>
                <c:pt idx="482">
                  <c:v>2458791.4018199998</c:v>
                </c:pt>
                <c:pt idx="483">
                  <c:v>2458797.0451400001</c:v>
                </c:pt>
                <c:pt idx="484">
                  <c:v>2458799.33923</c:v>
                </c:pt>
                <c:pt idx="485">
                  <c:v>2458801.3173400001</c:v>
                </c:pt>
                <c:pt idx="486">
                  <c:v>2458804.20909</c:v>
                </c:pt>
                <c:pt idx="487">
                  <c:v>2458806.2579299998</c:v>
                </c:pt>
                <c:pt idx="488">
                  <c:v>2458808.2839100002</c:v>
                </c:pt>
                <c:pt idx="489">
                  <c:v>2458817.32706</c:v>
                </c:pt>
                <c:pt idx="490">
                  <c:v>2458822.32913</c:v>
                </c:pt>
                <c:pt idx="491">
                  <c:v>2458823.3090900001</c:v>
                </c:pt>
                <c:pt idx="492">
                  <c:v>2458825.40913</c:v>
                </c:pt>
                <c:pt idx="493">
                  <c:v>2458827.3001799998</c:v>
                </c:pt>
                <c:pt idx="494">
                  <c:v>2458837.2094200002</c:v>
                </c:pt>
                <c:pt idx="495">
                  <c:v>2458845.3110799999</c:v>
                </c:pt>
                <c:pt idx="496">
                  <c:v>2458847.2382499999</c:v>
                </c:pt>
                <c:pt idx="497">
                  <c:v>2458853.2800799999</c:v>
                </c:pt>
                <c:pt idx="498">
                  <c:v>2458865.2456700001</c:v>
                </c:pt>
                <c:pt idx="499">
                  <c:v>2458871.9639599998</c:v>
                </c:pt>
                <c:pt idx="500">
                  <c:v>2458879.9071900002</c:v>
                </c:pt>
                <c:pt idx="501">
                  <c:v>2458885.4881000002</c:v>
                </c:pt>
                <c:pt idx="502">
                  <c:v>2458890.75807</c:v>
                </c:pt>
                <c:pt idx="503">
                  <c:v>2458892.7515099999</c:v>
                </c:pt>
                <c:pt idx="504">
                  <c:v>2458895.0456900001</c:v>
                </c:pt>
                <c:pt idx="505">
                  <c:v>2458897.7561699999</c:v>
                </c:pt>
                <c:pt idx="506">
                  <c:v>2458899.7321600001</c:v>
                </c:pt>
                <c:pt idx="507">
                  <c:v>2458901.51364</c:v>
                </c:pt>
                <c:pt idx="508">
                  <c:v>2458916.69875</c:v>
                </c:pt>
                <c:pt idx="509">
                  <c:v>2458918.6814600001</c:v>
                </c:pt>
                <c:pt idx="510">
                  <c:v>2458920.6756500001</c:v>
                </c:pt>
                <c:pt idx="511">
                  <c:v>2458924.66377</c:v>
                </c:pt>
                <c:pt idx="512">
                  <c:v>2458928.7625099998</c:v>
                </c:pt>
                <c:pt idx="513">
                  <c:v>2458930.8109599999</c:v>
                </c:pt>
                <c:pt idx="514">
                  <c:v>2458932.76431</c:v>
                </c:pt>
                <c:pt idx="515">
                  <c:v>2458936.7927299999</c:v>
                </c:pt>
                <c:pt idx="516">
                  <c:v>2458940.7555999998</c:v>
                </c:pt>
                <c:pt idx="517">
                  <c:v>2458946.7738999999</c:v>
                </c:pt>
                <c:pt idx="518">
                  <c:v>2458956.7382100001</c:v>
                </c:pt>
                <c:pt idx="519">
                  <c:v>2458958.7320699999</c:v>
                </c:pt>
                <c:pt idx="520">
                  <c:v>2458960.7268699999</c:v>
                </c:pt>
                <c:pt idx="521">
                  <c:v>2458963.2521799998</c:v>
                </c:pt>
                <c:pt idx="522">
                  <c:v>2458969.5540999998</c:v>
                </c:pt>
                <c:pt idx="523">
                  <c:v>2458980.34931</c:v>
                </c:pt>
                <c:pt idx="524">
                  <c:v>2458984.6263000001</c:v>
                </c:pt>
                <c:pt idx="525">
                  <c:v>2458987.7850000001</c:v>
                </c:pt>
                <c:pt idx="526">
                  <c:v>2458989.2662999998</c:v>
                </c:pt>
                <c:pt idx="527">
                  <c:v>2458990.61577</c:v>
                </c:pt>
                <c:pt idx="528">
                  <c:v>2458991.52134</c:v>
                </c:pt>
                <c:pt idx="529">
                  <c:v>2458992.6546100001</c:v>
                </c:pt>
                <c:pt idx="530">
                  <c:v>2458994.3605800001</c:v>
                </c:pt>
                <c:pt idx="531">
                  <c:v>2458995.73691</c:v>
                </c:pt>
                <c:pt idx="532">
                  <c:v>2458997.6702299998</c:v>
                </c:pt>
                <c:pt idx="533">
                  <c:v>2458998.9221399999</c:v>
                </c:pt>
                <c:pt idx="534">
                  <c:v>2459000.42423</c:v>
                </c:pt>
                <c:pt idx="535">
                  <c:v>2459005.9240600001</c:v>
                </c:pt>
                <c:pt idx="536">
                  <c:v>2459008.36528</c:v>
                </c:pt>
                <c:pt idx="537">
                  <c:v>2459010.7541999999</c:v>
                </c:pt>
                <c:pt idx="538">
                  <c:v>2459012.0700400001</c:v>
                </c:pt>
                <c:pt idx="539">
                  <c:v>2459013.3802800002</c:v>
                </c:pt>
                <c:pt idx="540">
                  <c:v>2459014.58647</c:v>
                </c:pt>
                <c:pt idx="541">
                  <c:v>2459015.58525</c:v>
                </c:pt>
                <c:pt idx="542">
                  <c:v>2459016.5861800001</c:v>
                </c:pt>
                <c:pt idx="543">
                  <c:v>2459018.1857699999</c:v>
                </c:pt>
                <c:pt idx="544">
                  <c:v>2459019.1760399998</c:v>
                </c:pt>
                <c:pt idx="545">
                  <c:v>2459020.4740200001</c:v>
                </c:pt>
                <c:pt idx="546">
                  <c:v>2459022.4447599999</c:v>
                </c:pt>
                <c:pt idx="547">
                  <c:v>2459024.4386800001</c:v>
                </c:pt>
                <c:pt idx="548">
                  <c:v>2459025.4744799999</c:v>
                </c:pt>
                <c:pt idx="549">
                  <c:v>2459026.38032</c:v>
                </c:pt>
                <c:pt idx="550">
                  <c:v>2459027.9811499999</c:v>
                </c:pt>
                <c:pt idx="551">
                  <c:v>2459030.3821299998</c:v>
                </c:pt>
                <c:pt idx="552">
                  <c:v>2459032</c:v>
                </c:pt>
                <c:pt idx="553">
                  <c:v>2459034</c:v>
                </c:pt>
                <c:pt idx="554">
                  <c:v>2459037</c:v>
                </c:pt>
                <c:pt idx="555">
                  <c:v>2459038</c:v>
                </c:pt>
                <c:pt idx="556">
                  <c:v>2459040</c:v>
                </c:pt>
                <c:pt idx="557">
                  <c:v>2459042</c:v>
                </c:pt>
                <c:pt idx="558">
                  <c:v>2459043</c:v>
                </c:pt>
                <c:pt idx="559">
                  <c:v>2459044</c:v>
                </c:pt>
                <c:pt idx="560">
                  <c:v>2459046</c:v>
                </c:pt>
                <c:pt idx="561">
                  <c:v>2459050</c:v>
                </c:pt>
                <c:pt idx="562">
                  <c:v>2459051</c:v>
                </c:pt>
                <c:pt idx="563">
                  <c:v>2459052</c:v>
                </c:pt>
                <c:pt idx="564">
                  <c:v>2459053</c:v>
                </c:pt>
                <c:pt idx="565">
                  <c:v>2459054</c:v>
                </c:pt>
                <c:pt idx="566">
                  <c:v>2459058</c:v>
                </c:pt>
                <c:pt idx="567">
                  <c:v>2459059</c:v>
                </c:pt>
                <c:pt idx="568">
                  <c:v>2459060</c:v>
                </c:pt>
                <c:pt idx="569">
                  <c:v>2459061</c:v>
                </c:pt>
                <c:pt idx="570">
                  <c:v>2459062</c:v>
                </c:pt>
                <c:pt idx="571">
                  <c:v>2459063</c:v>
                </c:pt>
                <c:pt idx="572">
                  <c:v>2459064</c:v>
                </c:pt>
                <c:pt idx="573">
                  <c:v>2459067</c:v>
                </c:pt>
                <c:pt idx="574">
                  <c:v>2459068</c:v>
                </c:pt>
                <c:pt idx="575">
                  <c:v>2459069</c:v>
                </c:pt>
                <c:pt idx="576">
                  <c:v>2459070</c:v>
                </c:pt>
                <c:pt idx="577">
                  <c:v>2459072</c:v>
                </c:pt>
                <c:pt idx="578">
                  <c:v>2459073</c:v>
                </c:pt>
                <c:pt idx="579">
                  <c:v>2459075</c:v>
                </c:pt>
                <c:pt idx="580">
                  <c:v>2459077</c:v>
                </c:pt>
                <c:pt idx="581">
                  <c:v>2459078</c:v>
                </c:pt>
                <c:pt idx="582">
                  <c:v>2459079</c:v>
                </c:pt>
                <c:pt idx="583">
                  <c:v>2459080</c:v>
                </c:pt>
                <c:pt idx="584">
                  <c:v>2459081</c:v>
                </c:pt>
                <c:pt idx="585">
                  <c:v>2459082</c:v>
                </c:pt>
                <c:pt idx="586">
                  <c:v>2459083</c:v>
                </c:pt>
                <c:pt idx="587">
                  <c:v>2459087</c:v>
                </c:pt>
                <c:pt idx="588">
                  <c:v>2459089</c:v>
                </c:pt>
                <c:pt idx="589">
                  <c:v>2459090</c:v>
                </c:pt>
                <c:pt idx="590">
                  <c:v>2459093</c:v>
                </c:pt>
                <c:pt idx="591">
                  <c:v>2459094</c:v>
                </c:pt>
                <c:pt idx="592">
                  <c:v>2459100</c:v>
                </c:pt>
                <c:pt idx="593">
                  <c:v>2459101</c:v>
                </c:pt>
                <c:pt idx="594">
                  <c:v>2459105</c:v>
                </c:pt>
                <c:pt idx="595">
                  <c:v>2459107</c:v>
                </c:pt>
                <c:pt idx="596">
                  <c:v>2459111</c:v>
                </c:pt>
                <c:pt idx="597">
                  <c:v>2459116</c:v>
                </c:pt>
                <c:pt idx="598">
                  <c:v>2459119</c:v>
                </c:pt>
                <c:pt idx="599">
                  <c:v>2459120</c:v>
                </c:pt>
                <c:pt idx="600">
                  <c:v>2459122</c:v>
                </c:pt>
                <c:pt idx="601">
                  <c:v>2459127</c:v>
                </c:pt>
                <c:pt idx="602">
                  <c:v>2459128</c:v>
                </c:pt>
                <c:pt idx="603">
                  <c:v>2458724</c:v>
                </c:pt>
                <c:pt idx="604">
                  <c:v>2458725</c:v>
                </c:pt>
                <c:pt idx="605">
                  <c:v>2458726</c:v>
                </c:pt>
                <c:pt idx="606">
                  <c:v>2458727</c:v>
                </c:pt>
                <c:pt idx="607">
                  <c:v>2458728</c:v>
                </c:pt>
                <c:pt idx="608">
                  <c:v>2458729</c:v>
                </c:pt>
                <c:pt idx="609">
                  <c:v>2458730</c:v>
                </c:pt>
                <c:pt idx="610">
                  <c:v>2458731</c:v>
                </c:pt>
                <c:pt idx="611">
                  <c:v>2458732</c:v>
                </c:pt>
                <c:pt idx="612">
                  <c:v>2458733</c:v>
                </c:pt>
                <c:pt idx="613">
                  <c:v>2458734</c:v>
                </c:pt>
                <c:pt idx="614">
                  <c:v>2458736</c:v>
                </c:pt>
                <c:pt idx="615">
                  <c:v>2458737</c:v>
                </c:pt>
                <c:pt idx="616">
                  <c:v>2458739</c:v>
                </c:pt>
                <c:pt idx="617">
                  <c:v>2458740</c:v>
                </c:pt>
                <c:pt idx="618">
                  <c:v>2458744</c:v>
                </c:pt>
                <c:pt idx="619">
                  <c:v>2458745</c:v>
                </c:pt>
                <c:pt idx="620">
                  <c:v>2458746</c:v>
                </c:pt>
                <c:pt idx="621">
                  <c:v>2458747</c:v>
                </c:pt>
                <c:pt idx="622">
                  <c:v>2458748</c:v>
                </c:pt>
                <c:pt idx="623">
                  <c:v>2458750</c:v>
                </c:pt>
                <c:pt idx="624">
                  <c:v>2458751</c:v>
                </c:pt>
                <c:pt idx="625">
                  <c:v>2458752</c:v>
                </c:pt>
                <c:pt idx="626">
                  <c:v>2458753</c:v>
                </c:pt>
                <c:pt idx="627">
                  <c:v>2458756</c:v>
                </c:pt>
                <c:pt idx="628">
                  <c:v>2458757</c:v>
                </c:pt>
                <c:pt idx="629">
                  <c:v>2458759</c:v>
                </c:pt>
                <c:pt idx="630">
                  <c:v>2458761</c:v>
                </c:pt>
                <c:pt idx="631">
                  <c:v>2458762</c:v>
                </c:pt>
                <c:pt idx="632">
                  <c:v>2458763</c:v>
                </c:pt>
                <c:pt idx="633">
                  <c:v>2458765</c:v>
                </c:pt>
                <c:pt idx="634">
                  <c:v>2458766</c:v>
                </c:pt>
                <c:pt idx="635">
                  <c:v>2458767</c:v>
                </c:pt>
                <c:pt idx="636">
                  <c:v>2458768</c:v>
                </c:pt>
                <c:pt idx="637">
                  <c:v>2458769</c:v>
                </c:pt>
                <c:pt idx="638">
                  <c:v>2458770</c:v>
                </c:pt>
                <c:pt idx="639">
                  <c:v>2458771</c:v>
                </c:pt>
                <c:pt idx="640">
                  <c:v>2458773</c:v>
                </c:pt>
                <c:pt idx="641">
                  <c:v>2458774</c:v>
                </c:pt>
                <c:pt idx="642">
                  <c:v>2458775</c:v>
                </c:pt>
                <c:pt idx="643">
                  <c:v>2458779</c:v>
                </c:pt>
                <c:pt idx="644">
                  <c:v>2458782</c:v>
                </c:pt>
                <c:pt idx="645">
                  <c:v>2458784</c:v>
                </c:pt>
                <c:pt idx="646">
                  <c:v>2458785</c:v>
                </c:pt>
                <c:pt idx="647">
                  <c:v>2458786</c:v>
                </c:pt>
                <c:pt idx="648">
                  <c:v>2458787</c:v>
                </c:pt>
                <c:pt idx="649">
                  <c:v>2458789</c:v>
                </c:pt>
                <c:pt idx="650">
                  <c:v>2458791</c:v>
                </c:pt>
                <c:pt idx="651">
                  <c:v>2458799</c:v>
                </c:pt>
                <c:pt idx="652">
                  <c:v>2458801</c:v>
                </c:pt>
                <c:pt idx="653">
                  <c:v>2458804</c:v>
                </c:pt>
                <c:pt idx="654">
                  <c:v>2458806</c:v>
                </c:pt>
                <c:pt idx="655">
                  <c:v>2458808</c:v>
                </c:pt>
                <c:pt idx="656">
                  <c:v>2458817</c:v>
                </c:pt>
                <c:pt idx="657">
                  <c:v>2458822</c:v>
                </c:pt>
                <c:pt idx="658">
                  <c:v>2458823</c:v>
                </c:pt>
                <c:pt idx="659">
                  <c:v>2458825</c:v>
                </c:pt>
                <c:pt idx="660">
                  <c:v>2458827</c:v>
                </c:pt>
                <c:pt idx="661">
                  <c:v>2458837</c:v>
                </c:pt>
                <c:pt idx="662">
                  <c:v>2458845</c:v>
                </c:pt>
                <c:pt idx="663">
                  <c:v>2458847</c:v>
                </c:pt>
                <c:pt idx="664">
                  <c:v>2458853</c:v>
                </c:pt>
                <c:pt idx="665">
                  <c:v>2458861</c:v>
                </c:pt>
                <c:pt idx="666">
                  <c:v>2458865</c:v>
                </c:pt>
                <c:pt idx="667">
                  <c:v>2458891</c:v>
                </c:pt>
                <c:pt idx="668">
                  <c:v>2458893</c:v>
                </c:pt>
                <c:pt idx="669">
                  <c:v>2458896</c:v>
                </c:pt>
                <c:pt idx="670">
                  <c:v>2458898</c:v>
                </c:pt>
                <c:pt idx="671">
                  <c:v>2458900</c:v>
                </c:pt>
                <c:pt idx="672">
                  <c:v>2458917</c:v>
                </c:pt>
                <c:pt idx="673">
                  <c:v>2458919</c:v>
                </c:pt>
                <c:pt idx="674">
                  <c:v>2458921</c:v>
                </c:pt>
                <c:pt idx="675">
                  <c:v>2458925</c:v>
                </c:pt>
                <c:pt idx="676">
                  <c:v>2458929</c:v>
                </c:pt>
                <c:pt idx="677">
                  <c:v>2458933</c:v>
                </c:pt>
                <c:pt idx="678">
                  <c:v>2458941</c:v>
                </c:pt>
                <c:pt idx="679">
                  <c:v>2458960</c:v>
                </c:pt>
                <c:pt idx="680">
                  <c:v>2458964</c:v>
                </c:pt>
                <c:pt idx="681">
                  <c:v>2458980</c:v>
                </c:pt>
                <c:pt idx="682">
                  <c:v>2458988</c:v>
                </c:pt>
                <c:pt idx="683">
                  <c:v>2458989</c:v>
                </c:pt>
                <c:pt idx="684">
                  <c:v>2458990</c:v>
                </c:pt>
                <c:pt idx="685">
                  <c:v>2458992</c:v>
                </c:pt>
                <c:pt idx="686">
                  <c:v>2458994</c:v>
                </c:pt>
                <c:pt idx="687">
                  <c:v>2458995</c:v>
                </c:pt>
                <c:pt idx="688">
                  <c:v>2458996</c:v>
                </c:pt>
                <c:pt idx="689">
                  <c:v>2458997</c:v>
                </c:pt>
                <c:pt idx="690">
                  <c:v>2458998</c:v>
                </c:pt>
                <c:pt idx="691">
                  <c:v>2458999</c:v>
                </c:pt>
                <c:pt idx="692">
                  <c:v>2459000</c:v>
                </c:pt>
                <c:pt idx="693">
                  <c:v>2459001</c:v>
                </c:pt>
                <c:pt idx="694">
                  <c:v>2459006</c:v>
                </c:pt>
                <c:pt idx="695">
                  <c:v>2459008</c:v>
                </c:pt>
                <c:pt idx="696">
                  <c:v>2459011</c:v>
                </c:pt>
                <c:pt idx="697">
                  <c:v>2459012</c:v>
                </c:pt>
                <c:pt idx="698">
                  <c:v>2459013</c:v>
                </c:pt>
                <c:pt idx="699">
                  <c:v>2459014</c:v>
                </c:pt>
                <c:pt idx="700">
                  <c:v>2459015</c:v>
                </c:pt>
                <c:pt idx="701">
                  <c:v>2459017</c:v>
                </c:pt>
                <c:pt idx="702">
                  <c:v>2459018</c:v>
                </c:pt>
                <c:pt idx="703">
                  <c:v>2459019</c:v>
                </c:pt>
                <c:pt idx="704">
                  <c:v>2459020</c:v>
                </c:pt>
                <c:pt idx="705">
                  <c:v>2459022</c:v>
                </c:pt>
                <c:pt idx="706">
                  <c:v>2459023</c:v>
                </c:pt>
                <c:pt idx="707">
                  <c:v>2459024</c:v>
                </c:pt>
                <c:pt idx="708">
                  <c:v>2459025</c:v>
                </c:pt>
                <c:pt idx="709">
                  <c:v>2459026</c:v>
                </c:pt>
                <c:pt idx="710">
                  <c:v>2459028</c:v>
                </c:pt>
                <c:pt idx="711">
                  <c:v>2459030</c:v>
                </c:pt>
                <c:pt idx="712">
                  <c:v>2459032</c:v>
                </c:pt>
                <c:pt idx="713">
                  <c:v>2459033</c:v>
                </c:pt>
                <c:pt idx="714">
                  <c:v>2459034</c:v>
                </c:pt>
                <c:pt idx="715">
                  <c:v>2459035</c:v>
                </c:pt>
                <c:pt idx="716">
                  <c:v>2459037</c:v>
                </c:pt>
                <c:pt idx="717">
                  <c:v>2459038</c:v>
                </c:pt>
                <c:pt idx="718">
                  <c:v>2459040</c:v>
                </c:pt>
                <c:pt idx="719">
                  <c:v>2459042</c:v>
                </c:pt>
                <c:pt idx="720">
                  <c:v>2459043</c:v>
                </c:pt>
                <c:pt idx="721">
                  <c:v>2459044</c:v>
                </c:pt>
                <c:pt idx="722">
                  <c:v>2459046</c:v>
                </c:pt>
                <c:pt idx="723">
                  <c:v>2459049</c:v>
                </c:pt>
                <c:pt idx="724">
                  <c:v>2459050</c:v>
                </c:pt>
                <c:pt idx="725">
                  <c:v>2459051</c:v>
                </c:pt>
                <c:pt idx="726">
                  <c:v>2459052</c:v>
                </c:pt>
                <c:pt idx="727">
                  <c:v>2459053</c:v>
                </c:pt>
                <c:pt idx="728">
                  <c:v>2459054</c:v>
                </c:pt>
                <c:pt idx="729">
                  <c:v>2459055</c:v>
                </c:pt>
                <c:pt idx="730">
                  <c:v>2459058</c:v>
                </c:pt>
                <c:pt idx="731">
                  <c:v>2459059</c:v>
                </c:pt>
                <c:pt idx="732">
                  <c:v>2459060</c:v>
                </c:pt>
                <c:pt idx="733">
                  <c:v>2459061</c:v>
                </c:pt>
                <c:pt idx="734">
                  <c:v>2459062</c:v>
                </c:pt>
                <c:pt idx="735">
                  <c:v>2459064</c:v>
                </c:pt>
                <c:pt idx="736">
                  <c:v>2459067</c:v>
                </c:pt>
                <c:pt idx="737">
                  <c:v>2459068</c:v>
                </c:pt>
                <c:pt idx="738">
                  <c:v>2459069</c:v>
                </c:pt>
                <c:pt idx="739">
                  <c:v>2459070</c:v>
                </c:pt>
                <c:pt idx="740">
                  <c:v>2459072</c:v>
                </c:pt>
                <c:pt idx="741">
                  <c:v>2459073</c:v>
                </c:pt>
                <c:pt idx="742">
                  <c:v>2459074</c:v>
                </c:pt>
                <c:pt idx="743">
                  <c:v>2459075</c:v>
                </c:pt>
                <c:pt idx="744">
                  <c:v>2459077</c:v>
                </c:pt>
                <c:pt idx="745">
                  <c:v>2459078</c:v>
                </c:pt>
                <c:pt idx="746">
                  <c:v>2459080</c:v>
                </c:pt>
                <c:pt idx="747">
                  <c:v>2459081</c:v>
                </c:pt>
                <c:pt idx="748">
                  <c:v>2459082</c:v>
                </c:pt>
                <c:pt idx="749">
                  <c:v>2459088</c:v>
                </c:pt>
                <c:pt idx="750">
                  <c:v>2459089</c:v>
                </c:pt>
                <c:pt idx="751">
                  <c:v>2459093</c:v>
                </c:pt>
                <c:pt idx="752">
                  <c:v>2459096</c:v>
                </c:pt>
                <c:pt idx="753">
                  <c:v>2459098</c:v>
                </c:pt>
                <c:pt idx="754">
                  <c:v>2459100</c:v>
                </c:pt>
                <c:pt idx="755">
                  <c:v>2459101</c:v>
                </c:pt>
                <c:pt idx="756">
                  <c:v>2459105</c:v>
                </c:pt>
                <c:pt idx="757">
                  <c:v>2459107</c:v>
                </c:pt>
                <c:pt idx="758">
                  <c:v>2459111</c:v>
                </c:pt>
                <c:pt idx="759">
                  <c:v>2459116</c:v>
                </c:pt>
                <c:pt idx="760">
                  <c:v>2459119</c:v>
                </c:pt>
                <c:pt idx="761">
                  <c:v>2459120</c:v>
                </c:pt>
                <c:pt idx="762">
                  <c:v>2459122</c:v>
                </c:pt>
                <c:pt idx="763">
                  <c:v>2459127</c:v>
                </c:pt>
                <c:pt idx="764">
                  <c:v>2459128</c:v>
                </c:pt>
                <c:pt idx="765">
                  <c:v>2459129</c:v>
                </c:pt>
                <c:pt idx="766">
                  <c:v>2459132</c:v>
                </c:pt>
                <c:pt idx="767">
                  <c:v>2459134</c:v>
                </c:pt>
                <c:pt idx="768">
                  <c:v>2459135</c:v>
                </c:pt>
                <c:pt idx="769">
                  <c:v>2459136</c:v>
                </c:pt>
                <c:pt idx="770">
                  <c:v>2459137</c:v>
                </c:pt>
                <c:pt idx="771">
                  <c:v>2459141</c:v>
                </c:pt>
                <c:pt idx="772">
                  <c:v>2459142</c:v>
                </c:pt>
                <c:pt idx="773">
                  <c:v>2459144</c:v>
                </c:pt>
                <c:pt idx="774">
                  <c:v>2459148</c:v>
                </c:pt>
                <c:pt idx="775">
                  <c:v>2459150</c:v>
                </c:pt>
                <c:pt idx="776">
                  <c:v>2459151</c:v>
                </c:pt>
                <c:pt idx="777">
                  <c:v>2459152</c:v>
                </c:pt>
                <c:pt idx="778">
                  <c:v>2459153</c:v>
                </c:pt>
                <c:pt idx="779">
                  <c:v>2459154</c:v>
                </c:pt>
                <c:pt idx="780">
                  <c:v>2459156</c:v>
                </c:pt>
                <c:pt idx="781">
                  <c:v>2459157</c:v>
                </c:pt>
                <c:pt idx="782">
                  <c:v>2459159</c:v>
                </c:pt>
                <c:pt idx="783">
                  <c:v>2459162</c:v>
                </c:pt>
                <c:pt idx="784">
                  <c:v>2459163</c:v>
                </c:pt>
                <c:pt idx="785">
                  <c:v>2459164</c:v>
                </c:pt>
                <c:pt idx="786">
                  <c:v>2459170</c:v>
                </c:pt>
                <c:pt idx="787">
                  <c:v>2459171</c:v>
                </c:pt>
                <c:pt idx="788">
                  <c:v>2459173</c:v>
                </c:pt>
                <c:pt idx="789">
                  <c:v>2459175</c:v>
                </c:pt>
                <c:pt idx="790">
                  <c:v>2459176</c:v>
                </c:pt>
                <c:pt idx="791">
                  <c:v>2459178</c:v>
                </c:pt>
                <c:pt idx="792">
                  <c:v>2459179</c:v>
                </c:pt>
                <c:pt idx="793">
                  <c:v>2459180</c:v>
                </c:pt>
                <c:pt idx="794">
                  <c:v>2459184</c:v>
                </c:pt>
                <c:pt idx="795">
                  <c:v>2459186</c:v>
                </c:pt>
                <c:pt idx="796">
                  <c:v>2459202</c:v>
                </c:pt>
                <c:pt idx="797">
                  <c:v>2459232</c:v>
                </c:pt>
                <c:pt idx="798">
                  <c:v>2459241</c:v>
                </c:pt>
                <c:pt idx="799">
                  <c:v>2459243</c:v>
                </c:pt>
                <c:pt idx="800">
                  <c:v>2459247</c:v>
                </c:pt>
                <c:pt idx="801">
                  <c:v>2459253</c:v>
                </c:pt>
                <c:pt idx="802">
                  <c:v>2459257</c:v>
                </c:pt>
                <c:pt idx="803">
                  <c:v>2459260</c:v>
                </c:pt>
                <c:pt idx="804">
                  <c:v>2459265</c:v>
                </c:pt>
                <c:pt idx="805">
                  <c:v>2459269</c:v>
                </c:pt>
                <c:pt idx="806">
                  <c:v>2459273</c:v>
                </c:pt>
                <c:pt idx="807">
                  <c:v>2459276</c:v>
                </c:pt>
                <c:pt idx="808">
                  <c:v>2459278</c:v>
                </c:pt>
                <c:pt idx="809">
                  <c:v>2459280</c:v>
                </c:pt>
                <c:pt idx="810">
                  <c:v>2459282</c:v>
                </c:pt>
                <c:pt idx="811">
                  <c:v>2459291</c:v>
                </c:pt>
                <c:pt idx="812">
                  <c:v>2459294</c:v>
                </c:pt>
                <c:pt idx="813">
                  <c:v>2459300</c:v>
                </c:pt>
                <c:pt idx="814">
                  <c:v>2459304</c:v>
                </c:pt>
                <c:pt idx="815">
                  <c:v>2459306</c:v>
                </c:pt>
                <c:pt idx="816">
                  <c:v>2459319</c:v>
                </c:pt>
                <c:pt idx="817">
                  <c:v>2459321</c:v>
                </c:pt>
                <c:pt idx="818">
                  <c:v>2459325</c:v>
                </c:pt>
                <c:pt idx="819">
                  <c:v>2459327</c:v>
                </c:pt>
                <c:pt idx="820">
                  <c:v>2459330</c:v>
                </c:pt>
                <c:pt idx="821">
                  <c:v>2459336</c:v>
                </c:pt>
                <c:pt idx="822">
                  <c:v>2459338</c:v>
                </c:pt>
                <c:pt idx="823">
                  <c:v>2459340</c:v>
                </c:pt>
                <c:pt idx="824">
                  <c:v>2459342</c:v>
                </c:pt>
                <c:pt idx="825">
                  <c:v>2459344</c:v>
                </c:pt>
                <c:pt idx="826">
                  <c:v>2459347</c:v>
                </c:pt>
                <c:pt idx="827">
                  <c:v>2459349</c:v>
                </c:pt>
                <c:pt idx="828">
                  <c:v>2459366</c:v>
                </c:pt>
                <c:pt idx="829">
                  <c:v>2459369</c:v>
                </c:pt>
                <c:pt idx="830">
                  <c:v>2459380</c:v>
                </c:pt>
                <c:pt idx="831">
                  <c:v>2459382</c:v>
                </c:pt>
                <c:pt idx="832">
                  <c:v>2459383</c:v>
                </c:pt>
                <c:pt idx="833">
                  <c:v>2459384</c:v>
                </c:pt>
                <c:pt idx="834">
                  <c:v>2459385</c:v>
                </c:pt>
                <c:pt idx="835">
                  <c:v>2459387</c:v>
                </c:pt>
                <c:pt idx="836">
                  <c:v>2459389</c:v>
                </c:pt>
                <c:pt idx="837">
                  <c:v>2459392</c:v>
                </c:pt>
                <c:pt idx="838">
                  <c:v>2459394</c:v>
                </c:pt>
                <c:pt idx="839">
                  <c:v>2459398</c:v>
                </c:pt>
                <c:pt idx="840">
                  <c:v>2459399</c:v>
                </c:pt>
                <c:pt idx="841">
                  <c:v>2459400</c:v>
                </c:pt>
                <c:pt idx="842">
                  <c:v>2459402</c:v>
                </c:pt>
                <c:pt idx="843">
                  <c:v>2459405</c:v>
                </c:pt>
                <c:pt idx="844">
                  <c:v>2459411</c:v>
                </c:pt>
              </c:numCache>
            </c:numRef>
          </c:xVal>
          <c:yVal>
            <c:numRef>
              <c:f>V!$C$1623:$C$5997</c:f>
              <c:numCache>
                <c:formatCode>General</c:formatCode>
                <c:ptCount val="4375"/>
                <c:pt idx="0">
                  <c:v>8.0136669999999999</c:v>
                </c:pt>
                <c:pt idx="1">
                  <c:v>7.8837999999999999</c:v>
                </c:pt>
                <c:pt idx="2">
                  <c:v>8.0066670000000002</c:v>
                </c:pt>
                <c:pt idx="3">
                  <c:v>8.1355000000000004</c:v>
                </c:pt>
                <c:pt idx="4">
                  <c:v>8.18</c:v>
                </c:pt>
                <c:pt idx="5">
                  <c:v>8.0725709999999999</c:v>
                </c:pt>
                <c:pt idx="6">
                  <c:v>8.0076669999999996</c:v>
                </c:pt>
                <c:pt idx="7">
                  <c:v>7.9065000000000003</c:v>
                </c:pt>
                <c:pt idx="8">
                  <c:v>7.9779999999999998</c:v>
                </c:pt>
                <c:pt idx="9">
                  <c:v>7.9359999999999999</c:v>
                </c:pt>
                <c:pt idx="10">
                  <c:v>8.0497999999999994</c:v>
                </c:pt>
                <c:pt idx="11">
                  <c:v>8.1359999999999992</c:v>
                </c:pt>
                <c:pt idx="12">
                  <c:v>8.2899999999999991</c:v>
                </c:pt>
                <c:pt idx="13">
                  <c:v>8.0920000000000005</c:v>
                </c:pt>
                <c:pt idx="14">
                  <c:v>7.9740000000000002</c:v>
                </c:pt>
                <c:pt idx="15">
                  <c:v>8.0370000000000008</c:v>
                </c:pt>
                <c:pt idx="16">
                  <c:v>8.1519999999999992</c:v>
                </c:pt>
                <c:pt idx="17">
                  <c:v>8.0956670000000006</c:v>
                </c:pt>
                <c:pt idx="18">
                  <c:v>8.1272000000000002</c:v>
                </c:pt>
                <c:pt idx="19">
                  <c:v>7.8082000000000003</c:v>
                </c:pt>
                <c:pt idx="20">
                  <c:v>7.7934999999999999</c:v>
                </c:pt>
                <c:pt idx="21">
                  <c:v>8.1044999999999998</c:v>
                </c:pt>
                <c:pt idx="22">
                  <c:v>8.0636670000000006</c:v>
                </c:pt>
                <c:pt idx="23">
                  <c:v>8.1437500000000007</c:v>
                </c:pt>
                <c:pt idx="24">
                  <c:v>8.0350000000000001</c:v>
                </c:pt>
                <c:pt idx="25">
                  <c:v>7.734</c:v>
                </c:pt>
                <c:pt idx="26">
                  <c:v>7.9827500000000002</c:v>
                </c:pt>
                <c:pt idx="27">
                  <c:v>7.7986000000000004</c:v>
                </c:pt>
                <c:pt idx="28">
                  <c:v>7.2729999999999997</c:v>
                </c:pt>
                <c:pt idx="29">
                  <c:v>7.8620000000000001</c:v>
                </c:pt>
                <c:pt idx="30">
                  <c:v>7.7510000000000003</c:v>
                </c:pt>
                <c:pt idx="31">
                  <c:v>7.6584440000000003</c:v>
                </c:pt>
                <c:pt idx="32">
                  <c:v>7.4950000000000001</c:v>
                </c:pt>
                <c:pt idx="33">
                  <c:v>7.6867140000000003</c:v>
                </c:pt>
                <c:pt idx="34">
                  <c:v>7.5428329999999999</c:v>
                </c:pt>
                <c:pt idx="35">
                  <c:v>7.4368749999999997</c:v>
                </c:pt>
                <c:pt idx="36">
                  <c:v>7.3979999999999997</c:v>
                </c:pt>
                <c:pt idx="37">
                  <c:v>7.4454289999999999</c:v>
                </c:pt>
                <c:pt idx="38">
                  <c:v>7.9886670000000004</c:v>
                </c:pt>
                <c:pt idx="39">
                  <c:v>7.9775960000000001</c:v>
                </c:pt>
                <c:pt idx="40">
                  <c:v>7.5</c:v>
                </c:pt>
                <c:pt idx="41">
                  <c:v>7.9219999999999997</c:v>
                </c:pt>
                <c:pt idx="42">
                  <c:v>7.7495000000000003</c:v>
                </c:pt>
                <c:pt idx="43">
                  <c:v>7.6845999999999997</c:v>
                </c:pt>
                <c:pt idx="44">
                  <c:v>7.726</c:v>
                </c:pt>
                <c:pt idx="45">
                  <c:v>7.8016670000000001</c:v>
                </c:pt>
                <c:pt idx="46">
                  <c:v>7.8153329999999999</c:v>
                </c:pt>
                <c:pt idx="47">
                  <c:v>7.5803330000000004</c:v>
                </c:pt>
                <c:pt idx="48">
                  <c:v>8.0645000000000007</c:v>
                </c:pt>
                <c:pt idx="49">
                  <c:v>7.7694000000000001</c:v>
                </c:pt>
                <c:pt idx="50">
                  <c:v>7.7303329999999999</c:v>
                </c:pt>
                <c:pt idx="51">
                  <c:v>7.7523999999999997</c:v>
                </c:pt>
                <c:pt idx="52">
                  <c:v>7.6760000000000002</c:v>
                </c:pt>
                <c:pt idx="53">
                  <c:v>7.7656669999999997</c:v>
                </c:pt>
                <c:pt idx="54">
                  <c:v>7.4984999999999999</c:v>
                </c:pt>
                <c:pt idx="55">
                  <c:v>7.6470000000000002</c:v>
                </c:pt>
                <c:pt idx="56">
                  <c:v>7.3390000000000004</c:v>
                </c:pt>
                <c:pt idx="57">
                  <c:v>7.5054999999999996</c:v>
                </c:pt>
                <c:pt idx="58">
                  <c:v>7.2089999999999996</c:v>
                </c:pt>
                <c:pt idx="59">
                  <c:v>7.6</c:v>
                </c:pt>
                <c:pt idx="60">
                  <c:v>7.3312220000000003</c:v>
                </c:pt>
                <c:pt idx="61">
                  <c:v>7.5839999999999996</c:v>
                </c:pt>
                <c:pt idx="62">
                  <c:v>7.5110000000000001</c:v>
                </c:pt>
                <c:pt idx="63">
                  <c:v>7.7128329999999998</c:v>
                </c:pt>
                <c:pt idx="64">
                  <c:v>7.7</c:v>
                </c:pt>
                <c:pt idx="65">
                  <c:v>7.6726669999999997</c:v>
                </c:pt>
                <c:pt idx="66">
                  <c:v>7.6719999999999997</c:v>
                </c:pt>
                <c:pt idx="67">
                  <c:v>7.6551999999999998</c:v>
                </c:pt>
                <c:pt idx="68">
                  <c:v>7.3390000000000004</c:v>
                </c:pt>
                <c:pt idx="69">
                  <c:v>7.6154000000000002</c:v>
                </c:pt>
                <c:pt idx="70">
                  <c:v>7.7939999999999996</c:v>
                </c:pt>
                <c:pt idx="71">
                  <c:v>7.843</c:v>
                </c:pt>
                <c:pt idx="72">
                  <c:v>7.7149999999999999</c:v>
                </c:pt>
                <c:pt idx="73">
                  <c:v>7.9444999999999997</c:v>
                </c:pt>
                <c:pt idx="74">
                  <c:v>7.5880000000000001</c:v>
                </c:pt>
                <c:pt idx="75">
                  <c:v>7.3906000000000001</c:v>
                </c:pt>
                <c:pt idx="76">
                  <c:v>7.4518890000000004</c:v>
                </c:pt>
                <c:pt idx="77">
                  <c:v>7.4867999999999997</c:v>
                </c:pt>
                <c:pt idx="78">
                  <c:v>7.5942499999999997</c:v>
                </c:pt>
                <c:pt idx="79">
                  <c:v>7.4930000000000003</c:v>
                </c:pt>
                <c:pt idx="80">
                  <c:v>7.4139999999999997</c:v>
                </c:pt>
                <c:pt idx="81">
                  <c:v>7.5616250000000003</c:v>
                </c:pt>
                <c:pt idx="82">
                  <c:v>7.4320000000000004</c:v>
                </c:pt>
                <c:pt idx="83">
                  <c:v>7.4814999999999996</c:v>
                </c:pt>
                <c:pt idx="84">
                  <c:v>7.5439999999999996</c:v>
                </c:pt>
                <c:pt idx="85">
                  <c:v>7.5371670000000002</c:v>
                </c:pt>
                <c:pt idx="86">
                  <c:v>7.1952499999999997</c:v>
                </c:pt>
                <c:pt idx="87">
                  <c:v>7.1440000000000001</c:v>
                </c:pt>
                <c:pt idx="88">
                  <c:v>7.3528000000000002</c:v>
                </c:pt>
                <c:pt idx="89">
                  <c:v>7.1654999999999998</c:v>
                </c:pt>
                <c:pt idx="90">
                  <c:v>7.3412860000000002</c:v>
                </c:pt>
                <c:pt idx="91">
                  <c:v>7.4290000000000003</c:v>
                </c:pt>
                <c:pt idx="92">
                  <c:v>7.7442500000000001</c:v>
                </c:pt>
                <c:pt idx="93">
                  <c:v>7.3291820000000003</c:v>
                </c:pt>
                <c:pt idx="94">
                  <c:v>7.1233329999999997</c:v>
                </c:pt>
                <c:pt idx="95">
                  <c:v>7.5077499999999997</c:v>
                </c:pt>
                <c:pt idx="96">
                  <c:v>7.2290000000000001</c:v>
                </c:pt>
                <c:pt idx="97">
                  <c:v>7.3620000000000001</c:v>
                </c:pt>
                <c:pt idx="98">
                  <c:v>7.4517499999999997</c:v>
                </c:pt>
                <c:pt idx="99">
                  <c:v>7.38225</c:v>
                </c:pt>
                <c:pt idx="100">
                  <c:v>7.4778890000000002</c:v>
                </c:pt>
                <c:pt idx="101">
                  <c:v>7.6449999999999996</c:v>
                </c:pt>
                <c:pt idx="102">
                  <c:v>7.5523639999999999</c:v>
                </c:pt>
                <c:pt idx="103">
                  <c:v>7.738575</c:v>
                </c:pt>
                <c:pt idx="104">
                  <c:v>7.7003139999999997</c:v>
                </c:pt>
                <c:pt idx="105">
                  <c:v>7.6767500000000002</c:v>
                </c:pt>
                <c:pt idx="106">
                  <c:v>7.3113330000000003</c:v>
                </c:pt>
                <c:pt idx="107">
                  <c:v>7.4</c:v>
                </c:pt>
                <c:pt idx="108">
                  <c:v>7.5417500000000004</c:v>
                </c:pt>
                <c:pt idx="109">
                  <c:v>7.3723330000000002</c:v>
                </c:pt>
                <c:pt idx="110">
                  <c:v>7.2702</c:v>
                </c:pt>
                <c:pt idx="111">
                  <c:v>7.2872000000000003</c:v>
                </c:pt>
                <c:pt idx="112">
                  <c:v>7.3920000000000003</c:v>
                </c:pt>
                <c:pt idx="113">
                  <c:v>7.2013639999999999</c:v>
                </c:pt>
                <c:pt idx="114">
                  <c:v>7.040667</c:v>
                </c:pt>
                <c:pt idx="115">
                  <c:v>7.2845000000000004</c:v>
                </c:pt>
                <c:pt idx="116">
                  <c:v>7.2507999999999999</c:v>
                </c:pt>
                <c:pt idx="117">
                  <c:v>7.0422000000000002</c:v>
                </c:pt>
                <c:pt idx="118">
                  <c:v>7.1913330000000002</c:v>
                </c:pt>
                <c:pt idx="119">
                  <c:v>7.2403329999999997</c:v>
                </c:pt>
                <c:pt idx="120">
                  <c:v>7.1206670000000001</c:v>
                </c:pt>
                <c:pt idx="121">
                  <c:v>7.1130000000000004</c:v>
                </c:pt>
                <c:pt idx="122">
                  <c:v>7.1238970000000004</c:v>
                </c:pt>
                <c:pt idx="123">
                  <c:v>7.2004000000000001</c:v>
                </c:pt>
                <c:pt idx="124">
                  <c:v>7.2560000000000002</c:v>
                </c:pt>
                <c:pt idx="125">
                  <c:v>7.2854999999999999</c:v>
                </c:pt>
                <c:pt idx="126">
                  <c:v>7.1749999999999998</c:v>
                </c:pt>
                <c:pt idx="127">
                  <c:v>7.5051030000000001</c:v>
                </c:pt>
                <c:pt idx="128">
                  <c:v>7.2685000000000004</c:v>
                </c:pt>
                <c:pt idx="129">
                  <c:v>7.0853330000000003</c:v>
                </c:pt>
                <c:pt idx="130">
                  <c:v>7.335</c:v>
                </c:pt>
                <c:pt idx="131">
                  <c:v>6.9749999999999996</c:v>
                </c:pt>
                <c:pt idx="132">
                  <c:v>7.1829999999999998</c:v>
                </c:pt>
                <c:pt idx="133">
                  <c:v>7.1333330000000004</c:v>
                </c:pt>
                <c:pt idx="134">
                  <c:v>7.1440000000000001</c:v>
                </c:pt>
                <c:pt idx="135">
                  <c:v>7.181</c:v>
                </c:pt>
                <c:pt idx="136">
                  <c:v>7.0733329999999999</c:v>
                </c:pt>
                <c:pt idx="137">
                  <c:v>7.1752500000000001</c:v>
                </c:pt>
                <c:pt idx="138">
                  <c:v>6.9429999999999996</c:v>
                </c:pt>
                <c:pt idx="139">
                  <c:v>7.1765999999999996</c:v>
                </c:pt>
                <c:pt idx="140">
                  <c:v>7.1402999999999999</c:v>
                </c:pt>
                <c:pt idx="141">
                  <c:v>7.3724999999999996</c:v>
                </c:pt>
                <c:pt idx="142">
                  <c:v>7.2949999999999999</c:v>
                </c:pt>
                <c:pt idx="143">
                  <c:v>7.3185000000000002</c:v>
                </c:pt>
                <c:pt idx="144">
                  <c:v>7.56</c:v>
                </c:pt>
                <c:pt idx="145">
                  <c:v>7.1289999999999996</c:v>
                </c:pt>
                <c:pt idx="146">
                  <c:v>7.2380000000000004</c:v>
                </c:pt>
                <c:pt idx="147">
                  <c:v>6.843</c:v>
                </c:pt>
                <c:pt idx="148">
                  <c:v>6.9320000000000004</c:v>
                </c:pt>
                <c:pt idx="149">
                  <c:v>6.9249999999999998</c:v>
                </c:pt>
                <c:pt idx="150">
                  <c:v>6.5209999999999999</c:v>
                </c:pt>
                <c:pt idx="151">
                  <c:v>7.2160000000000002</c:v>
                </c:pt>
                <c:pt idx="152">
                  <c:v>7.3514999999999997</c:v>
                </c:pt>
                <c:pt idx="153">
                  <c:v>6.83</c:v>
                </c:pt>
                <c:pt idx="154">
                  <c:v>6.79</c:v>
                </c:pt>
                <c:pt idx="155">
                  <c:v>6.6669999999999998</c:v>
                </c:pt>
                <c:pt idx="156">
                  <c:v>6.8360000000000003</c:v>
                </c:pt>
                <c:pt idx="157">
                  <c:v>6.8125</c:v>
                </c:pt>
                <c:pt idx="158">
                  <c:v>6.6435000000000004</c:v>
                </c:pt>
                <c:pt idx="159">
                  <c:v>6.4749999999999996</c:v>
                </c:pt>
                <c:pt idx="160">
                  <c:v>6.5125000000000002</c:v>
                </c:pt>
                <c:pt idx="161">
                  <c:v>6.8665000000000003</c:v>
                </c:pt>
                <c:pt idx="162">
                  <c:v>6.8053330000000001</c:v>
                </c:pt>
                <c:pt idx="163">
                  <c:v>6.9219999999999997</c:v>
                </c:pt>
                <c:pt idx="164">
                  <c:v>7.0540000000000003</c:v>
                </c:pt>
                <c:pt idx="165">
                  <c:v>6.8771959999999996</c:v>
                </c:pt>
                <c:pt idx="166">
                  <c:v>6.8794560000000002</c:v>
                </c:pt>
                <c:pt idx="167">
                  <c:v>6.819528</c:v>
                </c:pt>
                <c:pt idx="168">
                  <c:v>6.7839999999999998</c:v>
                </c:pt>
                <c:pt idx="169">
                  <c:v>6.6639999999999997</c:v>
                </c:pt>
                <c:pt idx="170">
                  <c:v>6.7839999999999998</c:v>
                </c:pt>
                <c:pt idx="171">
                  <c:v>6.9776670000000003</c:v>
                </c:pt>
                <c:pt idx="172">
                  <c:v>6.7423330000000004</c:v>
                </c:pt>
                <c:pt idx="173">
                  <c:v>6.8812499999999996</c:v>
                </c:pt>
                <c:pt idx="174">
                  <c:v>6.8330000000000002</c:v>
                </c:pt>
                <c:pt idx="175">
                  <c:v>6.65</c:v>
                </c:pt>
                <c:pt idx="176">
                  <c:v>7.3419999999999996</c:v>
                </c:pt>
                <c:pt idx="177">
                  <c:v>6.4006670000000003</c:v>
                </c:pt>
                <c:pt idx="178">
                  <c:v>6.56325</c:v>
                </c:pt>
                <c:pt idx="179">
                  <c:v>6.7103999999999999</c:v>
                </c:pt>
                <c:pt idx="180">
                  <c:v>6.5590000000000002</c:v>
                </c:pt>
                <c:pt idx="181">
                  <c:v>6.4093330000000002</c:v>
                </c:pt>
                <c:pt idx="182">
                  <c:v>6.4664999999999999</c:v>
                </c:pt>
                <c:pt idx="183">
                  <c:v>6.6336000000000004</c:v>
                </c:pt>
                <c:pt idx="184">
                  <c:v>6.4511430000000001</c:v>
                </c:pt>
                <c:pt idx="185">
                  <c:v>6.5410000000000004</c:v>
                </c:pt>
                <c:pt idx="186">
                  <c:v>6.7358000000000002</c:v>
                </c:pt>
                <c:pt idx="187">
                  <c:v>6.7328000000000001</c:v>
                </c:pt>
                <c:pt idx="188">
                  <c:v>6.6866000000000003</c:v>
                </c:pt>
                <c:pt idx="189">
                  <c:v>6.6132499999999999</c:v>
                </c:pt>
                <c:pt idx="190">
                  <c:v>6.55375</c:v>
                </c:pt>
                <c:pt idx="191">
                  <c:v>6.6130000000000004</c:v>
                </c:pt>
                <c:pt idx="192">
                  <c:v>6.5049999999999999</c:v>
                </c:pt>
                <c:pt idx="193">
                  <c:v>6.5701999999999998</c:v>
                </c:pt>
                <c:pt idx="194">
                  <c:v>6.4409999999999998</c:v>
                </c:pt>
                <c:pt idx="195">
                  <c:v>6.4135</c:v>
                </c:pt>
                <c:pt idx="196">
                  <c:v>6.1980000000000004</c:v>
                </c:pt>
                <c:pt idx="197">
                  <c:v>6.7594000000000003</c:v>
                </c:pt>
                <c:pt idx="198">
                  <c:v>6.4763330000000003</c:v>
                </c:pt>
                <c:pt idx="199">
                  <c:v>6.4452499999999997</c:v>
                </c:pt>
                <c:pt idx="200">
                  <c:v>6.6367500000000001</c:v>
                </c:pt>
                <c:pt idx="201">
                  <c:v>7.2329999999999997</c:v>
                </c:pt>
                <c:pt idx="202">
                  <c:v>6.6684000000000001</c:v>
                </c:pt>
                <c:pt idx="203">
                  <c:v>6.68825</c:v>
                </c:pt>
                <c:pt idx="204">
                  <c:v>7.1779999999999999</c:v>
                </c:pt>
                <c:pt idx="205">
                  <c:v>6.89825</c:v>
                </c:pt>
                <c:pt idx="206">
                  <c:v>6.7838000000000003</c:v>
                </c:pt>
                <c:pt idx="207">
                  <c:v>6.7343999999999999</c:v>
                </c:pt>
                <c:pt idx="208">
                  <c:v>6.6764999999999999</c:v>
                </c:pt>
                <c:pt idx="209">
                  <c:v>6.7806670000000002</c:v>
                </c:pt>
                <c:pt idx="210">
                  <c:v>6.9323329999999999</c:v>
                </c:pt>
                <c:pt idx="211">
                  <c:v>7.1536670000000004</c:v>
                </c:pt>
                <c:pt idx="212">
                  <c:v>7.3685</c:v>
                </c:pt>
                <c:pt idx="213">
                  <c:v>7.5739999999999998</c:v>
                </c:pt>
                <c:pt idx="214">
                  <c:v>7.3843329999999998</c:v>
                </c:pt>
                <c:pt idx="215">
                  <c:v>7.4329999999999998</c:v>
                </c:pt>
                <c:pt idx="216">
                  <c:v>7.5114999999999998</c:v>
                </c:pt>
                <c:pt idx="217">
                  <c:v>7.5453330000000003</c:v>
                </c:pt>
                <c:pt idx="218">
                  <c:v>6.4452499999999997</c:v>
                </c:pt>
                <c:pt idx="219">
                  <c:v>6.6367500000000001</c:v>
                </c:pt>
                <c:pt idx="220">
                  <c:v>7.2329999999999997</c:v>
                </c:pt>
                <c:pt idx="221">
                  <c:v>6.6684000000000001</c:v>
                </c:pt>
                <c:pt idx="222">
                  <c:v>6.68825</c:v>
                </c:pt>
                <c:pt idx="223">
                  <c:v>6.8466670000000001</c:v>
                </c:pt>
                <c:pt idx="224">
                  <c:v>6.7838000000000003</c:v>
                </c:pt>
                <c:pt idx="225">
                  <c:v>6.7343999999999999</c:v>
                </c:pt>
                <c:pt idx="226">
                  <c:v>6.6764999999999999</c:v>
                </c:pt>
                <c:pt idx="229">
                  <c:v>7.0343999999999998</c:v>
                </c:pt>
                <c:pt idx="230">
                  <c:v>7.2761670000000001</c:v>
                </c:pt>
                <c:pt idx="231">
                  <c:v>7.34</c:v>
                </c:pt>
                <c:pt idx="232">
                  <c:v>7.55</c:v>
                </c:pt>
                <c:pt idx="233">
                  <c:v>7.3852500000000001</c:v>
                </c:pt>
                <c:pt idx="234">
                  <c:v>6.6367500000000001</c:v>
                </c:pt>
                <c:pt idx="235">
                  <c:v>7.2329999999999997</c:v>
                </c:pt>
                <c:pt idx="236">
                  <c:v>6.6684000000000001</c:v>
                </c:pt>
                <c:pt idx="237">
                  <c:v>6.68825</c:v>
                </c:pt>
                <c:pt idx="238">
                  <c:v>7.1779999999999999</c:v>
                </c:pt>
                <c:pt idx="239">
                  <c:v>6.7539999999999996</c:v>
                </c:pt>
                <c:pt idx="240">
                  <c:v>6.89825</c:v>
                </c:pt>
                <c:pt idx="241">
                  <c:v>6.7838000000000003</c:v>
                </c:pt>
                <c:pt idx="242">
                  <c:v>6.7343999999999999</c:v>
                </c:pt>
                <c:pt idx="243">
                  <c:v>6.6764999999999999</c:v>
                </c:pt>
                <c:pt idx="244">
                  <c:v>6.7806670000000002</c:v>
                </c:pt>
                <c:pt idx="245">
                  <c:v>6.9323329999999999</c:v>
                </c:pt>
                <c:pt idx="246">
                  <c:v>7.1536670000000004</c:v>
                </c:pt>
                <c:pt idx="247">
                  <c:v>7.3685</c:v>
                </c:pt>
                <c:pt idx="248">
                  <c:v>7.5739999999999998</c:v>
                </c:pt>
                <c:pt idx="249">
                  <c:v>7.3843329999999998</c:v>
                </c:pt>
                <c:pt idx="250">
                  <c:v>7.4329999999999998</c:v>
                </c:pt>
                <c:pt idx="251">
                  <c:v>7.4656669999999998</c:v>
                </c:pt>
                <c:pt idx="252">
                  <c:v>7.5453330000000003</c:v>
                </c:pt>
                <c:pt idx="253">
                  <c:v>7.4020000000000001</c:v>
                </c:pt>
                <c:pt idx="254">
                  <c:v>7.3624999999999998</c:v>
                </c:pt>
                <c:pt idx="255">
                  <c:v>7.25</c:v>
                </c:pt>
                <c:pt idx="256">
                  <c:v>7.1855000000000002</c:v>
                </c:pt>
                <c:pt idx="257">
                  <c:v>6.9965000000000002</c:v>
                </c:pt>
                <c:pt idx="258">
                  <c:v>7.2074999999999996</c:v>
                </c:pt>
                <c:pt idx="259">
                  <c:v>7.3090000000000002</c:v>
                </c:pt>
                <c:pt idx="260">
                  <c:v>7.1085000000000003</c:v>
                </c:pt>
                <c:pt idx="261">
                  <c:v>6.8730000000000002</c:v>
                </c:pt>
                <c:pt idx="262">
                  <c:v>6.87216</c:v>
                </c:pt>
                <c:pt idx="263">
                  <c:v>6.9859999999999998</c:v>
                </c:pt>
                <c:pt idx="264">
                  <c:v>6.8789999999999996</c:v>
                </c:pt>
                <c:pt idx="265">
                  <c:v>6.6520000000000001</c:v>
                </c:pt>
                <c:pt idx="266">
                  <c:v>6.7457140000000004</c:v>
                </c:pt>
                <c:pt idx="267">
                  <c:v>6.7859999999999996</c:v>
                </c:pt>
                <c:pt idx="268">
                  <c:v>6.7255000000000003</c:v>
                </c:pt>
                <c:pt idx="269">
                  <c:v>6.6224999999999996</c:v>
                </c:pt>
                <c:pt idx="270">
                  <c:v>6.5994999999999999</c:v>
                </c:pt>
                <c:pt idx="271">
                  <c:v>6.5065999999999997</c:v>
                </c:pt>
                <c:pt idx="272">
                  <c:v>6.3730000000000002</c:v>
                </c:pt>
                <c:pt idx="273">
                  <c:v>6.4660000000000002</c:v>
                </c:pt>
                <c:pt idx="274">
                  <c:v>6.53</c:v>
                </c:pt>
                <c:pt idx="275">
                  <c:v>6.5220000000000002</c:v>
                </c:pt>
                <c:pt idx="276">
                  <c:v>6.516</c:v>
                </c:pt>
                <c:pt idx="277">
                  <c:v>6.6613329999999999</c:v>
                </c:pt>
                <c:pt idx="278">
                  <c:v>6.5415000000000001</c:v>
                </c:pt>
                <c:pt idx="279">
                  <c:v>6.6020000000000003</c:v>
                </c:pt>
                <c:pt idx="280">
                  <c:v>6.7424999999999997</c:v>
                </c:pt>
                <c:pt idx="281">
                  <c:v>6.77</c:v>
                </c:pt>
                <c:pt idx="282">
                  <c:v>6.8710000000000004</c:v>
                </c:pt>
                <c:pt idx="283">
                  <c:v>6.6196669999999997</c:v>
                </c:pt>
                <c:pt idx="284">
                  <c:v>6.7096669999999996</c:v>
                </c:pt>
                <c:pt idx="285">
                  <c:v>6.7407500000000002</c:v>
                </c:pt>
                <c:pt idx="286">
                  <c:v>6.7539999999999996</c:v>
                </c:pt>
                <c:pt idx="287">
                  <c:v>6.9279999999999999</c:v>
                </c:pt>
                <c:pt idx="288">
                  <c:v>6.8328569999999997</c:v>
                </c:pt>
                <c:pt idx="289">
                  <c:v>6.8837999999999999</c:v>
                </c:pt>
                <c:pt idx="290">
                  <c:v>7.15</c:v>
                </c:pt>
                <c:pt idx="291">
                  <c:v>7.1269999999999998</c:v>
                </c:pt>
                <c:pt idx="292">
                  <c:v>7.2545000000000002</c:v>
                </c:pt>
                <c:pt idx="293">
                  <c:v>7.2430000000000003</c:v>
                </c:pt>
                <c:pt idx="294">
                  <c:v>7.1315</c:v>
                </c:pt>
                <c:pt idx="295">
                  <c:v>7.3254999999999999</c:v>
                </c:pt>
                <c:pt idx="296">
                  <c:v>7.141667</c:v>
                </c:pt>
                <c:pt idx="297">
                  <c:v>7.17875</c:v>
                </c:pt>
                <c:pt idx="298">
                  <c:v>7.2582500000000003</c:v>
                </c:pt>
                <c:pt idx="299">
                  <c:v>7.0475000000000003</c:v>
                </c:pt>
                <c:pt idx="300">
                  <c:v>7.2026669999999999</c:v>
                </c:pt>
                <c:pt idx="301">
                  <c:v>7.2563329999999997</c:v>
                </c:pt>
                <c:pt idx="302">
                  <c:v>7.1593080000000002</c:v>
                </c:pt>
                <c:pt idx="303">
                  <c:v>7.1029999999999998</c:v>
                </c:pt>
                <c:pt idx="304">
                  <c:v>7.2554999999999996</c:v>
                </c:pt>
                <c:pt idx="305">
                  <c:v>7.4625709999999996</c:v>
                </c:pt>
                <c:pt idx="306">
                  <c:v>7.2755000000000001</c:v>
                </c:pt>
                <c:pt idx="307">
                  <c:v>7.726</c:v>
                </c:pt>
                <c:pt idx="308">
                  <c:v>7.2904999999999998</c:v>
                </c:pt>
                <c:pt idx="309">
                  <c:v>7.1245560000000001</c:v>
                </c:pt>
                <c:pt idx="310">
                  <c:v>7.5367499999999996</c:v>
                </c:pt>
                <c:pt idx="311">
                  <c:v>7.67075</c:v>
                </c:pt>
                <c:pt idx="312">
                  <c:v>7.3890000000000002</c:v>
                </c:pt>
                <c:pt idx="313">
                  <c:v>7.4649999999999999</c:v>
                </c:pt>
                <c:pt idx="314">
                  <c:v>7.4015709999999997</c:v>
                </c:pt>
                <c:pt idx="315">
                  <c:v>7.3380000000000001</c:v>
                </c:pt>
                <c:pt idx="316">
                  <c:v>7.5255000000000001</c:v>
                </c:pt>
                <c:pt idx="317">
                  <c:v>7.5730000000000004</c:v>
                </c:pt>
                <c:pt idx="318">
                  <c:v>7.2975000000000003</c:v>
                </c:pt>
                <c:pt idx="319">
                  <c:v>7.3833330000000004</c:v>
                </c:pt>
                <c:pt idx="320">
                  <c:v>7.5365000000000002</c:v>
                </c:pt>
                <c:pt idx="321">
                  <c:v>7.5737500000000004</c:v>
                </c:pt>
                <c:pt idx="322">
                  <c:v>7.6980000000000004</c:v>
                </c:pt>
                <c:pt idx="323">
                  <c:v>7.718</c:v>
                </c:pt>
                <c:pt idx="324">
                  <c:v>7.6909999999999998</c:v>
                </c:pt>
                <c:pt idx="325">
                  <c:v>7.6310000000000002</c:v>
                </c:pt>
                <c:pt idx="326">
                  <c:v>7.5949999999999998</c:v>
                </c:pt>
                <c:pt idx="327">
                  <c:v>7.7214</c:v>
                </c:pt>
                <c:pt idx="328">
                  <c:v>7.6260000000000003</c:v>
                </c:pt>
                <c:pt idx="329">
                  <c:v>7.9870000000000001</c:v>
                </c:pt>
                <c:pt idx="330">
                  <c:v>7.6189999999999998</c:v>
                </c:pt>
                <c:pt idx="331">
                  <c:v>7.7</c:v>
                </c:pt>
                <c:pt idx="332">
                  <c:v>7.6829999999999998</c:v>
                </c:pt>
                <c:pt idx="333">
                  <c:v>7.6645000000000003</c:v>
                </c:pt>
                <c:pt idx="334">
                  <c:v>7.8040000000000003</c:v>
                </c:pt>
                <c:pt idx="335">
                  <c:v>7.8406669999999998</c:v>
                </c:pt>
                <c:pt idx="336">
                  <c:v>7.8079999999999998</c:v>
                </c:pt>
                <c:pt idx="337">
                  <c:v>7.8760000000000003</c:v>
                </c:pt>
                <c:pt idx="338">
                  <c:v>7.9729999999999999</c:v>
                </c:pt>
                <c:pt idx="339">
                  <c:v>8.0239999999999991</c:v>
                </c:pt>
                <c:pt idx="340">
                  <c:v>8.0459999999999994</c:v>
                </c:pt>
                <c:pt idx="341">
                  <c:v>8.2296820000000004</c:v>
                </c:pt>
                <c:pt idx="342">
                  <c:v>8.2708189999999995</c:v>
                </c:pt>
                <c:pt idx="343">
                  <c:v>8.3627749999999992</c:v>
                </c:pt>
                <c:pt idx="344">
                  <c:v>8.4689999999999994</c:v>
                </c:pt>
                <c:pt idx="345">
                  <c:v>8.2460000000000004</c:v>
                </c:pt>
                <c:pt idx="346">
                  <c:v>8.2149999999999999</c:v>
                </c:pt>
                <c:pt idx="347">
                  <c:v>8.9556000000000004</c:v>
                </c:pt>
                <c:pt idx="348">
                  <c:v>8.4640000000000004</c:v>
                </c:pt>
                <c:pt idx="349">
                  <c:v>8.3930000000000007</c:v>
                </c:pt>
                <c:pt idx="350">
                  <c:v>8.3049999999999997</c:v>
                </c:pt>
                <c:pt idx="351">
                  <c:v>8.0825999999999993</c:v>
                </c:pt>
                <c:pt idx="352">
                  <c:v>8.0515000000000008</c:v>
                </c:pt>
                <c:pt idx="353">
                  <c:v>8.0466669999999993</c:v>
                </c:pt>
                <c:pt idx="354">
                  <c:v>8.0625</c:v>
                </c:pt>
                <c:pt idx="355">
                  <c:v>8.016667</c:v>
                </c:pt>
                <c:pt idx="356">
                  <c:v>8.1756670000000007</c:v>
                </c:pt>
                <c:pt idx="357">
                  <c:v>7.8789999999999996</c:v>
                </c:pt>
                <c:pt idx="358">
                  <c:v>7.7990000000000004</c:v>
                </c:pt>
                <c:pt idx="359">
                  <c:v>7.959333</c:v>
                </c:pt>
                <c:pt idx="360">
                  <c:v>8.1240000000000006</c:v>
                </c:pt>
                <c:pt idx="361">
                  <c:v>8.3443330000000007</c:v>
                </c:pt>
                <c:pt idx="362">
                  <c:v>8.0548000000000002</c:v>
                </c:pt>
                <c:pt idx="363">
                  <c:v>8.2153329999999993</c:v>
                </c:pt>
                <c:pt idx="364">
                  <c:v>8.1609999999999996</c:v>
                </c:pt>
                <c:pt idx="365">
                  <c:v>8.3546669999999992</c:v>
                </c:pt>
                <c:pt idx="366">
                  <c:v>8.5035000000000007</c:v>
                </c:pt>
                <c:pt idx="367">
                  <c:v>8.3699999999999992</c:v>
                </c:pt>
                <c:pt idx="368">
                  <c:v>8.4022500000000004</c:v>
                </c:pt>
                <c:pt idx="369">
                  <c:v>8.4060000000000006</c:v>
                </c:pt>
                <c:pt idx="370">
                  <c:v>8.7026669999999999</c:v>
                </c:pt>
                <c:pt idx="371">
                  <c:v>8.7050000000000001</c:v>
                </c:pt>
                <c:pt idx="372">
                  <c:v>8.7004999999999999</c:v>
                </c:pt>
                <c:pt idx="373">
                  <c:v>8.6958000000000002</c:v>
                </c:pt>
                <c:pt idx="374">
                  <c:v>8.7080000000000002</c:v>
                </c:pt>
                <c:pt idx="375">
                  <c:v>8.6504999999999992</c:v>
                </c:pt>
                <c:pt idx="376">
                  <c:v>8.7829999999999995</c:v>
                </c:pt>
                <c:pt idx="377">
                  <c:v>8.6292000000000009</c:v>
                </c:pt>
                <c:pt idx="378">
                  <c:v>8.6110000000000007</c:v>
                </c:pt>
                <c:pt idx="379">
                  <c:v>8.6829999999999998</c:v>
                </c:pt>
                <c:pt idx="380">
                  <c:v>8.7609999999999992</c:v>
                </c:pt>
                <c:pt idx="381">
                  <c:v>8.6666670000000003</c:v>
                </c:pt>
                <c:pt idx="382">
                  <c:v>8.6273330000000001</c:v>
                </c:pt>
                <c:pt idx="383">
                  <c:v>8.6790000000000003</c:v>
                </c:pt>
                <c:pt idx="384">
                  <c:v>8.5947999999999993</c:v>
                </c:pt>
                <c:pt idx="385">
                  <c:v>8.3867999999999991</c:v>
                </c:pt>
                <c:pt idx="386">
                  <c:v>8.3735999999999997</c:v>
                </c:pt>
                <c:pt idx="387">
                  <c:v>8.4076000000000004</c:v>
                </c:pt>
                <c:pt idx="388">
                  <c:v>8.3204119999999993</c:v>
                </c:pt>
                <c:pt idx="389">
                  <c:v>8.3339999999999996</c:v>
                </c:pt>
                <c:pt idx="390">
                  <c:v>8.2017500000000005</c:v>
                </c:pt>
                <c:pt idx="391">
                  <c:v>8.6237499999999994</c:v>
                </c:pt>
                <c:pt idx="392">
                  <c:v>8.07775</c:v>
                </c:pt>
                <c:pt idx="393">
                  <c:v>8.2553459999999994</c:v>
                </c:pt>
                <c:pt idx="394">
                  <c:v>8.1031499999999994</c:v>
                </c:pt>
                <c:pt idx="395">
                  <c:v>8.1430000000000007</c:v>
                </c:pt>
                <c:pt idx="396">
                  <c:v>8.2909679999999994</c:v>
                </c:pt>
                <c:pt idx="397">
                  <c:v>8.2390000000000008</c:v>
                </c:pt>
                <c:pt idx="398">
                  <c:v>7.8455000000000004</c:v>
                </c:pt>
                <c:pt idx="399">
                  <c:v>7.9420000000000002</c:v>
                </c:pt>
                <c:pt idx="400">
                  <c:v>7.8299149999999997</c:v>
                </c:pt>
                <c:pt idx="401">
                  <c:v>8.0122859999999996</c:v>
                </c:pt>
                <c:pt idx="402">
                  <c:v>8.02</c:v>
                </c:pt>
                <c:pt idx="403">
                  <c:v>7.8120000000000003</c:v>
                </c:pt>
                <c:pt idx="404">
                  <c:v>7.8400970000000001</c:v>
                </c:pt>
                <c:pt idx="405">
                  <c:v>7.809571</c:v>
                </c:pt>
                <c:pt idx="406">
                  <c:v>7.7930169999999999</c:v>
                </c:pt>
                <c:pt idx="407">
                  <c:v>7.8335710000000001</c:v>
                </c:pt>
                <c:pt idx="408">
                  <c:v>7.7616670000000001</c:v>
                </c:pt>
                <c:pt idx="409">
                  <c:v>7.7370340000000004</c:v>
                </c:pt>
                <c:pt idx="410">
                  <c:v>7.68</c:v>
                </c:pt>
                <c:pt idx="411">
                  <c:v>7.9779850000000003</c:v>
                </c:pt>
                <c:pt idx="412">
                  <c:v>7.6877690000000003</c:v>
                </c:pt>
                <c:pt idx="413">
                  <c:v>7.624333</c:v>
                </c:pt>
                <c:pt idx="414">
                  <c:v>7.5961999999999996</c:v>
                </c:pt>
                <c:pt idx="415">
                  <c:v>7.4269999999999996</c:v>
                </c:pt>
                <c:pt idx="416">
                  <c:v>7.7240000000000002</c:v>
                </c:pt>
                <c:pt idx="417">
                  <c:v>7.6776669999999996</c:v>
                </c:pt>
                <c:pt idx="418">
                  <c:v>7.5906000000000002</c:v>
                </c:pt>
                <c:pt idx="419">
                  <c:v>7.7397140000000002</c:v>
                </c:pt>
                <c:pt idx="420">
                  <c:v>7.7145000000000001</c:v>
                </c:pt>
                <c:pt idx="421">
                  <c:v>7.7270000000000003</c:v>
                </c:pt>
                <c:pt idx="422">
                  <c:v>7.6414999999999997</c:v>
                </c:pt>
                <c:pt idx="423">
                  <c:v>7.7143329999999999</c:v>
                </c:pt>
                <c:pt idx="424">
                  <c:v>7.944</c:v>
                </c:pt>
                <c:pt idx="425">
                  <c:v>7.9829999999999997</c:v>
                </c:pt>
                <c:pt idx="426">
                  <c:v>8.093</c:v>
                </c:pt>
                <c:pt idx="427">
                  <c:v>7.9480000000000004</c:v>
                </c:pt>
                <c:pt idx="428">
                  <c:v>8.0978329999999996</c:v>
                </c:pt>
                <c:pt idx="429">
                  <c:v>8.1374999999999993</c:v>
                </c:pt>
                <c:pt idx="430">
                  <c:v>8.2690000000000001</c:v>
                </c:pt>
                <c:pt idx="431">
                  <c:v>8.4268459999999994</c:v>
                </c:pt>
                <c:pt idx="432">
                  <c:v>8.4231459999999991</c:v>
                </c:pt>
                <c:pt idx="433">
                  <c:v>8.4043329999999994</c:v>
                </c:pt>
                <c:pt idx="434">
                  <c:v>8.4984999999999999</c:v>
                </c:pt>
                <c:pt idx="435">
                  <c:v>8.4015000000000004</c:v>
                </c:pt>
                <c:pt idx="436">
                  <c:v>8.375</c:v>
                </c:pt>
                <c:pt idx="437">
                  <c:v>8.4512710000000002</c:v>
                </c:pt>
                <c:pt idx="438">
                  <c:v>8.3145000000000007</c:v>
                </c:pt>
                <c:pt idx="439">
                  <c:v>8.41</c:v>
                </c:pt>
                <c:pt idx="440">
                  <c:v>8.359</c:v>
                </c:pt>
                <c:pt idx="441">
                  <c:v>8.4435000000000002</c:v>
                </c:pt>
                <c:pt idx="442">
                  <c:v>8.4964999999999993</c:v>
                </c:pt>
                <c:pt idx="443">
                  <c:v>8.5766670000000005</c:v>
                </c:pt>
                <c:pt idx="444">
                  <c:v>8.5069999999999997</c:v>
                </c:pt>
                <c:pt idx="445">
                  <c:v>8.7189999999999994</c:v>
                </c:pt>
                <c:pt idx="446">
                  <c:v>8.6325000000000003</c:v>
                </c:pt>
                <c:pt idx="447">
                  <c:v>8.7055000000000007</c:v>
                </c:pt>
                <c:pt idx="448">
                  <c:v>8.6509999999999998</c:v>
                </c:pt>
                <c:pt idx="449">
                  <c:v>8.8316669999999995</c:v>
                </c:pt>
                <c:pt idx="450">
                  <c:v>8.7874999999999996</c:v>
                </c:pt>
                <c:pt idx="451">
                  <c:v>8.7693329999999996</c:v>
                </c:pt>
                <c:pt idx="452">
                  <c:v>8.797167</c:v>
                </c:pt>
                <c:pt idx="453">
                  <c:v>8.7539999999999996</c:v>
                </c:pt>
                <c:pt idx="454">
                  <c:v>8.8104999999999993</c:v>
                </c:pt>
                <c:pt idx="455">
                  <c:v>8.8689999999999998</c:v>
                </c:pt>
                <c:pt idx="456">
                  <c:v>8.6214999999999993</c:v>
                </c:pt>
                <c:pt idx="457">
                  <c:v>8.5875000000000004</c:v>
                </c:pt>
                <c:pt idx="458">
                  <c:v>8.5485000000000007</c:v>
                </c:pt>
                <c:pt idx="459">
                  <c:v>8.5890000000000004</c:v>
                </c:pt>
                <c:pt idx="460">
                  <c:v>8.5069999999999997</c:v>
                </c:pt>
                <c:pt idx="461">
                  <c:v>8.4303329999999992</c:v>
                </c:pt>
                <c:pt idx="462">
                  <c:v>8.5277499999999993</c:v>
                </c:pt>
                <c:pt idx="463">
                  <c:v>8.6903330000000008</c:v>
                </c:pt>
                <c:pt idx="464">
                  <c:v>8.6189999999999998</c:v>
                </c:pt>
                <c:pt idx="465">
                  <c:v>8.7516669999999994</c:v>
                </c:pt>
                <c:pt idx="466">
                  <c:v>8.8610000000000007</c:v>
                </c:pt>
                <c:pt idx="467">
                  <c:v>8.8926669999999994</c:v>
                </c:pt>
                <c:pt idx="468">
                  <c:v>8.8976670000000002</c:v>
                </c:pt>
                <c:pt idx="469">
                  <c:v>8.9013329999999993</c:v>
                </c:pt>
                <c:pt idx="470">
                  <c:v>8.8260000000000005</c:v>
                </c:pt>
                <c:pt idx="471">
                  <c:v>8.9390000000000001</c:v>
                </c:pt>
                <c:pt idx="472">
                  <c:v>8.7643330000000006</c:v>
                </c:pt>
                <c:pt idx="473">
                  <c:v>8.8460000000000001</c:v>
                </c:pt>
                <c:pt idx="474">
                  <c:v>8.9105000000000008</c:v>
                </c:pt>
                <c:pt idx="475">
                  <c:v>8.7159999999999993</c:v>
                </c:pt>
                <c:pt idx="476">
                  <c:v>8.7756670000000003</c:v>
                </c:pt>
                <c:pt idx="477">
                  <c:v>8.7409999999999997</c:v>
                </c:pt>
                <c:pt idx="478">
                  <c:v>8.8650000000000002</c:v>
                </c:pt>
                <c:pt idx="479">
                  <c:v>8.8149999999999995</c:v>
                </c:pt>
                <c:pt idx="480">
                  <c:v>8.8145000000000007</c:v>
                </c:pt>
                <c:pt idx="481">
                  <c:v>8.842333</c:v>
                </c:pt>
                <c:pt idx="482">
                  <c:v>8.7870000000000008</c:v>
                </c:pt>
                <c:pt idx="483">
                  <c:v>8.9</c:v>
                </c:pt>
                <c:pt idx="484">
                  <c:v>8.7040000000000006</c:v>
                </c:pt>
                <c:pt idx="485">
                  <c:v>8.7539999999999996</c:v>
                </c:pt>
                <c:pt idx="486">
                  <c:v>8.75</c:v>
                </c:pt>
                <c:pt idx="487">
                  <c:v>8.7159999999999993</c:v>
                </c:pt>
                <c:pt idx="488">
                  <c:v>8.7110000000000003</c:v>
                </c:pt>
                <c:pt idx="489">
                  <c:v>8.673</c:v>
                </c:pt>
                <c:pt idx="490">
                  <c:v>8.6285000000000007</c:v>
                </c:pt>
                <c:pt idx="491">
                  <c:v>8.5429999999999993</c:v>
                </c:pt>
                <c:pt idx="492">
                  <c:v>8.593</c:v>
                </c:pt>
                <c:pt idx="493">
                  <c:v>8.3819999999999997</c:v>
                </c:pt>
                <c:pt idx="494">
                  <c:v>8.3369999999999997</c:v>
                </c:pt>
                <c:pt idx="495">
                  <c:v>8.1920000000000002</c:v>
                </c:pt>
                <c:pt idx="496">
                  <c:v>8.1489999999999991</c:v>
                </c:pt>
                <c:pt idx="497">
                  <c:v>8.2940000000000005</c:v>
                </c:pt>
                <c:pt idx="498">
                  <c:v>7.98</c:v>
                </c:pt>
                <c:pt idx="499">
                  <c:v>7.9450000000000003</c:v>
                </c:pt>
                <c:pt idx="500">
                  <c:v>8.0274999999999999</c:v>
                </c:pt>
                <c:pt idx="501">
                  <c:v>7.9459999999999997</c:v>
                </c:pt>
                <c:pt idx="502">
                  <c:v>8.2200000000000006</c:v>
                </c:pt>
                <c:pt idx="503">
                  <c:v>8.0760000000000005</c:v>
                </c:pt>
                <c:pt idx="504">
                  <c:v>8.1596670000000007</c:v>
                </c:pt>
                <c:pt idx="505">
                  <c:v>8.173</c:v>
                </c:pt>
                <c:pt idx="506">
                  <c:v>7.9340000000000002</c:v>
                </c:pt>
                <c:pt idx="507">
                  <c:v>8.1927500000000002</c:v>
                </c:pt>
                <c:pt idx="508">
                  <c:v>8.1359999999999992</c:v>
                </c:pt>
                <c:pt idx="509">
                  <c:v>7.9429999999999996</c:v>
                </c:pt>
                <c:pt idx="510">
                  <c:v>7.9729999999999999</c:v>
                </c:pt>
                <c:pt idx="511">
                  <c:v>7.9050000000000002</c:v>
                </c:pt>
                <c:pt idx="512">
                  <c:v>7.9619999999999997</c:v>
                </c:pt>
                <c:pt idx="513">
                  <c:v>7.9278000000000004</c:v>
                </c:pt>
                <c:pt idx="514">
                  <c:v>7.9119999999999999</c:v>
                </c:pt>
                <c:pt idx="515">
                  <c:v>7.9391999999999996</c:v>
                </c:pt>
                <c:pt idx="516">
                  <c:v>7.8863329999999996</c:v>
                </c:pt>
                <c:pt idx="517">
                  <c:v>7.8663999999999996</c:v>
                </c:pt>
                <c:pt idx="518">
                  <c:v>7.6166</c:v>
                </c:pt>
                <c:pt idx="519">
                  <c:v>7.5358000000000001</c:v>
                </c:pt>
                <c:pt idx="520">
                  <c:v>7.5682</c:v>
                </c:pt>
                <c:pt idx="521">
                  <c:v>7.5529999999999999</c:v>
                </c:pt>
                <c:pt idx="522">
                  <c:v>7.6239999999999997</c:v>
                </c:pt>
                <c:pt idx="523">
                  <c:v>7.3879999999999999</c:v>
                </c:pt>
                <c:pt idx="524">
                  <c:v>7.415</c:v>
                </c:pt>
                <c:pt idx="525">
                  <c:v>7.3869999999999996</c:v>
                </c:pt>
                <c:pt idx="526">
                  <c:v>7.5694999999999997</c:v>
                </c:pt>
                <c:pt idx="527">
                  <c:v>7.5728330000000001</c:v>
                </c:pt>
                <c:pt idx="528">
                  <c:v>7.3689999999999998</c:v>
                </c:pt>
                <c:pt idx="529">
                  <c:v>7.4774000000000003</c:v>
                </c:pt>
                <c:pt idx="530">
                  <c:v>7.5380000000000003</c:v>
                </c:pt>
                <c:pt idx="531">
                  <c:v>7.4604999999999997</c:v>
                </c:pt>
                <c:pt idx="532">
                  <c:v>7.6595000000000004</c:v>
                </c:pt>
                <c:pt idx="533">
                  <c:v>7.52</c:v>
                </c:pt>
                <c:pt idx="534">
                  <c:v>7.49</c:v>
                </c:pt>
                <c:pt idx="535">
                  <c:v>7.4489999999999998</c:v>
                </c:pt>
                <c:pt idx="536">
                  <c:v>7.5049999999999999</c:v>
                </c:pt>
                <c:pt idx="537">
                  <c:v>7.4850000000000003</c:v>
                </c:pt>
                <c:pt idx="538">
                  <c:v>7.4885000000000002</c:v>
                </c:pt>
                <c:pt idx="539">
                  <c:v>7.3540000000000001</c:v>
                </c:pt>
                <c:pt idx="540">
                  <c:v>7.4584999999999999</c:v>
                </c:pt>
                <c:pt idx="541">
                  <c:v>7.4589999999999996</c:v>
                </c:pt>
                <c:pt idx="542">
                  <c:v>7.4279999999999999</c:v>
                </c:pt>
                <c:pt idx="543">
                  <c:v>7.4960000000000004</c:v>
                </c:pt>
                <c:pt idx="544">
                  <c:v>7.2744999999999997</c:v>
                </c:pt>
                <c:pt idx="545">
                  <c:v>7.3419999999999996</c:v>
                </c:pt>
                <c:pt idx="546">
                  <c:v>7.4256099999999998</c:v>
                </c:pt>
                <c:pt idx="547">
                  <c:v>7.3506669999999996</c:v>
                </c:pt>
                <c:pt idx="548">
                  <c:v>7.2774999999999999</c:v>
                </c:pt>
                <c:pt idx="549">
                  <c:v>7.242</c:v>
                </c:pt>
                <c:pt idx="550">
                  <c:v>7.3929999999999998</c:v>
                </c:pt>
                <c:pt idx="551">
                  <c:v>7.2910000000000004</c:v>
                </c:pt>
                <c:pt idx="552">
                  <c:v>7.3520000000000003</c:v>
                </c:pt>
                <c:pt idx="553">
                  <c:v>7.2050000000000001</c:v>
                </c:pt>
                <c:pt idx="554">
                  <c:v>7.109</c:v>
                </c:pt>
                <c:pt idx="555">
                  <c:v>7.3010000000000002</c:v>
                </c:pt>
                <c:pt idx="556">
                  <c:v>7.5920000000000005</c:v>
                </c:pt>
                <c:pt idx="557">
                  <c:v>7.13</c:v>
                </c:pt>
                <c:pt idx="558">
                  <c:v>7.0720000000000001</c:v>
                </c:pt>
                <c:pt idx="559">
                  <c:v>7.0709999999999997</c:v>
                </c:pt>
                <c:pt idx="560">
                  <c:v>7.0888999999999998</c:v>
                </c:pt>
                <c:pt idx="561">
                  <c:v>7.1604999999999999</c:v>
                </c:pt>
                <c:pt idx="562">
                  <c:v>7.1240000000000006</c:v>
                </c:pt>
                <c:pt idx="563">
                  <c:v>7.1619999999999999</c:v>
                </c:pt>
                <c:pt idx="564">
                  <c:v>7.1289999999999996</c:v>
                </c:pt>
                <c:pt idx="565">
                  <c:v>7.2709999999999999</c:v>
                </c:pt>
                <c:pt idx="566">
                  <c:v>7.219333333333334</c:v>
                </c:pt>
                <c:pt idx="567">
                  <c:v>7.3010000000000002</c:v>
                </c:pt>
                <c:pt idx="568">
                  <c:v>7.2460000000000004</c:v>
                </c:pt>
                <c:pt idx="569">
                  <c:v>7.3049999999999997</c:v>
                </c:pt>
                <c:pt idx="570">
                  <c:v>7.2530000000000001</c:v>
                </c:pt>
                <c:pt idx="571">
                  <c:v>7.516</c:v>
                </c:pt>
                <c:pt idx="572">
                  <c:v>7.3550000000000004</c:v>
                </c:pt>
                <c:pt idx="573">
                  <c:v>7.3419999999999996</c:v>
                </c:pt>
                <c:pt idx="574">
                  <c:v>7.36</c:v>
                </c:pt>
                <c:pt idx="575">
                  <c:v>7.3520000000000003</c:v>
                </c:pt>
                <c:pt idx="576">
                  <c:v>7.3460000000000001</c:v>
                </c:pt>
                <c:pt idx="577">
                  <c:v>7.3659999999999997</c:v>
                </c:pt>
                <c:pt idx="578">
                  <c:v>7.431</c:v>
                </c:pt>
                <c:pt idx="579">
                  <c:v>7.3770000000000007</c:v>
                </c:pt>
                <c:pt idx="580">
                  <c:v>7.3440000000000003</c:v>
                </c:pt>
                <c:pt idx="581">
                  <c:v>7.5057272727272739</c:v>
                </c:pt>
                <c:pt idx="582">
                  <c:v>7.306</c:v>
                </c:pt>
                <c:pt idx="583">
                  <c:v>7.4740000000000002</c:v>
                </c:pt>
                <c:pt idx="584">
                  <c:v>7.4779999999999998</c:v>
                </c:pt>
                <c:pt idx="585">
                  <c:v>7.3265000000000002</c:v>
                </c:pt>
                <c:pt idx="586">
                  <c:v>7.6120000000000001</c:v>
                </c:pt>
                <c:pt idx="587">
                  <c:v>7.3453333333333335</c:v>
                </c:pt>
                <c:pt idx="588">
                  <c:v>7.48</c:v>
                </c:pt>
                <c:pt idx="589">
                  <c:v>7.73</c:v>
                </c:pt>
                <c:pt idx="590">
                  <c:v>7.2629999999999999</c:v>
                </c:pt>
                <c:pt idx="591">
                  <c:v>7.63</c:v>
                </c:pt>
                <c:pt idx="592">
                  <c:v>7.4522499999999994</c:v>
                </c:pt>
                <c:pt idx="593">
                  <c:v>7.4995000000000003</c:v>
                </c:pt>
                <c:pt idx="594">
                  <c:v>7.4939999999999998</c:v>
                </c:pt>
                <c:pt idx="595">
                  <c:v>7.4523333333333346</c:v>
                </c:pt>
                <c:pt idx="596">
                  <c:v>7.6485000000000003</c:v>
                </c:pt>
                <c:pt idx="597">
                  <c:v>7.4889999999999999</c:v>
                </c:pt>
                <c:pt idx="598">
                  <c:v>7.4580000000000002</c:v>
                </c:pt>
                <c:pt idx="599">
                  <c:v>7.484</c:v>
                </c:pt>
                <c:pt idx="600">
                  <c:v>7.5709999999999997</c:v>
                </c:pt>
                <c:pt idx="601">
                  <c:v>7.41</c:v>
                </c:pt>
                <c:pt idx="602">
                  <c:v>7.5019999999999998</c:v>
                </c:pt>
                <c:pt idx="603">
                  <c:v>8.56</c:v>
                </c:pt>
                <c:pt idx="604">
                  <c:v>8.6005000000000003</c:v>
                </c:pt>
                <c:pt idx="605">
                  <c:v>8.7190000000000012</c:v>
                </c:pt>
                <c:pt idx="606">
                  <c:v>8.6020000000000003</c:v>
                </c:pt>
                <c:pt idx="607">
                  <c:v>8.6385000000000005</c:v>
                </c:pt>
                <c:pt idx="608">
                  <c:v>8.7215000000000007</c:v>
                </c:pt>
                <c:pt idx="609">
                  <c:v>8.6560000000000006</c:v>
                </c:pt>
                <c:pt idx="610">
                  <c:v>8.7690000000000001</c:v>
                </c:pt>
                <c:pt idx="611">
                  <c:v>8.7889999999999997</c:v>
                </c:pt>
                <c:pt idx="612">
                  <c:v>8.8049999999999997</c:v>
                </c:pt>
                <c:pt idx="613">
                  <c:v>8.9039999999999999</c:v>
                </c:pt>
                <c:pt idx="614">
                  <c:v>8.7080000000000002</c:v>
                </c:pt>
                <c:pt idx="615">
                  <c:v>8.7540000000000013</c:v>
                </c:pt>
                <c:pt idx="616">
                  <c:v>8.8105000000000011</c:v>
                </c:pt>
                <c:pt idx="617">
                  <c:v>8.8620000000000001</c:v>
                </c:pt>
                <c:pt idx="618">
                  <c:v>8.7234999999999996</c:v>
                </c:pt>
                <c:pt idx="619">
                  <c:v>8.6232500000000005</c:v>
                </c:pt>
                <c:pt idx="620">
                  <c:v>8.5459999999999994</c:v>
                </c:pt>
                <c:pt idx="621">
                  <c:v>8.5449999999999999</c:v>
                </c:pt>
                <c:pt idx="622">
                  <c:v>8.5075000000000003</c:v>
                </c:pt>
                <c:pt idx="623">
                  <c:v>8.5670000000000002</c:v>
                </c:pt>
                <c:pt idx="624">
                  <c:v>8.5540000000000003</c:v>
                </c:pt>
                <c:pt idx="625">
                  <c:v>8.5615000000000006</c:v>
                </c:pt>
                <c:pt idx="626">
                  <c:v>8.427249999999999</c:v>
                </c:pt>
                <c:pt idx="627">
                  <c:v>8.6903333333333332</c:v>
                </c:pt>
                <c:pt idx="628">
                  <c:v>8.6189999999999998</c:v>
                </c:pt>
                <c:pt idx="629">
                  <c:v>8.7516666666666669</c:v>
                </c:pt>
                <c:pt idx="630">
                  <c:v>8.8610000000000007</c:v>
                </c:pt>
                <c:pt idx="631">
                  <c:v>8.8870000000000005</c:v>
                </c:pt>
                <c:pt idx="632">
                  <c:v>8.8926666666666687</c:v>
                </c:pt>
                <c:pt idx="633">
                  <c:v>8.9106666666666658</c:v>
                </c:pt>
                <c:pt idx="634">
                  <c:v>8.8919999999999995</c:v>
                </c:pt>
                <c:pt idx="635">
                  <c:v>8.9087499999999995</c:v>
                </c:pt>
                <c:pt idx="636">
                  <c:v>8.9055</c:v>
                </c:pt>
                <c:pt idx="637">
                  <c:v>8.8083333333333336</c:v>
                </c:pt>
                <c:pt idx="638">
                  <c:v>8.9390000000000001</c:v>
                </c:pt>
                <c:pt idx="639">
                  <c:v>8.7643333333333313</c:v>
                </c:pt>
                <c:pt idx="640">
                  <c:v>8.8213333333333335</c:v>
                </c:pt>
                <c:pt idx="641">
                  <c:v>8.9990000000000006</c:v>
                </c:pt>
                <c:pt idx="642">
                  <c:v>8.7689999999999984</c:v>
                </c:pt>
                <c:pt idx="643">
                  <c:v>8.782</c:v>
                </c:pt>
                <c:pt idx="644">
                  <c:v>8.8114999999999988</c:v>
                </c:pt>
                <c:pt idx="645">
                  <c:v>8.9079999999999995</c:v>
                </c:pt>
                <c:pt idx="646">
                  <c:v>8.7769999999999992</c:v>
                </c:pt>
                <c:pt idx="647">
                  <c:v>8.8610000000000007</c:v>
                </c:pt>
                <c:pt idx="648">
                  <c:v>8.8144999999999989</c:v>
                </c:pt>
                <c:pt idx="649">
                  <c:v>8.7729999999999997</c:v>
                </c:pt>
                <c:pt idx="650">
                  <c:v>8.8170000000000002</c:v>
                </c:pt>
                <c:pt idx="651">
                  <c:v>8.7040000000000006</c:v>
                </c:pt>
                <c:pt idx="652">
                  <c:v>8.7539999999999996</c:v>
                </c:pt>
                <c:pt idx="653">
                  <c:v>8.75</c:v>
                </c:pt>
                <c:pt idx="654">
                  <c:v>8.7159999999999993</c:v>
                </c:pt>
                <c:pt idx="655">
                  <c:v>8.7110000000000003</c:v>
                </c:pt>
                <c:pt idx="656">
                  <c:v>8.673</c:v>
                </c:pt>
                <c:pt idx="657">
                  <c:v>8.6284999999999989</c:v>
                </c:pt>
                <c:pt idx="658">
                  <c:v>8.5429999999999993</c:v>
                </c:pt>
                <c:pt idx="659">
                  <c:v>8.593</c:v>
                </c:pt>
                <c:pt idx="660">
                  <c:v>8.3819999999999997</c:v>
                </c:pt>
                <c:pt idx="661">
                  <c:v>8.3369999999999997</c:v>
                </c:pt>
                <c:pt idx="662">
                  <c:v>8.1920000000000002</c:v>
                </c:pt>
                <c:pt idx="663">
                  <c:v>8.1489999999999991</c:v>
                </c:pt>
                <c:pt idx="664">
                  <c:v>8.2940000000000005</c:v>
                </c:pt>
                <c:pt idx="665">
                  <c:v>7.9190000000000005</c:v>
                </c:pt>
                <c:pt idx="666">
                  <c:v>7.98</c:v>
                </c:pt>
                <c:pt idx="667">
                  <c:v>8.2200000000000006</c:v>
                </c:pt>
                <c:pt idx="668">
                  <c:v>8.0760000000000005</c:v>
                </c:pt>
                <c:pt idx="669">
                  <c:v>8.1359999999999992</c:v>
                </c:pt>
                <c:pt idx="670">
                  <c:v>8.173</c:v>
                </c:pt>
                <c:pt idx="671">
                  <c:v>7.9340000000000002</c:v>
                </c:pt>
                <c:pt idx="672">
                  <c:v>8.1359999999999992</c:v>
                </c:pt>
                <c:pt idx="673">
                  <c:v>7.9429999999999996</c:v>
                </c:pt>
                <c:pt idx="674">
                  <c:v>7.9729999999999999</c:v>
                </c:pt>
                <c:pt idx="675">
                  <c:v>7.9050000000000002</c:v>
                </c:pt>
                <c:pt idx="676">
                  <c:v>7.9619999999999997</c:v>
                </c:pt>
                <c:pt idx="677">
                  <c:v>7.9119999999999999</c:v>
                </c:pt>
                <c:pt idx="678">
                  <c:v>7.8869999999999996</c:v>
                </c:pt>
                <c:pt idx="679">
                  <c:v>7.5060000000000002</c:v>
                </c:pt>
                <c:pt idx="680">
                  <c:v>7.5275625000000002</c:v>
                </c:pt>
                <c:pt idx="681">
                  <c:v>7.3879999999999999</c:v>
                </c:pt>
                <c:pt idx="682">
                  <c:v>7.3869999999999996</c:v>
                </c:pt>
                <c:pt idx="683">
                  <c:v>7.4660000000000002</c:v>
                </c:pt>
                <c:pt idx="684">
                  <c:v>7.9669999999999996</c:v>
                </c:pt>
                <c:pt idx="685">
                  <c:v>7.3689999999999998</c:v>
                </c:pt>
                <c:pt idx="686">
                  <c:v>7.5140000000000002</c:v>
                </c:pt>
                <c:pt idx="687">
                  <c:v>7.5620000000000003</c:v>
                </c:pt>
                <c:pt idx="688">
                  <c:v>7.407</c:v>
                </c:pt>
                <c:pt idx="689">
                  <c:v>7.4130000000000003</c:v>
                </c:pt>
                <c:pt idx="690">
                  <c:v>7.6425000000000001</c:v>
                </c:pt>
                <c:pt idx="691">
                  <c:v>7.52</c:v>
                </c:pt>
                <c:pt idx="692">
                  <c:v>7.4889999999999999</c:v>
                </c:pt>
                <c:pt idx="693">
                  <c:v>7.4909999999999997</c:v>
                </c:pt>
                <c:pt idx="694">
                  <c:v>7.4489999999999998</c:v>
                </c:pt>
                <c:pt idx="695">
                  <c:v>7.5049999999999999</c:v>
                </c:pt>
                <c:pt idx="696">
                  <c:v>7.4850000000000003</c:v>
                </c:pt>
                <c:pt idx="697">
                  <c:v>7.4885000000000002</c:v>
                </c:pt>
                <c:pt idx="698">
                  <c:v>7.3540000000000001</c:v>
                </c:pt>
                <c:pt idx="699">
                  <c:v>7.4050000000000002</c:v>
                </c:pt>
                <c:pt idx="700">
                  <c:v>7.5</c:v>
                </c:pt>
                <c:pt idx="701">
                  <c:v>7.4740000000000002</c:v>
                </c:pt>
                <c:pt idx="702">
                  <c:v>7.4906666666666659</c:v>
                </c:pt>
                <c:pt idx="703">
                  <c:v>7.2744999999999997</c:v>
                </c:pt>
                <c:pt idx="704">
                  <c:v>7.34</c:v>
                </c:pt>
                <c:pt idx="705">
                  <c:v>7.4264786324786316</c:v>
                </c:pt>
                <c:pt idx="706">
                  <c:v>7.3239999999999998</c:v>
                </c:pt>
                <c:pt idx="707">
                  <c:v>7.3595000000000006</c:v>
                </c:pt>
                <c:pt idx="708">
                  <c:v>7.2549999999999999</c:v>
                </c:pt>
                <c:pt idx="709">
                  <c:v>7.242</c:v>
                </c:pt>
                <c:pt idx="710">
                  <c:v>7.2789999999999999</c:v>
                </c:pt>
                <c:pt idx="711">
                  <c:v>7.3369999999999997</c:v>
                </c:pt>
                <c:pt idx="712">
                  <c:v>7.3380000000000001</c:v>
                </c:pt>
                <c:pt idx="713">
                  <c:v>7.3369999999999997</c:v>
                </c:pt>
                <c:pt idx="714">
                  <c:v>7.2050000000000001</c:v>
                </c:pt>
                <c:pt idx="715">
                  <c:v>7.2930000000000001</c:v>
                </c:pt>
                <c:pt idx="716">
                  <c:v>7.109</c:v>
                </c:pt>
                <c:pt idx="717">
                  <c:v>7.3010000000000002</c:v>
                </c:pt>
                <c:pt idx="718">
                  <c:v>7.0730000000000004</c:v>
                </c:pt>
                <c:pt idx="719">
                  <c:v>7.13</c:v>
                </c:pt>
                <c:pt idx="720">
                  <c:v>7.0720000000000001</c:v>
                </c:pt>
                <c:pt idx="721">
                  <c:v>7.0709999999999997</c:v>
                </c:pt>
                <c:pt idx="722">
                  <c:v>7.0888999999999998</c:v>
                </c:pt>
                <c:pt idx="723">
                  <c:v>7.1980000000000004</c:v>
                </c:pt>
                <c:pt idx="724">
                  <c:v>7.1604999999999999</c:v>
                </c:pt>
                <c:pt idx="725">
                  <c:v>7.1240000000000006</c:v>
                </c:pt>
                <c:pt idx="726">
                  <c:v>7.1619999999999999</c:v>
                </c:pt>
                <c:pt idx="727">
                  <c:v>7.1289999999999996</c:v>
                </c:pt>
                <c:pt idx="728">
                  <c:v>7.2709999999999999</c:v>
                </c:pt>
                <c:pt idx="729">
                  <c:v>7.2869999999999999</c:v>
                </c:pt>
                <c:pt idx="730">
                  <c:v>7.219333333333334</c:v>
                </c:pt>
                <c:pt idx="731">
                  <c:v>7.3010000000000002</c:v>
                </c:pt>
                <c:pt idx="732">
                  <c:v>7.32</c:v>
                </c:pt>
                <c:pt idx="733">
                  <c:v>7.3049999999999997</c:v>
                </c:pt>
                <c:pt idx="734">
                  <c:v>7.2850000000000001</c:v>
                </c:pt>
                <c:pt idx="735">
                  <c:v>7.3550000000000004</c:v>
                </c:pt>
                <c:pt idx="736">
                  <c:v>7.3419999999999996</c:v>
                </c:pt>
                <c:pt idx="737">
                  <c:v>7.4035000000000002</c:v>
                </c:pt>
                <c:pt idx="738">
                  <c:v>7.3520000000000003</c:v>
                </c:pt>
                <c:pt idx="739">
                  <c:v>7.3940000000000001</c:v>
                </c:pt>
                <c:pt idx="740">
                  <c:v>7.3710000000000004</c:v>
                </c:pt>
                <c:pt idx="741">
                  <c:v>7.431</c:v>
                </c:pt>
                <c:pt idx="742">
                  <c:v>7.484</c:v>
                </c:pt>
                <c:pt idx="743">
                  <c:v>7.4130000000000003</c:v>
                </c:pt>
                <c:pt idx="744">
                  <c:v>7.3440000000000003</c:v>
                </c:pt>
                <c:pt idx="745">
                  <c:v>7.5057272727272739</c:v>
                </c:pt>
                <c:pt idx="746">
                  <c:v>7.4740000000000002</c:v>
                </c:pt>
                <c:pt idx="747">
                  <c:v>7.4779999999999998</c:v>
                </c:pt>
                <c:pt idx="748">
                  <c:v>7.3410000000000002</c:v>
                </c:pt>
                <c:pt idx="749">
                  <c:v>7.5579999999999998</c:v>
                </c:pt>
                <c:pt idx="750">
                  <c:v>7.48</c:v>
                </c:pt>
                <c:pt idx="751">
                  <c:v>7.6070000000000002</c:v>
                </c:pt>
                <c:pt idx="752">
                  <c:v>7.468</c:v>
                </c:pt>
                <c:pt idx="753">
                  <c:v>7.4749999999999996</c:v>
                </c:pt>
                <c:pt idx="754">
                  <c:v>7.4029999999999996</c:v>
                </c:pt>
                <c:pt idx="755">
                  <c:v>7.6050000000000004</c:v>
                </c:pt>
                <c:pt idx="756">
                  <c:v>7.5034999999999998</c:v>
                </c:pt>
                <c:pt idx="757">
                  <c:v>7.6185</c:v>
                </c:pt>
                <c:pt idx="758">
                  <c:v>7.6873333333333322</c:v>
                </c:pt>
                <c:pt idx="759">
                  <c:v>7.4670000000000005</c:v>
                </c:pt>
                <c:pt idx="760">
                  <c:v>7.4580000000000002</c:v>
                </c:pt>
                <c:pt idx="761">
                  <c:v>7.484</c:v>
                </c:pt>
                <c:pt idx="762">
                  <c:v>7.5709999999999997</c:v>
                </c:pt>
                <c:pt idx="763">
                  <c:v>7.41</c:v>
                </c:pt>
                <c:pt idx="764">
                  <c:v>7.5019999999999998</c:v>
                </c:pt>
                <c:pt idx="765">
                  <c:v>7.335</c:v>
                </c:pt>
                <c:pt idx="766">
                  <c:v>7.3579999999999997</c:v>
                </c:pt>
                <c:pt idx="767">
                  <c:v>7.4513333333333334</c:v>
                </c:pt>
                <c:pt idx="768">
                  <c:v>7.4139999999999997</c:v>
                </c:pt>
                <c:pt idx="769">
                  <c:v>7.1589999999999998</c:v>
                </c:pt>
                <c:pt idx="770">
                  <c:v>7.2054999999999998</c:v>
                </c:pt>
                <c:pt idx="771">
                  <c:v>7.11</c:v>
                </c:pt>
                <c:pt idx="772">
                  <c:v>7.09</c:v>
                </c:pt>
                <c:pt idx="773">
                  <c:v>7.1580000000000004</c:v>
                </c:pt>
                <c:pt idx="774">
                  <c:v>7.09</c:v>
                </c:pt>
                <c:pt idx="775">
                  <c:v>7.1879999999999997</c:v>
                </c:pt>
                <c:pt idx="776">
                  <c:v>7.24</c:v>
                </c:pt>
                <c:pt idx="777">
                  <c:v>7.2424999999999997</c:v>
                </c:pt>
                <c:pt idx="778">
                  <c:v>7.1390000000000002</c:v>
                </c:pt>
                <c:pt idx="779">
                  <c:v>7.181</c:v>
                </c:pt>
                <c:pt idx="780">
                  <c:v>7.2084999999999999</c:v>
                </c:pt>
                <c:pt idx="781">
                  <c:v>7.1970000000000001</c:v>
                </c:pt>
                <c:pt idx="782">
                  <c:v>7.1740000000000004</c:v>
                </c:pt>
                <c:pt idx="783">
                  <c:v>7.3641250000000014</c:v>
                </c:pt>
                <c:pt idx="784">
                  <c:v>7.26</c:v>
                </c:pt>
                <c:pt idx="785">
                  <c:v>7.2720000000000002</c:v>
                </c:pt>
                <c:pt idx="786">
                  <c:v>7.1890000000000001</c:v>
                </c:pt>
                <c:pt idx="787">
                  <c:v>7.2460000000000004</c:v>
                </c:pt>
                <c:pt idx="788">
                  <c:v>7.335</c:v>
                </c:pt>
                <c:pt idx="789">
                  <c:v>7.3079999999999998</c:v>
                </c:pt>
                <c:pt idx="790">
                  <c:v>7.2709999999999999</c:v>
                </c:pt>
                <c:pt idx="791">
                  <c:v>7.306</c:v>
                </c:pt>
                <c:pt idx="792">
                  <c:v>7.3319999999999999</c:v>
                </c:pt>
                <c:pt idx="793">
                  <c:v>7.3449999999999998</c:v>
                </c:pt>
                <c:pt idx="794">
                  <c:v>7.383</c:v>
                </c:pt>
                <c:pt idx="795">
                  <c:v>7.3760000000000003</c:v>
                </c:pt>
                <c:pt idx="796">
                  <c:v>7.5339999999999998</c:v>
                </c:pt>
                <c:pt idx="797">
                  <c:v>7.5629999999999988</c:v>
                </c:pt>
                <c:pt idx="798">
                  <c:v>7.593</c:v>
                </c:pt>
                <c:pt idx="799">
                  <c:v>7.7789999999999999</c:v>
                </c:pt>
                <c:pt idx="800">
                  <c:v>7.5190000000000001</c:v>
                </c:pt>
                <c:pt idx="801">
                  <c:v>7.4080000000000004</c:v>
                </c:pt>
                <c:pt idx="802">
                  <c:v>7.47</c:v>
                </c:pt>
                <c:pt idx="803">
                  <c:v>7.6680000000000001</c:v>
                </c:pt>
                <c:pt idx="804">
                  <c:v>7.6970000000000001</c:v>
                </c:pt>
                <c:pt idx="805">
                  <c:v>7.64</c:v>
                </c:pt>
                <c:pt idx="806">
                  <c:v>7.7359999999999998</c:v>
                </c:pt>
                <c:pt idx="807">
                  <c:v>7.9</c:v>
                </c:pt>
                <c:pt idx="808">
                  <c:v>7.7690000000000001</c:v>
                </c:pt>
                <c:pt idx="809">
                  <c:v>7.7229999999999999</c:v>
                </c:pt>
                <c:pt idx="810">
                  <c:v>7.89</c:v>
                </c:pt>
                <c:pt idx="811">
                  <c:v>7.4770000000000003</c:v>
                </c:pt>
                <c:pt idx="812">
                  <c:v>7.7080000000000002</c:v>
                </c:pt>
                <c:pt idx="813">
                  <c:v>7.569</c:v>
                </c:pt>
                <c:pt idx="814">
                  <c:v>7.83</c:v>
                </c:pt>
                <c:pt idx="815">
                  <c:v>7.806</c:v>
                </c:pt>
                <c:pt idx="816">
                  <c:v>7.7039999999999997</c:v>
                </c:pt>
                <c:pt idx="817">
                  <c:v>7.7210000000000001</c:v>
                </c:pt>
                <c:pt idx="818">
                  <c:v>7.8159999999999998</c:v>
                </c:pt>
                <c:pt idx="819">
                  <c:v>7.7770000000000001</c:v>
                </c:pt>
                <c:pt idx="820">
                  <c:v>7.7069999999999999</c:v>
                </c:pt>
                <c:pt idx="821">
                  <c:v>7.5810000000000004</c:v>
                </c:pt>
                <c:pt idx="822">
                  <c:v>7.7060000000000004</c:v>
                </c:pt>
                <c:pt idx="823">
                  <c:v>7.4240000000000004</c:v>
                </c:pt>
                <c:pt idx="824">
                  <c:v>7.6189999999999998</c:v>
                </c:pt>
                <c:pt idx="825">
                  <c:v>7.758</c:v>
                </c:pt>
                <c:pt idx="826">
                  <c:v>7.4809999999999999</c:v>
                </c:pt>
                <c:pt idx="827">
                  <c:v>7.641</c:v>
                </c:pt>
                <c:pt idx="828">
                  <c:v>7.7069999999999999</c:v>
                </c:pt>
                <c:pt idx="829">
                  <c:v>7.5220000000000002</c:v>
                </c:pt>
                <c:pt idx="830">
                  <c:v>7.8780000000000001</c:v>
                </c:pt>
                <c:pt idx="831">
                  <c:v>7.8310000000000004</c:v>
                </c:pt>
                <c:pt idx="832">
                  <c:v>7.8955862068965512</c:v>
                </c:pt>
                <c:pt idx="833">
                  <c:v>7.782</c:v>
                </c:pt>
                <c:pt idx="834">
                  <c:v>7.8550000000000004</c:v>
                </c:pt>
                <c:pt idx="835">
                  <c:v>7.8924596774193549</c:v>
                </c:pt>
                <c:pt idx="836">
                  <c:v>8.0045849056603746</c:v>
                </c:pt>
                <c:pt idx="837">
                  <c:v>7.8090000000000002</c:v>
                </c:pt>
                <c:pt idx="838">
                  <c:v>7.8419999999999996</c:v>
                </c:pt>
                <c:pt idx="839">
                  <c:v>7.9749999999999996</c:v>
                </c:pt>
                <c:pt idx="840">
                  <c:v>8.0239999999999991</c:v>
                </c:pt>
                <c:pt idx="841">
                  <c:v>8.0449999999999999</c:v>
                </c:pt>
                <c:pt idx="842">
                  <c:v>7.827</c:v>
                </c:pt>
                <c:pt idx="843">
                  <c:v>7.6550000000000002</c:v>
                </c:pt>
                <c:pt idx="844">
                  <c:v>7.7729999999999997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7-8B79-4B80-B2ED-94D4FC84BDDF}"/>
            </c:ext>
          </c:extLst>
        </c:ser>
        <c:ser>
          <c:idx val="1"/>
          <c:order val="2"/>
          <c:spPr>
            <a:ln w="25400" cap="rnd">
              <a:noFill/>
              <a:round/>
            </a:ln>
            <a:effectLst/>
          </c:spPr>
          <c:marker>
            <c:symbol val="circle"/>
            <c:size val="5"/>
            <c:spPr>
              <a:solidFill>
                <a:srgbClr val="00B0F0"/>
              </a:solidFill>
              <a:ln w="9525">
                <a:solidFill>
                  <a:srgbClr val="002060"/>
                </a:solidFill>
              </a:ln>
              <a:effectLst/>
            </c:spPr>
          </c:marker>
          <c:xVal>
            <c:numRef>
              <c:f>Index!$M$637:$M$647</c:f>
              <c:numCache>
                <c:formatCode>0</c:formatCode>
                <c:ptCount val="11"/>
              </c:numCache>
            </c:numRef>
          </c:xVal>
          <c:yVal>
            <c:numRef>
              <c:f>Index!$N$637:$N$647</c:f>
              <c:numCache>
                <c:formatCode>0.00</c:formatCode>
                <c:ptCount val="11"/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E-8B79-4B80-B2ED-94D4FC84BD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7229632"/>
        <c:axId val="487237472"/>
      </c:scatterChart>
      <c:valAx>
        <c:axId val="487229632"/>
        <c:scaling>
          <c:orientation val="minMax"/>
          <c:min val="245824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dash"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7237472"/>
        <c:crosses val="max"/>
        <c:crossBetween val="midCat"/>
        <c:majorUnit val="50"/>
      </c:valAx>
      <c:valAx>
        <c:axId val="487237472"/>
        <c:scaling>
          <c:orientation val="maxMin"/>
          <c:max val="8"/>
          <c:min val="6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7229632"/>
        <c:crosses val="autoZero"/>
        <c:crossBetween val="midCat"/>
        <c:majorUnit val="0.5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noFill/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3"/>
            <c:spPr>
              <a:solidFill>
                <a:schemeClr val="accent6">
                  <a:lumMod val="75000"/>
                </a:schemeClr>
              </a:solidFill>
              <a:ln w="9525">
                <a:noFill/>
              </a:ln>
              <a:effectLst/>
            </c:spPr>
          </c:marker>
          <c:xVal>
            <c:numRef>
              <c:f>V!$A$1:$A$4303</c:f>
              <c:numCache>
                <c:formatCode>General</c:formatCode>
                <c:ptCount val="4303"/>
                <c:pt idx="0">
                  <c:v>2450004.2743000002</c:v>
                </c:pt>
                <c:pt idx="1">
                  <c:v>2450016.2423999999</c:v>
                </c:pt>
                <c:pt idx="2">
                  <c:v>2450042.2245</c:v>
                </c:pt>
                <c:pt idx="3">
                  <c:v>2450044.1970000002</c:v>
                </c:pt>
                <c:pt idx="4">
                  <c:v>2450163.9493</c:v>
                </c:pt>
                <c:pt idx="5">
                  <c:v>2450242.1540000001</c:v>
                </c:pt>
                <c:pt idx="6">
                  <c:v>2450249.696</c:v>
                </c:pt>
                <c:pt idx="7">
                  <c:v>2450260.7239999999</c:v>
                </c:pt>
                <c:pt idx="8">
                  <c:v>2450262.6754999999</c:v>
                </c:pt>
                <c:pt idx="9">
                  <c:v>2450263.6919999998</c:v>
                </c:pt>
                <c:pt idx="10">
                  <c:v>2450266.6439999999</c:v>
                </c:pt>
                <c:pt idx="11">
                  <c:v>2450268.7319999998</c:v>
                </c:pt>
                <c:pt idx="12">
                  <c:v>2450270.6170000001</c:v>
                </c:pt>
                <c:pt idx="13">
                  <c:v>2450274.8807999999</c:v>
                </c:pt>
                <c:pt idx="14">
                  <c:v>2450276.1515000002</c:v>
                </c:pt>
                <c:pt idx="15">
                  <c:v>2450281.7390000001</c:v>
                </c:pt>
                <c:pt idx="16">
                  <c:v>2450285.6919999998</c:v>
                </c:pt>
                <c:pt idx="17">
                  <c:v>2450292.7370000002</c:v>
                </c:pt>
                <c:pt idx="18">
                  <c:v>2450301.7960000001</c:v>
                </c:pt>
                <c:pt idx="19">
                  <c:v>2450306.6370000001</c:v>
                </c:pt>
                <c:pt idx="20">
                  <c:v>2450317.7570000002</c:v>
                </c:pt>
                <c:pt idx="21">
                  <c:v>2450330.6510000001</c:v>
                </c:pt>
                <c:pt idx="22">
                  <c:v>2450337.6861</c:v>
                </c:pt>
                <c:pt idx="23">
                  <c:v>2450343.4</c:v>
                </c:pt>
                <c:pt idx="24">
                  <c:v>2450347.6359999999</c:v>
                </c:pt>
                <c:pt idx="25">
                  <c:v>2450351.6708</c:v>
                </c:pt>
                <c:pt idx="26">
                  <c:v>2450357.6906499998</c:v>
                </c:pt>
                <c:pt idx="27">
                  <c:v>2450360.4155000001</c:v>
                </c:pt>
                <c:pt idx="28">
                  <c:v>2450365.6441000002</c:v>
                </c:pt>
                <c:pt idx="29">
                  <c:v>2450370.6611000001</c:v>
                </c:pt>
                <c:pt idx="30">
                  <c:v>2450375.7804999999</c:v>
                </c:pt>
                <c:pt idx="31">
                  <c:v>2450378.3637000001</c:v>
                </c:pt>
                <c:pt idx="32">
                  <c:v>2450381.9432700002</c:v>
                </c:pt>
                <c:pt idx="33">
                  <c:v>2450387.6979</c:v>
                </c:pt>
                <c:pt idx="34">
                  <c:v>2450389.8130000001</c:v>
                </c:pt>
                <c:pt idx="35">
                  <c:v>2450391.6953699999</c:v>
                </c:pt>
                <c:pt idx="36">
                  <c:v>2450396.8014000002</c:v>
                </c:pt>
                <c:pt idx="37">
                  <c:v>2450405.6434999998</c:v>
                </c:pt>
                <c:pt idx="38">
                  <c:v>2450410.38705</c:v>
                </c:pt>
                <c:pt idx="39">
                  <c:v>2450416.3306</c:v>
                </c:pt>
                <c:pt idx="40">
                  <c:v>2450427.4730000002</c:v>
                </c:pt>
                <c:pt idx="41">
                  <c:v>2450460.7122999998</c:v>
                </c:pt>
                <c:pt idx="42">
                  <c:v>2450466.2308</c:v>
                </c:pt>
                <c:pt idx="43">
                  <c:v>2450477.6839999999</c:v>
                </c:pt>
                <c:pt idx="44">
                  <c:v>2450483.6998000001</c:v>
                </c:pt>
                <c:pt idx="45">
                  <c:v>2450486.6927999998</c:v>
                </c:pt>
                <c:pt idx="46">
                  <c:v>2450495.6882000002</c:v>
                </c:pt>
                <c:pt idx="47">
                  <c:v>2450500.66</c:v>
                </c:pt>
                <c:pt idx="48">
                  <c:v>2450507.6597000002</c:v>
                </c:pt>
                <c:pt idx="49">
                  <c:v>2450509.6417</c:v>
                </c:pt>
                <c:pt idx="50">
                  <c:v>2450515.6442</c:v>
                </c:pt>
                <c:pt idx="51">
                  <c:v>2450520.6203999999</c:v>
                </c:pt>
                <c:pt idx="52">
                  <c:v>2450523.9382000002</c:v>
                </c:pt>
                <c:pt idx="53">
                  <c:v>2450525.6197000002</c:v>
                </c:pt>
                <c:pt idx="54">
                  <c:v>2450537.6381999999</c:v>
                </c:pt>
                <c:pt idx="55">
                  <c:v>2450544.5970000001</c:v>
                </c:pt>
                <c:pt idx="56">
                  <c:v>2450551.10635</c:v>
                </c:pt>
                <c:pt idx="57">
                  <c:v>2450555.5943999998</c:v>
                </c:pt>
                <c:pt idx="58">
                  <c:v>2450563.8835999998</c:v>
                </c:pt>
                <c:pt idx="59">
                  <c:v>2450570.0265000002</c:v>
                </c:pt>
                <c:pt idx="60">
                  <c:v>2450586.5707999999</c:v>
                </c:pt>
                <c:pt idx="61">
                  <c:v>2450597.503</c:v>
                </c:pt>
                <c:pt idx="62">
                  <c:v>2450598.5312000001</c:v>
                </c:pt>
                <c:pt idx="63">
                  <c:v>2450614.4956</c:v>
                </c:pt>
                <c:pt idx="64">
                  <c:v>2450624.503</c:v>
                </c:pt>
                <c:pt idx="65">
                  <c:v>2450627.8287</c:v>
                </c:pt>
                <c:pt idx="66">
                  <c:v>2450630.4759</c:v>
                </c:pt>
                <c:pt idx="67">
                  <c:v>2450636.5315</c:v>
                </c:pt>
                <c:pt idx="68">
                  <c:v>2450645.5362999998</c:v>
                </c:pt>
                <c:pt idx="69">
                  <c:v>2450650.0942000002</c:v>
                </c:pt>
                <c:pt idx="70">
                  <c:v>2450651.4840000002</c:v>
                </c:pt>
                <c:pt idx="71">
                  <c:v>2450652.1769500002</c:v>
                </c:pt>
                <c:pt idx="72">
                  <c:v>2450655.9935499998</c:v>
                </c:pt>
                <c:pt idx="73">
                  <c:v>2450659.3931</c:v>
                </c:pt>
                <c:pt idx="74">
                  <c:v>2450663.0499</c:v>
                </c:pt>
                <c:pt idx="75">
                  <c:v>2450690.3224999998</c:v>
                </c:pt>
                <c:pt idx="76">
                  <c:v>2450692.4230999998</c:v>
                </c:pt>
                <c:pt idx="77">
                  <c:v>2450696.6625000001</c:v>
                </c:pt>
                <c:pt idx="78">
                  <c:v>2450701.4134</c:v>
                </c:pt>
                <c:pt idx="79">
                  <c:v>2450707.3942</c:v>
                </c:pt>
                <c:pt idx="80">
                  <c:v>2450716.7903499999</c:v>
                </c:pt>
                <c:pt idx="81">
                  <c:v>2450725.4</c:v>
                </c:pt>
                <c:pt idx="82">
                  <c:v>2450736.3108999999</c:v>
                </c:pt>
                <c:pt idx="83">
                  <c:v>2450746.3069000002</c:v>
                </c:pt>
                <c:pt idx="84">
                  <c:v>2450747.85995</c:v>
                </c:pt>
                <c:pt idx="85">
                  <c:v>2450751.2555999998</c:v>
                </c:pt>
                <c:pt idx="86">
                  <c:v>2450753.4</c:v>
                </c:pt>
                <c:pt idx="87">
                  <c:v>2450756.2261999999</c:v>
                </c:pt>
                <c:pt idx="88">
                  <c:v>2450766.7400500001</c:v>
                </c:pt>
                <c:pt idx="89">
                  <c:v>2450768.7823999999</c:v>
                </c:pt>
                <c:pt idx="90">
                  <c:v>2450774.2458000001</c:v>
                </c:pt>
                <c:pt idx="91">
                  <c:v>2450787.2352</c:v>
                </c:pt>
                <c:pt idx="92">
                  <c:v>2450795.2555999998</c:v>
                </c:pt>
                <c:pt idx="93">
                  <c:v>2450810.7241000002</c:v>
                </c:pt>
                <c:pt idx="94">
                  <c:v>2450819.2319</c:v>
                </c:pt>
                <c:pt idx="95">
                  <c:v>2450821.2329000002</c:v>
                </c:pt>
                <c:pt idx="96">
                  <c:v>2450825.2270999998</c:v>
                </c:pt>
                <c:pt idx="97">
                  <c:v>2450843.6965000001</c:v>
                </c:pt>
                <c:pt idx="98">
                  <c:v>2450845.6957999999</c:v>
                </c:pt>
                <c:pt idx="99">
                  <c:v>2450851.6963</c:v>
                </c:pt>
                <c:pt idx="100">
                  <c:v>2450858.6894</c:v>
                </c:pt>
                <c:pt idx="101">
                  <c:v>2450864.6571999998</c:v>
                </c:pt>
                <c:pt idx="102">
                  <c:v>2450871.6708</c:v>
                </c:pt>
                <c:pt idx="103">
                  <c:v>2450874.6715000002</c:v>
                </c:pt>
                <c:pt idx="104">
                  <c:v>2450881.6757</c:v>
                </c:pt>
                <c:pt idx="105">
                  <c:v>2450888.6655000001</c:v>
                </c:pt>
                <c:pt idx="106">
                  <c:v>2450894.6362999999</c:v>
                </c:pt>
                <c:pt idx="107">
                  <c:v>2450923.5663999999</c:v>
                </c:pt>
                <c:pt idx="108">
                  <c:v>2450932.4208</c:v>
                </c:pt>
                <c:pt idx="109">
                  <c:v>2450943.5181</c:v>
                </c:pt>
                <c:pt idx="110">
                  <c:v>2450951.5499999998</c:v>
                </c:pt>
                <c:pt idx="111">
                  <c:v>2450973.4736000001</c:v>
                </c:pt>
                <c:pt idx="112">
                  <c:v>2450978.4116000002</c:v>
                </c:pt>
                <c:pt idx="113">
                  <c:v>2450999.5377000002</c:v>
                </c:pt>
                <c:pt idx="114">
                  <c:v>2451000.5514000002</c:v>
                </c:pt>
                <c:pt idx="115">
                  <c:v>2451003.4289000002</c:v>
                </c:pt>
                <c:pt idx="116">
                  <c:v>2451016.39</c:v>
                </c:pt>
                <c:pt idx="117">
                  <c:v>2451020.4291699999</c:v>
                </c:pt>
                <c:pt idx="118">
                  <c:v>2451023.9862000002</c:v>
                </c:pt>
                <c:pt idx="119">
                  <c:v>2451029.4815000002</c:v>
                </c:pt>
                <c:pt idx="120">
                  <c:v>2451047.8352000001</c:v>
                </c:pt>
                <c:pt idx="121">
                  <c:v>2451075.8125</c:v>
                </c:pt>
                <c:pt idx="122">
                  <c:v>2451164.5781999999</c:v>
                </c:pt>
                <c:pt idx="123">
                  <c:v>2451165.5792</c:v>
                </c:pt>
                <c:pt idx="124">
                  <c:v>2451184.5636999998</c:v>
                </c:pt>
                <c:pt idx="125">
                  <c:v>2451288.5307999998</c:v>
                </c:pt>
                <c:pt idx="126">
                  <c:v>2451352.4367999998</c:v>
                </c:pt>
                <c:pt idx="127">
                  <c:v>2451361.4367999998</c:v>
                </c:pt>
                <c:pt idx="128">
                  <c:v>2451365.9396000002</c:v>
                </c:pt>
                <c:pt idx="129">
                  <c:v>2451368.3955999999</c:v>
                </c:pt>
                <c:pt idx="130">
                  <c:v>2451372.3975</c:v>
                </c:pt>
                <c:pt idx="131">
                  <c:v>2451374.3868</c:v>
                </c:pt>
                <c:pt idx="132">
                  <c:v>2451379.5</c:v>
                </c:pt>
                <c:pt idx="133">
                  <c:v>2451382.5173999998</c:v>
                </c:pt>
                <c:pt idx="134">
                  <c:v>2451396.65705</c:v>
                </c:pt>
                <c:pt idx="135">
                  <c:v>2451398.0021000002</c:v>
                </c:pt>
                <c:pt idx="136">
                  <c:v>2451404.8520999998</c:v>
                </c:pt>
                <c:pt idx="137">
                  <c:v>2451407.2806000002</c:v>
                </c:pt>
                <c:pt idx="138">
                  <c:v>2451411.4460999998</c:v>
                </c:pt>
                <c:pt idx="139">
                  <c:v>2451420.7659999998</c:v>
                </c:pt>
                <c:pt idx="140">
                  <c:v>2451422.20475</c:v>
                </c:pt>
                <c:pt idx="141">
                  <c:v>2451423.5473500001</c:v>
                </c:pt>
                <c:pt idx="142">
                  <c:v>2451432.3056000001</c:v>
                </c:pt>
                <c:pt idx="143">
                  <c:v>2451437.0494499998</c:v>
                </c:pt>
                <c:pt idx="144">
                  <c:v>2451440.1416500001</c:v>
                </c:pt>
                <c:pt idx="145">
                  <c:v>2451443.7646699999</c:v>
                </c:pt>
                <c:pt idx="146">
                  <c:v>2451448.0992999999</c:v>
                </c:pt>
                <c:pt idx="147">
                  <c:v>2451450.3023000001</c:v>
                </c:pt>
                <c:pt idx="148">
                  <c:v>2451452.3549000002</c:v>
                </c:pt>
                <c:pt idx="149">
                  <c:v>2451456.6609</c:v>
                </c:pt>
                <c:pt idx="150">
                  <c:v>2451458.0023500002</c:v>
                </c:pt>
                <c:pt idx="151">
                  <c:v>2451460.2522999998</c:v>
                </c:pt>
                <c:pt idx="152">
                  <c:v>2451463.3287</c:v>
                </c:pt>
                <c:pt idx="153">
                  <c:v>2451479.2667</c:v>
                </c:pt>
                <c:pt idx="154">
                  <c:v>2451491.2486</c:v>
                </c:pt>
                <c:pt idx="155">
                  <c:v>2451492.6072</c:v>
                </c:pt>
                <c:pt idx="156">
                  <c:v>2451503.2363</c:v>
                </c:pt>
                <c:pt idx="157">
                  <c:v>2451507.2124999999</c:v>
                </c:pt>
                <c:pt idx="158">
                  <c:v>2451510.3111</c:v>
                </c:pt>
                <c:pt idx="159">
                  <c:v>2451515.2256999998</c:v>
                </c:pt>
                <c:pt idx="160">
                  <c:v>2451521.2540000002</c:v>
                </c:pt>
                <c:pt idx="161">
                  <c:v>2451526.2374999998</c:v>
                </c:pt>
                <c:pt idx="162">
                  <c:v>2451530.2259999998</c:v>
                </c:pt>
                <c:pt idx="163">
                  <c:v>2451533.2133999998</c:v>
                </c:pt>
                <c:pt idx="164">
                  <c:v>2451536.233</c:v>
                </c:pt>
                <c:pt idx="165">
                  <c:v>2451543.2315000002</c:v>
                </c:pt>
                <c:pt idx="166">
                  <c:v>2451548.2192000002</c:v>
                </c:pt>
                <c:pt idx="167">
                  <c:v>2451558.7080999999</c:v>
                </c:pt>
                <c:pt idx="168">
                  <c:v>2451569.6940000001</c:v>
                </c:pt>
                <c:pt idx="169">
                  <c:v>2451580.6798999999</c:v>
                </c:pt>
                <c:pt idx="170">
                  <c:v>2451584.2880000002</c:v>
                </c:pt>
                <c:pt idx="171">
                  <c:v>2451587.6565</c:v>
                </c:pt>
                <c:pt idx="172">
                  <c:v>2451594.6784999999</c:v>
                </c:pt>
                <c:pt idx="173">
                  <c:v>2451598.6787</c:v>
                </c:pt>
                <c:pt idx="174">
                  <c:v>2451605.6557999998</c:v>
                </c:pt>
                <c:pt idx="175">
                  <c:v>2451608.6431</c:v>
                </c:pt>
                <c:pt idx="176">
                  <c:v>2451613.6491</c:v>
                </c:pt>
                <c:pt idx="177">
                  <c:v>2451619.6258999999</c:v>
                </c:pt>
                <c:pt idx="178">
                  <c:v>2451637.5010000002</c:v>
                </c:pt>
                <c:pt idx="179">
                  <c:v>2451642.5485999999</c:v>
                </c:pt>
                <c:pt idx="180">
                  <c:v>2451655.5458</c:v>
                </c:pt>
                <c:pt idx="181">
                  <c:v>2451657.5504999999</c:v>
                </c:pt>
                <c:pt idx="182">
                  <c:v>2451659.5208000001</c:v>
                </c:pt>
                <c:pt idx="183">
                  <c:v>2451667.4799299999</c:v>
                </c:pt>
                <c:pt idx="184">
                  <c:v>2451679.4029999999</c:v>
                </c:pt>
                <c:pt idx="185">
                  <c:v>2451680.9542</c:v>
                </c:pt>
                <c:pt idx="186">
                  <c:v>2451685.3792300001</c:v>
                </c:pt>
                <c:pt idx="187">
                  <c:v>2451688.4479999999</c:v>
                </c:pt>
                <c:pt idx="188">
                  <c:v>2451691.4958000001</c:v>
                </c:pt>
                <c:pt idx="189">
                  <c:v>2451693.8673999999</c:v>
                </c:pt>
                <c:pt idx="190">
                  <c:v>2451696.4382000002</c:v>
                </c:pt>
                <c:pt idx="191">
                  <c:v>2451702.0049000001</c:v>
                </c:pt>
                <c:pt idx="192">
                  <c:v>2451711.4471999998</c:v>
                </c:pt>
                <c:pt idx="193">
                  <c:v>2451715.4530000002</c:v>
                </c:pt>
                <c:pt idx="194">
                  <c:v>2451717.4092999999</c:v>
                </c:pt>
                <c:pt idx="195">
                  <c:v>2451718.4257</c:v>
                </c:pt>
                <c:pt idx="196">
                  <c:v>2451723.93505</c:v>
                </c:pt>
                <c:pt idx="197">
                  <c:v>2451731.0965499999</c:v>
                </c:pt>
                <c:pt idx="198">
                  <c:v>2451732.5931500001</c:v>
                </c:pt>
                <c:pt idx="199">
                  <c:v>2451735.4</c:v>
                </c:pt>
                <c:pt idx="200">
                  <c:v>2451736.4542</c:v>
                </c:pt>
                <c:pt idx="201">
                  <c:v>2451739.4</c:v>
                </c:pt>
                <c:pt idx="202">
                  <c:v>2451742.3905000002</c:v>
                </c:pt>
                <c:pt idx="203">
                  <c:v>2451749.4638999999</c:v>
                </c:pt>
                <c:pt idx="204">
                  <c:v>2451752.3794</c:v>
                </c:pt>
                <c:pt idx="205">
                  <c:v>2451754.3772999998</c:v>
                </c:pt>
                <c:pt idx="206">
                  <c:v>2451759.4062000001</c:v>
                </c:pt>
                <c:pt idx="207">
                  <c:v>2451761.6965000001</c:v>
                </c:pt>
                <c:pt idx="208">
                  <c:v>2451764.9702499998</c:v>
                </c:pt>
                <c:pt idx="209">
                  <c:v>2451766.6343</c:v>
                </c:pt>
                <c:pt idx="210">
                  <c:v>2451770.3336</c:v>
                </c:pt>
                <c:pt idx="211">
                  <c:v>2451774.5178</c:v>
                </c:pt>
                <c:pt idx="212">
                  <c:v>2451776.4852999998</c:v>
                </c:pt>
                <c:pt idx="213">
                  <c:v>2451779.4021000001</c:v>
                </c:pt>
                <c:pt idx="214">
                  <c:v>2451782.0027999999</c:v>
                </c:pt>
                <c:pt idx="215">
                  <c:v>2451784.3876999998</c:v>
                </c:pt>
                <c:pt idx="216">
                  <c:v>2451785.6090000002</c:v>
                </c:pt>
                <c:pt idx="217">
                  <c:v>2451789.3546000002</c:v>
                </c:pt>
                <c:pt idx="218">
                  <c:v>2451805.3583</c:v>
                </c:pt>
                <c:pt idx="219">
                  <c:v>2451809.94545</c:v>
                </c:pt>
                <c:pt idx="220">
                  <c:v>2451812.6257000002</c:v>
                </c:pt>
                <c:pt idx="221">
                  <c:v>2451816.3339999998</c:v>
                </c:pt>
                <c:pt idx="222">
                  <c:v>2451823.3921099999</c:v>
                </c:pt>
                <c:pt idx="223">
                  <c:v>2451832.2749999999</c:v>
                </c:pt>
                <c:pt idx="224">
                  <c:v>2451833.3308000001</c:v>
                </c:pt>
                <c:pt idx="225">
                  <c:v>2451838.0726999999</c:v>
                </c:pt>
                <c:pt idx="226">
                  <c:v>2451839.3551699999</c:v>
                </c:pt>
                <c:pt idx="227">
                  <c:v>2451840.2855699998</c:v>
                </c:pt>
                <c:pt idx="228">
                  <c:v>2451841.3333000001</c:v>
                </c:pt>
                <c:pt idx="229">
                  <c:v>2451844.6088</c:v>
                </c:pt>
                <c:pt idx="230">
                  <c:v>2451847.3319999999</c:v>
                </c:pt>
                <c:pt idx="231">
                  <c:v>2451848.44465</c:v>
                </c:pt>
                <c:pt idx="232">
                  <c:v>2451850.3689999999</c:v>
                </c:pt>
                <c:pt idx="233">
                  <c:v>2451855.5701000001</c:v>
                </c:pt>
                <c:pt idx="234">
                  <c:v>2451857.8215000001</c:v>
                </c:pt>
                <c:pt idx="235">
                  <c:v>2451861.3133299998</c:v>
                </c:pt>
                <c:pt idx="236">
                  <c:v>2451862.7135600001</c:v>
                </c:pt>
                <c:pt idx="237">
                  <c:v>2451868.2355999998</c:v>
                </c:pt>
                <c:pt idx="238">
                  <c:v>2451871.25</c:v>
                </c:pt>
                <c:pt idx="239">
                  <c:v>2451873.5449999999</c:v>
                </c:pt>
                <c:pt idx="240">
                  <c:v>2451878.2063000002</c:v>
                </c:pt>
                <c:pt idx="241">
                  <c:v>2451879.2242999999</c:v>
                </c:pt>
                <c:pt idx="242">
                  <c:v>2451880.341</c:v>
                </c:pt>
                <c:pt idx="243">
                  <c:v>2451883.0852000001</c:v>
                </c:pt>
                <c:pt idx="244">
                  <c:v>2451885.2050000001</c:v>
                </c:pt>
                <c:pt idx="245">
                  <c:v>2451886.5809999998</c:v>
                </c:pt>
                <c:pt idx="246">
                  <c:v>2451890.90545</c:v>
                </c:pt>
                <c:pt idx="247">
                  <c:v>2451892.3561300002</c:v>
                </c:pt>
                <c:pt idx="248">
                  <c:v>2451897.8713000002</c:v>
                </c:pt>
                <c:pt idx="249">
                  <c:v>2451898.8791</c:v>
                </c:pt>
                <c:pt idx="250">
                  <c:v>2451902.7115000002</c:v>
                </c:pt>
                <c:pt idx="251">
                  <c:v>2451911.2140000002</c:v>
                </c:pt>
                <c:pt idx="252">
                  <c:v>2451924.2030000002</c:v>
                </c:pt>
                <c:pt idx="253">
                  <c:v>2451937.6875</c:v>
                </c:pt>
                <c:pt idx="254">
                  <c:v>2451943.6877000001</c:v>
                </c:pt>
                <c:pt idx="255">
                  <c:v>2451951.6779999998</c:v>
                </c:pt>
                <c:pt idx="256">
                  <c:v>2451954.6704000002</c:v>
                </c:pt>
                <c:pt idx="257">
                  <c:v>2451964.6601999998</c:v>
                </c:pt>
                <c:pt idx="258">
                  <c:v>2451983.6299000001</c:v>
                </c:pt>
                <c:pt idx="259">
                  <c:v>2452022.5844999999</c:v>
                </c:pt>
                <c:pt idx="260">
                  <c:v>2452039.4950000001</c:v>
                </c:pt>
                <c:pt idx="261">
                  <c:v>2452041.5090000001</c:v>
                </c:pt>
                <c:pt idx="262">
                  <c:v>2452043.9405</c:v>
                </c:pt>
                <c:pt idx="263">
                  <c:v>2452046.46</c:v>
                </c:pt>
                <c:pt idx="264">
                  <c:v>2452049.8517800001</c:v>
                </c:pt>
                <c:pt idx="265">
                  <c:v>2452053.0142000001</c:v>
                </c:pt>
                <c:pt idx="266">
                  <c:v>2452054.4389999998</c:v>
                </c:pt>
                <c:pt idx="267">
                  <c:v>2452060.4226700002</c:v>
                </c:pt>
                <c:pt idx="268">
                  <c:v>2452062.4838</c:v>
                </c:pt>
                <c:pt idx="269">
                  <c:v>2452072.4383999999</c:v>
                </c:pt>
                <c:pt idx="270">
                  <c:v>2452077.4339999999</c:v>
                </c:pt>
                <c:pt idx="271">
                  <c:v>2452079.9042000002</c:v>
                </c:pt>
                <c:pt idx="272">
                  <c:v>2452087.5225300002</c:v>
                </c:pt>
                <c:pt idx="273">
                  <c:v>2452092.4534999998</c:v>
                </c:pt>
                <c:pt idx="274">
                  <c:v>2452096.4694500002</c:v>
                </c:pt>
                <c:pt idx="275">
                  <c:v>2452098.3650000002</c:v>
                </c:pt>
                <c:pt idx="276">
                  <c:v>2452100.3089999999</c:v>
                </c:pt>
                <c:pt idx="277">
                  <c:v>2452101.47964</c:v>
                </c:pt>
                <c:pt idx="278">
                  <c:v>2452103.3021</c:v>
                </c:pt>
                <c:pt idx="279">
                  <c:v>2452105.4607299999</c:v>
                </c:pt>
                <c:pt idx="280">
                  <c:v>2452107.3522999999</c:v>
                </c:pt>
                <c:pt idx="281">
                  <c:v>2452111.3816999998</c:v>
                </c:pt>
                <c:pt idx="282">
                  <c:v>2452113.4185000001</c:v>
                </c:pt>
                <c:pt idx="283">
                  <c:v>2452128.5646000002</c:v>
                </c:pt>
                <c:pt idx="284">
                  <c:v>2452133.3382000001</c:v>
                </c:pt>
                <c:pt idx="285">
                  <c:v>2452135.1517500002</c:v>
                </c:pt>
                <c:pt idx="286">
                  <c:v>2452142.3412000001</c:v>
                </c:pt>
                <c:pt idx="287">
                  <c:v>2452145.6423999998</c:v>
                </c:pt>
                <c:pt idx="288">
                  <c:v>2452147.4704499999</c:v>
                </c:pt>
                <c:pt idx="289">
                  <c:v>2452153.2877000002</c:v>
                </c:pt>
                <c:pt idx="290">
                  <c:v>2452155.4750000001</c:v>
                </c:pt>
                <c:pt idx="291">
                  <c:v>2452156.4756900002</c:v>
                </c:pt>
                <c:pt idx="292">
                  <c:v>2452158.6214999999</c:v>
                </c:pt>
                <c:pt idx="293">
                  <c:v>2452162.3250000002</c:v>
                </c:pt>
                <c:pt idx="294">
                  <c:v>2452163.4</c:v>
                </c:pt>
                <c:pt idx="295">
                  <c:v>2452165.2758999998</c:v>
                </c:pt>
                <c:pt idx="296">
                  <c:v>2452172.4374299999</c:v>
                </c:pt>
                <c:pt idx="297">
                  <c:v>2452174.38723</c:v>
                </c:pt>
                <c:pt idx="298">
                  <c:v>2452179.44</c:v>
                </c:pt>
                <c:pt idx="299">
                  <c:v>2452181.41065</c:v>
                </c:pt>
                <c:pt idx="300">
                  <c:v>2452183.0878499998</c:v>
                </c:pt>
                <c:pt idx="301">
                  <c:v>2452186.2650000001</c:v>
                </c:pt>
                <c:pt idx="302">
                  <c:v>2452187.3725000001</c:v>
                </c:pt>
                <c:pt idx="303">
                  <c:v>2452190.2242999999</c:v>
                </c:pt>
                <c:pt idx="304">
                  <c:v>2452191.3252500002</c:v>
                </c:pt>
                <c:pt idx="305">
                  <c:v>2452193.3549100002</c:v>
                </c:pt>
                <c:pt idx="306">
                  <c:v>2452198.2848999999</c:v>
                </c:pt>
                <c:pt idx="307">
                  <c:v>2452198.7812299998</c:v>
                </c:pt>
                <c:pt idx="308">
                  <c:v>2452203.2102000001</c:v>
                </c:pt>
                <c:pt idx="309">
                  <c:v>2452204.4273000001</c:v>
                </c:pt>
                <c:pt idx="310">
                  <c:v>2452213.9646899998</c:v>
                </c:pt>
                <c:pt idx="311">
                  <c:v>2452215.3347299998</c:v>
                </c:pt>
                <c:pt idx="312">
                  <c:v>2452218.3444599998</c:v>
                </c:pt>
                <c:pt idx="313">
                  <c:v>2452219.5438000001</c:v>
                </c:pt>
                <c:pt idx="314">
                  <c:v>2452220.5921</c:v>
                </c:pt>
                <c:pt idx="315">
                  <c:v>2452221.8704499998</c:v>
                </c:pt>
                <c:pt idx="316">
                  <c:v>2452224.6431</c:v>
                </c:pt>
                <c:pt idx="317">
                  <c:v>2452227.2127</c:v>
                </c:pt>
                <c:pt idx="318">
                  <c:v>2452229.2826999999</c:v>
                </c:pt>
                <c:pt idx="319">
                  <c:v>2452230.3710500002</c:v>
                </c:pt>
                <c:pt idx="320">
                  <c:v>2452231.3859700002</c:v>
                </c:pt>
                <c:pt idx="321">
                  <c:v>2452234.5843000002</c:v>
                </c:pt>
                <c:pt idx="322">
                  <c:v>2452238.2799</c:v>
                </c:pt>
                <c:pt idx="323">
                  <c:v>2452240.5992999999</c:v>
                </c:pt>
                <c:pt idx="324">
                  <c:v>2452242.5946999998</c:v>
                </c:pt>
                <c:pt idx="325">
                  <c:v>2452247.8961499999</c:v>
                </c:pt>
                <c:pt idx="326">
                  <c:v>2452251.1995100002</c:v>
                </c:pt>
                <c:pt idx="327">
                  <c:v>2452253.18829</c:v>
                </c:pt>
                <c:pt idx="328">
                  <c:v>2452254.2409000001</c:v>
                </c:pt>
                <c:pt idx="329">
                  <c:v>2452258.24095</c:v>
                </c:pt>
                <c:pt idx="330">
                  <c:v>2452260.2168999999</c:v>
                </c:pt>
                <c:pt idx="331">
                  <c:v>2452262.5720000002</c:v>
                </c:pt>
                <c:pt idx="332">
                  <c:v>2452264.28932</c:v>
                </c:pt>
                <c:pt idx="333">
                  <c:v>2452266.2406500001</c:v>
                </c:pt>
                <c:pt idx="334">
                  <c:v>2452267.0153600001</c:v>
                </c:pt>
                <c:pt idx="335">
                  <c:v>2452271.23636</c:v>
                </c:pt>
                <c:pt idx="336">
                  <c:v>2452279.2921600002</c:v>
                </c:pt>
                <c:pt idx="337">
                  <c:v>2452417.7951000002</c:v>
                </c:pt>
                <c:pt idx="338">
                  <c:v>2452419.7481</c:v>
                </c:pt>
                <c:pt idx="339">
                  <c:v>2452423.7039000001</c:v>
                </c:pt>
                <c:pt idx="340">
                  <c:v>2452462.4049</c:v>
                </c:pt>
                <c:pt idx="341">
                  <c:v>2452463.9895000001</c:v>
                </c:pt>
                <c:pt idx="342">
                  <c:v>2452466.1609</c:v>
                </c:pt>
                <c:pt idx="343">
                  <c:v>2452468.6995000001</c:v>
                </c:pt>
                <c:pt idx="344">
                  <c:v>2452471.6340000001</c:v>
                </c:pt>
                <c:pt idx="345">
                  <c:v>2452473.341</c:v>
                </c:pt>
                <c:pt idx="346">
                  <c:v>2452474.6115999999</c:v>
                </c:pt>
                <c:pt idx="347">
                  <c:v>2452475.6318999999</c:v>
                </c:pt>
                <c:pt idx="348">
                  <c:v>2452477.3555999999</c:v>
                </c:pt>
                <c:pt idx="349">
                  <c:v>2452480.1118000001</c:v>
                </c:pt>
                <c:pt idx="350">
                  <c:v>2452486.6035000002</c:v>
                </c:pt>
                <c:pt idx="351">
                  <c:v>2452489.6561500002</c:v>
                </c:pt>
                <c:pt idx="352">
                  <c:v>2452492.3659999999</c:v>
                </c:pt>
                <c:pt idx="353">
                  <c:v>2452493.6124999998</c:v>
                </c:pt>
                <c:pt idx="354">
                  <c:v>2452494.6334500001</c:v>
                </c:pt>
                <c:pt idx="355">
                  <c:v>2452497.7333</c:v>
                </c:pt>
                <c:pt idx="356">
                  <c:v>2452499.3637000001</c:v>
                </c:pt>
                <c:pt idx="357">
                  <c:v>2452503.5817</c:v>
                </c:pt>
                <c:pt idx="358">
                  <c:v>2452507.1213000002</c:v>
                </c:pt>
                <c:pt idx="359">
                  <c:v>2452512.5996500002</c:v>
                </c:pt>
                <c:pt idx="360">
                  <c:v>2452520.1084500002</c:v>
                </c:pt>
                <c:pt idx="361">
                  <c:v>2452530.5110999998</c:v>
                </c:pt>
                <c:pt idx="362">
                  <c:v>2452533.9344299999</c:v>
                </c:pt>
                <c:pt idx="363">
                  <c:v>2452535.5504999999</c:v>
                </c:pt>
                <c:pt idx="364">
                  <c:v>2452539.5180500001</c:v>
                </c:pt>
                <c:pt idx="365">
                  <c:v>2452547.6993</c:v>
                </c:pt>
                <c:pt idx="366">
                  <c:v>2452557.7403000002</c:v>
                </c:pt>
                <c:pt idx="367">
                  <c:v>2452590.5750000002</c:v>
                </c:pt>
                <c:pt idx="368">
                  <c:v>2452619.3361</c:v>
                </c:pt>
                <c:pt idx="369">
                  <c:v>2452823.3854</c:v>
                </c:pt>
                <c:pt idx="370">
                  <c:v>2452837.3917</c:v>
                </c:pt>
                <c:pt idx="371">
                  <c:v>2452844.51945</c:v>
                </c:pt>
                <c:pt idx="372">
                  <c:v>2452869.2700999998</c:v>
                </c:pt>
                <c:pt idx="373">
                  <c:v>2452870.1438500001</c:v>
                </c:pt>
                <c:pt idx="374">
                  <c:v>2452873.3117999998</c:v>
                </c:pt>
                <c:pt idx="375">
                  <c:v>2452875.3457999998</c:v>
                </c:pt>
                <c:pt idx="376">
                  <c:v>2452880.2867999999</c:v>
                </c:pt>
                <c:pt idx="377">
                  <c:v>2452882.9389</c:v>
                </c:pt>
                <c:pt idx="378">
                  <c:v>2452884.2714999998</c:v>
                </c:pt>
                <c:pt idx="379">
                  <c:v>2452888.3028000002</c:v>
                </c:pt>
                <c:pt idx="380">
                  <c:v>2452889.6208000001</c:v>
                </c:pt>
                <c:pt idx="381">
                  <c:v>2452891.1074999999</c:v>
                </c:pt>
                <c:pt idx="382">
                  <c:v>2452895.2673999998</c:v>
                </c:pt>
                <c:pt idx="383">
                  <c:v>2452900.4113500002</c:v>
                </c:pt>
                <c:pt idx="384">
                  <c:v>2452903.2514</c:v>
                </c:pt>
                <c:pt idx="385">
                  <c:v>2452905.2396</c:v>
                </c:pt>
                <c:pt idx="386">
                  <c:v>2452907.2354000001</c:v>
                </c:pt>
                <c:pt idx="387">
                  <c:v>2452910.2340000002</c:v>
                </c:pt>
                <c:pt idx="388">
                  <c:v>2452914.2340000002</c:v>
                </c:pt>
                <c:pt idx="389">
                  <c:v>2452919.4270500001</c:v>
                </c:pt>
                <c:pt idx="390">
                  <c:v>2452920.6466000001</c:v>
                </c:pt>
                <c:pt idx="391">
                  <c:v>2452922.2782000001</c:v>
                </c:pt>
                <c:pt idx="392">
                  <c:v>2452924.39965</c:v>
                </c:pt>
                <c:pt idx="393">
                  <c:v>2452946.2102000001</c:v>
                </c:pt>
                <c:pt idx="394">
                  <c:v>2452952.2001999998</c:v>
                </c:pt>
                <c:pt idx="395">
                  <c:v>2452953.5915000001</c:v>
                </c:pt>
                <c:pt idx="396">
                  <c:v>2452960.1930999998</c:v>
                </c:pt>
                <c:pt idx="397">
                  <c:v>2452964.2045999998</c:v>
                </c:pt>
                <c:pt idx="398">
                  <c:v>2452978.2187999999</c:v>
                </c:pt>
                <c:pt idx="399">
                  <c:v>2452980.2063000002</c:v>
                </c:pt>
                <c:pt idx="400">
                  <c:v>2452991.2250000001</c:v>
                </c:pt>
                <c:pt idx="401">
                  <c:v>2453187.7741999999</c:v>
                </c:pt>
                <c:pt idx="402">
                  <c:v>2453195.3818999999</c:v>
                </c:pt>
                <c:pt idx="403">
                  <c:v>2453214.6486</c:v>
                </c:pt>
                <c:pt idx="404">
                  <c:v>2453216.6444000001</c:v>
                </c:pt>
                <c:pt idx="405">
                  <c:v>2453224.7807</c:v>
                </c:pt>
                <c:pt idx="406">
                  <c:v>2453231.8097000001</c:v>
                </c:pt>
                <c:pt idx="407">
                  <c:v>2453235.2768999999</c:v>
                </c:pt>
                <c:pt idx="408">
                  <c:v>2453237.4355000001</c:v>
                </c:pt>
                <c:pt idx="409">
                  <c:v>2453249.2681</c:v>
                </c:pt>
                <c:pt idx="410">
                  <c:v>2453255.6285000001</c:v>
                </c:pt>
                <c:pt idx="411">
                  <c:v>2453257.4756</c:v>
                </c:pt>
                <c:pt idx="412">
                  <c:v>2453260.2576000001</c:v>
                </c:pt>
                <c:pt idx="413">
                  <c:v>2453262.7613499998</c:v>
                </c:pt>
                <c:pt idx="414">
                  <c:v>2453279.6847000001</c:v>
                </c:pt>
                <c:pt idx="415">
                  <c:v>2453289.2875000001</c:v>
                </c:pt>
                <c:pt idx="416">
                  <c:v>2453290.6049000002</c:v>
                </c:pt>
                <c:pt idx="417">
                  <c:v>2453300.2541999999</c:v>
                </c:pt>
                <c:pt idx="418">
                  <c:v>2453303.2716999999</c:v>
                </c:pt>
                <c:pt idx="419">
                  <c:v>2453304.6675999998</c:v>
                </c:pt>
                <c:pt idx="420">
                  <c:v>2453322.5597999999</c:v>
                </c:pt>
                <c:pt idx="421">
                  <c:v>2453341.5048000002</c:v>
                </c:pt>
                <c:pt idx="422">
                  <c:v>2453355.5277999998</c:v>
                </c:pt>
                <c:pt idx="423">
                  <c:v>2453435.8912</c:v>
                </c:pt>
                <c:pt idx="424">
                  <c:v>2453470.9197</c:v>
                </c:pt>
                <c:pt idx="425">
                  <c:v>2453516.8202999998</c:v>
                </c:pt>
                <c:pt idx="426">
                  <c:v>2453529.8155</c:v>
                </c:pt>
                <c:pt idx="427">
                  <c:v>2453535.7445200002</c:v>
                </c:pt>
                <c:pt idx="428">
                  <c:v>2453538.7408599998</c:v>
                </c:pt>
                <c:pt idx="429">
                  <c:v>2453539.7556400001</c:v>
                </c:pt>
                <c:pt idx="430">
                  <c:v>2453544.0954700001</c:v>
                </c:pt>
                <c:pt idx="431">
                  <c:v>2453546.7454499998</c:v>
                </c:pt>
                <c:pt idx="432">
                  <c:v>2453548.7326699998</c:v>
                </c:pt>
                <c:pt idx="433">
                  <c:v>2453568.3657</c:v>
                </c:pt>
                <c:pt idx="434">
                  <c:v>2453570.8522000001</c:v>
                </c:pt>
                <c:pt idx="435">
                  <c:v>2453581.3443999998</c:v>
                </c:pt>
                <c:pt idx="436">
                  <c:v>2453582.3457999998</c:v>
                </c:pt>
                <c:pt idx="437">
                  <c:v>2453583.5066</c:v>
                </c:pt>
                <c:pt idx="438">
                  <c:v>2453585.341</c:v>
                </c:pt>
                <c:pt idx="439">
                  <c:v>2453590.3525</c:v>
                </c:pt>
                <c:pt idx="440">
                  <c:v>2453593.3457999998</c:v>
                </c:pt>
                <c:pt idx="441">
                  <c:v>2453594.3588</c:v>
                </c:pt>
                <c:pt idx="442">
                  <c:v>2453595.8494500001</c:v>
                </c:pt>
                <c:pt idx="443">
                  <c:v>2453600.83715</c:v>
                </c:pt>
                <c:pt idx="444">
                  <c:v>2453603.6450999998</c:v>
                </c:pt>
                <c:pt idx="445">
                  <c:v>2453611.46435</c:v>
                </c:pt>
                <c:pt idx="446">
                  <c:v>2453613.2568999999</c:v>
                </c:pt>
                <c:pt idx="447">
                  <c:v>2453622.0245500002</c:v>
                </c:pt>
                <c:pt idx="448">
                  <c:v>2453625.2472000001</c:v>
                </c:pt>
                <c:pt idx="449">
                  <c:v>2453630.9147700001</c:v>
                </c:pt>
                <c:pt idx="450">
                  <c:v>2453635.71</c:v>
                </c:pt>
                <c:pt idx="451">
                  <c:v>2453651.3329500002</c:v>
                </c:pt>
                <c:pt idx="452">
                  <c:v>2453657.2074000002</c:v>
                </c:pt>
                <c:pt idx="453">
                  <c:v>2453659.2069000001</c:v>
                </c:pt>
                <c:pt idx="454">
                  <c:v>2453660.2524999999</c:v>
                </c:pt>
                <c:pt idx="455">
                  <c:v>2453662.4257</c:v>
                </c:pt>
                <c:pt idx="456">
                  <c:v>2453665.2045999998</c:v>
                </c:pt>
                <c:pt idx="457">
                  <c:v>2453669.2104000002</c:v>
                </c:pt>
                <c:pt idx="458">
                  <c:v>2453673.9116000002</c:v>
                </c:pt>
                <c:pt idx="459">
                  <c:v>2453676.1981000002</c:v>
                </c:pt>
                <c:pt idx="460">
                  <c:v>2453684.5986000001</c:v>
                </c:pt>
                <c:pt idx="461">
                  <c:v>2453687.2270999998</c:v>
                </c:pt>
                <c:pt idx="462">
                  <c:v>2453860.8396999999</c:v>
                </c:pt>
                <c:pt idx="463">
                  <c:v>2453897.7864000001</c:v>
                </c:pt>
                <c:pt idx="464">
                  <c:v>2453910.4786499999</c:v>
                </c:pt>
                <c:pt idx="465">
                  <c:v>2453916.3624999998</c:v>
                </c:pt>
                <c:pt idx="466">
                  <c:v>2453923.8506</c:v>
                </c:pt>
                <c:pt idx="467">
                  <c:v>2453926.3615999999</c:v>
                </c:pt>
                <c:pt idx="468">
                  <c:v>2453932.6930999998</c:v>
                </c:pt>
                <c:pt idx="469">
                  <c:v>2453936.3528</c:v>
                </c:pt>
                <c:pt idx="470">
                  <c:v>2453937.0953000002</c:v>
                </c:pt>
                <c:pt idx="471">
                  <c:v>2453939.3465</c:v>
                </c:pt>
                <c:pt idx="472">
                  <c:v>2453940.8492000001</c:v>
                </c:pt>
                <c:pt idx="473">
                  <c:v>2453943.3442000002</c:v>
                </c:pt>
                <c:pt idx="474">
                  <c:v>2453945.3295999998</c:v>
                </c:pt>
                <c:pt idx="475">
                  <c:v>2453952.3213</c:v>
                </c:pt>
                <c:pt idx="476">
                  <c:v>2453953.3226999999</c:v>
                </c:pt>
                <c:pt idx="477">
                  <c:v>2453956.8541999999</c:v>
                </c:pt>
                <c:pt idx="478">
                  <c:v>2453960.3185000001</c:v>
                </c:pt>
                <c:pt idx="479">
                  <c:v>2453962.3034999999</c:v>
                </c:pt>
                <c:pt idx="480">
                  <c:v>2453964.5073000002</c:v>
                </c:pt>
                <c:pt idx="481">
                  <c:v>2453967.9544000002</c:v>
                </c:pt>
                <c:pt idx="482">
                  <c:v>2453971.2897999999</c:v>
                </c:pt>
                <c:pt idx="483">
                  <c:v>2453974.2856000001</c:v>
                </c:pt>
                <c:pt idx="484">
                  <c:v>2453977.6721999999</c:v>
                </c:pt>
                <c:pt idx="485">
                  <c:v>2453985.5181999998</c:v>
                </c:pt>
                <c:pt idx="486">
                  <c:v>2453990.2708000001</c:v>
                </c:pt>
                <c:pt idx="487">
                  <c:v>2453995.2409999999</c:v>
                </c:pt>
                <c:pt idx="488">
                  <c:v>2454005.6664999998</c:v>
                </c:pt>
                <c:pt idx="489">
                  <c:v>2454008.7000000002</c:v>
                </c:pt>
                <c:pt idx="490">
                  <c:v>2454010.6888000001</c:v>
                </c:pt>
                <c:pt idx="491">
                  <c:v>2454014.6444000001</c:v>
                </c:pt>
                <c:pt idx="492">
                  <c:v>2454030.5989999999</c:v>
                </c:pt>
                <c:pt idx="493">
                  <c:v>2454040.6271000002</c:v>
                </c:pt>
                <c:pt idx="494">
                  <c:v>2454049.6124999998</c:v>
                </c:pt>
                <c:pt idx="495">
                  <c:v>2454061.5501999999</c:v>
                </c:pt>
                <c:pt idx="496">
                  <c:v>2454094.4819</c:v>
                </c:pt>
                <c:pt idx="497">
                  <c:v>2454102.2999999998</c:v>
                </c:pt>
                <c:pt idx="498">
                  <c:v>2454179.9434199999</c:v>
                </c:pt>
                <c:pt idx="499">
                  <c:v>2454186.9548800001</c:v>
                </c:pt>
                <c:pt idx="500">
                  <c:v>2454189.3842699998</c:v>
                </c:pt>
                <c:pt idx="501">
                  <c:v>2454191.93499</c:v>
                </c:pt>
                <c:pt idx="502">
                  <c:v>2454200.9690899998</c:v>
                </c:pt>
                <c:pt idx="503">
                  <c:v>2454205.8651000001</c:v>
                </c:pt>
                <c:pt idx="504">
                  <c:v>2454207.9115399998</c:v>
                </c:pt>
                <c:pt idx="505">
                  <c:v>2454212.9048899999</c:v>
                </c:pt>
                <c:pt idx="506">
                  <c:v>2454216.8580200002</c:v>
                </c:pt>
                <c:pt idx="507">
                  <c:v>2454221.8427200001</c:v>
                </c:pt>
                <c:pt idx="508">
                  <c:v>2454226.8564800001</c:v>
                </c:pt>
                <c:pt idx="509">
                  <c:v>2454231.87787</c:v>
                </c:pt>
                <c:pt idx="510">
                  <c:v>2454234.8666900001</c:v>
                </c:pt>
                <c:pt idx="511">
                  <c:v>2454239.4221600001</c:v>
                </c:pt>
                <c:pt idx="512">
                  <c:v>2454241.7872299999</c:v>
                </c:pt>
                <c:pt idx="513">
                  <c:v>2454248.801</c:v>
                </c:pt>
                <c:pt idx="514">
                  <c:v>2454252.76847</c:v>
                </c:pt>
                <c:pt idx="515">
                  <c:v>2454259.80571</c:v>
                </c:pt>
                <c:pt idx="516">
                  <c:v>2454265.86687</c:v>
                </c:pt>
                <c:pt idx="517">
                  <c:v>2454269.7337400001</c:v>
                </c:pt>
                <c:pt idx="518">
                  <c:v>2454273.9311299999</c:v>
                </c:pt>
                <c:pt idx="519">
                  <c:v>2454279.23746</c:v>
                </c:pt>
                <c:pt idx="520">
                  <c:v>2454282.8765199999</c:v>
                </c:pt>
                <c:pt idx="521">
                  <c:v>2454287.5765</c:v>
                </c:pt>
                <c:pt idx="522">
                  <c:v>2454289.07125</c:v>
                </c:pt>
                <c:pt idx="523">
                  <c:v>2454292.6853999998</c:v>
                </c:pt>
                <c:pt idx="524">
                  <c:v>2454296.3506999998</c:v>
                </c:pt>
                <c:pt idx="525">
                  <c:v>2454297.3624999998</c:v>
                </c:pt>
                <c:pt idx="526">
                  <c:v>2454298.6567099998</c:v>
                </c:pt>
                <c:pt idx="527">
                  <c:v>2454302.5</c:v>
                </c:pt>
                <c:pt idx="528">
                  <c:v>2454312.7727000001</c:v>
                </c:pt>
                <c:pt idx="529">
                  <c:v>2454317.6641299999</c:v>
                </c:pt>
                <c:pt idx="530">
                  <c:v>2454321.7411099998</c:v>
                </c:pt>
                <c:pt idx="531">
                  <c:v>2454324.64329</c:v>
                </c:pt>
                <c:pt idx="532">
                  <c:v>2454328.48918</c:v>
                </c:pt>
                <c:pt idx="533">
                  <c:v>2454330.0381999998</c:v>
                </c:pt>
                <c:pt idx="534">
                  <c:v>2454332.7658699998</c:v>
                </c:pt>
                <c:pt idx="535">
                  <c:v>2454338.7478999998</c:v>
                </c:pt>
                <c:pt idx="536">
                  <c:v>2454340.7747999998</c:v>
                </c:pt>
                <c:pt idx="537">
                  <c:v>2454344.6281699999</c:v>
                </c:pt>
                <c:pt idx="538">
                  <c:v>2454346.3992699999</c:v>
                </c:pt>
                <c:pt idx="539">
                  <c:v>2454351.6083</c:v>
                </c:pt>
                <c:pt idx="540">
                  <c:v>2454356.7541999999</c:v>
                </c:pt>
                <c:pt idx="541">
                  <c:v>2454383.6716</c:v>
                </c:pt>
                <c:pt idx="542">
                  <c:v>2454404.5636999998</c:v>
                </c:pt>
                <c:pt idx="543">
                  <c:v>2454407.6052999999</c:v>
                </c:pt>
                <c:pt idx="544">
                  <c:v>2454421.3409699998</c:v>
                </c:pt>
                <c:pt idx="545">
                  <c:v>2454460.4726</c:v>
                </c:pt>
                <c:pt idx="546">
                  <c:v>2454575.8404999999</c:v>
                </c:pt>
                <c:pt idx="547">
                  <c:v>2454591.8566999999</c:v>
                </c:pt>
                <c:pt idx="548">
                  <c:v>2454614.8766000001</c:v>
                </c:pt>
                <c:pt idx="549">
                  <c:v>2454619.6775000002</c:v>
                </c:pt>
                <c:pt idx="550">
                  <c:v>2454625.4610799998</c:v>
                </c:pt>
                <c:pt idx="551">
                  <c:v>2454626.4555299999</c:v>
                </c:pt>
                <c:pt idx="552">
                  <c:v>2454627.4703099998</c:v>
                </c:pt>
                <c:pt idx="553">
                  <c:v>2454628.7125599999</c:v>
                </c:pt>
                <c:pt idx="554">
                  <c:v>2454629.6903499998</c:v>
                </c:pt>
                <c:pt idx="555">
                  <c:v>2454630.52942</c:v>
                </c:pt>
                <c:pt idx="556">
                  <c:v>2454631.77587</c:v>
                </c:pt>
                <c:pt idx="557">
                  <c:v>2454635.6482000002</c:v>
                </c:pt>
                <c:pt idx="558">
                  <c:v>2454636.8040700001</c:v>
                </c:pt>
                <c:pt idx="559">
                  <c:v>2454637.8049699999</c:v>
                </c:pt>
                <c:pt idx="560">
                  <c:v>2454639.7504699999</c:v>
                </c:pt>
                <c:pt idx="561">
                  <c:v>2454641.8428000002</c:v>
                </c:pt>
                <c:pt idx="562">
                  <c:v>2454643.16664</c:v>
                </c:pt>
                <c:pt idx="563">
                  <c:v>2454644.6104000001</c:v>
                </c:pt>
                <c:pt idx="564">
                  <c:v>2454647.1069399999</c:v>
                </c:pt>
                <c:pt idx="565">
                  <c:v>2454652.7315000002</c:v>
                </c:pt>
                <c:pt idx="566">
                  <c:v>2454654.8968600002</c:v>
                </c:pt>
                <c:pt idx="567">
                  <c:v>2454658.3764</c:v>
                </c:pt>
                <c:pt idx="568">
                  <c:v>2454660.3639000002</c:v>
                </c:pt>
                <c:pt idx="569">
                  <c:v>2454663.8298999998</c:v>
                </c:pt>
                <c:pt idx="570">
                  <c:v>2454666.38264</c:v>
                </c:pt>
                <c:pt idx="571">
                  <c:v>2454677.75721</c:v>
                </c:pt>
                <c:pt idx="572">
                  <c:v>2454678.8310600002</c:v>
                </c:pt>
                <c:pt idx="573">
                  <c:v>2454680.9394399999</c:v>
                </c:pt>
                <c:pt idx="574">
                  <c:v>2454682.70248</c:v>
                </c:pt>
                <c:pt idx="575">
                  <c:v>2454688.82877</c:v>
                </c:pt>
                <c:pt idx="576">
                  <c:v>2454698.8256999999</c:v>
                </c:pt>
                <c:pt idx="577">
                  <c:v>2454700.7622000002</c:v>
                </c:pt>
                <c:pt idx="578">
                  <c:v>2454701.7730299998</c:v>
                </c:pt>
                <c:pt idx="579">
                  <c:v>2454711.2644000002</c:v>
                </c:pt>
                <c:pt idx="580">
                  <c:v>2454713.6277000001</c:v>
                </c:pt>
                <c:pt idx="581">
                  <c:v>2454726.7008000002</c:v>
                </c:pt>
                <c:pt idx="582">
                  <c:v>2454731.5943999998</c:v>
                </c:pt>
                <c:pt idx="583">
                  <c:v>2454734.6178000001</c:v>
                </c:pt>
                <c:pt idx="584">
                  <c:v>2454743.5792</c:v>
                </c:pt>
                <c:pt idx="585">
                  <c:v>2454745.2763999999</c:v>
                </c:pt>
                <c:pt idx="586">
                  <c:v>2454749.56</c:v>
                </c:pt>
                <c:pt idx="587">
                  <c:v>2454751.216</c:v>
                </c:pt>
                <c:pt idx="588">
                  <c:v>2454753.2464999999</c:v>
                </c:pt>
                <c:pt idx="589">
                  <c:v>2454758.6781299999</c:v>
                </c:pt>
                <c:pt idx="590">
                  <c:v>2454760.5825</c:v>
                </c:pt>
                <c:pt idx="591">
                  <c:v>2454762.5633299998</c:v>
                </c:pt>
                <c:pt idx="592">
                  <c:v>2454763.5633299998</c:v>
                </c:pt>
                <c:pt idx="593">
                  <c:v>2454766.5570800002</c:v>
                </c:pt>
                <c:pt idx="594">
                  <c:v>2454770.5531100002</c:v>
                </c:pt>
                <c:pt idx="595">
                  <c:v>2454772.5735999998</c:v>
                </c:pt>
                <c:pt idx="596">
                  <c:v>2454781.5386100002</c:v>
                </c:pt>
                <c:pt idx="597">
                  <c:v>2454793.6179300002</c:v>
                </c:pt>
                <c:pt idx="598">
                  <c:v>2454800.0471299998</c:v>
                </c:pt>
                <c:pt idx="599">
                  <c:v>2454804.4550000001</c:v>
                </c:pt>
                <c:pt idx="600">
                  <c:v>2454907.9575999998</c:v>
                </c:pt>
                <c:pt idx="601">
                  <c:v>2454915.0025300002</c:v>
                </c:pt>
                <c:pt idx="602">
                  <c:v>2454918.9126900001</c:v>
                </c:pt>
                <c:pt idx="603">
                  <c:v>2454920.0001500002</c:v>
                </c:pt>
                <c:pt idx="604">
                  <c:v>2454921.9098</c:v>
                </c:pt>
                <c:pt idx="605">
                  <c:v>2454933.9229000001</c:v>
                </c:pt>
                <c:pt idx="606">
                  <c:v>2454939.89647</c:v>
                </c:pt>
                <c:pt idx="607">
                  <c:v>2454941.8922999999</c:v>
                </c:pt>
                <c:pt idx="608">
                  <c:v>2454942.9610199998</c:v>
                </c:pt>
                <c:pt idx="609">
                  <c:v>2454943.74272</c:v>
                </c:pt>
                <c:pt idx="610">
                  <c:v>2454946.93469</c:v>
                </c:pt>
                <c:pt idx="611">
                  <c:v>2454948.8687499999</c:v>
                </c:pt>
                <c:pt idx="612">
                  <c:v>2454950.8923200001</c:v>
                </c:pt>
                <c:pt idx="613">
                  <c:v>2454963.8931999998</c:v>
                </c:pt>
                <c:pt idx="614">
                  <c:v>2454975.5447200001</c:v>
                </c:pt>
                <c:pt idx="615">
                  <c:v>2454976.08391</c:v>
                </c:pt>
                <c:pt idx="616">
                  <c:v>2454981.5601499998</c:v>
                </c:pt>
                <c:pt idx="617">
                  <c:v>2454982.3358300002</c:v>
                </c:pt>
                <c:pt idx="618">
                  <c:v>2454983.5781399999</c:v>
                </c:pt>
                <c:pt idx="619">
                  <c:v>2454985.89396</c:v>
                </c:pt>
                <c:pt idx="620">
                  <c:v>2454997.3646</c:v>
                </c:pt>
                <c:pt idx="621">
                  <c:v>2455002.3572</c:v>
                </c:pt>
                <c:pt idx="622">
                  <c:v>2455004.2195899999</c:v>
                </c:pt>
                <c:pt idx="623">
                  <c:v>2455019.8206000002</c:v>
                </c:pt>
                <c:pt idx="624">
                  <c:v>2455021.1486900002</c:v>
                </c:pt>
                <c:pt idx="625">
                  <c:v>2455024.7187100002</c:v>
                </c:pt>
                <c:pt idx="626">
                  <c:v>2455025.59375</c:v>
                </c:pt>
                <c:pt idx="627">
                  <c:v>2455031.3369999998</c:v>
                </c:pt>
                <c:pt idx="628">
                  <c:v>2455034.3813</c:v>
                </c:pt>
                <c:pt idx="629">
                  <c:v>2455036.7920400002</c:v>
                </c:pt>
                <c:pt idx="630">
                  <c:v>2455038.8177299998</c:v>
                </c:pt>
                <c:pt idx="631">
                  <c:v>2455040.8514399999</c:v>
                </c:pt>
                <c:pt idx="632">
                  <c:v>2455042.7638599998</c:v>
                </c:pt>
                <c:pt idx="633">
                  <c:v>2455044.7758200001</c:v>
                </c:pt>
                <c:pt idx="634">
                  <c:v>2455045.8302600002</c:v>
                </c:pt>
                <c:pt idx="635">
                  <c:v>2455046.63851</c:v>
                </c:pt>
                <c:pt idx="636">
                  <c:v>2455048.3261699998</c:v>
                </c:pt>
                <c:pt idx="637">
                  <c:v>2455049.7939399998</c:v>
                </c:pt>
                <c:pt idx="638">
                  <c:v>2455056.6210500002</c:v>
                </c:pt>
                <c:pt idx="639">
                  <c:v>2455058.5646000002</c:v>
                </c:pt>
                <c:pt idx="640">
                  <c:v>2455062.6458000001</c:v>
                </c:pt>
                <c:pt idx="641">
                  <c:v>2455064.2757000001</c:v>
                </c:pt>
                <c:pt idx="642">
                  <c:v>2455066.5699999998</c:v>
                </c:pt>
                <c:pt idx="643">
                  <c:v>2455075.1201499999</c:v>
                </c:pt>
                <c:pt idx="644">
                  <c:v>2455076.2774499999</c:v>
                </c:pt>
                <c:pt idx="645">
                  <c:v>2455081.6294</c:v>
                </c:pt>
                <c:pt idx="646">
                  <c:v>2455083.5597000001</c:v>
                </c:pt>
                <c:pt idx="647">
                  <c:v>2455085.6187499999</c:v>
                </c:pt>
                <c:pt idx="648">
                  <c:v>2455088.1135399998</c:v>
                </c:pt>
                <c:pt idx="649">
                  <c:v>2455092.1451500002</c:v>
                </c:pt>
                <c:pt idx="650">
                  <c:v>2455094.0817</c:v>
                </c:pt>
                <c:pt idx="651">
                  <c:v>2455096.5778000001</c:v>
                </c:pt>
                <c:pt idx="652">
                  <c:v>2455100.57455</c:v>
                </c:pt>
                <c:pt idx="653">
                  <c:v>2455115.5701000001</c:v>
                </c:pt>
                <c:pt idx="654">
                  <c:v>2455118.4300000002</c:v>
                </c:pt>
                <c:pt idx="655">
                  <c:v>2455123.6271000002</c:v>
                </c:pt>
                <c:pt idx="656">
                  <c:v>2455137.5657000002</c:v>
                </c:pt>
                <c:pt idx="657">
                  <c:v>2455146.5762</c:v>
                </c:pt>
                <c:pt idx="658">
                  <c:v>2455150.5458</c:v>
                </c:pt>
                <c:pt idx="659">
                  <c:v>2455153.5646000002</c:v>
                </c:pt>
                <c:pt idx="660">
                  <c:v>2455164.5216000001</c:v>
                </c:pt>
                <c:pt idx="661">
                  <c:v>2455166.28382</c:v>
                </c:pt>
                <c:pt idx="662">
                  <c:v>2455172.2598600001</c:v>
                </c:pt>
                <c:pt idx="663">
                  <c:v>2455179.0161100002</c:v>
                </c:pt>
                <c:pt idx="664">
                  <c:v>2455183.2541800002</c:v>
                </c:pt>
                <c:pt idx="665">
                  <c:v>2455184.25428</c:v>
                </c:pt>
                <c:pt idx="666">
                  <c:v>2455186.25453</c:v>
                </c:pt>
                <c:pt idx="667">
                  <c:v>2455188.2546100002</c:v>
                </c:pt>
                <c:pt idx="668">
                  <c:v>2455192.8572800001</c:v>
                </c:pt>
                <c:pt idx="669">
                  <c:v>2455199.2615200002</c:v>
                </c:pt>
                <c:pt idx="670">
                  <c:v>2455347.8029999998</c:v>
                </c:pt>
                <c:pt idx="671">
                  <c:v>2455352.4509999999</c:v>
                </c:pt>
                <c:pt idx="672">
                  <c:v>2455376.16285</c:v>
                </c:pt>
                <c:pt idx="673">
                  <c:v>2455380.8794999998</c:v>
                </c:pt>
                <c:pt idx="674">
                  <c:v>2455389.7013900001</c:v>
                </c:pt>
                <c:pt idx="675">
                  <c:v>2455396.6491100001</c:v>
                </c:pt>
                <c:pt idx="676">
                  <c:v>2455400.67777</c:v>
                </c:pt>
                <c:pt idx="677">
                  <c:v>2455417.8459999999</c:v>
                </c:pt>
                <c:pt idx="678">
                  <c:v>2455422.4380399999</c:v>
                </c:pt>
                <c:pt idx="679">
                  <c:v>2455425.4034500001</c:v>
                </c:pt>
                <c:pt idx="680">
                  <c:v>2455436.6801499999</c:v>
                </c:pt>
                <c:pt idx="681">
                  <c:v>2455439.0098199998</c:v>
                </c:pt>
                <c:pt idx="682">
                  <c:v>2455450.1165700001</c:v>
                </c:pt>
                <c:pt idx="683">
                  <c:v>2455452.6287600002</c:v>
                </c:pt>
                <c:pt idx="684">
                  <c:v>2455454.5828999998</c:v>
                </c:pt>
                <c:pt idx="685">
                  <c:v>2455460.0852000001</c:v>
                </c:pt>
                <c:pt idx="686">
                  <c:v>2455462.5792</c:v>
                </c:pt>
                <c:pt idx="687">
                  <c:v>2455468.6513999999</c:v>
                </c:pt>
                <c:pt idx="688">
                  <c:v>2455478.5924</c:v>
                </c:pt>
                <c:pt idx="689">
                  <c:v>2455479.6214000001</c:v>
                </c:pt>
                <c:pt idx="690">
                  <c:v>2455482.4267000002</c:v>
                </c:pt>
                <c:pt idx="691">
                  <c:v>2455485.5734000001</c:v>
                </c:pt>
                <c:pt idx="692">
                  <c:v>2455499.2869099998</c:v>
                </c:pt>
                <c:pt idx="693">
                  <c:v>2455510.5995999998</c:v>
                </c:pt>
                <c:pt idx="694">
                  <c:v>2455529.5148</c:v>
                </c:pt>
                <c:pt idx="695">
                  <c:v>2455676.977</c:v>
                </c:pt>
                <c:pt idx="696">
                  <c:v>2455746.0277800001</c:v>
                </c:pt>
                <c:pt idx="697">
                  <c:v>2455749.7056</c:v>
                </c:pt>
                <c:pt idx="698">
                  <c:v>2455756.52422</c:v>
                </c:pt>
                <c:pt idx="699">
                  <c:v>2455758.8139999998</c:v>
                </c:pt>
                <c:pt idx="700">
                  <c:v>2455766.4967999998</c:v>
                </c:pt>
                <c:pt idx="701">
                  <c:v>2455769.4959300002</c:v>
                </c:pt>
                <c:pt idx="702">
                  <c:v>2455770.4962300002</c:v>
                </c:pt>
                <c:pt idx="703">
                  <c:v>2455783.4770999998</c:v>
                </c:pt>
                <c:pt idx="704">
                  <c:v>2455787.41316</c:v>
                </c:pt>
                <c:pt idx="705">
                  <c:v>2455790.5994500001</c:v>
                </c:pt>
                <c:pt idx="706">
                  <c:v>2455800.6417</c:v>
                </c:pt>
                <c:pt idx="707">
                  <c:v>2455802.6326000001</c:v>
                </c:pt>
                <c:pt idx="708">
                  <c:v>2455809.4486199999</c:v>
                </c:pt>
                <c:pt idx="709">
                  <c:v>2455810.6340000001</c:v>
                </c:pt>
                <c:pt idx="710">
                  <c:v>2455815.3860599999</c:v>
                </c:pt>
                <c:pt idx="711">
                  <c:v>2455832.45524</c:v>
                </c:pt>
                <c:pt idx="712">
                  <c:v>2455835.9201400001</c:v>
                </c:pt>
                <c:pt idx="713">
                  <c:v>2455840.3742499999</c:v>
                </c:pt>
                <c:pt idx="714">
                  <c:v>2455843.4589200001</c:v>
                </c:pt>
                <c:pt idx="715">
                  <c:v>2455851.6028</c:v>
                </c:pt>
                <c:pt idx="716">
                  <c:v>2455856.3839500002</c:v>
                </c:pt>
                <c:pt idx="717">
                  <c:v>2455874.9495700002</c:v>
                </c:pt>
                <c:pt idx="718">
                  <c:v>2455890.2942599999</c:v>
                </c:pt>
                <c:pt idx="719">
                  <c:v>2455892.3084399998</c:v>
                </c:pt>
                <c:pt idx="720">
                  <c:v>2455896.3131499998</c:v>
                </c:pt>
                <c:pt idx="721">
                  <c:v>2455923.2315799999</c:v>
                </c:pt>
                <c:pt idx="722">
                  <c:v>2455981.0159999998</c:v>
                </c:pt>
                <c:pt idx="723">
                  <c:v>2455982.9759999998</c:v>
                </c:pt>
                <c:pt idx="724">
                  <c:v>2455988.9910400002</c:v>
                </c:pt>
                <c:pt idx="725">
                  <c:v>2455990.7923599998</c:v>
                </c:pt>
                <c:pt idx="726">
                  <c:v>2455991.9782400001</c:v>
                </c:pt>
                <c:pt idx="727">
                  <c:v>2455993.0035600001</c:v>
                </c:pt>
                <c:pt idx="728">
                  <c:v>2455994.9856400001</c:v>
                </c:pt>
                <c:pt idx="729">
                  <c:v>2455997.8273399998</c:v>
                </c:pt>
                <c:pt idx="730">
                  <c:v>2455999.0033100001</c:v>
                </c:pt>
                <c:pt idx="731">
                  <c:v>2456000.2965899999</c:v>
                </c:pt>
                <c:pt idx="732">
                  <c:v>2456001.0389</c:v>
                </c:pt>
                <c:pt idx="733">
                  <c:v>2456002.1926899999</c:v>
                </c:pt>
                <c:pt idx="734">
                  <c:v>2456003.37414</c:v>
                </c:pt>
                <c:pt idx="735">
                  <c:v>2456003.9941799999</c:v>
                </c:pt>
                <c:pt idx="736">
                  <c:v>2456004.98061</c:v>
                </c:pt>
                <c:pt idx="737">
                  <c:v>2456007.9224299998</c:v>
                </c:pt>
                <c:pt idx="738">
                  <c:v>2456008.9087</c:v>
                </c:pt>
                <c:pt idx="739">
                  <c:v>2456009.7668499998</c:v>
                </c:pt>
                <c:pt idx="740">
                  <c:v>2456010.91665</c:v>
                </c:pt>
                <c:pt idx="741">
                  <c:v>2456011.6230700002</c:v>
                </c:pt>
                <c:pt idx="742">
                  <c:v>2456012.56293</c:v>
                </c:pt>
                <c:pt idx="743">
                  <c:v>2456013.8123300001</c:v>
                </c:pt>
                <c:pt idx="744">
                  <c:v>2456014.88625</c:v>
                </c:pt>
                <c:pt idx="745">
                  <c:v>2456015.8584799999</c:v>
                </c:pt>
                <c:pt idx="746">
                  <c:v>2456016.8661699998</c:v>
                </c:pt>
                <c:pt idx="747">
                  <c:v>2456017.9135400001</c:v>
                </c:pt>
                <c:pt idx="748">
                  <c:v>2456019.59032</c:v>
                </c:pt>
                <c:pt idx="749">
                  <c:v>2456020.3878199998</c:v>
                </c:pt>
                <c:pt idx="750">
                  <c:v>2456021.5480300002</c:v>
                </c:pt>
                <c:pt idx="751">
                  <c:v>2456022.2872700002</c:v>
                </c:pt>
                <c:pt idx="752">
                  <c:v>2456023.89965</c:v>
                </c:pt>
                <c:pt idx="753">
                  <c:v>2456026.9344700002</c:v>
                </c:pt>
                <c:pt idx="754">
                  <c:v>2456027.8892199998</c:v>
                </c:pt>
                <c:pt idx="755">
                  <c:v>2456029.8242600001</c:v>
                </c:pt>
                <c:pt idx="756">
                  <c:v>2456030.19508</c:v>
                </c:pt>
                <c:pt idx="757">
                  <c:v>2456031.2373600001</c:v>
                </c:pt>
                <c:pt idx="758">
                  <c:v>2456032.91151</c:v>
                </c:pt>
                <c:pt idx="759">
                  <c:v>2456033.8489600001</c:v>
                </c:pt>
                <c:pt idx="760">
                  <c:v>2456034.6118999999</c:v>
                </c:pt>
                <c:pt idx="761">
                  <c:v>2456035.7576000001</c:v>
                </c:pt>
                <c:pt idx="762">
                  <c:v>2456036.6989000002</c:v>
                </c:pt>
                <c:pt idx="763">
                  <c:v>2456037.8520999998</c:v>
                </c:pt>
                <c:pt idx="764">
                  <c:v>2456038.8354199999</c:v>
                </c:pt>
                <c:pt idx="765">
                  <c:v>2456039.8245199998</c:v>
                </c:pt>
                <c:pt idx="766">
                  <c:v>2456040.8680400001</c:v>
                </c:pt>
                <c:pt idx="767">
                  <c:v>2456041.7607100001</c:v>
                </c:pt>
                <c:pt idx="768">
                  <c:v>2456042.83501</c:v>
                </c:pt>
                <c:pt idx="769">
                  <c:v>2456044.83078</c:v>
                </c:pt>
                <c:pt idx="770">
                  <c:v>2456046.5780500001</c:v>
                </c:pt>
                <c:pt idx="771">
                  <c:v>2456047.1810300001</c:v>
                </c:pt>
                <c:pt idx="772">
                  <c:v>2456047.8649300002</c:v>
                </c:pt>
                <c:pt idx="773">
                  <c:v>2456048.93554</c:v>
                </c:pt>
                <c:pt idx="774">
                  <c:v>2456049.90754</c:v>
                </c:pt>
                <c:pt idx="775">
                  <c:v>2456051.0609499998</c:v>
                </c:pt>
                <c:pt idx="776">
                  <c:v>2456052.2375699999</c:v>
                </c:pt>
                <c:pt idx="777">
                  <c:v>2456053.3202499999</c:v>
                </c:pt>
                <c:pt idx="778">
                  <c:v>2456053.9631400001</c:v>
                </c:pt>
                <c:pt idx="779">
                  <c:v>2456054.91567</c:v>
                </c:pt>
                <c:pt idx="780">
                  <c:v>2456056.03309</c:v>
                </c:pt>
                <c:pt idx="781">
                  <c:v>2456057.0486900001</c:v>
                </c:pt>
                <c:pt idx="782">
                  <c:v>2456057.9964999999</c:v>
                </c:pt>
                <c:pt idx="783">
                  <c:v>2456058.9536799998</c:v>
                </c:pt>
                <c:pt idx="784">
                  <c:v>2456060.87616</c:v>
                </c:pt>
                <c:pt idx="785">
                  <c:v>2456061.9534300002</c:v>
                </c:pt>
                <c:pt idx="786">
                  <c:v>2456063.0541599998</c:v>
                </c:pt>
                <c:pt idx="787">
                  <c:v>2456064.1479600002</c:v>
                </c:pt>
                <c:pt idx="788">
                  <c:v>2456065.1524</c:v>
                </c:pt>
                <c:pt idx="789">
                  <c:v>2456066.3424399998</c:v>
                </c:pt>
                <c:pt idx="790">
                  <c:v>2456067.3705500001</c:v>
                </c:pt>
                <c:pt idx="791">
                  <c:v>2456068.3844699999</c:v>
                </c:pt>
                <c:pt idx="792">
                  <c:v>2456069.4844</c:v>
                </c:pt>
                <c:pt idx="793">
                  <c:v>2456070.3607600001</c:v>
                </c:pt>
                <c:pt idx="794">
                  <c:v>2456071.60555</c:v>
                </c:pt>
                <c:pt idx="795">
                  <c:v>2456072.5399500001</c:v>
                </c:pt>
                <c:pt idx="796">
                  <c:v>2456073.4343099999</c:v>
                </c:pt>
                <c:pt idx="797">
                  <c:v>2456074.6196599999</c:v>
                </c:pt>
                <c:pt idx="798">
                  <c:v>2456075.7077000001</c:v>
                </c:pt>
                <c:pt idx="799">
                  <c:v>2456076.77134</c:v>
                </c:pt>
                <c:pt idx="800">
                  <c:v>2456077.7764300001</c:v>
                </c:pt>
                <c:pt idx="801">
                  <c:v>2456078.7905899999</c:v>
                </c:pt>
                <c:pt idx="802">
                  <c:v>2456079.8866499998</c:v>
                </c:pt>
                <c:pt idx="803">
                  <c:v>2456080.8891099999</c:v>
                </c:pt>
                <c:pt idx="804">
                  <c:v>2456081.88228</c:v>
                </c:pt>
                <c:pt idx="805">
                  <c:v>2456082.9162099999</c:v>
                </c:pt>
                <c:pt idx="806">
                  <c:v>2456083.95652</c:v>
                </c:pt>
                <c:pt idx="807">
                  <c:v>2456085.0387400002</c:v>
                </c:pt>
                <c:pt idx="808">
                  <c:v>2456085.8873200002</c:v>
                </c:pt>
                <c:pt idx="809">
                  <c:v>2456087.1932799998</c:v>
                </c:pt>
                <c:pt idx="810">
                  <c:v>2456088.4922000002</c:v>
                </c:pt>
                <c:pt idx="811">
                  <c:v>2456089.8149000001</c:v>
                </c:pt>
                <c:pt idx="812">
                  <c:v>2456091.25563</c:v>
                </c:pt>
                <c:pt idx="813">
                  <c:v>2456092.7163200001</c:v>
                </c:pt>
                <c:pt idx="814">
                  <c:v>2456093.8042600001</c:v>
                </c:pt>
                <c:pt idx="815">
                  <c:v>2456094.9742800002</c:v>
                </c:pt>
                <c:pt idx="816">
                  <c:v>2456095.9597499999</c:v>
                </c:pt>
                <c:pt idx="817">
                  <c:v>2456097.2618900002</c:v>
                </c:pt>
                <c:pt idx="818">
                  <c:v>2456098.4416800002</c:v>
                </c:pt>
                <c:pt idx="819">
                  <c:v>2456099.4030200001</c:v>
                </c:pt>
                <c:pt idx="820">
                  <c:v>2456100.4405499999</c:v>
                </c:pt>
                <c:pt idx="821">
                  <c:v>2456101.6130900001</c:v>
                </c:pt>
                <c:pt idx="822">
                  <c:v>2456102.5256400001</c:v>
                </c:pt>
                <c:pt idx="823">
                  <c:v>2456103.5251500001</c:v>
                </c:pt>
                <c:pt idx="824">
                  <c:v>2456104.7130399998</c:v>
                </c:pt>
                <c:pt idx="825">
                  <c:v>2456105.78614</c:v>
                </c:pt>
                <c:pt idx="826">
                  <c:v>2456106.7947499999</c:v>
                </c:pt>
                <c:pt idx="827">
                  <c:v>2456107.7844199999</c:v>
                </c:pt>
                <c:pt idx="828">
                  <c:v>2456109.6956500001</c:v>
                </c:pt>
                <c:pt idx="829">
                  <c:v>2456110.8299099999</c:v>
                </c:pt>
                <c:pt idx="830">
                  <c:v>2456111.7596399998</c:v>
                </c:pt>
                <c:pt idx="831">
                  <c:v>2456112.7477799999</c:v>
                </c:pt>
                <c:pt idx="832">
                  <c:v>2456114.4099300001</c:v>
                </c:pt>
                <c:pt idx="833">
                  <c:v>2456115.74113</c:v>
                </c:pt>
                <c:pt idx="834">
                  <c:v>2456117.5352400001</c:v>
                </c:pt>
                <c:pt idx="835">
                  <c:v>2456120.7428199998</c:v>
                </c:pt>
                <c:pt idx="836">
                  <c:v>2456121.8143199999</c:v>
                </c:pt>
                <c:pt idx="837">
                  <c:v>2456122.88166</c:v>
                </c:pt>
                <c:pt idx="838">
                  <c:v>2456123.8580299998</c:v>
                </c:pt>
                <c:pt idx="839">
                  <c:v>2456124.7793200002</c:v>
                </c:pt>
                <c:pt idx="840">
                  <c:v>2456125.9404899999</c:v>
                </c:pt>
                <c:pt idx="841">
                  <c:v>2456127.0415599998</c:v>
                </c:pt>
                <c:pt idx="842">
                  <c:v>2456128.1238500001</c:v>
                </c:pt>
                <c:pt idx="843">
                  <c:v>2456129.0776499999</c:v>
                </c:pt>
                <c:pt idx="844">
                  <c:v>2456130.6353199999</c:v>
                </c:pt>
                <c:pt idx="845">
                  <c:v>2456131.7763399999</c:v>
                </c:pt>
                <c:pt idx="846">
                  <c:v>2456132.9404799999</c:v>
                </c:pt>
                <c:pt idx="847">
                  <c:v>2456134.0096200001</c:v>
                </c:pt>
                <c:pt idx="848">
                  <c:v>2456135.0732499999</c:v>
                </c:pt>
                <c:pt idx="849">
                  <c:v>2456136.1095799999</c:v>
                </c:pt>
                <c:pt idx="850">
                  <c:v>2456136.7098599998</c:v>
                </c:pt>
                <c:pt idx="851">
                  <c:v>2456138.5968399998</c:v>
                </c:pt>
                <c:pt idx="852">
                  <c:v>2456139.3122299998</c:v>
                </c:pt>
                <c:pt idx="853">
                  <c:v>2456140.6458000001</c:v>
                </c:pt>
                <c:pt idx="854">
                  <c:v>2456141.3017500001</c:v>
                </c:pt>
                <c:pt idx="855">
                  <c:v>2456142.72108</c:v>
                </c:pt>
                <c:pt idx="856">
                  <c:v>2456144.1291899998</c:v>
                </c:pt>
                <c:pt idx="857">
                  <c:v>2456145.9738799999</c:v>
                </c:pt>
                <c:pt idx="858">
                  <c:v>2456147.2050100002</c:v>
                </c:pt>
                <c:pt idx="859">
                  <c:v>2456148.5449799998</c:v>
                </c:pt>
                <c:pt idx="860">
                  <c:v>2456149.0676600002</c:v>
                </c:pt>
                <c:pt idx="861">
                  <c:v>2456150.1472700001</c:v>
                </c:pt>
                <c:pt idx="862">
                  <c:v>2456151.2219699998</c:v>
                </c:pt>
                <c:pt idx="863">
                  <c:v>2456151.8079900001</c:v>
                </c:pt>
                <c:pt idx="864">
                  <c:v>2456153.8661400001</c:v>
                </c:pt>
                <c:pt idx="865">
                  <c:v>2456155.1554</c:v>
                </c:pt>
                <c:pt idx="866">
                  <c:v>2456158.3771000002</c:v>
                </c:pt>
                <c:pt idx="867">
                  <c:v>2456160.4519799999</c:v>
                </c:pt>
                <c:pt idx="868">
                  <c:v>2456161.1502999999</c:v>
                </c:pt>
                <c:pt idx="869">
                  <c:v>2456165.1657699998</c:v>
                </c:pt>
                <c:pt idx="870">
                  <c:v>2456165.7045100001</c:v>
                </c:pt>
                <c:pt idx="871">
                  <c:v>2456167.6190499999</c:v>
                </c:pt>
                <c:pt idx="872">
                  <c:v>2456168.8237800002</c:v>
                </c:pt>
                <c:pt idx="873">
                  <c:v>2456169.7093500001</c:v>
                </c:pt>
                <c:pt idx="874">
                  <c:v>2456171.3949699998</c:v>
                </c:pt>
                <c:pt idx="875">
                  <c:v>2456172.2541200002</c:v>
                </c:pt>
                <c:pt idx="876">
                  <c:v>2456173.3196</c:v>
                </c:pt>
                <c:pt idx="877">
                  <c:v>2456173.7965799998</c:v>
                </c:pt>
                <c:pt idx="878">
                  <c:v>2456177.6026099999</c:v>
                </c:pt>
                <c:pt idx="879">
                  <c:v>2456180.6873400002</c:v>
                </c:pt>
                <c:pt idx="880">
                  <c:v>2456182.4742000001</c:v>
                </c:pt>
                <c:pt idx="881">
                  <c:v>2456183.7954099998</c:v>
                </c:pt>
                <c:pt idx="882">
                  <c:v>2456185.9455400002</c:v>
                </c:pt>
                <c:pt idx="883">
                  <c:v>2456186.9752000002</c:v>
                </c:pt>
                <c:pt idx="884">
                  <c:v>2456187.8356499998</c:v>
                </c:pt>
                <c:pt idx="885">
                  <c:v>2456189.3091099998</c:v>
                </c:pt>
                <c:pt idx="886">
                  <c:v>2456190.1429599999</c:v>
                </c:pt>
                <c:pt idx="887">
                  <c:v>2456191.1587499999</c:v>
                </c:pt>
                <c:pt idx="888">
                  <c:v>2456191.9049800001</c:v>
                </c:pt>
                <c:pt idx="889">
                  <c:v>2456193.1702999999</c:v>
                </c:pt>
                <c:pt idx="890">
                  <c:v>2456194.3200400001</c:v>
                </c:pt>
                <c:pt idx="891">
                  <c:v>2456195.2812000001</c:v>
                </c:pt>
                <c:pt idx="892">
                  <c:v>2456198.71484</c:v>
                </c:pt>
                <c:pt idx="893">
                  <c:v>2456200.0189200002</c:v>
                </c:pt>
                <c:pt idx="894">
                  <c:v>2456200.9873299999</c:v>
                </c:pt>
                <c:pt idx="895">
                  <c:v>2456201.8228500001</c:v>
                </c:pt>
                <c:pt idx="896">
                  <c:v>2456202.99755</c:v>
                </c:pt>
                <c:pt idx="897">
                  <c:v>2456204.39751</c:v>
                </c:pt>
                <c:pt idx="898">
                  <c:v>2456205.3596700002</c:v>
                </c:pt>
                <c:pt idx="899">
                  <c:v>2456206.49266</c:v>
                </c:pt>
                <c:pt idx="900">
                  <c:v>2456207.2536499999</c:v>
                </c:pt>
                <c:pt idx="901">
                  <c:v>2456208.6396599999</c:v>
                </c:pt>
                <c:pt idx="902">
                  <c:v>2456209.8752899999</c:v>
                </c:pt>
                <c:pt idx="903">
                  <c:v>2456211.1542099998</c:v>
                </c:pt>
                <c:pt idx="904">
                  <c:v>2456212.04574</c:v>
                </c:pt>
                <c:pt idx="905">
                  <c:v>2456213.8082900001</c:v>
                </c:pt>
                <c:pt idx="906">
                  <c:v>2456214.8894799999</c:v>
                </c:pt>
                <c:pt idx="907">
                  <c:v>2456215.6612900002</c:v>
                </c:pt>
                <c:pt idx="908">
                  <c:v>2456218.1160200001</c:v>
                </c:pt>
                <c:pt idx="909">
                  <c:v>2456220.0010899999</c:v>
                </c:pt>
                <c:pt idx="910">
                  <c:v>2456221.1181899998</c:v>
                </c:pt>
                <c:pt idx="911">
                  <c:v>2456221.6708499999</c:v>
                </c:pt>
                <c:pt idx="912">
                  <c:v>2456223.5705400002</c:v>
                </c:pt>
                <c:pt idx="913">
                  <c:v>2456225.39469</c:v>
                </c:pt>
                <c:pt idx="914">
                  <c:v>2456226.37463</c:v>
                </c:pt>
                <c:pt idx="915">
                  <c:v>2456226.69337</c:v>
                </c:pt>
                <c:pt idx="916">
                  <c:v>2456228.6327900002</c:v>
                </c:pt>
                <c:pt idx="917">
                  <c:v>2456230.0114099998</c:v>
                </c:pt>
                <c:pt idx="918">
                  <c:v>2456230.6400199998</c:v>
                </c:pt>
                <c:pt idx="919">
                  <c:v>2456232.1261100001</c:v>
                </c:pt>
                <c:pt idx="920">
                  <c:v>2456233.7515799999</c:v>
                </c:pt>
                <c:pt idx="921">
                  <c:v>2456235.6071500001</c:v>
                </c:pt>
                <c:pt idx="922">
                  <c:v>2456237.07332</c:v>
                </c:pt>
                <c:pt idx="923">
                  <c:v>2456237.9795900001</c:v>
                </c:pt>
                <c:pt idx="924">
                  <c:v>2456239.6032500002</c:v>
                </c:pt>
                <c:pt idx="925">
                  <c:v>2456240.86461</c:v>
                </c:pt>
                <c:pt idx="926">
                  <c:v>2456242.9225400002</c:v>
                </c:pt>
                <c:pt idx="927">
                  <c:v>2456243.9512999998</c:v>
                </c:pt>
                <c:pt idx="928">
                  <c:v>2456245.7849699999</c:v>
                </c:pt>
                <c:pt idx="929">
                  <c:v>2456246.5589600001</c:v>
                </c:pt>
                <c:pt idx="930">
                  <c:v>2456250.2495200001</c:v>
                </c:pt>
                <c:pt idx="931">
                  <c:v>2456253.01187</c:v>
                </c:pt>
                <c:pt idx="932">
                  <c:v>2456254.6043699998</c:v>
                </c:pt>
                <c:pt idx="933">
                  <c:v>2456255.5961799999</c:v>
                </c:pt>
                <c:pt idx="934">
                  <c:v>2456257.0796300001</c:v>
                </c:pt>
                <c:pt idx="935">
                  <c:v>2456258.1050499999</c:v>
                </c:pt>
                <c:pt idx="936">
                  <c:v>2456259.5791699998</c:v>
                </c:pt>
                <c:pt idx="937">
                  <c:v>2456261.5821199999</c:v>
                </c:pt>
                <c:pt idx="938">
                  <c:v>2456263.0714199999</c:v>
                </c:pt>
                <c:pt idx="939">
                  <c:v>2456264.5731899999</c:v>
                </c:pt>
                <c:pt idx="940">
                  <c:v>2456266.2467999998</c:v>
                </c:pt>
                <c:pt idx="941">
                  <c:v>2456267.5599000002</c:v>
                </c:pt>
                <c:pt idx="942">
                  <c:v>2456268.90368</c:v>
                </c:pt>
                <c:pt idx="943">
                  <c:v>2456270.0685899998</c:v>
                </c:pt>
                <c:pt idx="944">
                  <c:v>2456272.0652000001</c:v>
                </c:pt>
                <c:pt idx="945">
                  <c:v>2456272.5883300002</c:v>
                </c:pt>
                <c:pt idx="946">
                  <c:v>2456279.5659400001</c:v>
                </c:pt>
                <c:pt idx="947">
                  <c:v>2456282.5512100002</c:v>
                </c:pt>
                <c:pt idx="948">
                  <c:v>2456292.7222000002</c:v>
                </c:pt>
                <c:pt idx="949">
                  <c:v>2456301.5500099999</c:v>
                </c:pt>
                <c:pt idx="950">
                  <c:v>2456304.6421300001</c:v>
                </c:pt>
                <c:pt idx="951">
                  <c:v>2456308.5532900002</c:v>
                </c:pt>
                <c:pt idx="952">
                  <c:v>2456310.03896</c:v>
                </c:pt>
                <c:pt idx="953">
                  <c:v>2456311.03938</c:v>
                </c:pt>
                <c:pt idx="954">
                  <c:v>2456313.0319599998</c:v>
                </c:pt>
                <c:pt idx="955">
                  <c:v>2456314.3098599999</c:v>
                </c:pt>
                <c:pt idx="956">
                  <c:v>2456315.7017899998</c:v>
                </c:pt>
                <c:pt idx="957">
                  <c:v>2456317.0388799999</c:v>
                </c:pt>
                <c:pt idx="958">
                  <c:v>2456318.4437699998</c:v>
                </c:pt>
                <c:pt idx="959">
                  <c:v>2456319.6210599998</c:v>
                </c:pt>
                <c:pt idx="960">
                  <c:v>2456320.4459000002</c:v>
                </c:pt>
                <c:pt idx="961">
                  <c:v>2456321.4476999999</c:v>
                </c:pt>
                <c:pt idx="962">
                  <c:v>2456323.8561399998</c:v>
                </c:pt>
                <c:pt idx="963">
                  <c:v>2456325.0153999999</c:v>
                </c:pt>
                <c:pt idx="964">
                  <c:v>2456326.03192</c:v>
                </c:pt>
                <c:pt idx="965">
                  <c:v>2456327.6715199999</c:v>
                </c:pt>
                <c:pt idx="966">
                  <c:v>2456329.0320700002</c:v>
                </c:pt>
                <c:pt idx="967">
                  <c:v>2456331.0131600001</c:v>
                </c:pt>
                <c:pt idx="968">
                  <c:v>2456332.0292799999</c:v>
                </c:pt>
                <c:pt idx="969">
                  <c:v>2456334.6847199998</c:v>
                </c:pt>
                <c:pt idx="970">
                  <c:v>2456337.3433599998</c:v>
                </c:pt>
                <c:pt idx="971">
                  <c:v>2456338.34828</c:v>
                </c:pt>
                <c:pt idx="972">
                  <c:v>2456340.3368799998</c:v>
                </c:pt>
                <c:pt idx="973">
                  <c:v>2456341.41609</c:v>
                </c:pt>
                <c:pt idx="974">
                  <c:v>2456342.51352</c:v>
                </c:pt>
                <c:pt idx="975">
                  <c:v>2456346.6657699998</c:v>
                </c:pt>
                <c:pt idx="976">
                  <c:v>2456347.7516700001</c:v>
                </c:pt>
                <c:pt idx="977">
                  <c:v>2456348.9816700001</c:v>
                </c:pt>
                <c:pt idx="978">
                  <c:v>2456350.3138199998</c:v>
                </c:pt>
                <c:pt idx="979">
                  <c:v>2456351.48771</c:v>
                </c:pt>
                <c:pt idx="980">
                  <c:v>2456353.2296099998</c:v>
                </c:pt>
                <c:pt idx="981">
                  <c:v>2456354.4791600001</c:v>
                </c:pt>
                <c:pt idx="982">
                  <c:v>2456355.3081499999</c:v>
                </c:pt>
                <c:pt idx="983">
                  <c:v>2456357.1453300002</c:v>
                </c:pt>
                <c:pt idx="984">
                  <c:v>2456358.95952</c:v>
                </c:pt>
                <c:pt idx="985">
                  <c:v>2456359.9543300001</c:v>
                </c:pt>
                <c:pt idx="986">
                  <c:v>2456362.1063799998</c:v>
                </c:pt>
                <c:pt idx="987">
                  <c:v>2456363.16072</c:v>
                </c:pt>
                <c:pt idx="988">
                  <c:v>2456364.2522700001</c:v>
                </c:pt>
                <c:pt idx="989">
                  <c:v>2456365.3651700001</c:v>
                </c:pt>
                <c:pt idx="990">
                  <c:v>2456366.4654000001</c:v>
                </c:pt>
                <c:pt idx="991">
                  <c:v>2456367.92399</c:v>
                </c:pt>
                <c:pt idx="992">
                  <c:v>2456369.0728000002</c:v>
                </c:pt>
                <c:pt idx="993">
                  <c:v>2456369.9822399998</c:v>
                </c:pt>
                <c:pt idx="994">
                  <c:v>2456371.9244300001</c:v>
                </c:pt>
                <c:pt idx="995">
                  <c:v>2456377.06213</c:v>
                </c:pt>
                <c:pt idx="996">
                  <c:v>2456377.9594299998</c:v>
                </c:pt>
                <c:pt idx="997">
                  <c:v>2456378.9564700001</c:v>
                </c:pt>
                <c:pt idx="998">
                  <c:v>2456380.45358</c:v>
                </c:pt>
                <c:pt idx="999">
                  <c:v>2456381.9474800001</c:v>
                </c:pt>
                <c:pt idx="1000">
                  <c:v>2456384.1068299999</c:v>
                </c:pt>
                <c:pt idx="1001">
                  <c:v>2456385.5516599999</c:v>
                </c:pt>
                <c:pt idx="1002">
                  <c:v>2456385.9646000001</c:v>
                </c:pt>
                <c:pt idx="1003">
                  <c:v>2456390.9172700001</c:v>
                </c:pt>
                <c:pt idx="1004">
                  <c:v>2456393.24205</c:v>
                </c:pt>
                <c:pt idx="1005">
                  <c:v>2456396.9684000001</c:v>
                </c:pt>
                <c:pt idx="1006">
                  <c:v>2456398.82424</c:v>
                </c:pt>
                <c:pt idx="1007">
                  <c:v>2456399.8219300001</c:v>
                </c:pt>
                <c:pt idx="1008">
                  <c:v>2456400.9929</c:v>
                </c:pt>
                <c:pt idx="1009">
                  <c:v>2456402.00134</c:v>
                </c:pt>
                <c:pt idx="1010">
                  <c:v>2456403.00245</c:v>
                </c:pt>
                <c:pt idx="1011">
                  <c:v>2456404.06592</c:v>
                </c:pt>
                <c:pt idx="1012">
                  <c:v>2456405.0969799999</c:v>
                </c:pt>
                <c:pt idx="1013">
                  <c:v>2456406.2817199999</c:v>
                </c:pt>
                <c:pt idx="1014">
                  <c:v>2456407.34711</c:v>
                </c:pt>
                <c:pt idx="1015">
                  <c:v>2456408.6168800001</c:v>
                </c:pt>
                <c:pt idx="1016">
                  <c:v>2456408.9237099998</c:v>
                </c:pt>
                <c:pt idx="1017">
                  <c:v>2456410.6996599999</c:v>
                </c:pt>
                <c:pt idx="1018">
                  <c:v>2456411.9646999999</c:v>
                </c:pt>
                <c:pt idx="1019">
                  <c:v>2456413.0895699998</c:v>
                </c:pt>
                <c:pt idx="1020">
                  <c:v>2456413.87953</c:v>
                </c:pt>
                <c:pt idx="1021">
                  <c:v>2456416.9451299999</c:v>
                </c:pt>
                <c:pt idx="1022">
                  <c:v>2456419.8747800002</c:v>
                </c:pt>
                <c:pt idx="1023">
                  <c:v>2456420.9040600001</c:v>
                </c:pt>
                <c:pt idx="1024">
                  <c:v>2456422.4191999999</c:v>
                </c:pt>
                <c:pt idx="1025">
                  <c:v>2456425.9658900001</c:v>
                </c:pt>
                <c:pt idx="1026">
                  <c:v>2456426.8680599998</c:v>
                </c:pt>
                <c:pt idx="1027">
                  <c:v>2456428.9169800002</c:v>
                </c:pt>
                <c:pt idx="1028">
                  <c:v>2456429.9904200002</c:v>
                </c:pt>
                <c:pt idx="1029">
                  <c:v>2456431.0455999998</c:v>
                </c:pt>
                <c:pt idx="1030">
                  <c:v>2456431.9989999998</c:v>
                </c:pt>
                <c:pt idx="1031">
                  <c:v>2456433.0078400001</c:v>
                </c:pt>
                <c:pt idx="1032">
                  <c:v>2456434.1074999999</c:v>
                </c:pt>
                <c:pt idx="1033">
                  <c:v>2456435.0923100002</c:v>
                </c:pt>
                <c:pt idx="1034">
                  <c:v>2456437.7359500001</c:v>
                </c:pt>
                <c:pt idx="1035">
                  <c:v>2456438.6419199998</c:v>
                </c:pt>
                <c:pt idx="1036">
                  <c:v>2456439.7048999998</c:v>
                </c:pt>
                <c:pt idx="1037">
                  <c:v>2456439.9441300002</c:v>
                </c:pt>
                <c:pt idx="1038">
                  <c:v>2456442.8892100002</c:v>
                </c:pt>
                <c:pt idx="1039">
                  <c:v>2456443.9478000002</c:v>
                </c:pt>
                <c:pt idx="1040">
                  <c:v>2456444.95792</c:v>
                </c:pt>
                <c:pt idx="1041">
                  <c:v>2456445.8861600002</c:v>
                </c:pt>
                <c:pt idx="1042">
                  <c:v>2456447.7650100002</c:v>
                </c:pt>
                <c:pt idx="1043">
                  <c:v>2456449.8201199998</c:v>
                </c:pt>
                <c:pt idx="1044">
                  <c:v>2456452.7900999999</c:v>
                </c:pt>
                <c:pt idx="1045">
                  <c:v>2456453.79672</c:v>
                </c:pt>
                <c:pt idx="1046">
                  <c:v>2456455.7226999998</c:v>
                </c:pt>
                <c:pt idx="1047">
                  <c:v>2456456.9462299999</c:v>
                </c:pt>
                <c:pt idx="1048">
                  <c:v>2456461.6298799999</c:v>
                </c:pt>
                <c:pt idx="1049">
                  <c:v>2456462.6253900002</c:v>
                </c:pt>
                <c:pt idx="1050">
                  <c:v>2456463.5359499999</c:v>
                </c:pt>
                <c:pt idx="1051">
                  <c:v>2456464.1313399998</c:v>
                </c:pt>
                <c:pt idx="1052">
                  <c:v>2456465.93084</c:v>
                </c:pt>
                <c:pt idx="1053">
                  <c:v>2456466.9433300002</c:v>
                </c:pt>
                <c:pt idx="1054">
                  <c:v>2456468.7453899998</c:v>
                </c:pt>
                <c:pt idx="1055">
                  <c:v>2456469.7898800001</c:v>
                </c:pt>
                <c:pt idx="1056">
                  <c:v>2456470.77966</c:v>
                </c:pt>
                <c:pt idx="1057">
                  <c:v>2456477.9361800002</c:v>
                </c:pt>
                <c:pt idx="1058">
                  <c:v>2456479.3160299999</c:v>
                </c:pt>
                <c:pt idx="1059">
                  <c:v>2456481.1899700002</c:v>
                </c:pt>
                <c:pt idx="1060">
                  <c:v>2456482.9402299998</c:v>
                </c:pt>
                <c:pt idx="1061">
                  <c:v>2456483.9431599998</c:v>
                </c:pt>
                <c:pt idx="1062">
                  <c:v>2456487.6956000002</c:v>
                </c:pt>
                <c:pt idx="1063">
                  <c:v>2456489.6674500001</c:v>
                </c:pt>
                <c:pt idx="1064">
                  <c:v>2456491.6639899998</c:v>
                </c:pt>
                <c:pt idx="1065">
                  <c:v>2456496.1891800002</c:v>
                </c:pt>
                <c:pt idx="1066">
                  <c:v>2456498.6430799998</c:v>
                </c:pt>
                <c:pt idx="1067">
                  <c:v>2456501.6461900002</c:v>
                </c:pt>
                <c:pt idx="1068">
                  <c:v>2456505.6239100001</c:v>
                </c:pt>
                <c:pt idx="1069">
                  <c:v>2456507.13466</c:v>
                </c:pt>
                <c:pt idx="1070">
                  <c:v>2456508.6188099999</c:v>
                </c:pt>
                <c:pt idx="1071">
                  <c:v>2456513.2138999999</c:v>
                </c:pt>
                <c:pt idx="1072">
                  <c:v>2456514.15117</c:v>
                </c:pt>
                <c:pt idx="1073">
                  <c:v>2456517.62494</c:v>
                </c:pt>
                <c:pt idx="1074">
                  <c:v>2456520.3884399999</c:v>
                </c:pt>
                <c:pt idx="1075">
                  <c:v>2456520.7607200001</c:v>
                </c:pt>
                <c:pt idx="1076">
                  <c:v>2456522.6730499999</c:v>
                </c:pt>
                <c:pt idx="1077">
                  <c:v>2456525.1147500002</c:v>
                </c:pt>
                <c:pt idx="1078">
                  <c:v>2456527.5676699998</c:v>
                </c:pt>
                <c:pt idx="1079">
                  <c:v>2456529.0702200001</c:v>
                </c:pt>
                <c:pt idx="1080">
                  <c:v>2456531.0669399998</c:v>
                </c:pt>
                <c:pt idx="1081">
                  <c:v>2456531.7589599998</c:v>
                </c:pt>
                <c:pt idx="1082">
                  <c:v>2456533.0934199998</c:v>
                </c:pt>
                <c:pt idx="1083">
                  <c:v>2456534.26431</c:v>
                </c:pt>
                <c:pt idx="1084">
                  <c:v>2456535.7019799999</c:v>
                </c:pt>
                <c:pt idx="1085">
                  <c:v>2456536.8308299999</c:v>
                </c:pt>
                <c:pt idx="1086">
                  <c:v>2456537.7233600002</c:v>
                </c:pt>
                <c:pt idx="1087">
                  <c:v>2456539.7114499998</c:v>
                </c:pt>
                <c:pt idx="1088">
                  <c:v>2456540.8616800001</c:v>
                </c:pt>
                <c:pt idx="1089">
                  <c:v>2456541.7750400002</c:v>
                </c:pt>
                <c:pt idx="1090">
                  <c:v>2456543.6545299999</c:v>
                </c:pt>
                <c:pt idx="1091">
                  <c:v>2456544.9906700002</c:v>
                </c:pt>
                <c:pt idx="1092">
                  <c:v>2456546.0868899999</c:v>
                </c:pt>
                <c:pt idx="1093">
                  <c:v>2456548.08084</c:v>
                </c:pt>
                <c:pt idx="1094">
                  <c:v>2456549.0902</c:v>
                </c:pt>
                <c:pt idx="1095">
                  <c:v>2456550.47199</c:v>
                </c:pt>
                <c:pt idx="1096">
                  <c:v>2456551.5904000001</c:v>
                </c:pt>
                <c:pt idx="1097">
                  <c:v>2456553.0668100002</c:v>
                </c:pt>
                <c:pt idx="1098">
                  <c:v>2456553.67931</c:v>
                </c:pt>
                <c:pt idx="1099">
                  <c:v>2456554.6801900002</c:v>
                </c:pt>
                <c:pt idx="1100">
                  <c:v>2456557.6822500001</c:v>
                </c:pt>
                <c:pt idx="1101">
                  <c:v>2456559.7724700002</c:v>
                </c:pt>
                <c:pt idx="1102">
                  <c:v>2456560.7888799999</c:v>
                </c:pt>
                <c:pt idx="1103">
                  <c:v>2456561.6668699998</c:v>
                </c:pt>
                <c:pt idx="1104">
                  <c:v>2456563.7705999999</c:v>
                </c:pt>
                <c:pt idx="1105">
                  <c:v>2456564.8919199998</c:v>
                </c:pt>
                <c:pt idx="1106">
                  <c:v>2456565.9457100001</c:v>
                </c:pt>
                <c:pt idx="1107">
                  <c:v>2456566.9521900001</c:v>
                </c:pt>
                <c:pt idx="1108">
                  <c:v>2456568.0433399999</c:v>
                </c:pt>
                <c:pt idx="1109">
                  <c:v>2456569.0084199999</c:v>
                </c:pt>
                <c:pt idx="1110">
                  <c:v>2456570.2274600002</c:v>
                </c:pt>
                <c:pt idx="1111">
                  <c:v>2456571.4526900002</c:v>
                </c:pt>
                <c:pt idx="1112">
                  <c:v>2456572.5185799999</c:v>
                </c:pt>
                <c:pt idx="1113">
                  <c:v>2456573.6370899999</c:v>
                </c:pt>
                <c:pt idx="1114">
                  <c:v>2456574.6663199998</c:v>
                </c:pt>
                <c:pt idx="1115">
                  <c:v>2456577.1043400001</c:v>
                </c:pt>
                <c:pt idx="1116">
                  <c:v>2456578.3216400002</c:v>
                </c:pt>
                <c:pt idx="1117">
                  <c:v>2456578.7464100001</c:v>
                </c:pt>
                <c:pt idx="1118">
                  <c:v>2456581.6429099999</c:v>
                </c:pt>
                <c:pt idx="1119">
                  <c:v>2456582.9012500001</c:v>
                </c:pt>
                <c:pt idx="1120">
                  <c:v>2456583.9841499999</c:v>
                </c:pt>
                <c:pt idx="1121">
                  <c:v>2456585.15527</c:v>
                </c:pt>
                <c:pt idx="1122">
                  <c:v>2456586.3262</c:v>
                </c:pt>
                <c:pt idx="1123">
                  <c:v>2456587.6412399998</c:v>
                </c:pt>
                <c:pt idx="1124">
                  <c:v>2456588.63699</c:v>
                </c:pt>
                <c:pt idx="1125">
                  <c:v>2456592.3996600001</c:v>
                </c:pt>
                <c:pt idx="1126">
                  <c:v>2456593.2244500001</c:v>
                </c:pt>
                <c:pt idx="1127">
                  <c:v>2456593.66823</c:v>
                </c:pt>
                <c:pt idx="1128">
                  <c:v>2456596.6213199999</c:v>
                </c:pt>
                <c:pt idx="1129">
                  <c:v>2456597.6211999999</c:v>
                </c:pt>
                <c:pt idx="1130">
                  <c:v>2456598.7767699999</c:v>
                </c:pt>
                <c:pt idx="1131">
                  <c:v>2456599.61748</c:v>
                </c:pt>
                <c:pt idx="1132">
                  <c:v>2456603.61039</c:v>
                </c:pt>
                <c:pt idx="1133">
                  <c:v>2456604.6148299999</c:v>
                </c:pt>
                <c:pt idx="1134">
                  <c:v>2456605.6313700001</c:v>
                </c:pt>
                <c:pt idx="1135">
                  <c:v>2456607.3505799999</c:v>
                </c:pt>
                <c:pt idx="1136">
                  <c:v>2456609.09185</c:v>
                </c:pt>
                <c:pt idx="1137">
                  <c:v>2456609.6354999999</c:v>
                </c:pt>
                <c:pt idx="1138">
                  <c:v>2456611.6192700001</c:v>
                </c:pt>
                <c:pt idx="1139">
                  <c:v>2456613.9253600002</c:v>
                </c:pt>
                <c:pt idx="1140">
                  <c:v>2456615.2683700002</c:v>
                </c:pt>
                <c:pt idx="1141">
                  <c:v>2456616.6019299999</c:v>
                </c:pt>
                <c:pt idx="1142">
                  <c:v>2456622.5954999998</c:v>
                </c:pt>
                <c:pt idx="1143">
                  <c:v>2456625.83292</c:v>
                </c:pt>
                <c:pt idx="1144">
                  <c:v>2456669.5632000002</c:v>
                </c:pt>
                <c:pt idx="1145">
                  <c:v>2456706.9180800002</c:v>
                </c:pt>
                <c:pt idx="1146">
                  <c:v>2456710.0106500001</c:v>
                </c:pt>
                <c:pt idx="1147">
                  <c:v>2456717.2471400001</c:v>
                </c:pt>
                <c:pt idx="1148">
                  <c:v>2456718.24523</c:v>
                </c:pt>
                <c:pt idx="1149">
                  <c:v>2456720.99236</c:v>
                </c:pt>
                <c:pt idx="1150">
                  <c:v>2456722.9914099998</c:v>
                </c:pt>
                <c:pt idx="1151">
                  <c:v>2456724.9846000001</c:v>
                </c:pt>
                <c:pt idx="1152">
                  <c:v>2456726.88326</c:v>
                </c:pt>
                <c:pt idx="1153">
                  <c:v>2456727.9787699999</c:v>
                </c:pt>
                <c:pt idx="1154">
                  <c:v>2456730.7996800002</c:v>
                </c:pt>
                <c:pt idx="1155">
                  <c:v>2456730.9912</c:v>
                </c:pt>
                <c:pt idx="1156">
                  <c:v>2456733.9706999999</c:v>
                </c:pt>
                <c:pt idx="1157">
                  <c:v>2456735.97107</c:v>
                </c:pt>
                <c:pt idx="1158">
                  <c:v>2456739.96392</c:v>
                </c:pt>
                <c:pt idx="1159">
                  <c:v>2456745.9497199999</c:v>
                </c:pt>
                <c:pt idx="1160">
                  <c:v>2456749.0269300002</c:v>
                </c:pt>
                <c:pt idx="1161">
                  <c:v>2456749.9487700001</c:v>
                </c:pt>
                <c:pt idx="1162">
                  <c:v>2456751.9325100002</c:v>
                </c:pt>
                <c:pt idx="1163">
                  <c:v>2456755.7040499998</c:v>
                </c:pt>
                <c:pt idx="1164">
                  <c:v>2456756.3283299999</c:v>
                </c:pt>
                <c:pt idx="1165">
                  <c:v>2456756.9561399999</c:v>
                </c:pt>
                <c:pt idx="1166">
                  <c:v>2456757.9887299999</c:v>
                </c:pt>
                <c:pt idx="1167">
                  <c:v>2456761.4262299999</c:v>
                </c:pt>
                <c:pt idx="1168">
                  <c:v>2456762.92362</c:v>
                </c:pt>
                <c:pt idx="1169">
                  <c:v>2456764.9144600001</c:v>
                </c:pt>
                <c:pt idx="1170">
                  <c:v>2456768.9712</c:v>
                </c:pt>
                <c:pt idx="1171">
                  <c:v>2456769.8930899999</c:v>
                </c:pt>
                <c:pt idx="1172">
                  <c:v>2456771.8875299999</c:v>
                </c:pt>
                <c:pt idx="1173">
                  <c:v>2456772.9490999999</c:v>
                </c:pt>
                <c:pt idx="1174">
                  <c:v>2456773.98067</c:v>
                </c:pt>
                <c:pt idx="1175">
                  <c:v>2456776.7356699998</c:v>
                </c:pt>
                <c:pt idx="1176">
                  <c:v>2456777.1989699998</c:v>
                </c:pt>
                <c:pt idx="1177">
                  <c:v>2456777.8739900002</c:v>
                </c:pt>
                <c:pt idx="1178">
                  <c:v>2456779.94606</c:v>
                </c:pt>
                <c:pt idx="1179">
                  <c:v>2456781.81201</c:v>
                </c:pt>
                <c:pt idx="1180">
                  <c:v>2456782.53902</c:v>
                </c:pt>
                <c:pt idx="1181">
                  <c:v>2456783.9468499999</c:v>
                </c:pt>
                <c:pt idx="1182">
                  <c:v>2456785.7526099999</c:v>
                </c:pt>
                <c:pt idx="1183">
                  <c:v>2456785.95212</c:v>
                </c:pt>
                <c:pt idx="1184">
                  <c:v>2456787.7936900002</c:v>
                </c:pt>
                <c:pt idx="1185">
                  <c:v>2456788.8588100001</c:v>
                </c:pt>
                <c:pt idx="1186">
                  <c:v>2456790.80987</c:v>
                </c:pt>
                <c:pt idx="1187">
                  <c:v>2456792.7588900002</c:v>
                </c:pt>
                <c:pt idx="1188">
                  <c:v>2456792.9474900002</c:v>
                </c:pt>
                <c:pt idx="1189">
                  <c:v>2456794.71789</c:v>
                </c:pt>
                <c:pt idx="1190">
                  <c:v>2456795.7914100001</c:v>
                </c:pt>
                <c:pt idx="1191">
                  <c:v>2456799.8986399998</c:v>
                </c:pt>
                <c:pt idx="1192">
                  <c:v>2456805.83458</c:v>
                </c:pt>
                <c:pt idx="1193">
                  <c:v>2456806.89995</c:v>
                </c:pt>
                <c:pt idx="1194">
                  <c:v>2456810.7855000002</c:v>
                </c:pt>
                <c:pt idx="1195">
                  <c:v>2456811.9894300001</c:v>
                </c:pt>
                <c:pt idx="1196">
                  <c:v>2456812.9276999999</c:v>
                </c:pt>
                <c:pt idx="1197">
                  <c:v>2456814.11791</c:v>
                </c:pt>
                <c:pt idx="1198">
                  <c:v>2456815.0501600001</c:v>
                </c:pt>
                <c:pt idx="1199">
                  <c:v>2456815.9760400001</c:v>
                </c:pt>
                <c:pt idx="1200">
                  <c:v>2456817.3736200002</c:v>
                </c:pt>
                <c:pt idx="1201">
                  <c:v>2456818.3873100001</c:v>
                </c:pt>
                <c:pt idx="1202">
                  <c:v>2456819.4177899999</c:v>
                </c:pt>
                <c:pt idx="1203">
                  <c:v>2456820.4495100002</c:v>
                </c:pt>
                <c:pt idx="1204">
                  <c:v>2456823.80211</c:v>
                </c:pt>
                <c:pt idx="1205">
                  <c:v>2456824.7993600001</c:v>
                </c:pt>
                <c:pt idx="1206">
                  <c:v>2456825.8908299999</c:v>
                </c:pt>
                <c:pt idx="1207">
                  <c:v>2456829.71373</c:v>
                </c:pt>
                <c:pt idx="1208">
                  <c:v>2456831.7982800002</c:v>
                </c:pt>
                <c:pt idx="1209">
                  <c:v>2456833.4542800002</c:v>
                </c:pt>
                <c:pt idx="1210">
                  <c:v>2456834.0587599999</c:v>
                </c:pt>
                <c:pt idx="1211">
                  <c:v>2456835.3029700001</c:v>
                </c:pt>
                <c:pt idx="1212">
                  <c:v>2456836.2636199999</c:v>
                </c:pt>
                <c:pt idx="1213">
                  <c:v>2456837.0980799999</c:v>
                </c:pt>
                <c:pt idx="1214">
                  <c:v>2456838.1945400001</c:v>
                </c:pt>
                <c:pt idx="1215">
                  <c:v>2456838.7889</c:v>
                </c:pt>
                <c:pt idx="1216">
                  <c:v>2456839.8229</c:v>
                </c:pt>
                <c:pt idx="1217">
                  <c:v>2456842.9503000001</c:v>
                </c:pt>
                <c:pt idx="1218">
                  <c:v>2456845.2825000002</c:v>
                </c:pt>
                <c:pt idx="1219">
                  <c:v>2456846.9441900002</c:v>
                </c:pt>
                <c:pt idx="1220">
                  <c:v>2456850.9027499999</c:v>
                </c:pt>
                <c:pt idx="1221">
                  <c:v>2456857.8075999999</c:v>
                </c:pt>
                <c:pt idx="1222">
                  <c:v>2456862.76743</c:v>
                </c:pt>
                <c:pt idx="1223">
                  <c:v>2456864.8125100001</c:v>
                </c:pt>
                <c:pt idx="1224">
                  <c:v>2456865.7511900002</c:v>
                </c:pt>
                <c:pt idx="1225">
                  <c:v>2456872.6275300002</c:v>
                </c:pt>
                <c:pt idx="1226">
                  <c:v>2456875.7580900001</c:v>
                </c:pt>
                <c:pt idx="1227">
                  <c:v>2456881.5816000002</c:v>
                </c:pt>
                <c:pt idx="1228">
                  <c:v>2456888.6017200002</c:v>
                </c:pt>
                <c:pt idx="1229">
                  <c:v>2456893.7273900001</c:v>
                </c:pt>
                <c:pt idx="1230">
                  <c:v>2456898.7009700001</c:v>
                </c:pt>
                <c:pt idx="1231">
                  <c:v>2456899.6946299998</c:v>
                </c:pt>
                <c:pt idx="1232">
                  <c:v>2456900.78321</c:v>
                </c:pt>
                <c:pt idx="1233">
                  <c:v>2456901.8141100002</c:v>
                </c:pt>
                <c:pt idx="1234">
                  <c:v>2456902.85335</c:v>
                </c:pt>
                <c:pt idx="1235">
                  <c:v>2456903.8717800002</c:v>
                </c:pt>
                <c:pt idx="1236">
                  <c:v>2456904.6825799998</c:v>
                </c:pt>
                <c:pt idx="1237">
                  <c:v>2456908.0948999999</c:v>
                </c:pt>
                <c:pt idx="1238">
                  <c:v>2456910.69674</c:v>
                </c:pt>
                <c:pt idx="1239">
                  <c:v>2456914.6170299998</c:v>
                </c:pt>
                <c:pt idx="1240">
                  <c:v>2456917.5828999998</c:v>
                </c:pt>
                <c:pt idx="1241">
                  <c:v>2456920.6908100001</c:v>
                </c:pt>
                <c:pt idx="1242">
                  <c:v>2456925.5880999998</c:v>
                </c:pt>
                <c:pt idx="1243">
                  <c:v>2456926.6484400001</c:v>
                </c:pt>
                <c:pt idx="1244">
                  <c:v>2456928.24774</c:v>
                </c:pt>
                <c:pt idx="1245">
                  <c:v>2456931.7474799999</c:v>
                </c:pt>
                <c:pt idx="1246">
                  <c:v>2456932.8073499999</c:v>
                </c:pt>
                <c:pt idx="1247">
                  <c:v>2456934.1746</c:v>
                </c:pt>
                <c:pt idx="1248">
                  <c:v>2456935.6565</c:v>
                </c:pt>
                <c:pt idx="1249">
                  <c:v>2456936.65399</c:v>
                </c:pt>
                <c:pt idx="1250">
                  <c:v>2456937.6315000001</c:v>
                </c:pt>
                <c:pt idx="1251">
                  <c:v>2456940.91463</c:v>
                </c:pt>
                <c:pt idx="1252">
                  <c:v>2456942.6017900002</c:v>
                </c:pt>
                <c:pt idx="1253">
                  <c:v>2456944.46062</c:v>
                </c:pt>
                <c:pt idx="1254">
                  <c:v>2456945.3830400002</c:v>
                </c:pt>
                <c:pt idx="1255">
                  <c:v>2456945.6913899998</c:v>
                </c:pt>
                <c:pt idx="1256">
                  <c:v>2456947.6513</c:v>
                </c:pt>
                <c:pt idx="1257">
                  <c:v>2456953.8500799998</c:v>
                </c:pt>
                <c:pt idx="1258">
                  <c:v>2456955.0375199998</c:v>
                </c:pt>
                <c:pt idx="1259">
                  <c:v>2456956.0526200002</c:v>
                </c:pt>
                <c:pt idx="1260">
                  <c:v>2456956.9940300002</c:v>
                </c:pt>
                <c:pt idx="1261">
                  <c:v>2456957.67185</c:v>
                </c:pt>
                <c:pt idx="1262">
                  <c:v>2456959.3123900001</c:v>
                </c:pt>
                <c:pt idx="1263">
                  <c:v>2456960.3889199998</c:v>
                </c:pt>
                <c:pt idx="1264">
                  <c:v>2456961.5615400001</c:v>
                </c:pt>
                <c:pt idx="1265">
                  <c:v>2456964.6046600002</c:v>
                </c:pt>
                <c:pt idx="1266">
                  <c:v>2456970.2804800002</c:v>
                </c:pt>
                <c:pt idx="1267">
                  <c:v>2456970.6507600001</c:v>
                </c:pt>
                <c:pt idx="1268">
                  <c:v>2456972.7953599999</c:v>
                </c:pt>
                <c:pt idx="1269">
                  <c:v>2456973.6170100002</c:v>
                </c:pt>
                <c:pt idx="1270">
                  <c:v>2456976.4718200001</c:v>
                </c:pt>
                <c:pt idx="1271">
                  <c:v>2456977.5773700001</c:v>
                </c:pt>
                <c:pt idx="1272">
                  <c:v>2456978.5904100002</c:v>
                </c:pt>
                <c:pt idx="1273">
                  <c:v>2456980.5962700001</c:v>
                </c:pt>
                <c:pt idx="1274">
                  <c:v>2456983.19789</c:v>
                </c:pt>
                <c:pt idx="1275">
                  <c:v>2456988.0764500001</c:v>
                </c:pt>
                <c:pt idx="1276">
                  <c:v>2456989.90117</c:v>
                </c:pt>
                <c:pt idx="1277">
                  <c:v>2456991.2481300002</c:v>
                </c:pt>
                <c:pt idx="1278">
                  <c:v>2456992.5720199998</c:v>
                </c:pt>
                <c:pt idx="1279">
                  <c:v>2456993.5677399999</c:v>
                </c:pt>
                <c:pt idx="1280">
                  <c:v>2456995.5646199998</c:v>
                </c:pt>
                <c:pt idx="1281">
                  <c:v>2456997.5641200002</c:v>
                </c:pt>
                <c:pt idx="1282">
                  <c:v>2457004.47046</c:v>
                </c:pt>
                <c:pt idx="1283">
                  <c:v>2457012.5724200001</c:v>
                </c:pt>
                <c:pt idx="1284">
                  <c:v>2457013.5736500002</c:v>
                </c:pt>
                <c:pt idx="1285">
                  <c:v>2457016.0800700001</c:v>
                </c:pt>
                <c:pt idx="1286">
                  <c:v>2457017.69979</c:v>
                </c:pt>
                <c:pt idx="1287">
                  <c:v>2457018.4412799999</c:v>
                </c:pt>
                <c:pt idx="1288">
                  <c:v>2457019.4419999998</c:v>
                </c:pt>
                <c:pt idx="1289">
                  <c:v>2457021.9386</c:v>
                </c:pt>
                <c:pt idx="1290">
                  <c:v>2457023.3773599998</c:v>
                </c:pt>
                <c:pt idx="1291">
                  <c:v>2457024.3777899998</c:v>
                </c:pt>
                <c:pt idx="1292">
                  <c:v>2457025.4365099999</c:v>
                </c:pt>
                <c:pt idx="1293">
                  <c:v>2457028.3420500001</c:v>
                </c:pt>
                <c:pt idx="1294">
                  <c:v>2457033.4569000001</c:v>
                </c:pt>
                <c:pt idx="1295">
                  <c:v>2457043.4479</c:v>
                </c:pt>
                <c:pt idx="1296">
                  <c:v>2457047.9778399998</c:v>
                </c:pt>
                <c:pt idx="1297">
                  <c:v>2457050.97541</c:v>
                </c:pt>
                <c:pt idx="1298">
                  <c:v>2457057.2202400002</c:v>
                </c:pt>
                <c:pt idx="1299">
                  <c:v>2457059.9733199999</c:v>
                </c:pt>
                <c:pt idx="1300">
                  <c:v>2457065.9779300001</c:v>
                </c:pt>
                <c:pt idx="1301">
                  <c:v>2457079.9942700001</c:v>
                </c:pt>
                <c:pt idx="1302">
                  <c:v>2457081.99083</c:v>
                </c:pt>
                <c:pt idx="1303">
                  <c:v>2457084.88032</c:v>
                </c:pt>
                <c:pt idx="1304">
                  <c:v>2457088.4717399999</c:v>
                </c:pt>
                <c:pt idx="1305">
                  <c:v>2457090.9592900001</c:v>
                </c:pt>
                <c:pt idx="1306">
                  <c:v>2457097.963</c:v>
                </c:pt>
                <c:pt idx="1307">
                  <c:v>2457101.9035</c:v>
                </c:pt>
                <c:pt idx="1308">
                  <c:v>2457104.9263900002</c:v>
                </c:pt>
                <c:pt idx="1309">
                  <c:v>2457106.9189599999</c:v>
                </c:pt>
                <c:pt idx="1310">
                  <c:v>2457108.1149200001</c:v>
                </c:pt>
                <c:pt idx="1311">
                  <c:v>2457109.2689700001</c:v>
                </c:pt>
                <c:pt idx="1312">
                  <c:v>2457110.5050599999</c:v>
                </c:pt>
                <c:pt idx="1313">
                  <c:v>2457110.9624700001</c:v>
                </c:pt>
                <c:pt idx="1314">
                  <c:v>2457114.40221</c:v>
                </c:pt>
                <c:pt idx="1315">
                  <c:v>2457115.1346499999</c:v>
                </c:pt>
                <c:pt idx="1316">
                  <c:v>2457115.9309800002</c:v>
                </c:pt>
                <c:pt idx="1317">
                  <c:v>2457117.6280700001</c:v>
                </c:pt>
                <c:pt idx="1318">
                  <c:v>2457120.03327</c:v>
                </c:pt>
                <c:pt idx="1319">
                  <c:v>2457121.1536599998</c:v>
                </c:pt>
                <c:pt idx="1320">
                  <c:v>2457122.1066999999</c:v>
                </c:pt>
                <c:pt idx="1321">
                  <c:v>2457122.9500799999</c:v>
                </c:pt>
                <c:pt idx="1322">
                  <c:v>2457125.35054</c:v>
                </c:pt>
                <c:pt idx="1323">
                  <c:v>2457127.0302800001</c:v>
                </c:pt>
                <c:pt idx="1324">
                  <c:v>2457127.9305099999</c:v>
                </c:pt>
                <c:pt idx="1325">
                  <c:v>2457130.2807800001</c:v>
                </c:pt>
                <c:pt idx="1326">
                  <c:v>2457130.9813600001</c:v>
                </c:pt>
                <c:pt idx="1327">
                  <c:v>2457132.1033200002</c:v>
                </c:pt>
                <c:pt idx="1328">
                  <c:v>2457132.9255900001</c:v>
                </c:pt>
                <c:pt idx="1329">
                  <c:v>2457134.8119100002</c:v>
                </c:pt>
                <c:pt idx="1330">
                  <c:v>2457135.83127</c:v>
                </c:pt>
                <c:pt idx="1331">
                  <c:v>2457137.9106700001</c:v>
                </c:pt>
                <c:pt idx="1332">
                  <c:v>2457139.9093399998</c:v>
                </c:pt>
                <c:pt idx="1333">
                  <c:v>2457142.3344800002</c:v>
                </c:pt>
                <c:pt idx="1334">
                  <c:v>2457143.2169300001</c:v>
                </c:pt>
                <c:pt idx="1335">
                  <c:v>2457143.9915700001</c:v>
                </c:pt>
                <c:pt idx="1336">
                  <c:v>2457145.0112999999</c:v>
                </c:pt>
                <c:pt idx="1337">
                  <c:v>2457148.9576699999</c:v>
                </c:pt>
                <c:pt idx="1338">
                  <c:v>2457149.9572299998</c:v>
                </c:pt>
                <c:pt idx="1339">
                  <c:v>2457151.0441800002</c:v>
                </c:pt>
                <c:pt idx="1340">
                  <c:v>2457152.2539900001</c:v>
                </c:pt>
                <c:pt idx="1341">
                  <c:v>2457153.39377</c:v>
                </c:pt>
                <c:pt idx="1342">
                  <c:v>2457153.9120700001</c:v>
                </c:pt>
                <c:pt idx="1343">
                  <c:v>2457157.0030200002</c:v>
                </c:pt>
                <c:pt idx="1344">
                  <c:v>2457157.8192699999</c:v>
                </c:pt>
                <c:pt idx="1345">
                  <c:v>2457159.9653099999</c:v>
                </c:pt>
                <c:pt idx="1346">
                  <c:v>2457160.8743699999</c:v>
                </c:pt>
                <c:pt idx="1347">
                  <c:v>2457162.8199499999</c:v>
                </c:pt>
                <c:pt idx="1348">
                  <c:v>2457163.97921</c:v>
                </c:pt>
                <c:pt idx="1349">
                  <c:v>2457166.8278600001</c:v>
                </c:pt>
                <c:pt idx="1350">
                  <c:v>2457168.0606900002</c:v>
                </c:pt>
                <c:pt idx="1351">
                  <c:v>2457168.8454</c:v>
                </c:pt>
                <c:pt idx="1352">
                  <c:v>2457170.78315</c:v>
                </c:pt>
                <c:pt idx="1353">
                  <c:v>2457171.8059800002</c:v>
                </c:pt>
                <c:pt idx="1354">
                  <c:v>2457176.95682</c:v>
                </c:pt>
                <c:pt idx="1355">
                  <c:v>2457177.8397499998</c:v>
                </c:pt>
                <c:pt idx="1356">
                  <c:v>2457184.7745300001</c:v>
                </c:pt>
                <c:pt idx="1357">
                  <c:v>2457185.9372800002</c:v>
                </c:pt>
                <c:pt idx="1358">
                  <c:v>2457187.7604100001</c:v>
                </c:pt>
                <c:pt idx="1359">
                  <c:v>2457188.9482200001</c:v>
                </c:pt>
                <c:pt idx="1360">
                  <c:v>2457190.92276</c:v>
                </c:pt>
                <c:pt idx="1361">
                  <c:v>2457192.7195299999</c:v>
                </c:pt>
                <c:pt idx="1362">
                  <c:v>2457194.8066500002</c:v>
                </c:pt>
                <c:pt idx="1363">
                  <c:v>2457195.8359300001</c:v>
                </c:pt>
                <c:pt idx="1364">
                  <c:v>2457199.31806</c:v>
                </c:pt>
                <c:pt idx="1365">
                  <c:v>2457204.5541699999</c:v>
                </c:pt>
                <c:pt idx="1366">
                  <c:v>2457205.8000400001</c:v>
                </c:pt>
                <c:pt idx="1367">
                  <c:v>2457207.7306300001</c:v>
                </c:pt>
                <c:pt idx="1368">
                  <c:v>2457211.5666</c:v>
                </c:pt>
                <c:pt idx="1369">
                  <c:v>2457216.7237800001</c:v>
                </c:pt>
                <c:pt idx="1370">
                  <c:v>2457219.0102499998</c:v>
                </c:pt>
                <c:pt idx="1371">
                  <c:v>2457221.66928</c:v>
                </c:pt>
                <c:pt idx="1372">
                  <c:v>2457222.6753500002</c:v>
                </c:pt>
                <c:pt idx="1373">
                  <c:v>2457224.5097400001</c:v>
                </c:pt>
                <c:pt idx="1374">
                  <c:v>2457229.0336000002</c:v>
                </c:pt>
                <c:pt idx="1375">
                  <c:v>2457230.6790399998</c:v>
                </c:pt>
                <c:pt idx="1376">
                  <c:v>2457237.61148</c:v>
                </c:pt>
                <c:pt idx="1377">
                  <c:v>2457240.4709899998</c:v>
                </c:pt>
                <c:pt idx="1378">
                  <c:v>2457240.85732</c:v>
                </c:pt>
                <c:pt idx="1379">
                  <c:v>2457243.1884400002</c:v>
                </c:pt>
                <c:pt idx="1380">
                  <c:v>2457244.6505900002</c:v>
                </c:pt>
                <c:pt idx="1381">
                  <c:v>2457246.6613099999</c:v>
                </c:pt>
                <c:pt idx="1382">
                  <c:v>2457247.7334799999</c:v>
                </c:pt>
                <c:pt idx="1383">
                  <c:v>2457249.1245900001</c:v>
                </c:pt>
                <c:pt idx="1384">
                  <c:v>2457251.6732899998</c:v>
                </c:pt>
                <c:pt idx="1385">
                  <c:v>2457254.1703499998</c:v>
                </c:pt>
                <c:pt idx="1386">
                  <c:v>2457254.7552200002</c:v>
                </c:pt>
                <c:pt idx="1387">
                  <c:v>2457257.6211399999</c:v>
                </c:pt>
                <c:pt idx="1388">
                  <c:v>2457259.5880999998</c:v>
                </c:pt>
                <c:pt idx="1389">
                  <c:v>2457265.7829100001</c:v>
                </c:pt>
                <c:pt idx="1390">
                  <c:v>2457271.8240899998</c:v>
                </c:pt>
                <c:pt idx="1391">
                  <c:v>2457277.7999800001</c:v>
                </c:pt>
                <c:pt idx="1392">
                  <c:v>2457279.7401000001</c:v>
                </c:pt>
                <c:pt idx="1393">
                  <c:v>2457280.6953599998</c:v>
                </c:pt>
                <c:pt idx="1394">
                  <c:v>2457282.6709599998</c:v>
                </c:pt>
                <c:pt idx="1395">
                  <c:v>2457285.3146799998</c:v>
                </c:pt>
                <c:pt idx="1396">
                  <c:v>2457286.5476600002</c:v>
                </c:pt>
                <c:pt idx="1397">
                  <c:v>2457290.4925000002</c:v>
                </c:pt>
                <c:pt idx="1398">
                  <c:v>2457292.10201</c:v>
                </c:pt>
                <c:pt idx="1399">
                  <c:v>2457292.6419700002</c:v>
                </c:pt>
                <c:pt idx="1400">
                  <c:v>2457294.1637300001</c:v>
                </c:pt>
                <c:pt idx="1401">
                  <c:v>2457294.9439699999</c:v>
                </c:pt>
                <c:pt idx="1402">
                  <c:v>2457296.6461100001</c:v>
                </c:pt>
                <c:pt idx="1403">
                  <c:v>2457300.4840000002</c:v>
                </c:pt>
                <c:pt idx="1404">
                  <c:v>2457306.6396900001</c:v>
                </c:pt>
                <c:pt idx="1405">
                  <c:v>2457307.6058999998</c:v>
                </c:pt>
                <c:pt idx="1406">
                  <c:v>2457309.59369</c:v>
                </c:pt>
                <c:pt idx="1407">
                  <c:v>2457310.6170399999</c:v>
                </c:pt>
                <c:pt idx="1408">
                  <c:v>2457312.5318999998</c:v>
                </c:pt>
                <c:pt idx="1409">
                  <c:v>2457318.8778200001</c:v>
                </c:pt>
                <c:pt idx="1410">
                  <c:v>2457320.3160199998</c:v>
                </c:pt>
                <c:pt idx="1411">
                  <c:v>2457322.5929999999</c:v>
                </c:pt>
                <c:pt idx="1412">
                  <c:v>2457327.8507300001</c:v>
                </c:pt>
                <c:pt idx="1413">
                  <c:v>2457328.60928</c:v>
                </c:pt>
                <c:pt idx="1414">
                  <c:v>2457330.1992199998</c:v>
                </c:pt>
                <c:pt idx="1415">
                  <c:v>2457331.4916900001</c:v>
                </c:pt>
                <c:pt idx="1416">
                  <c:v>2457332.5918399999</c:v>
                </c:pt>
                <c:pt idx="1417">
                  <c:v>2457333.6090000002</c:v>
                </c:pt>
                <c:pt idx="1418">
                  <c:v>2457335.3362599998</c:v>
                </c:pt>
                <c:pt idx="1419">
                  <c:v>2457336.6101600002</c:v>
                </c:pt>
                <c:pt idx="1420">
                  <c:v>2457338.0746200001</c:v>
                </c:pt>
                <c:pt idx="1421">
                  <c:v>2457339.2655600002</c:v>
                </c:pt>
                <c:pt idx="1422">
                  <c:v>2457341.5837500002</c:v>
                </c:pt>
                <c:pt idx="1423">
                  <c:v>2457344.5900599998</c:v>
                </c:pt>
                <c:pt idx="1424">
                  <c:v>2457346.0994500001</c:v>
                </c:pt>
                <c:pt idx="1425">
                  <c:v>2457347.5730900001</c:v>
                </c:pt>
                <c:pt idx="1426">
                  <c:v>2457349.4428599998</c:v>
                </c:pt>
                <c:pt idx="1427">
                  <c:v>2457350.6933900001</c:v>
                </c:pt>
                <c:pt idx="1428">
                  <c:v>2457351.5641100002</c:v>
                </c:pt>
                <c:pt idx="1429">
                  <c:v>2457352.5838100002</c:v>
                </c:pt>
                <c:pt idx="1430">
                  <c:v>2457354.74792</c:v>
                </c:pt>
                <c:pt idx="1431">
                  <c:v>2457357.0778100002</c:v>
                </c:pt>
                <c:pt idx="1432">
                  <c:v>2457363.4256000002</c:v>
                </c:pt>
                <c:pt idx="1433">
                  <c:v>2457370.443</c:v>
                </c:pt>
                <c:pt idx="1434">
                  <c:v>2457374.5799099999</c:v>
                </c:pt>
                <c:pt idx="1435">
                  <c:v>2457377.4256000002</c:v>
                </c:pt>
                <c:pt idx="1436">
                  <c:v>2457391.0336199999</c:v>
                </c:pt>
                <c:pt idx="1437">
                  <c:v>2457410.4728999999</c:v>
                </c:pt>
                <c:pt idx="1438">
                  <c:v>2457413.0867599999</c:v>
                </c:pt>
                <c:pt idx="1439">
                  <c:v>2457415.0767100002</c:v>
                </c:pt>
                <c:pt idx="1440">
                  <c:v>2457421.4423000002</c:v>
                </c:pt>
                <c:pt idx="1441">
                  <c:v>2457423.40209</c:v>
                </c:pt>
                <c:pt idx="1442">
                  <c:v>2457425.7182800001</c:v>
                </c:pt>
                <c:pt idx="1443">
                  <c:v>2457427.5578700001</c:v>
                </c:pt>
                <c:pt idx="1444">
                  <c:v>2457430.5379400002</c:v>
                </c:pt>
                <c:pt idx="1445">
                  <c:v>2457433.1735999999</c:v>
                </c:pt>
                <c:pt idx="1446">
                  <c:v>2457438.6784199998</c:v>
                </c:pt>
                <c:pt idx="1447">
                  <c:v>2457442.00306</c:v>
                </c:pt>
                <c:pt idx="1448">
                  <c:v>2457443.6710199998</c:v>
                </c:pt>
                <c:pt idx="1449">
                  <c:v>2457445.65863</c:v>
                </c:pt>
                <c:pt idx="1450">
                  <c:v>2457446.6568499999</c:v>
                </c:pt>
                <c:pt idx="1451">
                  <c:v>2457447.9002299998</c:v>
                </c:pt>
                <c:pt idx="1452">
                  <c:v>2457448.9879399999</c:v>
                </c:pt>
                <c:pt idx="1453">
                  <c:v>2457449.99382</c:v>
                </c:pt>
                <c:pt idx="1454">
                  <c:v>2457452.0556000001</c:v>
                </c:pt>
                <c:pt idx="1455">
                  <c:v>2457454.7938899999</c:v>
                </c:pt>
                <c:pt idx="1456">
                  <c:v>2457458.4775700001</c:v>
                </c:pt>
                <c:pt idx="1457">
                  <c:v>2457459.3890800001</c:v>
                </c:pt>
                <c:pt idx="1458">
                  <c:v>2457462.00502</c:v>
                </c:pt>
                <c:pt idx="1459">
                  <c:v>2457462.9796699998</c:v>
                </c:pt>
                <c:pt idx="1460">
                  <c:v>2457464.6517699999</c:v>
                </c:pt>
                <c:pt idx="1461">
                  <c:v>2457465.4854100002</c:v>
                </c:pt>
                <c:pt idx="1462">
                  <c:v>2457466.5693899998</c:v>
                </c:pt>
                <c:pt idx="1463">
                  <c:v>2457468.17441</c:v>
                </c:pt>
                <c:pt idx="1464">
                  <c:v>2457469.6234800001</c:v>
                </c:pt>
                <c:pt idx="1465">
                  <c:v>2457471.4678099998</c:v>
                </c:pt>
                <c:pt idx="1466">
                  <c:v>2457473.91977</c:v>
                </c:pt>
                <c:pt idx="1467">
                  <c:v>2457475.1645900002</c:v>
                </c:pt>
                <c:pt idx="1468">
                  <c:v>2457475.9470799998</c:v>
                </c:pt>
                <c:pt idx="1469">
                  <c:v>2457477.78614</c:v>
                </c:pt>
                <c:pt idx="1470">
                  <c:v>2457480.44998</c:v>
                </c:pt>
                <c:pt idx="1471">
                  <c:v>2457481.9286799999</c:v>
                </c:pt>
                <c:pt idx="1472">
                  <c:v>2457482.9332400002</c:v>
                </c:pt>
                <c:pt idx="1473">
                  <c:v>2457484.17319</c:v>
                </c:pt>
                <c:pt idx="1474">
                  <c:v>2457485.41273</c:v>
                </c:pt>
                <c:pt idx="1475">
                  <c:v>2457488.8979199999</c:v>
                </c:pt>
                <c:pt idx="1476">
                  <c:v>2457492.1572199999</c:v>
                </c:pt>
                <c:pt idx="1477">
                  <c:v>2457492.9249800001</c:v>
                </c:pt>
                <c:pt idx="1478">
                  <c:v>2457493.96006</c:v>
                </c:pt>
                <c:pt idx="1479">
                  <c:v>2457496.3153499998</c:v>
                </c:pt>
                <c:pt idx="1480">
                  <c:v>2457497.1444100002</c:v>
                </c:pt>
                <c:pt idx="1481">
                  <c:v>2457498.59449</c:v>
                </c:pt>
                <c:pt idx="1482">
                  <c:v>2457499.5013000001</c:v>
                </c:pt>
                <c:pt idx="1483">
                  <c:v>2457500.64274</c:v>
                </c:pt>
                <c:pt idx="1484">
                  <c:v>2457503.0326399999</c:v>
                </c:pt>
                <c:pt idx="1485">
                  <c:v>2457503.8780200002</c:v>
                </c:pt>
                <c:pt idx="1486">
                  <c:v>2457506.65882</c:v>
                </c:pt>
                <c:pt idx="1487">
                  <c:v>2457509.02892</c:v>
                </c:pt>
                <c:pt idx="1488">
                  <c:v>2457511.1059699999</c:v>
                </c:pt>
                <c:pt idx="1489">
                  <c:v>2457512.3558899998</c:v>
                </c:pt>
                <c:pt idx="1490">
                  <c:v>2457512.89347</c:v>
                </c:pt>
                <c:pt idx="1491">
                  <c:v>2457517.1204499998</c:v>
                </c:pt>
                <c:pt idx="1492">
                  <c:v>2457519.86461</c:v>
                </c:pt>
                <c:pt idx="1493">
                  <c:v>2457524.8536100001</c:v>
                </c:pt>
                <c:pt idx="1494">
                  <c:v>2457527.5880999998</c:v>
                </c:pt>
                <c:pt idx="1495">
                  <c:v>2457529.0230299998</c:v>
                </c:pt>
                <c:pt idx="1496">
                  <c:v>2457529.93328</c:v>
                </c:pt>
                <c:pt idx="1497">
                  <c:v>2457533.3021399998</c:v>
                </c:pt>
                <c:pt idx="1498">
                  <c:v>2457534.7190700001</c:v>
                </c:pt>
                <c:pt idx="1499">
                  <c:v>2457535.6044700001</c:v>
                </c:pt>
                <c:pt idx="1500">
                  <c:v>2457536.76357</c:v>
                </c:pt>
                <c:pt idx="1501">
                  <c:v>2457537.8142599999</c:v>
                </c:pt>
                <c:pt idx="1502">
                  <c:v>2457539.3489600001</c:v>
                </c:pt>
                <c:pt idx="1503">
                  <c:v>2457541.4017500002</c:v>
                </c:pt>
                <c:pt idx="1504">
                  <c:v>2457542.8348099999</c:v>
                </c:pt>
                <c:pt idx="1505">
                  <c:v>2457543.8432100001</c:v>
                </c:pt>
                <c:pt idx="1506">
                  <c:v>2457545.1779499999</c:v>
                </c:pt>
                <c:pt idx="1507">
                  <c:v>2457546.9217500002</c:v>
                </c:pt>
                <c:pt idx="1508">
                  <c:v>2457548.45487</c:v>
                </c:pt>
                <c:pt idx="1509">
                  <c:v>2457549.2984099998</c:v>
                </c:pt>
                <c:pt idx="1510">
                  <c:v>2457579.7278700001</c:v>
                </c:pt>
                <c:pt idx="1511">
                  <c:v>2457580.4045500001</c:v>
                </c:pt>
                <c:pt idx="1512">
                  <c:v>2457581.5217200001</c:v>
                </c:pt>
                <c:pt idx="1513">
                  <c:v>2457582.6644899999</c:v>
                </c:pt>
                <c:pt idx="1514">
                  <c:v>2457583.8523900001</c:v>
                </c:pt>
                <c:pt idx="1515">
                  <c:v>2457584.8695200002</c:v>
                </c:pt>
                <c:pt idx="1516">
                  <c:v>2457589.7077899999</c:v>
                </c:pt>
                <c:pt idx="1517">
                  <c:v>2457591.2677000002</c:v>
                </c:pt>
                <c:pt idx="1518">
                  <c:v>2457592.3366700001</c:v>
                </c:pt>
                <c:pt idx="1519">
                  <c:v>2457593.7152100001</c:v>
                </c:pt>
                <c:pt idx="1520">
                  <c:v>2457594.8761800001</c:v>
                </c:pt>
                <c:pt idx="1521">
                  <c:v>2457598.9415500001</c:v>
                </c:pt>
                <c:pt idx="1522">
                  <c:v>2457603.6148999999</c:v>
                </c:pt>
                <c:pt idx="1523">
                  <c:v>2457604.7519200002</c:v>
                </c:pt>
                <c:pt idx="1524">
                  <c:v>2457606.6176</c:v>
                </c:pt>
                <c:pt idx="1525">
                  <c:v>2457608.1576299998</c:v>
                </c:pt>
                <c:pt idx="1526">
                  <c:v>2457611.6312199999</c:v>
                </c:pt>
                <c:pt idx="1527">
                  <c:v>2457612.4991600001</c:v>
                </c:pt>
                <c:pt idx="1528">
                  <c:v>2457613.7090799999</c:v>
                </c:pt>
                <c:pt idx="1529">
                  <c:v>2457615.1857799999</c:v>
                </c:pt>
                <c:pt idx="1530">
                  <c:v>2457616.85788</c:v>
                </c:pt>
                <c:pt idx="1531">
                  <c:v>2457617.8051399998</c:v>
                </c:pt>
                <c:pt idx="1532">
                  <c:v>2457618.9295100002</c:v>
                </c:pt>
                <c:pt idx="1533">
                  <c:v>2457620.6808699998</c:v>
                </c:pt>
                <c:pt idx="1534">
                  <c:v>2457622.6720500002</c:v>
                </c:pt>
                <c:pt idx="1535">
                  <c:v>2457624.1123600001</c:v>
                </c:pt>
                <c:pt idx="1536">
                  <c:v>2457625.2683100002</c:v>
                </c:pt>
                <c:pt idx="1537">
                  <c:v>2457626.9376400001</c:v>
                </c:pt>
                <c:pt idx="1538">
                  <c:v>2457628.1389500001</c:v>
                </c:pt>
                <c:pt idx="1539">
                  <c:v>2457630.6123000002</c:v>
                </c:pt>
                <c:pt idx="1540">
                  <c:v>2457634.54843</c:v>
                </c:pt>
                <c:pt idx="1541">
                  <c:v>2457637.625</c:v>
                </c:pt>
                <c:pt idx="1542">
                  <c:v>2457639.6812</c:v>
                </c:pt>
                <c:pt idx="1543">
                  <c:v>2457641.0430600001</c:v>
                </c:pt>
                <c:pt idx="1544">
                  <c:v>2457642.7965899999</c:v>
                </c:pt>
                <c:pt idx="1545">
                  <c:v>2457644.2555</c:v>
                </c:pt>
                <c:pt idx="1546">
                  <c:v>2457647.9313500002</c:v>
                </c:pt>
                <c:pt idx="1547">
                  <c:v>2457649.06427</c:v>
                </c:pt>
                <c:pt idx="1548">
                  <c:v>2457650.6931500002</c:v>
                </c:pt>
                <c:pt idx="1549">
                  <c:v>2457651.69252</c:v>
                </c:pt>
                <c:pt idx="1550">
                  <c:v>2457653.0684000002</c:v>
                </c:pt>
                <c:pt idx="1551">
                  <c:v>2457654.6027500001</c:v>
                </c:pt>
                <c:pt idx="1552">
                  <c:v>2457656.6642499999</c:v>
                </c:pt>
                <c:pt idx="1553">
                  <c:v>2457659.5811999999</c:v>
                </c:pt>
                <c:pt idx="1554">
                  <c:v>2457660.1295799999</c:v>
                </c:pt>
                <c:pt idx="1555">
                  <c:v>2457661.51303</c:v>
                </c:pt>
                <c:pt idx="1556">
                  <c:v>2457663.1403100002</c:v>
                </c:pt>
                <c:pt idx="1557">
                  <c:v>2457664.3084999998</c:v>
                </c:pt>
                <c:pt idx="1558">
                  <c:v>2457665.9744500001</c:v>
                </c:pt>
                <c:pt idx="1559">
                  <c:v>2457667.0953099998</c:v>
                </c:pt>
                <c:pt idx="1560">
                  <c:v>2457667.8596000001</c:v>
                </c:pt>
                <c:pt idx="1561">
                  <c:v>2457671.6318700002</c:v>
                </c:pt>
                <c:pt idx="1562">
                  <c:v>2457672.8993500001</c:v>
                </c:pt>
                <c:pt idx="1563">
                  <c:v>2457675.5956100002</c:v>
                </c:pt>
                <c:pt idx="1564">
                  <c:v>2457675.98257</c:v>
                </c:pt>
                <c:pt idx="1565">
                  <c:v>2457677.2340699998</c:v>
                </c:pt>
                <c:pt idx="1566">
                  <c:v>2457678.3095200001</c:v>
                </c:pt>
                <c:pt idx="1567">
                  <c:v>2457679.3072299999</c:v>
                </c:pt>
                <c:pt idx="1568">
                  <c:v>2457680.3623600001</c:v>
                </c:pt>
                <c:pt idx="1569">
                  <c:v>2457682.1378700002</c:v>
                </c:pt>
                <c:pt idx="1570">
                  <c:v>2457683.3229</c:v>
                </c:pt>
                <c:pt idx="1571">
                  <c:v>2457684.6875499999</c:v>
                </c:pt>
                <c:pt idx="1572">
                  <c:v>2457685.8223899999</c:v>
                </c:pt>
                <c:pt idx="1573">
                  <c:v>2457687.5972000002</c:v>
                </c:pt>
                <c:pt idx="1574">
                  <c:v>2457688.10574</c:v>
                </c:pt>
                <c:pt idx="1575">
                  <c:v>2457691.60904</c:v>
                </c:pt>
                <c:pt idx="1576">
                  <c:v>2457692.2892200002</c:v>
                </c:pt>
                <c:pt idx="1577">
                  <c:v>2457693.6848300002</c:v>
                </c:pt>
                <c:pt idx="1578">
                  <c:v>2457697.5014</c:v>
                </c:pt>
                <c:pt idx="1579">
                  <c:v>2457698.5049000001</c:v>
                </c:pt>
                <c:pt idx="1580">
                  <c:v>2457699.9078899999</c:v>
                </c:pt>
                <c:pt idx="1581">
                  <c:v>2457701.5909000002</c:v>
                </c:pt>
                <c:pt idx="1582">
                  <c:v>2457706.42117</c:v>
                </c:pt>
                <c:pt idx="1583">
                  <c:v>2457708.1170100002</c:v>
                </c:pt>
                <c:pt idx="1584">
                  <c:v>2457710.53186</c:v>
                </c:pt>
                <c:pt idx="1585">
                  <c:v>2457711.6079699998</c:v>
                </c:pt>
                <c:pt idx="1586">
                  <c:v>2457713.0959000001</c:v>
                </c:pt>
                <c:pt idx="1587">
                  <c:v>2457715.6090500001</c:v>
                </c:pt>
                <c:pt idx="1588">
                  <c:v>2457717.1182499998</c:v>
                </c:pt>
                <c:pt idx="1589">
                  <c:v>2457720.6414000001</c:v>
                </c:pt>
                <c:pt idx="1590">
                  <c:v>2457722.5692799999</c:v>
                </c:pt>
                <c:pt idx="1591">
                  <c:v>2457724.63484</c:v>
                </c:pt>
                <c:pt idx="1592">
                  <c:v>2457727.63466</c:v>
                </c:pt>
                <c:pt idx="1593">
                  <c:v>2457732.5800200002</c:v>
                </c:pt>
                <c:pt idx="1594">
                  <c:v>2457735.5616700002</c:v>
                </c:pt>
                <c:pt idx="1595">
                  <c:v>2457736.5783000002</c:v>
                </c:pt>
                <c:pt idx="1596">
                  <c:v>2457740.58311</c:v>
                </c:pt>
                <c:pt idx="1597">
                  <c:v>2457746.5780699998</c:v>
                </c:pt>
                <c:pt idx="1598">
                  <c:v>2457750.5055</c:v>
                </c:pt>
                <c:pt idx="1599">
                  <c:v>2457763.4833</c:v>
                </c:pt>
                <c:pt idx="1600">
                  <c:v>2457789.9548599999</c:v>
                </c:pt>
                <c:pt idx="1601">
                  <c:v>2457807.5042300001</c:v>
                </c:pt>
                <c:pt idx="1602">
                  <c:v>2457811.8541299999</c:v>
                </c:pt>
                <c:pt idx="1603">
                  <c:v>2457815.8379500001</c:v>
                </c:pt>
                <c:pt idx="1604">
                  <c:v>2457818.4082599999</c:v>
                </c:pt>
                <c:pt idx="1605">
                  <c:v>2457819.9670899999</c:v>
                </c:pt>
                <c:pt idx="1606">
                  <c:v>2457820.9908699999</c:v>
                </c:pt>
                <c:pt idx="1607">
                  <c:v>2457821.9791999999</c:v>
                </c:pt>
                <c:pt idx="1608">
                  <c:v>2457823.9734399999</c:v>
                </c:pt>
                <c:pt idx="1609">
                  <c:v>2457825.3114200002</c:v>
                </c:pt>
                <c:pt idx="1610">
                  <c:v>2457826.9624899998</c:v>
                </c:pt>
                <c:pt idx="1611">
                  <c:v>2457827.6388400001</c:v>
                </c:pt>
                <c:pt idx="1612">
                  <c:v>2457829.9572700001</c:v>
                </c:pt>
                <c:pt idx="1613">
                  <c:v>2457830.9696499999</c:v>
                </c:pt>
                <c:pt idx="1614">
                  <c:v>2457832.6233299999</c:v>
                </c:pt>
                <c:pt idx="1615">
                  <c:v>2457834.4136100002</c:v>
                </c:pt>
                <c:pt idx="1616">
                  <c:v>2457837.9557400001</c:v>
                </c:pt>
                <c:pt idx="1617">
                  <c:v>2457843.95566</c:v>
                </c:pt>
                <c:pt idx="1618">
                  <c:v>2457846.8495800002</c:v>
                </c:pt>
                <c:pt idx="1619">
                  <c:v>2457849.9228500002</c:v>
                </c:pt>
                <c:pt idx="1620">
                  <c:v>2457858.7326500001</c:v>
                </c:pt>
                <c:pt idx="1621">
                  <c:v>2457860.2276699999</c:v>
                </c:pt>
                <c:pt idx="1622">
                  <c:v>2457861.2387999999</c:v>
                </c:pt>
                <c:pt idx="1623">
                  <c:v>2457862.64855</c:v>
                </c:pt>
                <c:pt idx="1624">
                  <c:v>2457864.2100800001</c:v>
                </c:pt>
                <c:pt idx="1625">
                  <c:v>2457865.3893900001</c:v>
                </c:pt>
                <c:pt idx="1626">
                  <c:v>2457866.64383</c:v>
                </c:pt>
                <c:pt idx="1627">
                  <c:v>2457867.9010200002</c:v>
                </c:pt>
                <c:pt idx="1628">
                  <c:v>2457870.8794999998</c:v>
                </c:pt>
                <c:pt idx="1629">
                  <c:v>2457874.8912</c:v>
                </c:pt>
                <c:pt idx="1630">
                  <c:v>2457876.06653</c:v>
                </c:pt>
                <c:pt idx="1631">
                  <c:v>2457877.4865199998</c:v>
                </c:pt>
                <c:pt idx="1632">
                  <c:v>2457878.4391600001</c:v>
                </c:pt>
                <c:pt idx="1633">
                  <c:v>2457879.5126499999</c:v>
                </c:pt>
                <c:pt idx="1634">
                  <c:v>2457880.9210000001</c:v>
                </c:pt>
                <c:pt idx="1635">
                  <c:v>2457882.6520500001</c:v>
                </c:pt>
                <c:pt idx="1636">
                  <c:v>2457883.7940600002</c:v>
                </c:pt>
                <c:pt idx="1637">
                  <c:v>2457884.1224199999</c:v>
                </c:pt>
                <c:pt idx="1638">
                  <c:v>2457885.1880700001</c:v>
                </c:pt>
                <c:pt idx="1639">
                  <c:v>2457886.5166000002</c:v>
                </c:pt>
                <c:pt idx="1640">
                  <c:v>2457887.6039800001</c:v>
                </c:pt>
                <c:pt idx="1641">
                  <c:v>2457889.73477</c:v>
                </c:pt>
                <c:pt idx="1642">
                  <c:v>2457893.73942</c:v>
                </c:pt>
                <c:pt idx="1643">
                  <c:v>2457895.0370900002</c:v>
                </c:pt>
                <c:pt idx="1644">
                  <c:v>2457896.7988499999</c:v>
                </c:pt>
                <c:pt idx="1645">
                  <c:v>2457897.5782599999</c:v>
                </c:pt>
                <c:pt idx="1646">
                  <c:v>2457898.6426200001</c:v>
                </c:pt>
                <c:pt idx="1647">
                  <c:v>2457900.79782</c:v>
                </c:pt>
                <c:pt idx="1648">
                  <c:v>2457901.5748999999</c:v>
                </c:pt>
                <c:pt idx="1649">
                  <c:v>2457902.6348999999</c:v>
                </c:pt>
                <c:pt idx="1650">
                  <c:v>2457912.5611</c:v>
                </c:pt>
                <c:pt idx="1651">
                  <c:v>2457914.6117699998</c:v>
                </c:pt>
                <c:pt idx="1652">
                  <c:v>2457916.0936099999</c:v>
                </c:pt>
                <c:pt idx="1653">
                  <c:v>2457917.16499</c:v>
                </c:pt>
                <c:pt idx="1654">
                  <c:v>2457917.99016</c:v>
                </c:pt>
                <c:pt idx="1655">
                  <c:v>2457918.95413</c:v>
                </c:pt>
                <c:pt idx="1656">
                  <c:v>2457920.1224400001</c:v>
                </c:pt>
                <c:pt idx="1657">
                  <c:v>2457921.2932899999</c:v>
                </c:pt>
                <c:pt idx="1658">
                  <c:v>2457922.3949199999</c:v>
                </c:pt>
                <c:pt idx="1659">
                  <c:v>2457923.3928499999</c:v>
                </c:pt>
                <c:pt idx="1660">
                  <c:v>2457925.58488</c:v>
                </c:pt>
                <c:pt idx="1661">
                  <c:v>2457926.7360700001</c:v>
                </c:pt>
                <c:pt idx="1662">
                  <c:v>2457929.5835500001</c:v>
                </c:pt>
                <c:pt idx="1663">
                  <c:v>2457931.6277000001</c:v>
                </c:pt>
                <c:pt idx="1664">
                  <c:v>2457933.7392000002</c:v>
                </c:pt>
                <c:pt idx="1665">
                  <c:v>2457934.5707100001</c:v>
                </c:pt>
                <c:pt idx="1666">
                  <c:v>2457935.5780400001</c:v>
                </c:pt>
                <c:pt idx="1667">
                  <c:v>2457937.04892</c:v>
                </c:pt>
                <c:pt idx="1668">
                  <c:v>2457939.11839</c:v>
                </c:pt>
                <c:pt idx="1669">
                  <c:v>2457940.5863899998</c:v>
                </c:pt>
                <c:pt idx="1670">
                  <c:v>2457941.7196</c:v>
                </c:pt>
                <c:pt idx="1671">
                  <c:v>2457942.5800100002</c:v>
                </c:pt>
                <c:pt idx="1672">
                  <c:v>2457950.66909</c:v>
                </c:pt>
                <c:pt idx="1673">
                  <c:v>2457951.6710999999</c:v>
                </c:pt>
                <c:pt idx="1674">
                  <c:v>2457953.1763499998</c:v>
                </c:pt>
                <c:pt idx="1675">
                  <c:v>2457954.67117</c:v>
                </c:pt>
                <c:pt idx="1676">
                  <c:v>2457958.1712699998</c:v>
                </c:pt>
                <c:pt idx="1677">
                  <c:v>2457960.6639200002</c:v>
                </c:pt>
                <c:pt idx="1678">
                  <c:v>2457963.7250000001</c:v>
                </c:pt>
                <c:pt idx="1679">
                  <c:v>2457965.69545</c:v>
                </c:pt>
                <c:pt idx="1680">
                  <c:v>2457969.8085099999</c:v>
                </c:pt>
                <c:pt idx="1681">
                  <c:v>2457971.0034699999</c:v>
                </c:pt>
                <c:pt idx="1682">
                  <c:v>2457972.6745099998</c:v>
                </c:pt>
                <c:pt idx="1683">
                  <c:v>2457974.5814499999</c:v>
                </c:pt>
                <c:pt idx="1684">
                  <c:v>2457975.6102900002</c:v>
                </c:pt>
                <c:pt idx="1685">
                  <c:v>2457976.6550199999</c:v>
                </c:pt>
                <c:pt idx="1686">
                  <c:v>2457977.9750000001</c:v>
                </c:pt>
                <c:pt idx="1687">
                  <c:v>2457979.7429300002</c:v>
                </c:pt>
                <c:pt idx="1688">
                  <c:v>2457981.69031</c:v>
                </c:pt>
                <c:pt idx="1689">
                  <c:v>2457982.5076299999</c:v>
                </c:pt>
                <c:pt idx="1690">
                  <c:v>2457983.37481</c:v>
                </c:pt>
                <c:pt idx="1691">
                  <c:v>2457985.5033300002</c:v>
                </c:pt>
                <c:pt idx="1692">
                  <c:v>2457986.6841000002</c:v>
                </c:pt>
                <c:pt idx="1693">
                  <c:v>2457987.7559500001</c:v>
                </c:pt>
                <c:pt idx="1694">
                  <c:v>2457989.6828999999</c:v>
                </c:pt>
                <c:pt idx="1695">
                  <c:v>2457991.55412</c:v>
                </c:pt>
                <c:pt idx="1696">
                  <c:v>2457992.4501800002</c:v>
                </c:pt>
                <c:pt idx="1697">
                  <c:v>2457993.7182100001</c:v>
                </c:pt>
                <c:pt idx="1698">
                  <c:v>2457995.5363099999</c:v>
                </c:pt>
                <c:pt idx="1699">
                  <c:v>2457996.12347</c:v>
                </c:pt>
                <c:pt idx="1700">
                  <c:v>2457997.4968599998</c:v>
                </c:pt>
                <c:pt idx="1701">
                  <c:v>2457999.1286999998</c:v>
                </c:pt>
                <c:pt idx="1702">
                  <c:v>2458000.6678300002</c:v>
                </c:pt>
                <c:pt idx="1703">
                  <c:v>2458001.1117799999</c:v>
                </c:pt>
                <c:pt idx="1704">
                  <c:v>2458002.28241</c:v>
                </c:pt>
                <c:pt idx="1705">
                  <c:v>2458004.3188100001</c:v>
                </c:pt>
                <c:pt idx="1706">
                  <c:v>2458006.6475999998</c:v>
                </c:pt>
                <c:pt idx="1707">
                  <c:v>2458007.9413100001</c:v>
                </c:pt>
                <c:pt idx="1708">
                  <c:v>2458008.8795500002</c:v>
                </c:pt>
                <c:pt idx="1709">
                  <c:v>2458010.6436999999</c:v>
                </c:pt>
                <c:pt idx="1710">
                  <c:v>2458013.1183000002</c:v>
                </c:pt>
                <c:pt idx="1711">
                  <c:v>2458014.1959500001</c:v>
                </c:pt>
                <c:pt idx="1712">
                  <c:v>2458016.6611899999</c:v>
                </c:pt>
                <c:pt idx="1713">
                  <c:v>2458017.8627300002</c:v>
                </c:pt>
                <c:pt idx="1714">
                  <c:v>2458018.90399</c:v>
                </c:pt>
                <c:pt idx="1715">
                  <c:v>2458020.6601</c:v>
                </c:pt>
                <c:pt idx="1716">
                  <c:v>2458021.66139</c:v>
                </c:pt>
                <c:pt idx="1717">
                  <c:v>2458022.4312700001</c:v>
                </c:pt>
                <c:pt idx="1718">
                  <c:v>2458024.7292999998</c:v>
                </c:pt>
                <c:pt idx="1719">
                  <c:v>2458026.3600699999</c:v>
                </c:pt>
                <c:pt idx="1720">
                  <c:v>2458028.14977</c:v>
                </c:pt>
                <c:pt idx="1721">
                  <c:v>2458029.39072</c:v>
                </c:pt>
                <c:pt idx="1722">
                  <c:v>2458031.4178599999</c:v>
                </c:pt>
                <c:pt idx="1723">
                  <c:v>2458032.6090299999</c:v>
                </c:pt>
                <c:pt idx="1724">
                  <c:v>2458033.4646100001</c:v>
                </c:pt>
                <c:pt idx="1725">
                  <c:v>2458035.3326699999</c:v>
                </c:pt>
                <c:pt idx="1726">
                  <c:v>2458036.1901199999</c:v>
                </c:pt>
                <c:pt idx="1727">
                  <c:v>2458037.3996000001</c:v>
                </c:pt>
                <c:pt idx="1728">
                  <c:v>2458038.2853700002</c:v>
                </c:pt>
                <c:pt idx="1729">
                  <c:v>2458040.0866800002</c:v>
                </c:pt>
                <c:pt idx="1730">
                  <c:v>2458041.2571800002</c:v>
                </c:pt>
                <c:pt idx="1731">
                  <c:v>2458041.9644900002</c:v>
                </c:pt>
                <c:pt idx="1732">
                  <c:v>2458043.2293600002</c:v>
                </c:pt>
                <c:pt idx="1733">
                  <c:v>2458044.0446100002</c:v>
                </c:pt>
                <c:pt idx="1734">
                  <c:v>2458046.14732</c:v>
                </c:pt>
                <c:pt idx="1735">
                  <c:v>2458047.6031599999</c:v>
                </c:pt>
                <c:pt idx="1736">
                  <c:v>2458048.6532700001</c:v>
                </c:pt>
                <c:pt idx="1737">
                  <c:v>2458049.8818799998</c:v>
                </c:pt>
                <c:pt idx="1738">
                  <c:v>2458051.0507700001</c:v>
                </c:pt>
                <c:pt idx="1739">
                  <c:v>2458052.4571500001</c:v>
                </c:pt>
                <c:pt idx="1740">
                  <c:v>2458054.5489699999</c:v>
                </c:pt>
                <c:pt idx="1741">
                  <c:v>2458055.30284</c:v>
                </c:pt>
                <c:pt idx="1742">
                  <c:v>2458056.60916</c:v>
                </c:pt>
                <c:pt idx="1743">
                  <c:v>2458058.5962200002</c:v>
                </c:pt>
                <c:pt idx="1744">
                  <c:v>2458058.65454</c:v>
                </c:pt>
                <c:pt idx="1745">
                  <c:v>2458060.2275100001</c:v>
                </c:pt>
                <c:pt idx="1746">
                  <c:v>2458063.5770999999</c:v>
                </c:pt>
                <c:pt idx="1747">
                  <c:v>2458064.12671</c:v>
                </c:pt>
                <c:pt idx="1748">
                  <c:v>2458066.53993</c:v>
                </c:pt>
                <c:pt idx="1749">
                  <c:v>2458067.7233299999</c:v>
                </c:pt>
                <c:pt idx="1750">
                  <c:v>2458068.7610599999</c:v>
                </c:pt>
                <c:pt idx="1751">
                  <c:v>2458070.2202300001</c:v>
                </c:pt>
                <c:pt idx="1752">
                  <c:v>2458072.63534</c:v>
                </c:pt>
                <c:pt idx="1753">
                  <c:v>2458075.0276100002</c:v>
                </c:pt>
                <c:pt idx="1754">
                  <c:v>2458076.6019199998</c:v>
                </c:pt>
                <c:pt idx="1755">
                  <c:v>2458078.21117</c:v>
                </c:pt>
                <c:pt idx="1756">
                  <c:v>2458079.6348799998</c:v>
                </c:pt>
                <c:pt idx="1757">
                  <c:v>2458080.61735</c:v>
                </c:pt>
                <c:pt idx="1758">
                  <c:v>2458082.23355</c:v>
                </c:pt>
                <c:pt idx="1759">
                  <c:v>2458085.1064200001</c:v>
                </c:pt>
                <c:pt idx="1760">
                  <c:v>2458086.14182</c:v>
                </c:pt>
                <c:pt idx="1761">
                  <c:v>2458092.0358699998</c:v>
                </c:pt>
                <c:pt idx="1762">
                  <c:v>2458092.4556100001</c:v>
                </c:pt>
                <c:pt idx="1763">
                  <c:v>2458093.2653199998</c:v>
                </c:pt>
                <c:pt idx="1764">
                  <c:v>2458096.2204999998</c:v>
                </c:pt>
                <c:pt idx="1765">
                  <c:v>2458099.09038</c:v>
                </c:pt>
                <c:pt idx="1766">
                  <c:v>2458100.57161</c:v>
                </c:pt>
                <c:pt idx="1767">
                  <c:v>2458101.6014899998</c:v>
                </c:pt>
                <c:pt idx="1768">
                  <c:v>2458103.5734399999</c:v>
                </c:pt>
                <c:pt idx="1769">
                  <c:v>2458108.4597</c:v>
                </c:pt>
                <c:pt idx="1770">
                  <c:v>2458112.2609000001</c:v>
                </c:pt>
                <c:pt idx="1771">
                  <c:v>2458113.2633799999</c:v>
                </c:pt>
                <c:pt idx="1772">
                  <c:v>2458121.4256000002</c:v>
                </c:pt>
                <c:pt idx="1773">
                  <c:v>2458145.4479</c:v>
                </c:pt>
                <c:pt idx="1774">
                  <c:v>2458149.0520500001</c:v>
                </c:pt>
                <c:pt idx="1775">
                  <c:v>2458152.48875</c:v>
                </c:pt>
                <c:pt idx="1776">
                  <c:v>2458161.9849</c:v>
                </c:pt>
                <c:pt idx="1777">
                  <c:v>2458173.5052</c:v>
                </c:pt>
                <c:pt idx="1778">
                  <c:v>2458179.9851199999</c:v>
                </c:pt>
                <c:pt idx="1779">
                  <c:v>2458181.49388</c:v>
                </c:pt>
                <c:pt idx="1780">
                  <c:v>2458183.4794600001</c:v>
                </c:pt>
                <c:pt idx="1781">
                  <c:v>2458193.98007</c:v>
                </c:pt>
                <c:pt idx="1782">
                  <c:v>2458197.9514799998</c:v>
                </c:pt>
                <c:pt idx="1783">
                  <c:v>2458198.9599000001</c:v>
                </c:pt>
                <c:pt idx="1784">
                  <c:v>2458206.26198</c:v>
                </c:pt>
                <c:pt idx="1785">
                  <c:v>2458207.4380600001</c:v>
                </c:pt>
                <c:pt idx="1786">
                  <c:v>2458208.9059799998</c:v>
                </c:pt>
                <c:pt idx="1787">
                  <c:v>2458211.7734300001</c:v>
                </c:pt>
                <c:pt idx="1788">
                  <c:v>2458213.2209800002</c:v>
                </c:pt>
                <c:pt idx="1789">
                  <c:v>2458213.5669499999</c:v>
                </c:pt>
                <c:pt idx="1790">
                  <c:v>2458214.9282499999</c:v>
                </c:pt>
                <c:pt idx="1791">
                  <c:v>2458216.8980200002</c:v>
                </c:pt>
                <c:pt idx="1792">
                  <c:v>2458218.6375000002</c:v>
                </c:pt>
                <c:pt idx="1793">
                  <c:v>2458219.9196799998</c:v>
                </c:pt>
                <c:pt idx="1794">
                  <c:v>2458223.2348099998</c:v>
                </c:pt>
                <c:pt idx="1795">
                  <c:v>2458224.4040799998</c:v>
                </c:pt>
                <c:pt idx="1796">
                  <c:v>2458224.94814</c:v>
                </c:pt>
                <c:pt idx="1797">
                  <c:v>2458225.9717999999</c:v>
                </c:pt>
                <c:pt idx="1798">
                  <c:v>2458233.0073099998</c:v>
                </c:pt>
                <c:pt idx="1799">
                  <c:v>2458238.8667299999</c:v>
                </c:pt>
                <c:pt idx="1800">
                  <c:v>2458243.0974699999</c:v>
                </c:pt>
                <c:pt idx="1801">
                  <c:v>2458244.4062999999</c:v>
                </c:pt>
                <c:pt idx="1802">
                  <c:v>2458244.88992</c:v>
                </c:pt>
                <c:pt idx="1803">
                  <c:v>2458248.1680600001</c:v>
                </c:pt>
                <c:pt idx="1804">
                  <c:v>2458248.8565000002</c:v>
                </c:pt>
                <c:pt idx="1805">
                  <c:v>2458251.0482399999</c:v>
                </c:pt>
                <c:pt idx="1806">
                  <c:v>2458252.2528499998</c:v>
                </c:pt>
                <c:pt idx="1807">
                  <c:v>2458253.28205</c:v>
                </c:pt>
                <c:pt idx="1808">
                  <c:v>2458254.4685499999</c:v>
                </c:pt>
                <c:pt idx="1809">
                  <c:v>2458255.6644000001</c:v>
                </c:pt>
                <c:pt idx="1810">
                  <c:v>2458256.6675499999</c:v>
                </c:pt>
                <c:pt idx="1811">
                  <c:v>2458257.8461500001</c:v>
                </c:pt>
                <c:pt idx="1812">
                  <c:v>2458259.0869200001</c:v>
                </c:pt>
                <c:pt idx="1813">
                  <c:v>2458259.8640600001</c:v>
                </c:pt>
                <c:pt idx="1814">
                  <c:v>2458261.8320900002</c:v>
                </c:pt>
                <c:pt idx="1815">
                  <c:v>2458263.0254299999</c:v>
                </c:pt>
                <c:pt idx="1816">
                  <c:v>2458263.8423299999</c:v>
                </c:pt>
                <c:pt idx="1817">
                  <c:v>2458264.8124500001</c:v>
                </c:pt>
                <c:pt idx="1818">
                  <c:v>2458265.9116099998</c:v>
                </c:pt>
                <c:pt idx="1819">
                  <c:v>2458267.8342599999</c:v>
                </c:pt>
                <c:pt idx="1820">
                  <c:v>2458269.7762699998</c:v>
                </c:pt>
                <c:pt idx="1821">
                  <c:v>2458270.80736</c:v>
                </c:pt>
                <c:pt idx="1822">
                  <c:v>2458274.8100100001</c:v>
                </c:pt>
                <c:pt idx="1823">
                  <c:v>2458276.9906000001</c:v>
                </c:pt>
                <c:pt idx="1824">
                  <c:v>2458280.8095999998</c:v>
                </c:pt>
                <c:pt idx="1825">
                  <c:v>2458281.8234299999</c:v>
                </c:pt>
                <c:pt idx="1826">
                  <c:v>2458282.9853699999</c:v>
                </c:pt>
                <c:pt idx="1827">
                  <c:v>2458286.8478999999</c:v>
                </c:pt>
                <c:pt idx="1828">
                  <c:v>2458288.7945400001</c:v>
                </c:pt>
                <c:pt idx="1829">
                  <c:v>2458289.9831500002</c:v>
                </c:pt>
                <c:pt idx="1830">
                  <c:v>2458291.1016199999</c:v>
                </c:pt>
                <c:pt idx="1831">
                  <c:v>2458291.8348300001</c:v>
                </c:pt>
                <c:pt idx="1832">
                  <c:v>2458293.81072</c:v>
                </c:pt>
                <c:pt idx="1833">
                  <c:v>2458294.9289899999</c:v>
                </c:pt>
                <c:pt idx="1834">
                  <c:v>2458295.7969800001</c:v>
                </c:pt>
                <c:pt idx="1835">
                  <c:v>2458297.5644800002</c:v>
                </c:pt>
                <c:pt idx="1836">
                  <c:v>2458300.66132</c:v>
                </c:pt>
                <c:pt idx="1837">
                  <c:v>2458303.1782800001</c:v>
                </c:pt>
                <c:pt idx="1838">
                  <c:v>2458304.53492</c:v>
                </c:pt>
                <c:pt idx="1839">
                  <c:v>2458307.1417999999</c:v>
                </c:pt>
                <c:pt idx="1840">
                  <c:v>2458270.80736</c:v>
                </c:pt>
                <c:pt idx="1841">
                  <c:v>2458274.8100100001</c:v>
                </c:pt>
                <c:pt idx="1842">
                  <c:v>2458276.9906000001</c:v>
                </c:pt>
                <c:pt idx="1843">
                  <c:v>2458280.8095999998</c:v>
                </c:pt>
                <c:pt idx="1844">
                  <c:v>2458281.8234299999</c:v>
                </c:pt>
                <c:pt idx="1845">
                  <c:v>2458286.8017899999</c:v>
                </c:pt>
                <c:pt idx="1846">
                  <c:v>2458288.7945400001</c:v>
                </c:pt>
                <c:pt idx="1847">
                  <c:v>2458289.9831500002</c:v>
                </c:pt>
                <c:pt idx="1848">
                  <c:v>2458291.1016199999</c:v>
                </c:pt>
                <c:pt idx="1849">
                  <c:v>2458292.0594500001</c:v>
                </c:pt>
                <c:pt idx="1850">
                  <c:v>2458293.2832800001</c:v>
                </c:pt>
                <c:pt idx="1851">
                  <c:v>2458294.3761100001</c:v>
                </c:pt>
                <c:pt idx="1852">
                  <c:v>2458295.4511799999</c:v>
                </c:pt>
                <c:pt idx="1853">
                  <c:v>2458295.8940499998</c:v>
                </c:pt>
                <c:pt idx="1854">
                  <c:v>2458297.8774999999</c:v>
                </c:pt>
                <c:pt idx="1855">
                  <c:v>2458300.7748500002</c:v>
                </c:pt>
                <c:pt idx="1856">
                  <c:v>2458274.8100100001</c:v>
                </c:pt>
                <c:pt idx="1857">
                  <c:v>2458276.9906000001</c:v>
                </c:pt>
                <c:pt idx="1858">
                  <c:v>2458280.8095999998</c:v>
                </c:pt>
                <c:pt idx="1859">
                  <c:v>2458281.8234299999</c:v>
                </c:pt>
                <c:pt idx="1860">
                  <c:v>2458282.9853699999</c:v>
                </c:pt>
                <c:pt idx="1861">
                  <c:v>2458285.6013000002</c:v>
                </c:pt>
                <c:pt idx="1862">
                  <c:v>2458286.8478999999</c:v>
                </c:pt>
                <c:pt idx="1863">
                  <c:v>2458288.7945400001</c:v>
                </c:pt>
                <c:pt idx="1864">
                  <c:v>2458289.9831500002</c:v>
                </c:pt>
                <c:pt idx="1865">
                  <c:v>2458291.1016199999</c:v>
                </c:pt>
                <c:pt idx="1866">
                  <c:v>2458291.8348300001</c:v>
                </c:pt>
                <c:pt idx="1867">
                  <c:v>2458293.81072</c:v>
                </c:pt>
                <c:pt idx="1868">
                  <c:v>2458294.9289899999</c:v>
                </c:pt>
                <c:pt idx="1869">
                  <c:v>2458295.7969800001</c:v>
                </c:pt>
                <c:pt idx="1870">
                  <c:v>2458297.5644800002</c:v>
                </c:pt>
                <c:pt idx="1871">
                  <c:v>2458300.66132</c:v>
                </c:pt>
                <c:pt idx="1872">
                  <c:v>2458303.1782800001</c:v>
                </c:pt>
                <c:pt idx="1873">
                  <c:v>2458304.4955199999</c:v>
                </c:pt>
                <c:pt idx="1874">
                  <c:v>2458307.1417999999</c:v>
                </c:pt>
                <c:pt idx="1875">
                  <c:v>2458308.0337100001</c:v>
                </c:pt>
                <c:pt idx="1876">
                  <c:v>2458310.3107099999</c:v>
                </c:pt>
                <c:pt idx="1877">
                  <c:v>2458311.94098</c:v>
                </c:pt>
                <c:pt idx="1878">
                  <c:v>2458313.9401500002</c:v>
                </c:pt>
                <c:pt idx="1879">
                  <c:v>2458315.9064500001</c:v>
                </c:pt>
                <c:pt idx="1880">
                  <c:v>2458316.5248799999</c:v>
                </c:pt>
                <c:pt idx="1881">
                  <c:v>2458317.5277100001</c:v>
                </c:pt>
                <c:pt idx="1882">
                  <c:v>2458319.3956200001</c:v>
                </c:pt>
                <c:pt idx="1883">
                  <c:v>2458321.05162</c:v>
                </c:pt>
                <c:pt idx="1884">
                  <c:v>2458322.1990999999</c:v>
                </c:pt>
                <c:pt idx="1885">
                  <c:v>2458323.48753</c:v>
                </c:pt>
                <c:pt idx="1886">
                  <c:v>2458324.2391499998</c:v>
                </c:pt>
                <c:pt idx="1887">
                  <c:v>2458326.3973699999</c:v>
                </c:pt>
                <c:pt idx="1888">
                  <c:v>2458328.7854499999</c:v>
                </c:pt>
                <c:pt idx="1889">
                  <c:v>2458329.8225699998</c:v>
                </c:pt>
                <c:pt idx="1890">
                  <c:v>2458331.3626999999</c:v>
                </c:pt>
                <c:pt idx="1891">
                  <c:v>2458334.0186399999</c:v>
                </c:pt>
                <c:pt idx="1892">
                  <c:v>2458335.8594900002</c:v>
                </c:pt>
                <c:pt idx="1893">
                  <c:v>2458337.0094099999</c:v>
                </c:pt>
                <c:pt idx="1894">
                  <c:v>2458339.0033300002</c:v>
                </c:pt>
                <c:pt idx="1895">
                  <c:v>2458340.3276300002</c:v>
                </c:pt>
                <c:pt idx="1896">
                  <c:v>2458342.87109</c:v>
                </c:pt>
                <c:pt idx="1897">
                  <c:v>2458346.3289299998</c:v>
                </c:pt>
                <c:pt idx="1898">
                  <c:v>2458347.6084099999</c:v>
                </c:pt>
                <c:pt idx="1899">
                  <c:v>2458350.4372399999</c:v>
                </c:pt>
                <c:pt idx="1900">
                  <c:v>2458351.89591</c:v>
                </c:pt>
                <c:pt idx="1901">
                  <c:v>2458353.36302</c:v>
                </c:pt>
                <c:pt idx="1902">
                  <c:v>2458356.9150200002</c:v>
                </c:pt>
                <c:pt idx="1903">
                  <c:v>2458357.99926</c:v>
                </c:pt>
                <c:pt idx="1904">
                  <c:v>2458359.3336</c:v>
                </c:pt>
                <c:pt idx="1905">
                  <c:v>2458362.8319299999</c:v>
                </c:pt>
                <c:pt idx="1906">
                  <c:v>2458365.2384899999</c:v>
                </c:pt>
                <c:pt idx="1907">
                  <c:v>2458367.3182199998</c:v>
                </c:pt>
                <c:pt idx="1908">
                  <c:v>2458368.0458800001</c:v>
                </c:pt>
                <c:pt idx="1909">
                  <c:v>2458369.4233499998</c:v>
                </c:pt>
                <c:pt idx="1910">
                  <c:v>2458370.7810800001</c:v>
                </c:pt>
                <c:pt idx="1911">
                  <c:v>2458372.8196100001</c:v>
                </c:pt>
                <c:pt idx="1912">
                  <c:v>2458374.1273099999</c:v>
                </c:pt>
                <c:pt idx="1913">
                  <c:v>2458375.18407</c:v>
                </c:pt>
                <c:pt idx="1914">
                  <c:v>2458376.17233</c:v>
                </c:pt>
                <c:pt idx="1915">
                  <c:v>2458377.3320499999</c:v>
                </c:pt>
                <c:pt idx="1916">
                  <c:v>2458378.2965000002</c:v>
                </c:pt>
                <c:pt idx="1917">
                  <c:v>2458379.5896299998</c:v>
                </c:pt>
                <c:pt idx="1918">
                  <c:v>2458381.1227799999</c:v>
                </c:pt>
                <c:pt idx="1919">
                  <c:v>2458384.8964499999</c:v>
                </c:pt>
                <c:pt idx="1920">
                  <c:v>2458386.2525399998</c:v>
                </c:pt>
                <c:pt idx="1921">
                  <c:v>2458386.99242</c:v>
                </c:pt>
                <c:pt idx="1922">
                  <c:v>2458388.6906400002</c:v>
                </c:pt>
                <c:pt idx="1923">
                  <c:v>2458389.5523199998</c:v>
                </c:pt>
                <c:pt idx="1924">
                  <c:v>2458390.62139</c:v>
                </c:pt>
                <c:pt idx="1925">
                  <c:v>2458391.66292</c:v>
                </c:pt>
                <c:pt idx="1926">
                  <c:v>2458392.66591</c:v>
                </c:pt>
                <c:pt idx="1927">
                  <c:v>2458395.3835499999</c:v>
                </c:pt>
                <c:pt idx="1928">
                  <c:v>2458396.5800299998</c:v>
                </c:pt>
                <c:pt idx="1929">
                  <c:v>2458397.3853199999</c:v>
                </c:pt>
                <c:pt idx="1930">
                  <c:v>2458398.6657500002</c:v>
                </c:pt>
                <c:pt idx="1931">
                  <c:v>2458400.38583</c:v>
                </c:pt>
                <c:pt idx="1932">
                  <c:v>2458401.7786500002</c:v>
                </c:pt>
                <c:pt idx="1933">
                  <c:v>2458402.8253299999</c:v>
                </c:pt>
                <c:pt idx="1934">
                  <c:v>2458405.4401199999</c:v>
                </c:pt>
                <c:pt idx="1935">
                  <c:v>2458407.0413700002</c:v>
                </c:pt>
                <c:pt idx="1936">
                  <c:v>2458408.3764</c:v>
                </c:pt>
                <c:pt idx="1937">
                  <c:v>2458409.86944</c:v>
                </c:pt>
                <c:pt idx="1938">
                  <c:v>2458412.8381500002</c:v>
                </c:pt>
                <c:pt idx="1939">
                  <c:v>2458413.5721999998</c:v>
                </c:pt>
                <c:pt idx="1940">
                  <c:v>2458417.5063499999</c:v>
                </c:pt>
                <c:pt idx="1941">
                  <c:v>2458419.2742699999</c:v>
                </c:pt>
                <c:pt idx="1942">
                  <c:v>2458420.4638100001</c:v>
                </c:pt>
                <c:pt idx="1943">
                  <c:v>2458420.7107799998</c:v>
                </c:pt>
                <c:pt idx="1944">
                  <c:v>2458424.4488900001</c:v>
                </c:pt>
                <c:pt idx="1945">
                  <c:v>2458425.8387600002</c:v>
                </c:pt>
                <c:pt idx="1946">
                  <c:v>2458429.1048099999</c:v>
                </c:pt>
                <c:pt idx="1947">
                  <c:v>2458429.6123500001</c:v>
                </c:pt>
                <c:pt idx="1948">
                  <c:v>2458430.6126700002</c:v>
                </c:pt>
                <c:pt idx="1949">
                  <c:v>2458434.0320799998</c:v>
                </c:pt>
                <c:pt idx="1950">
                  <c:v>2458436.74853</c:v>
                </c:pt>
                <c:pt idx="1951">
                  <c:v>2458438.62738</c:v>
                </c:pt>
                <c:pt idx="1952">
                  <c:v>2458440.7245200002</c:v>
                </c:pt>
                <c:pt idx="1953">
                  <c:v>2458442.0986500001</c:v>
                </c:pt>
                <c:pt idx="1954">
                  <c:v>2458443.3594300002</c:v>
                </c:pt>
                <c:pt idx="1955">
                  <c:v>2458444.9097500001</c:v>
                </c:pt>
                <c:pt idx="1956">
                  <c:v>2458448.5977500002</c:v>
                </c:pt>
                <c:pt idx="1957">
                  <c:v>2458450.3548900001</c:v>
                </c:pt>
                <c:pt idx="1958">
                  <c:v>2458451.591</c:v>
                </c:pt>
                <c:pt idx="1959">
                  <c:v>2458464.3488599998</c:v>
                </c:pt>
                <c:pt idx="1960">
                  <c:v>2458469.3024599999</c:v>
                </c:pt>
                <c:pt idx="1961">
                  <c:v>2458471.3125200002</c:v>
                </c:pt>
                <c:pt idx="1962">
                  <c:v>2458473.3133800002</c:v>
                </c:pt>
                <c:pt idx="1963">
                  <c:v>2458478.2836600002</c:v>
                </c:pt>
                <c:pt idx="1964">
                  <c:v>2458482.2702199998</c:v>
                </c:pt>
                <c:pt idx="1965">
                  <c:v>2458490.2572300001</c:v>
                </c:pt>
                <c:pt idx="1966">
                  <c:v>2458494.2849400002</c:v>
                </c:pt>
                <c:pt idx="1967">
                  <c:v>2458499.2942900001</c:v>
                </c:pt>
                <c:pt idx="1968">
                  <c:v>2458501.4972000001</c:v>
                </c:pt>
                <c:pt idx="1969">
                  <c:v>2458530.0636800001</c:v>
                </c:pt>
                <c:pt idx="1970">
                  <c:v>2458539.00538</c:v>
                </c:pt>
                <c:pt idx="1971">
                  <c:v>2458543.99804</c:v>
                </c:pt>
                <c:pt idx="1972">
                  <c:v>2458547.9907200001</c:v>
                </c:pt>
                <c:pt idx="1973">
                  <c:v>2458552.9767700001</c:v>
                </c:pt>
                <c:pt idx="1974">
                  <c:v>2458557.97132</c:v>
                </c:pt>
                <c:pt idx="1975">
                  <c:v>2458562.2798299999</c:v>
                </c:pt>
                <c:pt idx="1976">
                  <c:v>2458562.9912899998</c:v>
                </c:pt>
                <c:pt idx="1977">
                  <c:v>2458565.9657899998</c:v>
                </c:pt>
                <c:pt idx="1978">
                  <c:v>2458567.96483</c:v>
                </c:pt>
                <c:pt idx="1979">
                  <c:v>2458572.4306299998</c:v>
                </c:pt>
                <c:pt idx="1980">
                  <c:v>2458572.9459799998</c:v>
                </c:pt>
                <c:pt idx="1981">
                  <c:v>2458574.94514</c:v>
                </c:pt>
                <c:pt idx="1982">
                  <c:v>2458576.9388799998</c:v>
                </c:pt>
                <c:pt idx="1983">
                  <c:v>2458580.23924</c:v>
                </c:pt>
                <c:pt idx="1984">
                  <c:v>2458581.5165800001</c:v>
                </c:pt>
                <c:pt idx="1985">
                  <c:v>2458582.6012200001</c:v>
                </c:pt>
                <c:pt idx="1986">
                  <c:v>2458582.9710300001</c:v>
                </c:pt>
                <c:pt idx="1987">
                  <c:v>2458587.9099699999</c:v>
                </c:pt>
                <c:pt idx="1988">
                  <c:v>2458588.9165400001</c:v>
                </c:pt>
                <c:pt idx="1989">
                  <c:v>2458590.8566100001</c:v>
                </c:pt>
                <c:pt idx="1990">
                  <c:v>2458593.1427600002</c:v>
                </c:pt>
                <c:pt idx="1991">
                  <c:v>2458593.91016</c:v>
                </c:pt>
                <c:pt idx="1992">
                  <c:v>2458599.8771299999</c:v>
                </c:pt>
                <c:pt idx="1993">
                  <c:v>2458601.8758100001</c:v>
                </c:pt>
                <c:pt idx="1994">
                  <c:v>2458603.0967100002</c:v>
                </c:pt>
                <c:pt idx="1995">
                  <c:v>2458605.20236</c:v>
                </c:pt>
                <c:pt idx="1996">
                  <c:v>2458605.88087</c:v>
                </c:pt>
                <c:pt idx="1997">
                  <c:v>2458608.8257900001</c:v>
                </c:pt>
                <c:pt idx="1998">
                  <c:v>2458609.8571000001</c:v>
                </c:pt>
                <c:pt idx="1999">
                  <c:v>2458611.9860800002</c:v>
                </c:pt>
                <c:pt idx="2000">
                  <c:v>2458614.5041499999</c:v>
                </c:pt>
                <c:pt idx="2001">
                  <c:v>2458615.5539500001</c:v>
                </c:pt>
                <c:pt idx="2002">
                  <c:v>2458616.8136200001</c:v>
                </c:pt>
                <c:pt idx="2003">
                  <c:v>2458618.8700799998</c:v>
                </c:pt>
                <c:pt idx="2004">
                  <c:v>2458620.69673</c:v>
                </c:pt>
                <c:pt idx="2005">
                  <c:v>2458621.84186</c:v>
                </c:pt>
                <c:pt idx="2006">
                  <c:v>2458626.0210299999</c:v>
                </c:pt>
                <c:pt idx="2007">
                  <c:v>2458627.95028</c:v>
                </c:pt>
                <c:pt idx="2008">
                  <c:v>2458629.0071800002</c:v>
                </c:pt>
                <c:pt idx="2009">
                  <c:v>2458630.21796</c:v>
                </c:pt>
                <c:pt idx="2010">
                  <c:v>2458631.51529</c:v>
                </c:pt>
                <c:pt idx="2011">
                  <c:v>2458631.89512</c:v>
                </c:pt>
                <c:pt idx="2012">
                  <c:v>2458633.8159599998</c:v>
                </c:pt>
                <c:pt idx="2013">
                  <c:v>2458634.95126</c:v>
                </c:pt>
                <c:pt idx="2014">
                  <c:v>2458636.7114200001</c:v>
                </c:pt>
                <c:pt idx="2015">
                  <c:v>2458638.4059100002</c:v>
                </c:pt>
                <c:pt idx="2016">
                  <c:v>2458639.3954699999</c:v>
                </c:pt>
                <c:pt idx="2017">
                  <c:v>2458640.3963100002</c:v>
                </c:pt>
                <c:pt idx="2018">
                  <c:v>2458643.3826799998</c:v>
                </c:pt>
                <c:pt idx="2019">
                  <c:v>2458645.6601800001</c:v>
                </c:pt>
                <c:pt idx="2020">
                  <c:v>2458646.9531100001</c:v>
                </c:pt>
                <c:pt idx="2021">
                  <c:v>2458648.38155</c:v>
                </c:pt>
                <c:pt idx="2022">
                  <c:v>2458650.32803</c:v>
                </c:pt>
                <c:pt idx="2023">
                  <c:v>2458651.0189899998</c:v>
                </c:pt>
                <c:pt idx="2024">
                  <c:v>2458652.12629</c:v>
                </c:pt>
                <c:pt idx="2025">
                  <c:v>2458653.4677800001</c:v>
                </c:pt>
                <c:pt idx="2026">
                  <c:v>2458654.4315599999</c:v>
                </c:pt>
                <c:pt idx="2027">
                  <c:v>2458655.65282</c:v>
                </c:pt>
                <c:pt idx="2028">
                  <c:v>2458656.4889500001</c:v>
                </c:pt>
                <c:pt idx="2029">
                  <c:v>2458657.6784299999</c:v>
                </c:pt>
                <c:pt idx="2030">
                  <c:v>2458658.8637199998</c:v>
                </c:pt>
                <c:pt idx="2031">
                  <c:v>2458660.4031000002</c:v>
                </c:pt>
                <c:pt idx="2032">
                  <c:v>2458660.9576699999</c:v>
                </c:pt>
                <c:pt idx="2033">
                  <c:v>2458662.4382500001</c:v>
                </c:pt>
                <c:pt idx="2034">
                  <c:v>2458663.4205800002</c:v>
                </c:pt>
                <c:pt idx="2035">
                  <c:v>2458664.4294699999</c:v>
                </c:pt>
                <c:pt idx="2036">
                  <c:v>2458665.7367699998</c:v>
                </c:pt>
                <c:pt idx="2037">
                  <c:v>2458667.02385</c:v>
                </c:pt>
                <c:pt idx="2038">
                  <c:v>2458668.78608</c:v>
                </c:pt>
                <c:pt idx="2039">
                  <c:v>2458672.66505</c:v>
                </c:pt>
                <c:pt idx="2040">
                  <c:v>2458674.6828800002</c:v>
                </c:pt>
                <c:pt idx="2041">
                  <c:v>2458676.9820599998</c:v>
                </c:pt>
                <c:pt idx="2042">
                  <c:v>2458678.14567</c:v>
                </c:pt>
                <c:pt idx="2043">
                  <c:v>2458680.4575399999</c:v>
                </c:pt>
                <c:pt idx="2044">
                  <c:v>2458681.4544099998</c:v>
                </c:pt>
                <c:pt idx="2045">
                  <c:v>2458686.4990900001</c:v>
                </c:pt>
                <c:pt idx="2046">
                  <c:v>2458687.36766</c:v>
                </c:pt>
                <c:pt idx="2047">
                  <c:v>2458689.9089700002</c:v>
                </c:pt>
                <c:pt idx="2048">
                  <c:v>2458691.4876899999</c:v>
                </c:pt>
                <c:pt idx="2049">
                  <c:v>2458694.36766</c:v>
                </c:pt>
                <c:pt idx="2050">
                  <c:v>2458695.8113600002</c:v>
                </c:pt>
                <c:pt idx="2051">
                  <c:v>2458699.4552500001</c:v>
                </c:pt>
                <c:pt idx="2052">
                  <c:v>2458700.9352299999</c:v>
                </c:pt>
                <c:pt idx="2053">
                  <c:v>2458705.1476599998</c:v>
                </c:pt>
                <c:pt idx="2054">
                  <c:v>2458705.3656000001</c:v>
                </c:pt>
                <c:pt idx="2055">
                  <c:v>2458706.5829699999</c:v>
                </c:pt>
                <c:pt idx="2056">
                  <c:v>2458709.3195600002</c:v>
                </c:pt>
                <c:pt idx="2057">
                  <c:v>2458711.56122</c:v>
                </c:pt>
                <c:pt idx="2058">
                  <c:v>2458713.3363899998</c:v>
                </c:pt>
                <c:pt idx="2059">
                  <c:v>2458714.3519799998</c:v>
                </c:pt>
                <c:pt idx="2060">
                  <c:v>2458715.3503100001</c:v>
                </c:pt>
                <c:pt idx="2061">
                  <c:v>2458716.9502500002</c:v>
                </c:pt>
                <c:pt idx="2062">
                  <c:v>2458718.3183300002</c:v>
                </c:pt>
                <c:pt idx="2063">
                  <c:v>2458719.8182700002</c:v>
                </c:pt>
                <c:pt idx="2064">
                  <c:v>2458721.5232899999</c:v>
                </c:pt>
                <c:pt idx="2065">
                  <c:v>2458722.50312</c:v>
                </c:pt>
                <c:pt idx="2066">
                  <c:v>2458724.7505700001</c:v>
                </c:pt>
                <c:pt idx="2067">
                  <c:v>2458725.99468</c:v>
                </c:pt>
                <c:pt idx="2068">
                  <c:v>2458727.4453799999</c:v>
                </c:pt>
                <c:pt idx="2069">
                  <c:v>2458728.4846299998</c:v>
                </c:pt>
                <c:pt idx="2070">
                  <c:v>2458729.41909</c:v>
                </c:pt>
                <c:pt idx="2071">
                  <c:v>2458731.1012599999</c:v>
                </c:pt>
                <c:pt idx="2072">
                  <c:v>2458732.5806100001</c:v>
                </c:pt>
                <c:pt idx="2073">
                  <c:v>2458733.7141</c:v>
                </c:pt>
                <c:pt idx="2074">
                  <c:v>2458735.7045399998</c:v>
                </c:pt>
                <c:pt idx="2075">
                  <c:v>2458737.3301499998</c:v>
                </c:pt>
                <c:pt idx="2076">
                  <c:v>2458738.63974</c:v>
                </c:pt>
                <c:pt idx="2077">
                  <c:v>2458740.27153</c:v>
                </c:pt>
                <c:pt idx="2078">
                  <c:v>2458744.7968100002</c:v>
                </c:pt>
                <c:pt idx="2079">
                  <c:v>2458745.3820099998</c:v>
                </c:pt>
                <c:pt idx="2080">
                  <c:v>2458746.8273299998</c:v>
                </c:pt>
                <c:pt idx="2081">
                  <c:v>2458747.6242</c:v>
                </c:pt>
                <c:pt idx="2082">
                  <c:v>2458750.9922400001</c:v>
                </c:pt>
                <c:pt idx="2083">
                  <c:v>2458753.13271</c:v>
                </c:pt>
                <c:pt idx="2084">
                  <c:v>2458754.32363</c:v>
                </c:pt>
                <c:pt idx="2085">
                  <c:v>2458755.6498199999</c:v>
                </c:pt>
                <c:pt idx="2086">
                  <c:v>2458757.4892000002</c:v>
                </c:pt>
                <c:pt idx="2087">
                  <c:v>2458759.1061999998</c:v>
                </c:pt>
                <c:pt idx="2088">
                  <c:v>2458761.3384199999</c:v>
                </c:pt>
                <c:pt idx="2089">
                  <c:v>2458762.8576099998</c:v>
                </c:pt>
                <c:pt idx="2090">
                  <c:v>2458765.4556100001</c:v>
                </c:pt>
                <c:pt idx="2091">
                  <c:v>2458766.8645299999</c:v>
                </c:pt>
                <c:pt idx="2092">
                  <c:v>2458768.4360799999</c:v>
                </c:pt>
                <c:pt idx="2093">
                  <c:v>2458769.6187999998</c:v>
                </c:pt>
                <c:pt idx="2094">
                  <c:v>2458771.0977500002</c:v>
                </c:pt>
                <c:pt idx="2095">
                  <c:v>2458772.9595900001</c:v>
                </c:pt>
                <c:pt idx="2096">
                  <c:v>2458774.4749099999</c:v>
                </c:pt>
                <c:pt idx="2097">
                  <c:v>2458775.42411</c:v>
                </c:pt>
                <c:pt idx="2098">
                  <c:v>2458778.7785800002</c:v>
                </c:pt>
                <c:pt idx="2099">
                  <c:v>2458782.2824900001</c:v>
                </c:pt>
                <c:pt idx="2100">
                  <c:v>2458783.8624700001</c:v>
                </c:pt>
                <c:pt idx="2101">
                  <c:v>2458785.4752699998</c:v>
                </c:pt>
                <c:pt idx="2102">
                  <c:v>2458786.9973900001</c:v>
                </c:pt>
                <c:pt idx="2103">
                  <c:v>2458789.44594</c:v>
                </c:pt>
                <c:pt idx="2104">
                  <c:v>2458791.4018199998</c:v>
                </c:pt>
                <c:pt idx="2105">
                  <c:v>2458797.0451400001</c:v>
                </c:pt>
                <c:pt idx="2106">
                  <c:v>2458799.33923</c:v>
                </c:pt>
                <c:pt idx="2107">
                  <c:v>2458801.3173400001</c:v>
                </c:pt>
                <c:pt idx="2108">
                  <c:v>2458804.20909</c:v>
                </c:pt>
                <c:pt idx="2109">
                  <c:v>2458806.2579299998</c:v>
                </c:pt>
                <c:pt idx="2110">
                  <c:v>2458808.2839100002</c:v>
                </c:pt>
                <c:pt idx="2111">
                  <c:v>2458817.32706</c:v>
                </c:pt>
                <c:pt idx="2112">
                  <c:v>2458822.32913</c:v>
                </c:pt>
                <c:pt idx="2113">
                  <c:v>2458823.3090900001</c:v>
                </c:pt>
                <c:pt idx="2114">
                  <c:v>2458825.40913</c:v>
                </c:pt>
                <c:pt idx="2115">
                  <c:v>2458827.3001799998</c:v>
                </c:pt>
                <c:pt idx="2116">
                  <c:v>2458837.2094200002</c:v>
                </c:pt>
                <c:pt idx="2117">
                  <c:v>2458845.3110799999</c:v>
                </c:pt>
                <c:pt idx="2118">
                  <c:v>2458847.2382499999</c:v>
                </c:pt>
                <c:pt idx="2119">
                  <c:v>2458853.2800799999</c:v>
                </c:pt>
                <c:pt idx="2120">
                  <c:v>2458865.2456700001</c:v>
                </c:pt>
                <c:pt idx="2121">
                  <c:v>2458871.9639599998</c:v>
                </c:pt>
                <c:pt idx="2122">
                  <c:v>2458879.9071900002</c:v>
                </c:pt>
                <c:pt idx="2123">
                  <c:v>2458885.4881000002</c:v>
                </c:pt>
                <c:pt idx="2124">
                  <c:v>2458890.75807</c:v>
                </c:pt>
                <c:pt idx="2125">
                  <c:v>2458892.7515099999</c:v>
                </c:pt>
                <c:pt idx="2126">
                  <c:v>2458895.0456900001</c:v>
                </c:pt>
                <c:pt idx="2127">
                  <c:v>2458897.7561699999</c:v>
                </c:pt>
                <c:pt idx="2128">
                  <c:v>2458899.7321600001</c:v>
                </c:pt>
                <c:pt idx="2129">
                  <c:v>2458901.51364</c:v>
                </c:pt>
                <c:pt idx="2130">
                  <c:v>2458916.69875</c:v>
                </c:pt>
                <c:pt idx="2131">
                  <c:v>2458918.6814600001</c:v>
                </c:pt>
                <c:pt idx="2132">
                  <c:v>2458920.6756500001</c:v>
                </c:pt>
                <c:pt idx="2133">
                  <c:v>2458924.66377</c:v>
                </c:pt>
                <c:pt idx="2134">
                  <c:v>2458928.7625099998</c:v>
                </c:pt>
                <c:pt idx="2135">
                  <c:v>2458930.8109599999</c:v>
                </c:pt>
                <c:pt idx="2136">
                  <c:v>2458932.76431</c:v>
                </c:pt>
                <c:pt idx="2137">
                  <c:v>2458936.7927299999</c:v>
                </c:pt>
                <c:pt idx="2138">
                  <c:v>2458940.7555999998</c:v>
                </c:pt>
                <c:pt idx="2139">
                  <c:v>2458946.7738999999</c:v>
                </c:pt>
                <c:pt idx="2140">
                  <c:v>2458956.7382100001</c:v>
                </c:pt>
                <c:pt idx="2141">
                  <c:v>2458958.7320699999</c:v>
                </c:pt>
                <c:pt idx="2142">
                  <c:v>2458960.7268699999</c:v>
                </c:pt>
                <c:pt idx="2143">
                  <c:v>2458963.2521799998</c:v>
                </c:pt>
                <c:pt idx="2144">
                  <c:v>2458969.5540999998</c:v>
                </c:pt>
                <c:pt idx="2145">
                  <c:v>2458980.34931</c:v>
                </c:pt>
                <c:pt idx="2146">
                  <c:v>2458984.6263000001</c:v>
                </c:pt>
                <c:pt idx="2147">
                  <c:v>2458987.7850000001</c:v>
                </c:pt>
                <c:pt idx="2148">
                  <c:v>2458989.2662999998</c:v>
                </c:pt>
                <c:pt idx="2149">
                  <c:v>2458990.61577</c:v>
                </c:pt>
                <c:pt idx="2150">
                  <c:v>2458991.52134</c:v>
                </c:pt>
                <c:pt idx="2151">
                  <c:v>2458992.6546100001</c:v>
                </c:pt>
                <c:pt idx="2152">
                  <c:v>2458994.3605800001</c:v>
                </c:pt>
                <c:pt idx="2153">
                  <c:v>2458995.73691</c:v>
                </c:pt>
                <c:pt idx="2154">
                  <c:v>2458997.6702299998</c:v>
                </c:pt>
                <c:pt idx="2155">
                  <c:v>2458998.9221399999</c:v>
                </c:pt>
                <c:pt idx="2156">
                  <c:v>2459000.42423</c:v>
                </c:pt>
                <c:pt idx="2157">
                  <c:v>2459005.9240600001</c:v>
                </c:pt>
                <c:pt idx="2158">
                  <c:v>2459008.36528</c:v>
                </c:pt>
                <c:pt idx="2159">
                  <c:v>2459010.7541999999</c:v>
                </c:pt>
                <c:pt idx="2160">
                  <c:v>2459012.0700400001</c:v>
                </c:pt>
                <c:pt idx="2161">
                  <c:v>2459013.3802800002</c:v>
                </c:pt>
                <c:pt idx="2162">
                  <c:v>2459014.58647</c:v>
                </c:pt>
                <c:pt idx="2163">
                  <c:v>2459015.58525</c:v>
                </c:pt>
                <c:pt idx="2164">
                  <c:v>2459016.5861800001</c:v>
                </c:pt>
                <c:pt idx="2165">
                  <c:v>2459018.1857699999</c:v>
                </c:pt>
                <c:pt idx="2166">
                  <c:v>2459019.1760399998</c:v>
                </c:pt>
                <c:pt idx="2167">
                  <c:v>2459020.4740200001</c:v>
                </c:pt>
                <c:pt idx="2168">
                  <c:v>2459022.4447599999</c:v>
                </c:pt>
                <c:pt idx="2169">
                  <c:v>2459024.4386800001</c:v>
                </c:pt>
                <c:pt idx="2170">
                  <c:v>2459025.4744799999</c:v>
                </c:pt>
                <c:pt idx="2171">
                  <c:v>2459026.38032</c:v>
                </c:pt>
                <c:pt idx="2172">
                  <c:v>2459027.9811499999</c:v>
                </c:pt>
                <c:pt idx="2173">
                  <c:v>2459030.3821299998</c:v>
                </c:pt>
                <c:pt idx="2174">
                  <c:v>2459032</c:v>
                </c:pt>
                <c:pt idx="2175">
                  <c:v>2459034</c:v>
                </c:pt>
                <c:pt idx="2176">
                  <c:v>2459037</c:v>
                </c:pt>
                <c:pt idx="2177">
                  <c:v>2459038</c:v>
                </c:pt>
                <c:pt idx="2178">
                  <c:v>2459040</c:v>
                </c:pt>
                <c:pt idx="2179">
                  <c:v>2459042</c:v>
                </c:pt>
                <c:pt idx="2180">
                  <c:v>2459043</c:v>
                </c:pt>
                <c:pt idx="2181">
                  <c:v>2459044</c:v>
                </c:pt>
                <c:pt idx="2182">
                  <c:v>2459046</c:v>
                </c:pt>
                <c:pt idx="2183">
                  <c:v>2459050</c:v>
                </c:pt>
                <c:pt idx="2184">
                  <c:v>2459051</c:v>
                </c:pt>
                <c:pt idx="2185">
                  <c:v>2459052</c:v>
                </c:pt>
                <c:pt idx="2186">
                  <c:v>2459053</c:v>
                </c:pt>
                <c:pt idx="2187">
                  <c:v>2459054</c:v>
                </c:pt>
                <c:pt idx="2188">
                  <c:v>2459058</c:v>
                </c:pt>
                <c:pt idx="2189">
                  <c:v>2459059</c:v>
                </c:pt>
                <c:pt idx="2190">
                  <c:v>2459060</c:v>
                </c:pt>
                <c:pt idx="2191">
                  <c:v>2459061</c:v>
                </c:pt>
                <c:pt idx="2192">
                  <c:v>2459062</c:v>
                </c:pt>
                <c:pt idx="2193">
                  <c:v>2459063</c:v>
                </c:pt>
                <c:pt idx="2194">
                  <c:v>2459064</c:v>
                </c:pt>
                <c:pt idx="2195">
                  <c:v>2459067</c:v>
                </c:pt>
                <c:pt idx="2196">
                  <c:v>2459068</c:v>
                </c:pt>
                <c:pt idx="2197">
                  <c:v>2459069</c:v>
                </c:pt>
                <c:pt idx="2198">
                  <c:v>2459070</c:v>
                </c:pt>
                <c:pt idx="2199">
                  <c:v>2459072</c:v>
                </c:pt>
                <c:pt idx="2200">
                  <c:v>2459073</c:v>
                </c:pt>
                <c:pt idx="2201">
                  <c:v>2459075</c:v>
                </c:pt>
                <c:pt idx="2202">
                  <c:v>2459077</c:v>
                </c:pt>
                <c:pt idx="2203">
                  <c:v>2459078</c:v>
                </c:pt>
                <c:pt idx="2204">
                  <c:v>2459079</c:v>
                </c:pt>
                <c:pt idx="2205">
                  <c:v>2459080</c:v>
                </c:pt>
                <c:pt idx="2206">
                  <c:v>2459081</c:v>
                </c:pt>
                <c:pt idx="2207">
                  <c:v>2459082</c:v>
                </c:pt>
                <c:pt idx="2208">
                  <c:v>2459083</c:v>
                </c:pt>
                <c:pt idx="2209">
                  <c:v>2459087</c:v>
                </c:pt>
                <c:pt idx="2210">
                  <c:v>2459089</c:v>
                </c:pt>
                <c:pt idx="2211">
                  <c:v>2459090</c:v>
                </c:pt>
                <c:pt idx="2212">
                  <c:v>2459093</c:v>
                </c:pt>
                <c:pt idx="2213">
                  <c:v>2459094</c:v>
                </c:pt>
                <c:pt idx="2214">
                  <c:v>2459100</c:v>
                </c:pt>
                <c:pt idx="2215">
                  <c:v>2459101</c:v>
                </c:pt>
                <c:pt idx="2216">
                  <c:v>2459105</c:v>
                </c:pt>
                <c:pt idx="2217">
                  <c:v>2459107</c:v>
                </c:pt>
                <c:pt idx="2218">
                  <c:v>2459111</c:v>
                </c:pt>
                <c:pt idx="2219">
                  <c:v>2459116</c:v>
                </c:pt>
                <c:pt idx="2220">
                  <c:v>2459119</c:v>
                </c:pt>
                <c:pt idx="2221">
                  <c:v>2459120</c:v>
                </c:pt>
                <c:pt idx="2222">
                  <c:v>2459122</c:v>
                </c:pt>
                <c:pt idx="2223">
                  <c:v>2459127</c:v>
                </c:pt>
                <c:pt idx="2224">
                  <c:v>2459128</c:v>
                </c:pt>
                <c:pt idx="2225">
                  <c:v>2458724</c:v>
                </c:pt>
                <c:pt idx="2226">
                  <c:v>2458725</c:v>
                </c:pt>
                <c:pt idx="2227">
                  <c:v>2458726</c:v>
                </c:pt>
                <c:pt idx="2228">
                  <c:v>2458727</c:v>
                </c:pt>
                <c:pt idx="2229">
                  <c:v>2458728</c:v>
                </c:pt>
                <c:pt idx="2230">
                  <c:v>2458729</c:v>
                </c:pt>
                <c:pt idx="2231">
                  <c:v>2458730</c:v>
                </c:pt>
                <c:pt idx="2232">
                  <c:v>2458731</c:v>
                </c:pt>
                <c:pt idx="2233">
                  <c:v>2458732</c:v>
                </c:pt>
                <c:pt idx="2234">
                  <c:v>2458733</c:v>
                </c:pt>
                <c:pt idx="2235">
                  <c:v>2458734</c:v>
                </c:pt>
                <c:pt idx="2236">
                  <c:v>2458736</c:v>
                </c:pt>
                <c:pt idx="2237">
                  <c:v>2458737</c:v>
                </c:pt>
                <c:pt idx="2238">
                  <c:v>2458739</c:v>
                </c:pt>
                <c:pt idx="2239">
                  <c:v>2458740</c:v>
                </c:pt>
                <c:pt idx="2240">
                  <c:v>2458744</c:v>
                </c:pt>
                <c:pt idx="2241">
                  <c:v>2458745</c:v>
                </c:pt>
                <c:pt idx="2242">
                  <c:v>2458746</c:v>
                </c:pt>
                <c:pt idx="2243">
                  <c:v>2458747</c:v>
                </c:pt>
                <c:pt idx="2244">
                  <c:v>2458748</c:v>
                </c:pt>
                <c:pt idx="2245">
                  <c:v>2458750</c:v>
                </c:pt>
                <c:pt idx="2246">
                  <c:v>2458751</c:v>
                </c:pt>
                <c:pt idx="2247">
                  <c:v>2458752</c:v>
                </c:pt>
                <c:pt idx="2248">
                  <c:v>2458753</c:v>
                </c:pt>
                <c:pt idx="2249">
                  <c:v>2458756</c:v>
                </c:pt>
                <c:pt idx="2250">
                  <c:v>2458757</c:v>
                </c:pt>
                <c:pt idx="2251">
                  <c:v>2458759</c:v>
                </c:pt>
                <c:pt idx="2252">
                  <c:v>2458761</c:v>
                </c:pt>
                <c:pt idx="2253">
                  <c:v>2458762</c:v>
                </c:pt>
                <c:pt idx="2254">
                  <c:v>2458763</c:v>
                </c:pt>
                <c:pt idx="2255">
                  <c:v>2458765</c:v>
                </c:pt>
                <c:pt idx="2256">
                  <c:v>2458766</c:v>
                </c:pt>
                <c:pt idx="2257">
                  <c:v>2458767</c:v>
                </c:pt>
                <c:pt idx="2258">
                  <c:v>2458768</c:v>
                </c:pt>
                <c:pt idx="2259">
                  <c:v>2458769</c:v>
                </c:pt>
                <c:pt idx="2260">
                  <c:v>2458770</c:v>
                </c:pt>
                <c:pt idx="2261">
                  <c:v>2458771</c:v>
                </c:pt>
                <c:pt idx="2262">
                  <c:v>2458773</c:v>
                </c:pt>
                <c:pt idx="2263">
                  <c:v>2458774</c:v>
                </c:pt>
                <c:pt idx="2264">
                  <c:v>2458775</c:v>
                </c:pt>
                <c:pt idx="2265">
                  <c:v>2458779</c:v>
                </c:pt>
                <c:pt idx="2266">
                  <c:v>2458782</c:v>
                </c:pt>
                <c:pt idx="2267">
                  <c:v>2458784</c:v>
                </c:pt>
                <c:pt idx="2268">
                  <c:v>2458785</c:v>
                </c:pt>
                <c:pt idx="2269">
                  <c:v>2458786</c:v>
                </c:pt>
                <c:pt idx="2270">
                  <c:v>2458787</c:v>
                </c:pt>
                <c:pt idx="2271">
                  <c:v>2458789</c:v>
                </c:pt>
                <c:pt idx="2272">
                  <c:v>2458791</c:v>
                </c:pt>
                <c:pt idx="2273">
                  <c:v>2458799</c:v>
                </c:pt>
                <c:pt idx="2274">
                  <c:v>2458801</c:v>
                </c:pt>
                <c:pt idx="2275">
                  <c:v>2458804</c:v>
                </c:pt>
                <c:pt idx="2276">
                  <c:v>2458806</c:v>
                </c:pt>
                <c:pt idx="2277">
                  <c:v>2458808</c:v>
                </c:pt>
                <c:pt idx="2278">
                  <c:v>2458817</c:v>
                </c:pt>
                <c:pt idx="2279">
                  <c:v>2458822</c:v>
                </c:pt>
                <c:pt idx="2280">
                  <c:v>2458823</c:v>
                </c:pt>
                <c:pt idx="2281">
                  <c:v>2458825</c:v>
                </c:pt>
                <c:pt idx="2282">
                  <c:v>2458827</c:v>
                </c:pt>
                <c:pt idx="2283">
                  <c:v>2458837</c:v>
                </c:pt>
                <c:pt idx="2284">
                  <c:v>2458845</c:v>
                </c:pt>
                <c:pt idx="2285">
                  <c:v>2458847</c:v>
                </c:pt>
                <c:pt idx="2286">
                  <c:v>2458853</c:v>
                </c:pt>
                <c:pt idx="2287">
                  <c:v>2458861</c:v>
                </c:pt>
                <c:pt idx="2288">
                  <c:v>2458865</c:v>
                </c:pt>
                <c:pt idx="2289">
                  <c:v>2458891</c:v>
                </c:pt>
                <c:pt idx="2290">
                  <c:v>2458893</c:v>
                </c:pt>
                <c:pt idx="2291">
                  <c:v>2458896</c:v>
                </c:pt>
                <c:pt idx="2292">
                  <c:v>2458898</c:v>
                </c:pt>
                <c:pt idx="2293">
                  <c:v>2458900</c:v>
                </c:pt>
                <c:pt idx="2294">
                  <c:v>2458917</c:v>
                </c:pt>
                <c:pt idx="2295">
                  <c:v>2458919</c:v>
                </c:pt>
                <c:pt idx="2296">
                  <c:v>2458921</c:v>
                </c:pt>
                <c:pt idx="2297">
                  <c:v>2458925</c:v>
                </c:pt>
                <c:pt idx="2298">
                  <c:v>2458929</c:v>
                </c:pt>
                <c:pt idx="2299">
                  <c:v>2458933</c:v>
                </c:pt>
                <c:pt idx="2300">
                  <c:v>2458941</c:v>
                </c:pt>
                <c:pt idx="2301">
                  <c:v>2458960</c:v>
                </c:pt>
                <c:pt idx="2302">
                  <c:v>2458964</c:v>
                </c:pt>
                <c:pt idx="2303">
                  <c:v>2458980</c:v>
                </c:pt>
                <c:pt idx="2304">
                  <c:v>2458988</c:v>
                </c:pt>
                <c:pt idx="2305">
                  <c:v>2458989</c:v>
                </c:pt>
                <c:pt idx="2306">
                  <c:v>2458990</c:v>
                </c:pt>
                <c:pt idx="2307">
                  <c:v>2458992</c:v>
                </c:pt>
                <c:pt idx="2308">
                  <c:v>2458994</c:v>
                </c:pt>
                <c:pt idx="2309">
                  <c:v>2458995</c:v>
                </c:pt>
                <c:pt idx="2310">
                  <c:v>2458996</c:v>
                </c:pt>
                <c:pt idx="2311">
                  <c:v>2458997</c:v>
                </c:pt>
                <c:pt idx="2312">
                  <c:v>2458998</c:v>
                </c:pt>
                <c:pt idx="2313">
                  <c:v>2458999</c:v>
                </c:pt>
                <c:pt idx="2314">
                  <c:v>2459000</c:v>
                </c:pt>
                <c:pt idx="2315">
                  <c:v>2459001</c:v>
                </c:pt>
                <c:pt idx="2316">
                  <c:v>2459006</c:v>
                </c:pt>
                <c:pt idx="2317">
                  <c:v>2459008</c:v>
                </c:pt>
                <c:pt idx="2318">
                  <c:v>2459011</c:v>
                </c:pt>
                <c:pt idx="2319">
                  <c:v>2459012</c:v>
                </c:pt>
                <c:pt idx="2320">
                  <c:v>2459013</c:v>
                </c:pt>
                <c:pt idx="2321">
                  <c:v>2459014</c:v>
                </c:pt>
                <c:pt idx="2322">
                  <c:v>2459015</c:v>
                </c:pt>
                <c:pt idx="2323">
                  <c:v>2459017</c:v>
                </c:pt>
                <c:pt idx="2324">
                  <c:v>2459018</c:v>
                </c:pt>
                <c:pt idx="2325">
                  <c:v>2459019</c:v>
                </c:pt>
                <c:pt idx="2326">
                  <c:v>2459020</c:v>
                </c:pt>
                <c:pt idx="2327">
                  <c:v>2459022</c:v>
                </c:pt>
                <c:pt idx="2328">
                  <c:v>2459023</c:v>
                </c:pt>
                <c:pt idx="2329">
                  <c:v>2459024</c:v>
                </c:pt>
                <c:pt idx="2330">
                  <c:v>2459025</c:v>
                </c:pt>
                <c:pt idx="2331">
                  <c:v>2459026</c:v>
                </c:pt>
                <c:pt idx="2332">
                  <c:v>2459028</c:v>
                </c:pt>
                <c:pt idx="2333">
                  <c:v>2459030</c:v>
                </c:pt>
                <c:pt idx="2334">
                  <c:v>2459032</c:v>
                </c:pt>
                <c:pt idx="2335">
                  <c:v>2459033</c:v>
                </c:pt>
                <c:pt idx="2336">
                  <c:v>2459034</c:v>
                </c:pt>
                <c:pt idx="2337">
                  <c:v>2459035</c:v>
                </c:pt>
                <c:pt idx="2338">
                  <c:v>2459037</c:v>
                </c:pt>
                <c:pt idx="2339">
                  <c:v>2459038</c:v>
                </c:pt>
                <c:pt idx="2340">
                  <c:v>2459040</c:v>
                </c:pt>
                <c:pt idx="2341">
                  <c:v>2459042</c:v>
                </c:pt>
                <c:pt idx="2342">
                  <c:v>2459043</c:v>
                </c:pt>
                <c:pt idx="2343">
                  <c:v>2459044</c:v>
                </c:pt>
                <c:pt idx="2344">
                  <c:v>2459046</c:v>
                </c:pt>
                <c:pt idx="2345">
                  <c:v>2459049</c:v>
                </c:pt>
                <c:pt idx="2346">
                  <c:v>2459050</c:v>
                </c:pt>
                <c:pt idx="2347">
                  <c:v>2459051</c:v>
                </c:pt>
                <c:pt idx="2348">
                  <c:v>2459052</c:v>
                </c:pt>
                <c:pt idx="2349">
                  <c:v>2459053</c:v>
                </c:pt>
                <c:pt idx="2350">
                  <c:v>2459054</c:v>
                </c:pt>
                <c:pt idx="2351">
                  <c:v>2459055</c:v>
                </c:pt>
                <c:pt idx="2352">
                  <c:v>2459058</c:v>
                </c:pt>
                <c:pt idx="2353">
                  <c:v>2459059</c:v>
                </c:pt>
                <c:pt idx="2354">
                  <c:v>2459060</c:v>
                </c:pt>
                <c:pt idx="2355">
                  <c:v>2459061</c:v>
                </c:pt>
                <c:pt idx="2356">
                  <c:v>2459062</c:v>
                </c:pt>
                <c:pt idx="2357">
                  <c:v>2459064</c:v>
                </c:pt>
                <c:pt idx="2358">
                  <c:v>2459067</c:v>
                </c:pt>
                <c:pt idx="2359">
                  <c:v>2459068</c:v>
                </c:pt>
                <c:pt idx="2360">
                  <c:v>2459069</c:v>
                </c:pt>
                <c:pt idx="2361">
                  <c:v>2459070</c:v>
                </c:pt>
                <c:pt idx="2362">
                  <c:v>2459072</c:v>
                </c:pt>
                <c:pt idx="2363">
                  <c:v>2459073</c:v>
                </c:pt>
                <c:pt idx="2364">
                  <c:v>2459074</c:v>
                </c:pt>
                <c:pt idx="2365">
                  <c:v>2459075</c:v>
                </c:pt>
                <c:pt idx="2366">
                  <c:v>2459077</c:v>
                </c:pt>
                <c:pt idx="2367">
                  <c:v>2459078</c:v>
                </c:pt>
                <c:pt idx="2368">
                  <c:v>2459080</c:v>
                </c:pt>
                <c:pt idx="2369">
                  <c:v>2459081</c:v>
                </c:pt>
                <c:pt idx="2370">
                  <c:v>2459082</c:v>
                </c:pt>
                <c:pt idx="2371">
                  <c:v>2459088</c:v>
                </c:pt>
                <c:pt idx="2372">
                  <c:v>2459089</c:v>
                </c:pt>
                <c:pt idx="2373">
                  <c:v>2459093</c:v>
                </c:pt>
                <c:pt idx="2374">
                  <c:v>2459096</c:v>
                </c:pt>
                <c:pt idx="2375">
                  <c:v>2459098</c:v>
                </c:pt>
                <c:pt idx="2376">
                  <c:v>2459100</c:v>
                </c:pt>
                <c:pt idx="2377">
                  <c:v>2459101</c:v>
                </c:pt>
                <c:pt idx="2378">
                  <c:v>2459105</c:v>
                </c:pt>
                <c:pt idx="2379">
                  <c:v>2459107</c:v>
                </c:pt>
                <c:pt idx="2380">
                  <c:v>2459111</c:v>
                </c:pt>
                <c:pt idx="2381">
                  <c:v>2459116</c:v>
                </c:pt>
                <c:pt idx="2382">
                  <c:v>2459119</c:v>
                </c:pt>
                <c:pt idx="2383">
                  <c:v>2459120</c:v>
                </c:pt>
                <c:pt idx="2384">
                  <c:v>2459122</c:v>
                </c:pt>
                <c:pt idx="2385">
                  <c:v>2459127</c:v>
                </c:pt>
                <c:pt idx="2386">
                  <c:v>2459128</c:v>
                </c:pt>
                <c:pt idx="2387">
                  <c:v>2459129</c:v>
                </c:pt>
                <c:pt idx="2388">
                  <c:v>2459132</c:v>
                </c:pt>
                <c:pt idx="2389">
                  <c:v>2459134</c:v>
                </c:pt>
                <c:pt idx="2390">
                  <c:v>2459135</c:v>
                </c:pt>
                <c:pt idx="2391">
                  <c:v>2459136</c:v>
                </c:pt>
                <c:pt idx="2392">
                  <c:v>2459137</c:v>
                </c:pt>
                <c:pt idx="2393">
                  <c:v>2459141</c:v>
                </c:pt>
                <c:pt idx="2394">
                  <c:v>2459142</c:v>
                </c:pt>
                <c:pt idx="2395">
                  <c:v>2459144</c:v>
                </c:pt>
                <c:pt idx="2396">
                  <c:v>2459148</c:v>
                </c:pt>
                <c:pt idx="2397">
                  <c:v>2459150</c:v>
                </c:pt>
                <c:pt idx="2398">
                  <c:v>2459151</c:v>
                </c:pt>
                <c:pt idx="2399">
                  <c:v>2459152</c:v>
                </c:pt>
                <c:pt idx="2400">
                  <c:v>2459153</c:v>
                </c:pt>
                <c:pt idx="2401">
                  <c:v>2459154</c:v>
                </c:pt>
                <c:pt idx="2402">
                  <c:v>2459156</c:v>
                </c:pt>
                <c:pt idx="2403">
                  <c:v>2459157</c:v>
                </c:pt>
                <c:pt idx="2404">
                  <c:v>2459159</c:v>
                </c:pt>
                <c:pt idx="2405">
                  <c:v>2459162</c:v>
                </c:pt>
                <c:pt idx="2406">
                  <c:v>2459163</c:v>
                </c:pt>
                <c:pt idx="2407">
                  <c:v>2459164</c:v>
                </c:pt>
                <c:pt idx="2408">
                  <c:v>2459170</c:v>
                </c:pt>
                <c:pt idx="2409">
                  <c:v>2459171</c:v>
                </c:pt>
                <c:pt idx="2410">
                  <c:v>2459173</c:v>
                </c:pt>
                <c:pt idx="2411">
                  <c:v>2459175</c:v>
                </c:pt>
                <c:pt idx="2412">
                  <c:v>2459176</c:v>
                </c:pt>
                <c:pt idx="2413">
                  <c:v>2459178</c:v>
                </c:pt>
                <c:pt idx="2414">
                  <c:v>2459179</c:v>
                </c:pt>
                <c:pt idx="2415">
                  <c:v>2459180</c:v>
                </c:pt>
                <c:pt idx="2416">
                  <c:v>2459184</c:v>
                </c:pt>
                <c:pt idx="2417">
                  <c:v>2459186</c:v>
                </c:pt>
                <c:pt idx="2418">
                  <c:v>2459202</c:v>
                </c:pt>
                <c:pt idx="2419">
                  <c:v>2459232</c:v>
                </c:pt>
                <c:pt idx="2420">
                  <c:v>2459241</c:v>
                </c:pt>
                <c:pt idx="2421">
                  <c:v>2459243</c:v>
                </c:pt>
                <c:pt idx="2422">
                  <c:v>2459247</c:v>
                </c:pt>
                <c:pt idx="2423">
                  <c:v>2459253</c:v>
                </c:pt>
                <c:pt idx="2424">
                  <c:v>2459257</c:v>
                </c:pt>
                <c:pt idx="2425">
                  <c:v>2459260</c:v>
                </c:pt>
                <c:pt idx="2426">
                  <c:v>2459265</c:v>
                </c:pt>
                <c:pt idx="2427">
                  <c:v>2459269</c:v>
                </c:pt>
                <c:pt idx="2428">
                  <c:v>2459273</c:v>
                </c:pt>
                <c:pt idx="2429">
                  <c:v>2459276</c:v>
                </c:pt>
                <c:pt idx="2430">
                  <c:v>2459278</c:v>
                </c:pt>
                <c:pt idx="2431">
                  <c:v>2459280</c:v>
                </c:pt>
                <c:pt idx="2432">
                  <c:v>2459282</c:v>
                </c:pt>
                <c:pt idx="2433">
                  <c:v>2459291</c:v>
                </c:pt>
                <c:pt idx="2434">
                  <c:v>2459294</c:v>
                </c:pt>
                <c:pt idx="2435">
                  <c:v>2459300</c:v>
                </c:pt>
                <c:pt idx="2436">
                  <c:v>2459304</c:v>
                </c:pt>
                <c:pt idx="2437">
                  <c:v>2459306</c:v>
                </c:pt>
                <c:pt idx="2438">
                  <c:v>2459319</c:v>
                </c:pt>
                <c:pt idx="2439">
                  <c:v>2459321</c:v>
                </c:pt>
                <c:pt idx="2440">
                  <c:v>2459325</c:v>
                </c:pt>
                <c:pt idx="2441">
                  <c:v>2459327</c:v>
                </c:pt>
                <c:pt idx="2442">
                  <c:v>2459330</c:v>
                </c:pt>
                <c:pt idx="2443">
                  <c:v>2459336</c:v>
                </c:pt>
                <c:pt idx="2444">
                  <c:v>2459338</c:v>
                </c:pt>
                <c:pt idx="2445">
                  <c:v>2459340</c:v>
                </c:pt>
                <c:pt idx="2446">
                  <c:v>2459342</c:v>
                </c:pt>
                <c:pt idx="2447">
                  <c:v>2459344</c:v>
                </c:pt>
                <c:pt idx="2448">
                  <c:v>2459347</c:v>
                </c:pt>
                <c:pt idx="2449">
                  <c:v>2459349</c:v>
                </c:pt>
                <c:pt idx="2450">
                  <c:v>2459366</c:v>
                </c:pt>
                <c:pt idx="2451">
                  <c:v>2459369</c:v>
                </c:pt>
                <c:pt idx="2452">
                  <c:v>2459380</c:v>
                </c:pt>
                <c:pt idx="2453">
                  <c:v>2459382</c:v>
                </c:pt>
                <c:pt idx="2454">
                  <c:v>2459383</c:v>
                </c:pt>
                <c:pt idx="2455">
                  <c:v>2459384</c:v>
                </c:pt>
                <c:pt idx="2456">
                  <c:v>2459385</c:v>
                </c:pt>
                <c:pt idx="2457">
                  <c:v>2459387</c:v>
                </c:pt>
                <c:pt idx="2458">
                  <c:v>2459389</c:v>
                </c:pt>
                <c:pt idx="2459">
                  <c:v>2459392</c:v>
                </c:pt>
                <c:pt idx="2460">
                  <c:v>2459394</c:v>
                </c:pt>
                <c:pt idx="2461">
                  <c:v>2459398</c:v>
                </c:pt>
                <c:pt idx="2462">
                  <c:v>2459399</c:v>
                </c:pt>
                <c:pt idx="2463">
                  <c:v>2459400</c:v>
                </c:pt>
                <c:pt idx="2464">
                  <c:v>2459402</c:v>
                </c:pt>
                <c:pt idx="2465">
                  <c:v>2459405</c:v>
                </c:pt>
                <c:pt idx="2466">
                  <c:v>2459411</c:v>
                </c:pt>
              </c:numCache>
            </c:numRef>
          </c:xVal>
          <c:yVal>
            <c:numRef>
              <c:f>V!$C$1:$C$4303</c:f>
              <c:numCache>
                <c:formatCode>General</c:formatCode>
                <c:ptCount val="4303"/>
                <c:pt idx="0">
                  <c:v>8.6</c:v>
                </c:pt>
                <c:pt idx="1">
                  <c:v>8.5340000000000007</c:v>
                </c:pt>
                <c:pt idx="2">
                  <c:v>8.9369999999999994</c:v>
                </c:pt>
                <c:pt idx="3">
                  <c:v>8.9740000000000002</c:v>
                </c:pt>
                <c:pt idx="4">
                  <c:v>8.9179999999999993</c:v>
                </c:pt>
                <c:pt idx="5">
                  <c:v>9.73</c:v>
                </c:pt>
                <c:pt idx="6">
                  <c:v>9.93</c:v>
                </c:pt>
                <c:pt idx="7">
                  <c:v>10.039999999999999</c:v>
                </c:pt>
                <c:pt idx="8">
                  <c:v>9.8970000000000002</c:v>
                </c:pt>
                <c:pt idx="9">
                  <c:v>9.85</c:v>
                </c:pt>
                <c:pt idx="10">
                  <c:v>10.16</c:v>
                </c:pt>
                <c:pt idx="11">
                  <c:v>10.1</c:v>
                </c:pt>
                <c:pt idx="12">
                  <c:v>10.08</c:v>
                </c:pt>
                <c:pt idx="13">
                  <c:v>9.9649999999999999</c:v>
                </c:pt>
                <c:pt idx="14">
                  <c:v>10.085000000000001</c:v>
                </c:pt>
                <c:pt idx="15">
                  <c:v>10.16</c:v>
                </c:pt>
                <c:pt idx="16">
                  <c:v>9.9700000000000006</c:v>
                </c:pt>
                <c:pt idx="17">
                  <c:v>9.9700000000000006</c:v>
                </c:pt>
                <c:pt idx="18">
                  <c:v>9.91</c:v>
                </c:pt>
                <c:pt idx="19">
                  <c:v>10</c:v>
                </c:pt>
                <c:pt idx="20">
                  <c:v>10.02</c:v>
                </c:pt>
                <c:pt idx="21">
                  <c:v>10.02</c:v>
                </c:pt>
                <c:pt idx="22">
                  <c:v>9.8819999999999997</c:v>
                </c:pt>
                <c:pt idx="23">
                  <c:v>10.06</c:v>
                </c:pt>
                <c:pt idx="24">
                  <c:v>9.98</c:v>
                </c:pt>
                <c:pt idx="25">
                  <c:v>9.8640000000000008</c:v>
                </c:pt>
                <c:pt idx="26">
                  <c:v>9.8744999999999994</c:v>
                </c:pt>
                <c:pt idx="27">
                  <c:v>9.9510000000000005</c:v>
                </c:pt>
                <c:pt idx="28">
                  <c:v>9.8870000000000005</c:v>
                </c:pt>
                <c:pt idx="29">
                  <c:v>9.8369999999999997</c:v>
                </c:pt>
                <c:pt idx="30">
                  <c:v>9.8879999999999999</c:v>
                </c:pt>
                <c:pt idx="31">
                  <c:v>9.9410000000000007</c:v>
                </c:pt>
                <c:pt idx="32">
                  <c:v>9.8919999999999995</c:v>
                </c:pt>
                <c:pt idx="33">
                  <c:v>9.8439999999999994</c:v>
                </c:pt>
                <c:pt idx="34">
                  <c:v>9.8309999999999995</c:v>
                </c:pt>
                <c:pt idx="35">
                  <c:v>9.8406669999999998</c:v>
                </c:pt>
                <c:pt idx="36">
                  <c:v>9.83</c:v>
                </c:pt>
                <c:pt idx="37">
                  <c:v>9.6229999999999993</c:v>
                </c:pt>
                <c:pt idx="38">
                  <c:v>9.7309999999999999</c:v>
                </c:pt>
                <c:pt idx="39">
                  <c:v>9.6150000000000002</c:v>
                </c:pt>
                <c:pt idx="40">
                  <c:v>9.39</c:v>
                </c:pt>
                <c:pt idx="41">
                  <c:v>9.4730000000000008</c:v>
                </c:pt>
                <c:pt idx="42">
                  <c:v>9.4139999999999997</c:v>
                </c:pt>
                <c:pt idx="43">
                  <c:v>9.2680000000000007</c:v>
                </c:pt>
                <c:pt idx="44">
                  <c:v>9.1929999999999996</c:v>
                </c:pt>
                <c:pt idx="45">
                  <c:v>9.1609999999999996</c:v>
                </c:pt>
                <c:pt idx="46">
                  <c:v>9.19</c:v>
                </c:pt>
                <c:pt idx="47">
                  <c:v>9.2840000000000007</c:v>
                </c:pt>
                <c:pt idx="48">
                  <c:v>9.3109999999999999</c:v>
                </c:pt>
                <c:pt idx="49">
                  <c:v>9.3140000000000001</c:v>
                </c:pt>
                <c:pt idx="50">
                  <c:v>9.3049999999999997</c:v>
                </c:pt>
                <c:pt idx="51">
                  <c:v>9.3360000000000003</c:v>
                </c:pt>
                <c:pt idx="52">
                  <c:v>9.1660000000000004</c:v>
                </c:pt>
                <c:pt idx="53">
                  <c:v>9.3219999999999992</c:v>
                </c:pt>
                <c:pt idx="54">
                  <c:v>9.1639999999999997</c:v>
                </c:pt>
                <c:pt idx="55">
                  <c:v>9.1199999999999992</c:v>
                </c:pt>
                <c:pt idx="56">
                  <c:v>9.1174999999999997</c:v>
                </c:pt>
                <c:pt idx="57">
                  <c:v>9.1120000000000001</c:v>
                </c:pt>
                <c:pt idx="58">
                  <c:v>8.9550000000000001</c:v>
                </c:pt>
                <c:pt idx="59">
                  <c:v>9.0724999999999998</c:v>
                </c:pt>
                <c:pt idx="60">
                  <c:v>8.9960000000000004</c:v>
                </c:pt>
                <c:pt idx="61">
                  <c:v>9.0960000000000001</c:v>
                </c:pt>
                <c:pt idx="62">
                  <c:v>9.0709999999999997</c:v>
                </c:pt>
                <c:pt idx="63">
                  <c:v>8.9589999999999996</c:v>
                </c:pt>
                <c:pt idx="64">
                  <c:v>8.8490000000000002</c:v>
                </c:pt>
                <c:pt idx="65">
                  <c:v>8.6379999999999999</c:v>
                </c:pt>
                <c:pt idx="66">
                  <c:v>8.7309999999999999</c:v>
                </c:pt>
                <c:pt idx="67">
                  <c:v>8.6300000000000008</c:v>
                </c:pt>
                <c:pt idx="68">
                  <c:v>8.6189999999999998</c:v>
                </c:pt>
                <c:pt idx="69">
                  <c:v>8.6255000000000006</c:v>
                </c:pt>
                <c:pt idx="70">
                  <c:v>8.641</c:v>
                </c:pt>
                <c:pt idx="71">
                  <c:v>8.5980000000000008</c:v>
                </c:pt>
                <c:pt idx="72">
                  <c:v>8.5630000000000006</c:v>
                </c:pt>
                <c:pt idx="73">
                  <c:v>8.5030000000000001</c:v>
                </c:pt>
                <c:pt idx="74">
                  <c:v>8.5504999999999995</c:v>
                </c:pt>
                <c:pt idx="75">
                  <c:v>8.7140000000000004</c:v>
                </c:pt>
                <c:pt idx="76">
                  <c:v>8.7170000000000005</c:v>
                </c:pt>
                <c:pt idx="77">
                  <c:v>8.4789999999999992</c:v>
                </c:pt>
                <c:pt idx="78">
                  <c:v>8.6080000000000005</c:v>
                </c:pt>
                <c:pt idx="79">
                  <c:v>8.6050000000000004</c:v>
                </c:pt>
                <c:pt idx="80">
                  <c:v>8.7125000000000004</c:v>
                </c:pt>
                <c:pt idx="81">
                  <c:v>8.6</c:v>
                </c:pt>
                <c:pt idx="82">
                  <c:v>8.5020000000000007</c:v>
                </c:pt>
                <c:pt idx="83">
                  <c:v>8.3360000000000003</c:v>
                </c:pt>
                <c:pt idx="84">
                  <c:v>8.3254999999999999</c:v>
                </c:pt>
                <c:pt idx="85">
                  <c:v>8.33</c:v>
                </c:pt>
                <c:pt idx="86">
                  <c:v>8.4</c:v>
                </c:pt>
                <c:pt idx="87">
                  <c:v>8.3529999999999998</c:v>
                </c:pt>
                <c:pt idx="88">
                  <c:v>8.5540000000000003</c:v>
                </c:pt>
                <c:pt idx="89">
                  <c:v>8.5905000000000005</c:v>
                </c:pt>
                <c:pt idx="90">
                  <c:v>8.6980000000000004</c:v>
                </c:pt>
                <c:pt idx="91">
                  <c:v>8.8520000000000003</c:v>
                </c:pt>
                <c:pt idx="92">
                  <c:v>8.8450000000000006</c:v>
                </c:pt>
                <c:pt idx="93">
                  <c:v>8.7684999999999995</c:v>
                </c:pt>
                <c:pt idx="94">
                  <c:v>8.6280000000000001</c:v>
                </c:pt>
                <c:pt idx="95">
                  <c:v>8.6150000000000002</c:v>
                </c:pt>
                <c:pt idx="96">
                  <c:v>8.5969999999999995</c:v>
                </c:pt>
                <c:pt idx="97">
                  <c:v>8.7140000000000004</c:v>
                </c:pt>
                <c:pt idx="98">
                  <c:v>8.7799999999999994</c:v>
                </c:pt>
                <c:pt idx="99">
                  <c:v>8.8689999999999998</c:v>
                </c:pt>
                <c:pt idx="100">
                  <c:v>8.9670000000000005</c:v>
                </c:pt>
                <c:pt idx="101">
                  <c:v>9.1069999999999993</c:v>
                </c:pt>
                <c:pt idx="102">
                  <c:v>9.16</c:v>
                </c:pt>
                <c:pt idx="103">
                  <c:v>9.1690000000000005</c:v>
                </c:pt>
                <c:pt idx="104">
                  <c:v>9.1690000000000005</c:v>
                </c:pt>
                <c:pt idx="105">
                  <c:v>9.0589999999999993</c:v>
                </c:pt>
                <c:pt idx="106">
                  <c:v>8.9090000000000007</c:v>
                </c:pt>
                <c:pt idx="107">
                  <c:v>8.6080000000000005</c:v>
                </c:pt>
                <c:pt idx="108">
                  <c:v>9.1</c:v>
                </c:pt>
                <c:pt idx="109">
                  <c:v>8.8170000000000002</c:v>
                </c:pt>
                <c:pt idx="110">
                  <c:v>8.8330000000000002</c:v>
                </c:pt>
                <c:pt idx="111">
                  <c:v>8.3919999999999995</c:v>
                </c:pt>
                <c:pt idx="112">
                  <c:v>8.5749999999999993</c:v>
                </c:pt>
                <c:pt idx="113">
                  <c:v>8.4039999999999999</c:v>
                </c:pt>
                <c:pt idx="114">
                  <c:v>8.3109999999999999</c:v>
                </c:pt>
                <c:pt idx="115">
                  <c:v>8.3379999999999992</c:v>
                </c:pt>
                <c:pt idx="116">
                  <c:v>7.8659999999999997</c:v>
                </c:pt>
                <c:pt idx="117">
                  <c:v>7.5730000000000004</c:v>
                </c:pt>
                <c:pt idx="118">
                  <c:v>7.6304999999999996</c:v>
                </c:pt>
                <c:pt idx="119">
                  <c:v>7.4290000000000003</c:v>
                </c:pt>
                <c:pt idx="120">
                  <c:v>7.55</c:v>
                </c:pt>
                <c:pt idx="121">
                  <c:v>8.0359999999999996</c:v>
                </c:pt>
                <c:pt idx="122">
                  <c:v>7.7789999999999999</c:v>
                </c:pt>
                <c:pt idx="123">
                  <c:v>7.7350000000000003</c:v>
                </c:pt>
                <c:pt idx="124">
                  <c:v>7.71</c:v>
                </c:pt>
                <c:pt idx="125">
                  <c:v>7.7670000000000003</c:v>
                </c:pt>
                <c:pt idx="126">
                  <c:v>8.1620000000000008</c:v>
                </c:pt>
                <c:pt idx="127">
                  <c:v>8.2309999999999999</c:v>
                </c:pt>
                <c:pt idx="128">
                  <c:v>8.2144999999999992</c:v>
                </c:pt>
                <c:pt idx="129">
                  <c:v>8.2579999999999991</c:v>
                </c:pt>
                <c:pt idx="130">
                  <c:v>8.1980000000000004</c:v>
                </c:pt>
                <c:pt idx="131">
                  <c:v>8.2729999999999997</c:v>
                </c:pt>
                <c:pt idx="132">
                  <c:v>8.3000000000000007</c:v>
                </c:pt>
                <c:pt idx="133">
                  <c:v>8.2669999999999995</c:v>
                </c:pt>
                <c:pt idx="134">
                  <c:v>7.923</c:v>
                </c:pt>
                <c:pt idx="135">
                  <c:v>7.8250000000000002</c:v>
                </c:pt>
                <c:pt idx="136">
                  <c:v>7.827</c:v>
                </c:pt>
                <c:pt idx="137">
                  <c:v>7.7560000000000002</c:v>
                </c:pt>
                <c:pt idx="138">
                  <c:v>7.7949999999999999</c:v>
                </c:pt>
                <c:pt idx="139">
                  <c:v>7.7759999999999998</c:v>
                </c:pt>
                <c:pt idx="140">
                  <c:v>7.8025000000000002</c:v>
                </c:pt>
                <c:pt idx="141">
                  <c:v>7.7645</c:v>
                </c:pt>
                <c:pt idx="142">
                  <c:v>7.7169999999999996</c:v>
                </c:pt>
                <c:pt idx="143">
                  <c:v>7.6440000000000001</c:v>
                </c:pt>
                <c:pt idx="144">
                  <c:v>7.6974999999999998</c:v>
                </c:pt>
                <c:pt idx="145">
                  <c:v>7.6503329999999998</c:v>
                </c:pt>
                <c:pt idx="146">
                  <c:v>7.7130000000000001</c:v>
                </c:pt>
                <c:pt idx="147">
                  <c:v>7.6790000000000003</c:v>
                </c:pt>
                <c:pt idx="148">
                  <c:v>7.6289999999999996</c:v>
                </c:pt>
                <c:pt idx="149">
                  <c:v>7.6639999999999997</c:v>
                </c:pt>
                <c:pt idx="150">
                  <c:v>7.6840000000000002</c:v>
                </c:pt>
                <c:pt idx="151">
                  <c:v>7.6509999999999998</c:v>
                </c:pt>
                <c:pt idx="152">
                  <c:v>7.758</c:v>
                </c:pt>
                <c:pt idx="153">
                  <c:v>7.8079999999999998</c:v>
                </c:pt>
                <c:pt idx="154">
                  <c:v>7.89</c:v>
                </c:pt>
                <c:pt idx="155">
                  <c:v>7.8410000000000002</c:v>
                </c:pt>
                <c:pt idx="156">
                  <c:v>7.8010000000000002</c:v>
                </c:pt>
                <c:pt idx="157">
                  <c:v>7.7569999999999997</c:v>
                </c:pt>
                <c:pt idx="158">
                  <c:v>7.6820000000000004</c:v>
                </c:pt>
                <c:pt idx="159">
                  <c:v>7.673</c:v>
                </c:pt>
                <c:pt idx="160">
                  <c:v>7.78</c:v>
                </c:pt>
                <c:pt idx="161">
                  <c:v>7.3780000000000001</c:v>
                </c:pt>
                <c:pt idx="162">
                  <c:v>7.5449999999999999</c:v>
                </c:pt>
                <c:pt idx="163">
                  <c:v>7.4560000000000004</c:v>
                </c:pt>
                <c:pt idx="164">
                  <c:v>7.56</c:v>
                </c:pt>
                <c:pt idx="165">
                  <c:v>7.6040000000000001</c:v>
                </c:pt>
                <c:pt idx="166">
                  <c:v>7.5679999999999996</c:v>
                </c:pt>
                <c:pt idx="167">
                  <c:v>7.7039999999999997</c:v>
                </c:pt>
                <c:pt idx="168">
                  <c:v>7.7969999999999997</c:v>
                </c:pt>
                <c:pt idx="169">
                  <c:v>7.718</c:v>
                </c:pt>
                <c:pt idx="170">
                  <c:v>7.8250000000000002</c:v>
                </c:pt>
                <c:pt idx="171">
                  <c:v>7.68</c:v>
                </c:pt>
                <c:pt idx="172">
                  <c:v>7.5549999999999997</c:v>
                </c:pt>
                <c:pt idx="173">
                  <c:v>7.4980000000000002</c:v>
                </c:pt>
                <c:pt idx="174">
                  <c:v>7.4349999999999996</c:v>
                </c:pt>
                <c:pt idx="175">
                  <c:v>7.4189999999999996</c:v>
                </c:pt>
                <c:pt idx="176">
                  <c:v>7.3780000000000001</c:v>
                </c:pt>
                <c:pt idx="177">
                  <c:v>7.4050000000000002</c:v>
                </c:pt>
                <c:pt idx="178">
                  <c:v>7.6349999999999998</c:v>
                </c:pt>
                <c:pt idx="179">
                  <c:v>7.6760000000000002</c:v>
                </c:pt>
                <c:pt idx="180">
                  <c:v>7.9909999999999997</c:v>
                </c:pt>
                <c:pt idx="181">
                  <c:v>8.0399999999999991</c:v>
                </c:pt>
                <c:pt idx="182">
                  <c:v>8.0850000000000009</c:v>
                </c:pt>
                <c:pt idx="183">
                  <c:v>8.3149999999999995</c:v>
                </c:pt>
                <c:pt idx="184">
                  <c:v>8.4666669999999993</c:v>
                </c:pt>
                <c:pt idx="185">
                  <c:v>8.5623330000000006</c:v>
                </c:pt>
                <c:pt idx="186">
                  <c:v>8.6206669999999992</c:v>
                </c:pt>
                <c:pt idx="187">
                  <c:v>8.82</c:v>
                </c:pt>
                <c:pt idx="188">
                  <c:v>8.625</c:v>
                </c:pt>
                <c:pt idx="189">
                  <c:v>8.6460000000000008</c:v>
                </c:pt>
                <c:pt idx="190">
                  <c:v>8.7029999999999994</c:v>
                </c:pt>
                <c:pt idx="191">
                  <c:v>8.5500000000000007</c:v>
                </c:pt>
                <c:pt idx="192">
                  <c:v>8.3819999999999997</c:v>
                </c:pt>
                <c:pt idx="193">
                  <c:v>8.2695000000000007</c:v>
                </c:pt>
                <c:pt idx="194">
                  <c:v>8.266</c:v>
                </c:pt>
                <c:pt idx="195">
                  <c:v>8.2360000000000007</c:v>
                </c:pt>
                <c:pt idx="196">
                  <c:v>8.1890000000000001</c:v>
                </c:pt>
                <c:pt idx="197">
                  <c:v>8.1775000000000002</c:v>
                </c:pt>
                <c:pt idx="198">
                  <c:v>8.2535000000000007</c:v>
                </c:pt>
                <c:pt idx="199">
                  <c:v>8.3249999999999993</c:v>
                </c:pt>
                <c:pt idx="200">
                  <c:v>8.2680000000000007</c:v>
                </c:pt>
                <c:pt idx="201">
                  <c:v>8.3849999999999998</c:v>
                </c:pt>
                <c:pt idx="202">
                  <c:v>8.4570000000000007</c:v>
                </c:pt>
                <c:pt idx="203">
                  <c:v>8.5860000000000003</c:v>
                </c:pt>
                <c:pt idx="204">
                  <c:v>8.75</c:v>
                </c:pt>
                <c:pt idx="205">
                  <c:v>8.8030000000000008</c:v>
                </c:pt>
                <c:pt idx="206">
                  <c:v>8.8539999999999992</c:v>
                </c:pt>
                <c:pt idx="207">
                  <c:v>9.1020000000000003</c:v>
                </c:pt>
                <c:pt idx="208">
                  <c:v>8.92</c:v>
                </c:pt>
                <c:pt idx="209">
                  <c:v>9.1150000000000002</c:v>
                </c:pt>
                <c:pt idx="210">
                  <c:v>8.968</c:v>
                </c:pt>
                <c:pt idx="211">
                  <c:v>9.0250000000000004</c:v>
                </c:pt>
                <c:pt idx="212">
                  <c:v>9</c:v>
                </c:pt>
                <c:pt idx="213">
                  <c:v>8.8550000000000004</c:v>
                </c:pt>
                <c:pt idx="214">
                  <c:v>8.9670000000000005</c:v>
                </c:pt>
                <c:pt idx="215">
                  <c:v>8.8019999999999996</c:v>
                </c:pt>
                <c:pt idx="216">
                  <c:v>9.0109999999999992</c:v>
                </c:pt>
                <c:pt idx="217">
                  <c:v>8.8179999999999996</c:v>
                </c:pt>
                <c:pt idx="218">
                  <c:v>8.5909999999999993</c:v>
                </c:pt>
                <c:pt idx="219">
                  <c:v>8.5585000000000004</c:v>
                </c:pt>
                <c:pt idx="220">
                  <c:v>8.4860000000000007</c:v>
                </c:pt>
                <c:pt idx="221">
                  <c:v>8.4239999999999995</c:v>
                </c:pt>
                <c:pt idx="222">
                  <c:v>8.4855560000000008</c:v>
                </c:pt>
                <c:pt idx="223">
                  <c:v>8.5549999999999997</c:v>
                </c:pt>
                <c:pt idx="224">
                  <c:v>8.5143330000000006</c:v>
                </c:pt>
                <c:pt idx="225">
                  <c:v>8.6366669999999992</c:v>
                </c:pt>
                <c:pt idx="226">
                  <c:v>8.7458329999999993</c:v>
                </c:pt>
                <c:pt idx="227">
                  <c:v>8.6419999999999995</c:v>
                </c:pt>
                <c:pt idx="228">
                  <c:v>8.6166669999999996</c:v>
                </c:pt>
                <c:pt idx="229">
                  <c:v>8.7050000000000001</c:v>
                </c:pt>
                <c:pt idx="230">
                  <c:v>8.86</c:v>
                </c:pt>
                <c:pt idx="231">
                  <c:v>8.7245000000000008</c:v>
                </c:pt>
                <c:pt idx="232">
                  <c:v>8.9550000000000001</c:v>
                </c:pt>
                <c:pt idx="233">
                  <c:v>9.0809999999999995</c:v>
                </c:pt>
                <c:pt idx="234">
                  <c:v>8.99</c:v>
                </c:pt>
                <c:pt idx="235">
                  <c:v>9.0466669999999993</c:v>
                </c:pt>
                <c:pt idx="236">
                  <c:v>8.9138000000000002</c:v>
                </c:pt>
                <c:pt idx="237">
                  <c:v>8.8089999999999993</c:v>
                </c:pt>
                <c:pt idx="238">
                  <c:v>8.9450000000000003</c:v>
                </c:pt>
                <c:pt idx="239">
                  <c:v>8.9333329999999993</c:v>
                </c:pt>
                <c:pt idx="240">
                  <c:v>8.7110000000000003</c:v>
                </c:pt>
                <c:pt idx="241">
                  <c:v>8.7560000000000002</c:v>
                </c:pt>
                <c:pt idx="242">
                  <c:v>8.8149999999999995</c:v>
                </c:pt>
                <c:pt idx="243">
                  <c:v>8.6984999999999992</c:v>
                </c:pt>
                <c:pt idx="244">
                  <c:v>8.7149999999999999</c:v>
                </c:pt>
                <c:pt idx="245">
                  <c:v>8.7270000000000003</c:v>
                </c:pt>
                <c:pt idx="246">
                  <c:v>8.5909999999999993</c:v>
                </c:pt>
                <c:pt idx="247">
                  <c:v>8.5873329999999992</c:v>
                </c:pt>
                <c:pt idx="248">
                  <c:v>8.4770000000000003</c:v>
                </c:pt>
                <c:pt idx="249">
                  <c:v>8.5573329999999999</c:v>
                </c:pt>
                <c:pt idx="250">
                  <c:v>8.5516670000000001</c:v>
                </c:pt>
                <c:pt idx="251">
                  <c:v>8.5433330000000005</c:v>
                </c:pt>
                <c:pt idx="252">
                  <c:v>8.5500000000000007</c:v>
                </c:pt>
                <c:pt idx="253">
                  <c:v>8.4640000000000004</c:v>
                </c:pt>
                <c:pt idx="254">
                  <c:v>8.44</c:v>
                </c:pt>
                <c:pt idx="255">
                  <c:v>8.5050000000000008</c:v>
                </c:pt>
                <c:pt idx="256">
                  <c:v>8.4559999999999995</c:v>
                </c:pt>
                <c:pt idx="257">
                  <c:v>8.5440000000000005</c:v>
                </c:pt>
                <c:pt idx="258">
                  <c:v>8.4459999999999997</c:v>
                </c:pt>
                <c:pt idx="259">
                  <c:v>7.7939999999999996</c:v>
                </c:pt>
                <c:pt idx="260">
                  <c:v>7.8</c:v>
                </c:pt>
                <c:pt idx="261">
                  <c:v>7.806</c:v>
                </c:pt>
                <c:pt idx="262">
                  <c:v>7.8049999999999997</c:v>
                </c:pt>
                <c:pt idx="263">
                  <c:v>7.83</c:v>
                </c:pt>
                <c:pt idx="264">
                  <c:v>7.8730000000000002</c:v>
                </c:pt>
                <c:pt idx="265">
                  <c:v>7.8860000000000001</c:v>
                </c:pt>
                <c:pt idx="266">
                  <c:v>7.8933330000000002</c:v>
                </c:pt>
                <c:pt idx="267">
                  <c:v>7.89</c:v>
                </c:pt>
                <c:pt idx="268">
                  <c:v>7.9130000000000003</c:v>
                </c:pt>
                <c:pt idx="269">
                  <c:v>7.819</c:v>
                </c:pt>
                <c:pt idx="270">
                  <c:v>7.8120000000000003</c:v>
                </c:pt>
                <c:pt idx="271">
                  <c:v>7.8860000000000001</c:v>
                </c:pt>
                <c:pt idx="272">
                  <c:v>7.8554550000000001</c:v>
                </c:pt>
                <c:pt idx="273">
                  <c:v>8.0050000000000008</c:v>
                </c:pt>
                <c:pt idx="274">
                  <c:v>7.9690909999999997</c:v>
                </c:pt>
                <c:pt idx="275">
                  <c:v>7.97</c:v>
                </c:pt>
                <c:pt idx="276">
                  <c:v>7.9509999999999996</c:v>
                </c:pt>
                <c:pt idx="277">
                  <c:v>7.8936359999999999</c:v>
                </c:pt>
                <c:pt idx="278">
                  <c:v>7.9669999999999996</c:v>
                </c:pt>
                <c:pt idx="279">
                  <c:v>7.9454549999999999</c:v>
                </c:pt>
                <c:pt idx="280">
                  <c:v>7.9560000000000004</c:v>
                </c:pt>
                <c:pt idx="281">
                  <c:v>7.9930000000000003</c:v>
                </c:pt>
                <c:pt idx="282">
                  <c:v>7.9589999999999996</c:v>
                </c:pt>
                <c:pt idx="283">
                  <c:v>7.7069999999999999</c:v>
                </c:pt>
                <c:pt idx="284">
                  <c:v>7.641</c:v>
                </c:pt>
                <c:pt idx="285">
                  <c:v>7.5960000000000001</c:v>
                </c:pt>
                <c:pt idx="286">
                  <c:v>7.5890000000000004</c:v>
                </c:pt>
                <c:pt idx="287">
                  <c:v>7.5949999999999998</c:v>
                </c:pt>
                <c:pt idx="288">
                  <c:v>7.601</c:v>
                </c:pt>
                <c:pt idx="289">
                  <c:v>7.58</c:v>
                </c:pt>
                <c:pt idx="290">
                  <c:v>7.633</c:v>
                </c:pt>
                <c:pt idx="291">
                  <c:v>7.5036360000000002</c:v>
                </c:pt>
                <c:pt idx="292">
                  <c:v>7.609</c:v>
                </c:pt>
                <c:pt idx="293">
                  <c:v>7.6379999999999999</c:v>
                </c:pt>
                <c:pt idx="294">
                  <c:v>7.34</c:v>
                </c:pt>
                <c:pt idx="295">
                  <c:v>7.5750000000000002</c:v>
                </c:pt>
                <c:pt idx="296">
                  <c:v>7.4478569999999999</c:v>
                </c:pt>
                <c:pt idx="297">
                  <c:v>7.4576919999999998</c:v>
                </c:pt>
                <c:pt idx="298">
                  <c:v>7.5039999999999996</c:v>
                </c:pt>
                <c:pt idx="299">
                  <c:v>7.4424999999999999</c:v>
                </c:pt>
                <c:pt idx="300">
                  <c:v>7.4385000000000003</c:v>
                </c:pt>
                <c:pt idx="301">
                  <c:v>7.1015449999999998</c:v>
                </c:pt>
                <c:pt idx="302">
                  <c:v>7.3840000000000003</c:v>
                </c:pt>
                <c:pt idx="303">
                  <c:v>7.2729999999999997</c:v>
                </c:pt>
                <c:pt idx="304">
                  <c:v>7.2086360000000003</c:v>
                </c:pt>
                <c:pt idx="305">
                  <c:v>7.1711429999999998</c:v>
                </c:pt>
                <c:pt idx="306">
                  <c:v>7.1345000000000001</c:v>
                </c:pt>
                <c:pt idx="307">
                  <c:v>7.059545</c:v>
                </c:pt>
                <c:pt idx="308">
                  <c:v>7.1420000000000003</c:v>
                </c:pt>
                <c:pt idx="309">
                  <c:v>7.2060000000000004</c:v>
                </c:pt>
                <c:pt idx="310">
                  <c:v>7.2288180000000004</c:v>
                </c:pt>
                <c:pt idx="311">
                  <c:v>7.2480000000000002</c:v>
                </c:pt>
                <c:pt idx="312">
                  <c:v>7.3046150000000001</c:v>
                </c:pt>
                <c:pt idx="313">
                  <c:v>7.407</c:v>
                </c:pt>
                <c:pt idx="314">
                  <c:v>7.45</c:v>
                </c:pt>
                <c:pt idx="315">
                  <c:v>7.4465000000000003</c:v>
                </c:pt>
                <c:pt idx="316">
                  <c:v>7.5069999999999997</c:v>
                </c:pt>
                <c:pt idx="317">
                  <c:v>7.452</c:v>
                </c:pt>
                <c:pt idx="318">
                  <c:v>7.4249999999999998</c:v>
                </c:pt>
                <c:pt idx="319">
                  <c:v>7.5274999999999999</c:v>
                </c:pt>
                <c:pt idx="320">
                  <c:v>7.2468180000000002</c:v>
                </c:pt>
                <c:pt idx="321">
                  <c:v>7.5659999999999998</c:v>
                </c:pt>
                <c:pt idx="322">
                  <c:v>7.5529999999999999</c:v>
                </c:pt>
                <c:pt idx="323">
                  <c:v>7.5170000000000003</c:v>
                </c:pt>
                <c:pt idx="324">
                  <c:v>7.468</c:v>
                </c:pt>
                <c:pt idx="325">
                  <c:v>7.4615</c:v>
                </c:pt>
                <c:pt idx="326">
                  <c:v>7.437818</c:v>
                </c:pt>
                <c:pt idx="327">
                  <c:v>7.4392940000000003</c:v>
                </c:pt>
                <c:pt idx="328">
                  <c:v>7.35</c:v>
                </c:pt>
                <c:pt idx="329">
                  <c:v>7.4816669999999998</c:v>
                </c:pt>
                <c:pt idx="330">
                  <c:v>7.6079999999999997</c:v>
                </c:pt>
                <c:pt idx="331">
                  <c:v>7.6319999999999997</c:v>
                </c:pt>
                <c:pt idx="332">
                  <c:v>7.5562500000000004</c:v>
                </c:pt>
                <c:pt idx="333">
                  <c:v>7.585</c:v>
                </c:pt>
                <c:pt idx="334">
                  <c:v>7.5877780000000001</c:v>
                </c:pt>
                <c:pt idx="335">
                  <c:v>7.6187500000000004</c:v>
                </c:pt>
                <c:pt idx="336">
                  <c:v>7.6059999999999999</c:v>
                </c:pt>
                <c:pt idx="337">
                  <c:v>8.3140000000000001</c:v>
                </c:pt>
                <c:pt idx="338">
                  <c:v>8.3529999999999998</c:v>
                </c:pt>
                <c:pt idx="339">
                  <c:v>8.4190000000000005</c:v>
                </c:pt>
                <c:pt idx="340">
                  <c:v>8.141</c:v>
                </c:pt>
                <c:pt idx="341">
                  <c:v>8.2865000000000002</c:v>
                </c:pt>
                <c:pt idx="342">
                  <c:v>8.109</c:v>
                </c:pt>
                <c:pt idx="343">
                  <c:v>8.3019999999999996</c:v>
                </c:pt>
                <c:pt idx="344">
                  <c:v>8.0739999999999998</c:v>
                </c:pt>
                <c:pt idx="345">
                  <c:v>8.02</c:v>
                </c:pt>
                <c:pt idx="346">
                  <c:v>8.048</c:v>
                </c:pt>
                <c:pt idx="347">
                  <c:v>8.0510000000000002</c:v>
                </c:pt>
                <c:pt idx="348">
                  <c:v>8.0269999999999992</c:v>
                </c:pt>
                <c:pt idx="349">
                  <c:v>8.0485000000000007</c:v>
                </c:pt>
                <c:pt idx="350">
                  <c:v>8.0350000000000001</c:v>
                </c:pt>
                <c:pt idx="351">
                  <c:v>8.1084999999999994</c:v>
                </c:pt>
                <c:pt idx="352">
                  <c:v>7.98</c:v>
                </c:pt>
                <c:pt idx="353">
                  <c:v>8.0090000000000003</c:v>
                </c:pt>
                <c:pt idx="354">
                  <c:v>8.0269999999999992</c:v>
                </c:pt>
                <c:pt idx="355">
                  <c:v>8.0559999999999992</c:v>
                </c:pt>
                <c:pt idx="356">
                  <c:v>7.95</c:v>
                </c:pt>
                <c:pt idx="357">
                  <c:v>8.0120000000000005</c:v>
                </c:pt>
                <c:pt idx="358">
                  <c:v>8.0280000000000005</c:v>
                </c:pt>
                <c:pt idx="359">
                  <c:v>8.1395</c:v>
                </c:pt>
                <c:pt idx="360">
                  <c:v>8.2114999999999991</c:v>
                </c:pt>
                <c:pt idx="361">
                  <c:v>8.1999999999999993</c:v>
                </c:pt>
                <c:pt idx="362">
                  <c:v>8.2783329999999999</c:v>
                </c:pt>
                <c:pt idx="363">
                  <c:v>8.4220000000000006</c:v>
                </c:pt>
                <c:pt idx="364">
                  <c:v>8.3004999999999995</c:v>
                </c:pt>
                <c:pt idx="365">
                  <c:v>8.3379999999999992</c:v>
                </c:pt>
                <c:pt idx="366">
                  <c:v>8.11</c:v>
                </c:pt>
                <c:pt idx="367">
                  <c:v>8.2739999999999991</c:v>
                </c:pt>
                <c:pt idx="368">
                  <c:v>7.9</c:v>
                </c:pt>
                <c:pt idx="369">
                  <c:v>7.1689999999999996</c:v>
                </c:pt>
                <c:pt idx="370">
                  <c:v>7.2160000000000002</c:v>
                </c:pt>
                <c:pt idx="371">
                  <c:v>7.258</c:v>
                </c:pt>
                <c:pt idx="372">
                  <c:v>7.5140000000000002</c:v>
                </c:pt>
                <c:pt idx="373">
                  <c:v>7.7125000000000004</c:v>
                </c:pt>
                <c:pt idx="374">
                  <c:v>7.5620000000000003</c:v>
                </c:pt>
                <c:pt idx="375">
                  <c:v>7.5590000000000002</c:v>
                </c:pt>
                <c:pt idx="376">
                  <c:v>7.5940000000000003</c:v>
                </c:pt>
                <c:pt idx="377">
                  <c:v>7.6050000000000004</c:v>
                </c:pt>
                <c:pt idx="378">
                  <c:v>7.6029999999999998</c:v>
                </c:pt>
                <c:pt idx="379">
                  <c:v>7.6040000000000001</c:v>
                </c:pt>
                <c:pt idx="380">
                  <c:v>7.758</c:v>
                </c:pt>
                <c:pt idx="381">
                  <c:v>7.6829999999999998</c:v>
                </c:pt>
                <c:pt idx="382">
                  <c:v>7.5369999999999999</c:v>
                </c:pt>
                <c:pt idx="383">
                  <c:v>7.4980000000000002</c:v>
                </c:pt>
                <c:pt idx="384">
                  <c:v>7.3789999999999996</c:v>
                </c:pt>
                <c:pt idx="385">
                  <c:v>7.3170000000000002</c:v>
                </c:pt>
                <c:pt idx="386">
                  <c:v>7.2880000000000003</c:v>
                </c:pt>
                <c:pt idx="387">
                  <c:v>7.2329999999999997</c:v>
                </c:pt>
                <c:pt idx="388">
                  <c:v>7.1619999999999999</c:v>
                </c:pt>
                <c:pt idx="389">
                  <c:v>7.1284999999999998</c:v>
                </c:pt>
                <c:pt idx="390">
                  <c:v>7.07</c:v>
                </c:pt>
                <c:pt idx="391">
                  <c:v>7.1040000000000001</c:v>
                </c:pt>
                <c:pt idx="392">
                  <c:v>7.1790000000000003</c:v>
                </c:pt>
                <c:pt idx="393">
                  <c:v>7.2510000000000003</c:v>
                </c:pt>
                <c:pt idx="394">
                  <c:v>7.27</c:v>
                </c:pt>
                <c:pt idx="395">
                  <c:v>7.26</c:v>
                </c:pt>
                <c:pt idx="396">
                  <c:v>7.24</c:v>
                </c:pt>
                <c:pt idx="397">
                  <c:v>7.2190000000000003</c:v>
                </c:pt>
                <c:pt idx="398">
                  <c:v>7.2720000000000002</c:v>
                </c:pt>
                <c:pt idx="399">
                  <c:v>7.282</c:v>
                </c:pt>
                <c:pt idx="400">
                  <c:v>7.2610000000000001</c:v>
                </c:pt>
                <c:pt idx="401">
                  <c:v>7.68</c:v>
                </c:pt>
                <c:pt idx="402">
                  <c:v>7.61</c:v>
                </c:pt>
                <c:pt idx="403">
                  <c:v>7.532</c:v>
                </c:pt>
                <c:pt idx="404">
                  <c:v>7.5090000000000003</c:v>
                </c:pt>
                <c:pt idx="405">
                  <c:v>7.58</c:v>
                </c:pt>
                <c:pt idx="406">
                  <c:v>7.6609999999999996</c:v>
                </c:pt>
                <c:pt idx="407">
                  <c:v>7.6239999999999997</c:v>
                </c:pt>
                <c:pt idx="408">
                  <c:v>7.5650000000000004</c:v>
                </c:pt>
                <c:pt idx="409">
                  <c:v>7.7670000000000003</c:v>
                </c:pt>
                <c:pt idx="410">
                  <c:v>7.952</c:v>
                </c:pt>
                <c:pt idx="411">
                  <c:v>7.91</c:v>
                </c:pt>
                <c:pt idx="412">
                  <c:v>7.9470000000000001</c:v>
                </c:pt>
                <c:pt idx="413">
                  <c:v>7.9560000000000004</c:v>
                </c:pt>
                <c:pt idx="414">
                  <c:v>7.86</c:v>
                </c:pt>
                <c:pt idx="415">
                  <c:v>7.7619999999999996</c:v>
                </c:pt>
                <c:pt idx="416">
                  <c:v>7.72</c:v>
                </c:pt>
                <c:pt idx="417">
                  <c:v>7.5990000000000002</c:v>
                </c:pt>
                <c:pt idx="418">
                  <c:v>7.4649999999999999</c:v>
                </c:pt>
                <c:pt idx="419">
                  <c:v>7.56</c:v>
                </c:pt>
                <c:pt idx="420">
                  <c:v>7.5984999999999996</c:v>
                </c:pt>
                <c:pt idx="421">
                  <c:v>7.96</c:v>
                </c:pt>
                <c:pt idx="422">
                  <c:v>7.9</c:v>
                </c:pt>
                <c:pt idx="423">
                  <c:v>7.71</c:v>
                </c:pt>
                <c:pt idx="424">
                  <c:v>7.77</c:v>
                </c:pt>
                <c:pt idx="425">
                  <c:v>7.8</c:v>
                </c:pt>
                <c:pt idx="426">
                  <c:v>7.83</c:v>
                </c:pt>
                <c:pt idx="427">
                  <c:v>7.7879649999999998</c:v>
                </c:pt>
                <c:pt idx="428">
                  <c:v>7.8419999999999996</c:v>
                </c:pt>
                <c:pt idx="429">
                  <c:v>7.8159999999999998</c:v>
                </c:pt>
                <c:pt idx="430">
                  <c:v>7.7949999999999999</c:v>
                </c:pt>
                <c:pt idx="431">
                  <c:v>7.7869999999999999</c:v>
                </c:pt>
                <c:pt idx="432">
                  <c:v>7.7969999999999997</c:v>
                </c:pt>
                <c:pt idx="433">
                  <c:v>7.6909999999999998</c:v>
                </c:pt>
                <c:pt idx="434">
                  <c:v>7.6654999999999998</c:v>
                </c:pt>
                <c:pt idx="435">
                  <c:v>7.6</c:v>
                </c:pt>
                <c:pt idx="436">
                  <c:v>7.585</c:v>
                </c:pt>
                <c:pt idx="437">
                  <c:v>7.6265000000000001</c:v>
                </c:pt>
                <c:pt idx="438">
                  <c:v>7.6020000000000003</c:v>
                </c:pt>
                <c:pt idx="439">
                  <c:v>7.61</c:v>
                </c:pt>
                <c:pt idx="440">
                  <c:v>7.6070000000000002</c:v>
                </c:pt>
                <c:pt idx="441">
                  <c:v>7.5949999999999998</c:v>
                </c:pt>
                <c:pt idx="442">
                  <c:v>7.5960000000000001</c:v>
                </c:pt>
                <c:pt idx="443">
                  <c:v>7.6135000000000002</c:v>
                </c:pt>
                <c:pt idx="444">
                  <c:v>7.6539999999999999</c:v>
                </c:pt>
                <c:pt idx="445">
                  <c:v>7.8194999999999997</c:v>
                </c:pt>
                <c:pt idx="446">
                  <c:v>7.7430000000000003</c:v>
                </c:pt>
                <c:pt idx="447">
                  <c:v>7.8254999999999999</c:v>
                </c:pt>
                <c:pt idx="448">
                  <c:v>7.8140000000000001</c:v>
                </c:pt>
                <c:pt idx="449">
                  <c:v>7.6760000000000002</c:v>
                </c:pt>
                <c:pt idx="450">
                  <c:v>7.77</c:v>
                </c:pt>
                <c:pt idx="451">
                  <c:v>7.4</c:v>
                </c:pt>
                <c:pt idx="452">
                  <c:v>7.5049999999999999</c:v>
                </c:pt>
                <c:pt idx="453">
                  <c:v>7.5090000000000003</c:v>
                </c:pt>
                <c:pt idx="454">
                  <c:v>7.5060000000000002</c:v>
                </c:pt>
                <c:pt idx="455">
                  <c:v>7.48</c:v>
                </c:pt>
                <c:pt idx="456">
                  <c:v>7.4720000000000004</c:v>
                </c:pt>
                <c:pt idx="457">
                  <c:v>7.4470000000000001</c:v>
                </c:pt>
                <c:pt idx="458">
                  <c:v>7.4035000000000002</c:v>
                </c:pt>
                <c:pt idx="459">
                  <c:v>7.3769999999999998</c:v>
                </c:pt>
                <c:pt idx="460">
                  <c:v>7.4219999999999997</c:v>
                </c:pt>
                <c:pt idx="461">
                  <c:v>7.351</c:v>
                </c:pt>
                <c:pt idx="462">
                  <c:v>7.2</c:v>
                </c:pt>
                <c:pt idx="463">
                  <c:v>7.64</c:v>
                </c:pt>
                <c:pt idx="464">
                  <c:v>7.45</c:v>
                </c:pt>
                <c:pt idx="465">
                  <c:v>7.6849999999999996</c:v>
                </c:pt>
                <c:pt idx="466">
                  <c:v>7.66</c:v>
                </c:pt>
                <c:pt idx="467">
                  <c:v>7.7080000000000002</c:v>
                </c:pt>
                <c:pt idx="468">
                  <c:v>7.8140000000000001</c:v>
                </c:pt>
                <c:pt idx="469">
                  <c:v>7.81</c:v>
                </c:pt>
                <c:pt idx="470">
                  <c:v>7.8090000000000002</c:v>
                </c:pt>
                <c:pt idx="471">
                  <c:v>7.8380000000000001</c:v>
                </c:pt>
                <c:pt idx="472">
                  <c:v>7.8680000000000003</c:v>
                </c:pt>
                <c:pt idx="473">
                  <c:v>7.9009999999999998</c:v>
                </c:pt>
                <c:pt idx="474">
                  <c:v>7.9279999999999999</c:v>
                </c:pt>
                <c:pt idx="475">
                  <c:v>7.9720000000000004</c:v>
                </c:pt>
                <c:pt idx="476">
                  <c:v>8.0030000000000001</c:v>
                </c:pt>
                <c:pt idx="477">
                  <c:v>8.0299999999999994</c:v>
                </c:pt>
                <c:pt idx="478">
                  <c:v>8.0990000000000002</c:v>
                </c:pt>
                <c:pt idx="479">
                  <c:v>8.1110000000000007</c:v>
                </c:pt>
                <c:pt idx="480">
                  <c:v>8.1344999999999992</c:v>
                </c:pt>
                <c:pt idx="481">
                  <c:v>8.2070000000000007</c:v>
                </c:pt>
                <c:pt idx="482">
                  <c:v>8.2100000000000009</c:v>
                </c:pt>
                <c:pt idx="483">
                  <c:v>8.2650000000000006</c:v>
                </c:pt>
                <c:pt idx="484">
                  <c:v>8.3000000000000007</c:v>
                </c:pt>
                <c:pt idx="485">
                  <c:v>8.3339999999999996</c:v>
                </c:pt>
                <c:pt idx="486">
                  <c:v>8.4350000000000005</c:v>
                </c:pt>
                <c:pt idx="487">
                  <c:v>8.4990000000000006</c:v>
                </c:pt>
                <c:pt idx="488">
                  <c:v>8.65</c:v>
                </c:pt>
                <c:pt idx="489">
                  <c:v>9.0500000000000007</c:v>
                </c:pt>
                <c:pt idx="490">
                  <c:v>8.74</c:v>
                </c:pt>
                <c:pt idx="491">
                  <c:v>8.8810000000000002</c:v>
                </c:pt>
                <c:pt idx="492">
                  <c:v>9.15</c:v>
                </c:pt>
                <c:pt idx="493">
                  <c:v>9.33</c:v>
                </c:pt>
                <c:pt idx="494">
                  <c:v>9.5</c:v>
                </c:pt>
                <c:pt idx="495">
                  <c:v>9.6199999999999992</c:v>
                </c:pt>
                <c:pt idx="496">
                  <c:v>9.7200000000000006</c:v>
                </c:pt>
                <c:pt idx="497">
                  <c:v>9.8000000000000007</c:v>
                </c:pt>
                <c:pt idx="498">
                  <c:v>9.8040000000000003</c:v>
                </c:pt>
                <c:pt idx="499">
                  <c:v>9.7579999999999991</c:v>
                </c:pt>
                <c:pt idx="500">
                  <c:v>9.7035</c:v>
                </c:pt>
                <c:pt idx="501">
                  <c:v>9.6790000000000003</c:v>
                </c:pt>
                <c:pt idx="502">
                  <c:v>9.5790000000000006</c:v>
                </c:pt>
                <c:pt idx="503">
                  <c:v>9.5410000000000004</c:v>
                </c:pt>
                <c:pt idx="504">
                  <c:v>9.5229999999999997</c:v>
                </c:pt>
                <c:pt idx="505">
                  <c:v>9.484</c:v>
                </c:pt>
                <c:pt idx="506">
                  <c:v>9.4779999999999998</c:v>
                </c:pt>
                <c:pt idx="507">
                  <c:v>9.4390000000000001</c:v>
                </c:pt>
                <c:pt idx="508">
                  <c:v>9.4369999999999994</c:v>
                </c:pt>
                <c:pt idx="509">
                  <c:v>9.4570000000000007</c:v>
                </c:pt>
                <c:pt idx="510">
                  <c:v>9.4640000000000004</c:v>
                </c:pt>
                <c:pt idx="511">
                  <c:v>9.5473330000000001</c:v>
                </c:pt>
                <c:pt idx="512">
                  <c:v>9.5190000000000001</c:v>
                </c:pt>
                <c:pt idx="513">
                  <c:v>9.5399999999999991</c:v>
                </c:pt>
                <c:pt idx="514">
                  <c:v>9.5609999999999999</c:v>
                </c:pt>
                <c:pt idx="515">
                  <c:v>9.5299999999999994</c:v>
                </c:pt>
                <c:pt idx="516">
                  <c:v>9.4890000000000008</c:v>
                </c:pt>
                <c:pt idx="517">
                  <c:v>9.4610000000000003</c:v>
                </c:pt>
                <c:pt idx="518">
                  <c:v>9.4190000000000005</c:v>
                </c:pt>
                <c:pt idx="519">
                  <c:v>9.4540000000000006</c:v>
                </c:pt>
                <c:pt idx="520">
                  <c:v>9.3744999999999994</c:v>
                </c:pt>
                <c:pt idx="521">
                  <c:v>9.4265000000000008</c:v>
                </c:pt>
                <c:pt idx="522">
                  <c:v>9.3699999999999992</c:v>
                </c:pt>
                <c:pt idx="523">
                  <c:v>9.4659999999999993</c:v>
                </c:pt>
                <c:pt idx="524">
                  <c:v>9.4139999999999997</c:v>
                </c:pt>
                <c:pt idx="525">
                  <c:v>9.4</c:v>
                </c:pt>
                <c:pt idx="526">
                  <c:v>9.4320000000000004</c:v>
                </c:pt>
                <c:pt idx="527">
                  <c:v>9.5</c:v>
                </c:pt>
                <c:pt idx="528">
                  <c:v>9.36</c:v>
                </c:pt>
                <c:pt idx="529">
                  <c:v>9.36</c:v>
                </c:pt>
                <c:pt idx="530">
                  <c:v>9.3119999999999994</c:v>
                </c:pt>
                <c:pt idx="531">
                  <c:v>9.3279999999999994</c:v>
                </c:pt>
                <c:pt idx="532">
                  <c:v>9.3454999999999995</c:v>
                </c:pt>
                <c:pt idx="533">
                  <c:v>9.3949999999999996</c:v>
                </c:pt>
                <c:pt idx="534">
                  <c:v>9.3285</c:v>
                </c:pt>
                <c:pt idx="535">
                  <c:v>9.5340000000000007</c:v>
                </c:pt>
                <c:pt idx="536">
                  <c:v>9.41</c:v>
                </c:pt>
                <c:pt idx="537">
                  <c:v>9.4685000000000006</c:v>
                </c:pt>
                <c:pt idx="538">
                  <c:v>9.6786670000000008</c:v>
                </c:pt>
                <c:pt idx="539">
                  <c:v>9.6129999999999995</c:v>
                </c:pt>
                <c:pt idx="540">
                  <c:v>9.6199999999999992</c:v>
                </c:pt>
                <c:pt idx="541">
                  <c:v>9.31</c:v>
                </c:pt>
                <c:pt idx="542">
                  <c:v>8.73</c:v>
                </c:pt>
                <c:pt idx="543">
                  <c:v>8.7100000000000009</c:v>
                </c:pt>
                <c:pt idx="544">
                  <c:v>8.77</c:v>
                </c:pt>
                <c:pt idx="545">
                  <c:v>9.27</c:v>
                </c:pt>
                <c:pt idx="546">
                  <c:v>8.68</c:v>
                </c:pt>
                <c:pt idx="547">
                  <c:v>8.39</c:v>
                </c:pt>
                <c:pt idx="548">
                  <c:v>8.17</c:v>
                </c:pt>
                <c:pt idx="549">
                  <c:v>8.24</c:v>
                </c:pt>
                <c:pt idx="550">
                  <c:v>8.8470519999999997</c:v>
                </c:pt>
                <c:pt idx="551">
                  <c:v>8.4080290000000009</c:v>
                </c:pt>
                <c:pt idx="552">
                  <c:v>9.0391469999999998</c:v>
                </c:pt>
                <c:pt idx="553">
                  <c:v>8.3735540000000004</c:v>
                </c:pt>
                <c:pt idx="554">
                  <c:v>8.3793330000000008</c:v>
                </c:pt>
                <c:pt idx="555">
                  <c:v>8.9144810000000003</c:v>
                </c:pt>
                <c:pt idx="556">
                  <c:v>8.495889</c:v>
                </c:pt>
                <c:pt idx="557">
                  <c:v>8.83</c:v>
                </c:pt>
                <c:pt idx="558">
                  <c:v>8.6316000000000006</c:v>
                </c:pt>
                <c:pt idx="559">
                  <c:v>8.6824739999999991</c:v>
                </c:pt>
                <c:pt idx="560">
                  <c:v>8.8004999999999995</c:v>
                </c:pt>
                <c:pt idx="561">
                  <c:v>8.98</c:v>
                </c:pt>
                <c:pt idx="562">
                  <c:v>8.94</c:v>
                </c:pt>
                <c:pt idx="563">
                  <c:v>9</c:v>
                </c:pt>
                <c:pt idx="564">
                  <c:v>8.8859999999999992</c:v>
                </c:pt>
                <c:pt idx="565">
                  <c:v>9.0459999999999994</c:v>
                </c:pt>
                <c:pt idx="566">
                  <c:v>9.0920000000000005</c:v>
                </c:pt>
                <c:pt idx="567">
                  <c:v>9.0630000000000006</c:v>
                </c:pt>
                <c:pt idx="568">
                  <c:v>9.0269999999999992</c:v>
                </c:pt>
                <c:pt idx="569">
                  <c:v>9.01</c:v>
                </c:pt>
                <c:pt idx="570">
                  <c:v>9.43</c:v>
                </c:pt>
                <c:pt idx="571">
                  <c:v>8.8249379999999995</c:v>
                </c:pt>
                <c:pt idx="572">
                  <c:v>8.7898750000000003</c:v>
                </c:pt>
                <c:pt idx="573">
                  <c:v>8.8819999999999997</c:v>
                </c:pt>
                <c:pt idx="574">
                  <c:v>8.8230000000000004</c:v>
                </c:pt>
                <c:pt idx="575">
                  <c:v>8.7119999999999997</c:v>
                </c:pt>
                <c:pt idx="576">
                  <c:v>8.48</c:v>
                </c:pt>
                <c:pt idx="577">
                  <c:v>8.3736669999999993</c:v>
                </c:pt>
                <c:pt idx="578">
                  <c:v>8.3804440000000007</c:v>
                </c:pt>
                <c:pt idx="579">
                  <c:v>8.8450000000000006</c:v>
                </c:pt>
                <c:pt idx="580">
                  <c:v>8.8379999999999992</c:v>
                </c:pt>
                <c:pt idx="581">
                  <c:v>8.74</c:v>
                </c:pt>
                <c:pt idx="582">
                  <c:v>9.0310000000000006</c:v>
                </c:pt>
                <c:pt idx="583">
                  <c:v>9.0229999999999997</c:v>
                </c:pt>
                <c:pt idx="584">
                  <c:v>8.9260000000000002</c:v>
                </c:pt>
                <c:pt idx="585">
                  <c:v>8.9139999999999997</c:v>
                </c:pt>
                <c:pt idx="586">
                  <c:v>9.1820000000000004</c:v>
                </c:pt>
                <c:pt idx="587">
                  <c:v>9.0139999999999993</c:v>
                </c:pt>
                <c:pt idx="588">
                  <c:v>8.9920000000000009</c:v>
                </c:pt>
                <c:pt idx="589">
                  <c:v>9.1594999999999995</c:v>
                </c:pt>
                <c:pt idx="590">
                  <c:v>8.91</c:v>
                </c:pt>
                <c:pt idx="591">
                  <c:v>8.98</c:v>
                </c:pt>
                <c:pt idx="592">
                  <c:v>9.0210000000000008</c:v>
                </c:pt>
                <c:pt idx="593">
                  <c:v>9.0350000000000001</c:v>
                </c:pt>
                <c:pt idx="594">
                  <c:v>9.0719999999999992</c:v>
                </c:pt>
                <c:pt idx="595">
                  <c:v>9.282</c:v>
                </c:pt>
                <c:pt idx="596">
                  <c:v>9.0193329999999996</c:v>
                </c:pt>
                <c:pt idx="597">
                  <c:v>8.9540000000000006</c:v>
                </c:pt>
                <c:pt idx="598">
                  <c:v>8.9435000000000002</c:v>
                </c:pt>
                <c:pt idx="599">
                  <c:v>9.0399999999999991</c:v>
                </c:pt>
                <c:pt idx="600">
                  <c:v>8.61</c:v>
                </c:pt>
                <c:pt idx="601">
                  <c:v>8.6750000000000007</c:v>
                </c:pt>
                <c:pt idx="602">
                  <c:v>8.7070000000000007</c:v>
                </c:pt>
                <c:pt idx="603">
                  <c:v>8.7144999999999992</c:v>
                </c:pt>
                <c:pt idx="604">
                  <c:v>8.73</c:v>
                </c:pt>
                <c:pt idx="605">
                  <c:v>8.75</c:v>
                </c:pt>
                <c:pt idx="606">
                  <c:v>8.7773330000000005</c:v>
                </c:pt>
                <c:pt idx="607">
                  <c:v>8.7739999999999991</c:v>
                </c:pt>
                <c:pt idx="608">
                  <c:v>8.7690000000000001</c:v>
                </c:pt>
                <c:pt idx="609">
                  <c:v>8.7805999999999997</c:v>
                </c:pt>
                <c:pt idx="610">
                  <c:v>8.8217499999999998</c:v>
                </c:pt>
                <c:pt idx="611">
                  <c:v>8.9640000000000004</c:v>
                </c:pt>
                <c:pt idx="612">
                  <c:v>8.8607499999999995</c:v>
                </c:pt>
                <c:pt idx="613">
                  <c:v>8.8800000000000008</c:v>
                </c:pt>
                <c:pt idx="614">
                  <c:v>8.9610000000000003</c:v>
                </c:pt>
                <c:pt idx="615">
                  <c:v>8.9617500000000003</c:v>
                </c:pt>
                <c:pt idx="616">
                  <c:v>8.9380000000000006</c:v>
                </c:pt>
                <c:pt idx="617">
                  <c:v>8.9607500000000009</c:v>
                </c:pt>
                <c:pt idx="618">
                  <c:v>8.9996670000000005</c:v>
                </c:pt>
                <c:pt idx="619">
                  <c:v>8.8166670000000007</c:v>
                </c:pt>
                <c:pt idx="620">
                  <c:v>8.6370000000000005</c:v>
                </c:pt>
                <c:pt idx="621">
                  <c:v>8.5259999999999998</c:v>
                </c:pt>
                <c:pt idx="622">
                  <c:v>8.5055999999999994</c:v>
                </c:pt>
                <c:pt idx="623">
                  <c:v>8.39</c:v>
                </c:pt>
                <c:pt idx="624">
                  <c:v>8.4337499999999999</c:v>
                </c:pt>
                <c:pt idx="625">
                  <c:v>8.4444999999999997</c:v>
                </c:pt>
                <c:pt idx="626">
                  <c:v>8.4474999999999998</c:v>
                </c:pt>
                <c:pt idx="627">
                  <c:v>8.4570000000000007</c:v>
                </c:pt>
                <c:pt idx="628">
                  <c:v>8.4930000000000003</c:v>
                </c:pt>
                <c:pt idx="629">
                  <c:v>8.4979999999999993</c:v>
                </c:pt>
                <c:pt idx="630">
                  <c:v>8.4656669999999998</c:v>
                </c:pt>
                <c:pt idx="631">
                  <c:v>8.2490000000000006</c:v>
                </c:pt>
                <c:pt idx="632">
                  <c:v>8.391</c:v>
                </c:pt>
                <c:pt idx="633">
                  <c:v>8.4220000000000006</c:v>
                </c:pt>
                <c:pt idx="634">
                  <c:v>8.4124999999999996</c:v>
                </c:pt>
                <c:pt idx="635">
                  <c:v>8.4405000000000001</c:v>
                </c:pt>
                <c:pt idx="636">
                  <c:v>8.4454999999999991</c:v>
                </c:pt>
                <c:pt idx="637">
                  <c:v>8.4275000000000002</c:v>
                </c:pt>
                <c:pt idx="638">
                  <c:v>8.5229999999999997</c:v>
                </c:pt>
                <c:pt idx="639">
                  <c:v>8.5670000000000002</c:v>
                </c:pt>
                <c:pt idx="640">
                  <c:v>8.3550000000000004</c:v>
                </c:pt>
                <c:pt idx="641">
                  <c:v>8.3230000000000004</c:v>
                </c:pt>
                <c:pt idx="642">
                  <c:v>8.34</c:v>
                </c:pt>
                <c:pt idx="643">
                  <c:v>8.4365000000000006</c:v>
                </c:pt>
                <c:pt idx="644">
                  <c:v>8.2249999999999996</c:v>
                </c:pt>
                <c:pt idx="645">
                  <c:v>8.2390000000000008</c:v>
                </c:pt>
                <c:pt idx="646">
                  <c:v>8.3520000000000003</c:v>
                </c:pt>
                <c:pt idx="647">
                  <c:v>8.1110000000000007</c:v>
                </c:pt>
                <c:pt idx="648">
                  <c:v>8.0805000000000007</c:v>
                </c:pt>
                <c:pt idx="649">
                  <c:v>8.2260000000000009</c:v>
                </c:pt>
                <c:pt idx="650">
                  <c:v>8.3219999999999992</c:v>
                </c:pt>
                <c:pt idx="651">
                  <c:v>8.1959999999999997</c:v>
                </c:pt>
                <c:pt idx="652">
                  <c:v>8.2210000000000001</c:v>
                </c:pt>
                <c:pt idx="653">
                  <c:v>8.2959999999999994</c:v>
                </c:pt>
                <c:pt idx="654">
                  <c:v>8.27</c:v>
                </c:pt>
                <c:pt idx="655">
                  <c:v>8.2899999999999991</c:v>
                </c:pt>
                <c:pt idx="656">
                  <c:v>8.16</c:v>
                </c:pt>
                <c:pt idx="657">
                  <c:v>8.4380000000000006</c:v>
                </c:pt>
                <c:pt idx="658">
                  <c:v>8.1300000000000008</c:v>
                </c:pt>
                <c:pt idx="659">
                  <c:v>8.4209999999999994</c:v>
                </c:pt>
                <c:pt idx="660">
                  <c:v>8.26</c:v>
                </c:pt>
                <c:pt idx="661">
                  <c:v>8.2940000000000005</c:v>
                </c:pt>
                <c:pt idx="662">
                  <c:v>8.3079999999999998</c:v>
                </c:pt>
                <c:pt idx="663">
                  <c:v>8.4425000000000008</c:v>
                </c:pt>
                <c:pt idx="664">
                  <c:v>8.3979999999999997</c:v>
                </c:pt>
                <c:pt idx="665">
                  <c:v>8.3059999999999992</c:v>
                </c:pt>
                <c:pt idx="666">
                  <c:v>8.3290000000000006</c:v>
                </c:pt>
                <c:pt idx="667">
                  <c:v>8.3559999999999999</c:v>
                </c:pt>
                <c:pt idx="668">
                  <c:v>8.1140000000000008</c:v>
                </c:pt>
                <c:pt idx="669">
                  <c:v>8.093</c:v>
                </c:pt>
                <c:pt idx="670">
                  <c:v>9.3000000000000007</c:v>
                </c:pt>
                <c:pt idx="671">
                  <c:v>9.27</c:v>
                </c:pt>
                <c:pt idx="672">
                  <c:v>9.1184999999999992</c:v>
                </c:pt>
                <c:pt idx="673">
                  <c:v>8.91</c:v>
                </c:pt>
                <c:pt idx="674">
                  <c:v>8.9930000000000003</c:v>
                </c:pt>
                <c:pt idx="675">
                  <c:v>9.0709999999999997</c:v>
                </c:pt>
                <c:pt idx="676">
                  <c:v>9.2390000000000008</c:v>
                </c:pt>
                <c:pt idx="677">
                  <c:v>9.17</c:v>
                </c:pt>
                <c:pt idx="678">
                  <c:v>9.2196669999999994</c:v>
                </c:pt>
                <c:pt idx="679">
                  <c:v>9.2370000000000001</c:v>
                </c:pt>
                <c:pt idx="680">
                  <c:v>9.3305000000000007</c:v>
                </c:pt>
                <c:pt idx="681">
                  <c:v>9.4760000000000009</c:v>
                </c:pt>
                <c:pt idx="682">
                  <c:v>9.6679999999999993</c:v>
                </c:pt>
                <c:pt idx="683">
                  <c:v>9.6935000000000002</c:v>
                </c:pt>
                <c:pt idx="684">
                  <c:v>9.7710000000000008</c:v>
                </c:pt>
                <c:pt idx="685">
                  <c:v>9.8019999999999996</c:v>
                </c:pt>
                <c:pt idx="686">
                  <c:v>9.8659999999999997</c:v>
                </c:pt>
                <c:pt idx="687">
                  <c:v>9.6539999999999999</c:v>
                </c:pt>
                <c:pt idx="688">
                  <c:v>9.6259999999999994</c:v>
                </c:pt>
                <c:pt idx="689">
                  <c:v>9.56</c:v>
                </c:pt>
                <c:pt idx="690">
                  <c:v>9.6524999999999999</c:v>
                </c:pt>
                <c:pt idx="691">
                  <c:v>9.7669999999999995</c:v>
                </c:pt>
                <c:pt idx="692">
                  <c:v>9.6509999999999998</c:v>
                </c:pt>
                <c:pt idx="693">
                  <c:v>9.8000000000000007</c:v>
                </c:pt>
                <c:pt idx="694">
                  <c:v>9.7100000000000009</c:v>
                </c:pt>
                <c:pt idx="695">
                  <c:v>9.4499999999999993</c:v>
                </c:pt>
                <c:pt idx="696">
                  <c:v>8.7889999999999997</c:v>
                </c:pt>
                <c:pt idx="697">
                  <c:v>8.6910000000000007</c:v>
                </c:pt>
                <c:pt idx="698">
                  <c:v>8.8840000000000003</c:v>
                </c:pt>
                <c:pt idx="699">
                  <c:v>8.67</c:v>
                </c:pt>
                <c:pt idx="700">
                  <c:v>8.7279999999999998</c:v>
                </c:pt>
                <c:pt idx="701">
                  <c:v>8.6760000000000002</c:v>
                </c:pt>
                <c:pt idx="702">
                  <c:v>8.6530000000000005</c:v>
                </c:pt>
                <c:pt idx="703">
                  <c:v>8.3249999999999993</c:v>
                </c:pt>
                <c:pt idx="704">
                  <c:v>8.2989999999999995</c:v>
                </c:pt>
                <c:pt idx="705">
                  <c:v>8.2309999999999999</c:v>
                </c:pt>
                <c:pt idx="706">
                  <c:v>8.1780000000000008</c:v>
                </c:pt>
                <c:pt idx="707">
                  <c:v>8.1940000000000008</c:v>
                </c:pt>
                <c:pt idx="708">
                  <c:v>8.11</c:v>
                </c:pt>
                <c:pt idx="709">
                  <c:v>8.0630000000000006</c:v>
                </c:pt>
                <c:pt idx="710">
                  <c:v>8.1750000000000007</c:v>
                </c:pt>
                <c:pt idx="711">
                  <c:v>8.3260000000000005</c:v>
                </c:pt>
                <c:pt idx="712">
                  <c:v>8.34</c:v>
                </c:pt>
                <c:pt idx="713">
                  <c:v>8.298</c:v>
                </c:pt>
                <c:pt idx="714">
                  <c:v>8.3439999999999994</c:v>
                </c:pt>
                <c:pt idx="715">
                  <c:v>7.9420000000000002</c:v>
                </c:pt>
                <c:pt idx="716">
                  <c:v>8.3109999999999999</c:v>
                </c:pt>
                <c:pt idx="717">
                  <c:v>8.1080000000000005</c:v>
                </c:pt>
                <c:pt idx="718">
                  <c:v>7.6334999999999997</c:v>
                </c:pt>
                <c:pt idx="719">
                  <c:v>7.67</c:v>
                </c:pt>
                <c:pt idx="720">
                  <c:v>7.5919999999999996</c:v>
                </c:pt>
                <c:pt idx="721">
                  <c:v>7.5030000000000001</c:v>
                </c:pt>
                <c:pt idx="722">
                  <c:v>7.37</c:v>
                </c:pt>
                <c:pt idx="723">
                  <c:v>7.3</c:v>
                </c:pt>
                <c:pt idx="724">
                  <c:v>7.1114290000000002</c:v>
                </c:pt>
                <c:pt idx="725">
                  <c:v>7.0887500000000001</c:v>
                </c:pt>
                <c:pt idx="726">
                  <c:v>7.1120000000000001</c:v>
                </c:pt>
                <c:pt idx="727">
                  <c:v>7.0736999999999997</c:v>
                </c:pt>
                <c:pt idx="728">
                  <c:v>7.0867440000000004</c:v>
                </c:pt>
                <c:pt idx="729">
                  <c:v>7.0918530000000004</c:v>
                </c:pt>
                <c:pt idx="730">
                  <c:v>7.0782780000000001</c:v>
                </c:pt>
                <c:pt idx="731">
                  <c:v>7.1025</c:v>
                </c:pt>
                <c:pt idx="732">
                  <c:v>7.0896540000000003</c:v>
                </c:pt>
                <c:pt idx="733">
                  <c:v>7.1184339999999997</c:v>
                </c:pt>
                <c:pt idx="734">
                  <c:v>7.1977330000000004</c:v>
                </c:pt>
                <c:pt idx="735">
                  <c:v>7.148504</c:v>
                </c:pt>
                <c:pt idx="736">
                  <c:v>7.1065610000000001</c:v>
                </c:pt>
                <c:pt idx="737">
                  <c:v>7.1696429999999998</c:v>
                </c:pt>
                <c:pt idx="738">
                  <c:v>7.0629949999999999</c:v>
                </c:pt>
                <c:pt idx="739">
                  <c:v>7.4251360000000002</c:v>
                </c:pt>
                <c:pt idx="740">
                  <c:v>7.2427289999999998</c:v>
                </c:pt>
                <c:pt idx="741">
                  <c:v>7.1841020000000002</c:v>
                </c:pt>
                <c:pt idx="742">
                  <c:v>7.2274289999999999</c:v>
                </c:pt>
                <c:pt idx="743">
                  <c:v>7.2640029999999998</c:v>
                </c:pt>
                <c:pt idx="744">
                  <c:v>7.2911250000000001</c:v>
                </c:pt>
                <c:pt idx="745">
                  <c:v>7.2758459999999996</c:v>
                </c:pt>
                <c:pt idx="746">
                  <c:v>7.2726150000000001</c:v>
                </c:pt>
                <c:pt idx="747">
                  <c:v>7.3271379999999997</c:v>
                </c:pt>
                <c:pt idx="748">
                  <c:v>7.282</c:v>
                </c:pt>
                <c:pt idx="749">
                  <c:v>7.2886670000000002</c:v>
                </c:pt>
                <c:pt idx="750">
                  <c:v>7.3101250000000002</c:v>
                </c:pt>
                <c:pt idx="751">
                  <c:v>7.4086670000000003</c:v>
                </c:pt>
                <c:pt idx="752">
                  <c:v>7.3650000000000002</c:v>
                </c:pt>
                <c:pt idx="753">
                  <c:v>7.25</c:v>
                </c:pt>
                <c:pt idx="754">
                  <c:v>7.4744999999999999</c:v>
                </c:pt>
                <c:pt idx="755">
                  <c:v>7.5082630000000004</c:v>
                </c:pt>
                <c:pt idx="756">
                  <c:v>7.5109760000000003</c:v>
                </c:pt>
                <c:pt idx="757">
                  <c:v>7.5201700000000002</c:v>
                </c:pt>
                <c:pt idx="758">
                  <c:v>7.2193750000000003</c:v>
                </c:pt>
                <c:pt idx="759">
                  <c:v>7.5422909999999996</c:v>
                </c:pt>
                <c:pt idx="760">
                  <c:v>7.3744579999999997</c:v>
                </c:pt>
                <c:pt idx="761">
                  <c:v>7.557868</c:v>
                </c:pt>
                <c:pt idx="762">
                  <c:v>7.5428759999999997</c:v>
                </c:pt>
                <c:pt idx="763">
                  <c:v>7.6722419999999998</c:v>
                </c:pt>
                <c:pt idx="764">
                  <c:v>7.5813100000000002</c:v>
                </c:pt>
                <c:pt idx="765">
                  <c:v>7.5289140000000003</c:v>
                </c:pt>
                <c:pt idx="766">
                  <c:v>7.3689999999999998</c:v>
                </c:pt>
                <c:pt idx="767">
                  <c:v>7.585</c:v>
                </c:pt>
                <c:pt idx="768">
                  <c:v>7.3729290000000001</c:v>
                </c:pt>
                <c:pt idx="769">
                  <c:v>7.4947270000000001</c:v>
                </c:pt>
                <c:pt idx="770">
                  <c:v>7.4916140000000002</c:v>
                </c:pt>
                <c:pt idx="771">
                  <c:v>7.460947</c:v>
                </c:pt>
                <c:pt idx="772">
                  <c:v>7.418024</c:v>
                </c:pt>
                <c:pt idx="773">
                  <c:v>7.266222</c:v>
                </c:pt>
                <c:pt idx="774">
                  <c:v>7.2489999999999997</c:v>
                </c:pt>
                <c:pt idx="775">
                  <c:v>7.1884740000000003</c:v>
                </c:pt>
                <c:pt idx="776">
                  <c:v>7.2586899999999996</c:v>
                </c:pt>
                <c:pt idx="777">
                  <c:v>7.2379369999999996</c:v>
                </c:pt>
                <c:pt idx="778">
                  <c:v>7.1362220000000001</c:v>
                </c:pt>
                <c:pt idx="779">
                  <c:v>7.1144670000000003</c:v>
                </c:pt>
                <c:pt idx="780">
                  <c:v>7.0874119999999996</c:v>
                </c:pt>
                <c:pt idx="781">
                  <c:v>7.0848000000000004</c:v>
                </c:pt>
                <c:pt idx="782">
                  <c:v>7.0649199999999999</c:v>
                </c:pt>
                <c:pt idx="783">
                  <c:v>7.0864580000000004</c:v>
                </c:pt>
                <c:pt idx="784">
                  <c:v>7.3101200000000004</c:v>
                </c:pt>
                <c:pt idx="785">
                  <c:v>7.1436070000000003</c:v>
                </c:pt>
                <c:pt idx="786">
                  <c:v>7.2166670000000002</c:v>
                </c:pt>
                <c:pt idx="787">
                  <c:v>7.2660669999999996</c:v>
                </c:pt>
                <c:pt idx="788">
                  <c:v>7.2588889999999999</c:v>
                </c:pt>
                <c:pt idx="789">
                  <c:v>7.0625359999999997</c:v>
                </c:pt>
                <c:pt idx="790">
                  <c:v>7.067933</c:v>
                </c:pt>
                <c:pt idx="791">
                  <c:v>7.0060589999999996</c:v>
                </c:pt>
                <c:pt idx="792">
                  <c:v>7.0114640000000001</c:v>
                </c:pt>
                <c:pt idx="793">
                  <c:v>7.0218999999999996</c:v>
                </c:pt>
                <c:pt idx="794">
                  <c:v>6.9581150000000003</c:v>
                </c:pt>
                <c:pt idx="795">
                  <c:v>6.966647</c:v>
                </c:pt>
                <c:pt idx="796">
                  <c:v>6.8635260000000002</c:v>
                </c:pt>
                <c:pt idx="797">
                  <c:v>6.9127879999999999</c:v>
                </c:pt>
                <c:pt idx="798">
                  <c:v>7.0618819999999998</c:v>
                </c:pt>
                <c:pt idx="799">
                  <c:v>6.9565999999999999</c:v>
                </c:pt>
                <c:pt idx="800">
                  <c:v>6.930231</c:v>
                </c:pt>
                <c:pt idx="801">
                  <c:v>6.819083</c:v>
                </c:pt>
                <c:pt idx="802">
                  <c:v>7.0143750000000002</c:v>
                </c:pt>
                <c:pt idx="803">
                  <c:v>6.9506569999999996</c:v>
                </c:pt>
                <c:pt idx="804">
                  <c:v>6.8759199999999998</c:v>
                </c:pt>
                <c:pt idx="805">
                  <c:v>6.871893</c:v>
                </c:pt>
                <c:pt idx="806">
                  <c:v>6.8844070000000004</c:v>
                </c:pt>
                <c:pt idx="807">
                  <c:v>6.8738970000000004</c:v>
                </c:pt>
                <c:pt idx="808">
                  <c:v>6.8491359999999997</c:v>
                </c:pt>
                <c:pt idx="809">
                  <c:v>6.8564210000000001</c:v>
                </c:pt>
                <c:pt idx="810">
                  <c:v>6.8331879999999998</c:v>
                </c:pt>
                <c:pt idx="811">
                  <c:v>6.8882859999999999</c:v>
                </c:pt>
                <c:pt idx="812">
                  <c:v>7.0175000000000001</c:v>
                </c:pt>
                <c:pt idx="813">
                  <c:v>6.7691540000000003</c:v>
                </c:pt>
                <c:pt idx="814">
                  <c:v>6.8908889999999996</c:v>
                </c:pt>
                <c:pt idx="815">
                  <c:v>6.8156150000000002</c:v>
                </c:pt>
                <c:pt idx="816">
                  <c:v>6.8046360000000004</c:v>
                </c:pt>
                <c:pt idx="817">
                  <c:v>6.9196999999999997</c:v>
                </c:pt>
                <c:pt idx="818">
                  <c:v>7.0267780000000002</c:v>
                </c:pt>
                <c:pt idx="819">
                  <c:v>7.0591109999999997</c:v>
                </c:pt>
                <c:pt idx="820">
                  <c:v>7.0891760000000001</c:v>
                </c:pt>
                <c:pt idx="821">
                  <c:v>6.9824809999999999</c:v>
                </c:pt>
                <c:pt idx="822">
                  <c:v>7.1008420000000001</c:v>
                </c:pt>
                <c:pt idx="823">
                  <c:v>6.9146669999999997</c:v>
                </c:pt>
                <c:pt idx="824">
                  <c:v>7.0366</c:v>
                </c:pt>
                <c:pt idx="825">
                  <c:v>7.0090000000000003</c:v>
                </c:pt>
                <c:pt idx="826">
                  <c:v>7.0410360000000001</c:v>
                </c:pt>
                <c:pt idx="827">
                  <c:v>6.9737999999999998</c:v>
                </c:pt>
                <c:pt idx="828">
                  <c:v>6.9119169999999999</c:v>
                </c:pt>
                <c:pt idx="829">
                  <c:v>7.1202959999999997</c:v>
                </c:pt>
                <c:pt idx="830">
                  <c:v>7.2113329999999998</c:v>
                </c:pt>
                <c:pt idx="831">
                  <c:v>6.9901999999999997</c:v>
                </c:pt>
                <c:pt idx="832">
                  <c:v>7.0429329999999997</c:v>
                </c:pt>
                <c:pt idx="833">
                  <c:v>7.0839999999999996</c:v>
                </c:pt>
                <c:pt idx="834">
                  <c:v>7.3361000000000001</c:v>
                </c:pt>
                <c:pt idx="835">
                  <c:v>7.3285910000000003</c:v>
                </c:pt>
                <c:pt idx="836">
                  <c:v>7.3629629999999997</c:v>
                </c:pt>
                <c:pt idx="837">
                  <c:v>7.4541760000000004</c:v>
                </c:pt>
                <c:pt idx="838">
                  <c:v>7.3715000000000002</c:v>
                </c:pt>
                <c:pt idx="839">
                  <c:v>7.3938329999999999</c:v>
                </c:pt>
                <c:pt idx="840">
                  <c:v>7.2962309999999997</c:v>
                </c:pt>
                <c:pt idx="841">
                  <c:v>7.3049090000000003</c:v>
                </c:pt>
                <c:pt idx="842">
                  <c:v>7.4272140000000002</c:v>
                </c:pt>
                <c:pt idx="843">
                  <c:v>7.3854670000000002</c:v>
                </c:pt>
                <c:pt idx="844">
                  <c:v>7.3077269999999999</c:v>
                </c:pt>
                <c:pt idx="845">
                  <c:v>7.3697499999999998</c:v>
                </c:pt>
                <c:pt idx="846">
                  <c:v>7.3705379999999998</c:v>
                </c:pt>
                <c:pt idx="847">
                  <c:v>7.3865999999999996</c:v>
                </c:pt>
                <c:pt idx="848">
                  <c:v>7.4161820000000001</c:v>
                </c:pt>
                <c:pt idx="849">
                  <c:v>7.4005999999999998</c:v>
                </c:pt>
                <c:pt idx="850">
                  <c:v>7.4474999999999998</c:v>
                </c:pt>
                <c:pt idx="851">
                  <c:v>7.5594739999999998</c:v>
                </c:pt>
                <c:pt idx="852">
                  <c:v>7.5529999999999999</c:v>
                </c:pt>
                <c:pt idx="853">
                  <c:v>7.5613679999999999</c:v>
                </c:pt>
                <c:pt idx="854">
                  <c:v>7.6277059999999999</c:v>
                </c:pt>
                <c:pt idx="855">
                  <c:v>7.7315379999999996</c:v>
                </c:pt>
                <c:pt idx="856">
                  <c:v>7.4703999999999997</c:v>
                </c:pt>
                <c:pt idx="857">
                  <c:v>7.6049090000000001</c:v>
                </c:pt>
                <c:pt idx="858">
                  <c:v>7.6343680000000003</c:v>
                </c:pt>
                <c:pt idx="859">
                  <c:v>7.6055000000000001</c:v>
                </c:pt>
                <c:pt idx="860">
                  <c:v>7.7471110000000003</c:v>
                </c:pt>
                <c:pt idx="861">
                  <c:v>7.7126669999999997</c:v>
                </c:pt>
                <c:pt idx="862">
                  <c:v>7.7251430000000001</c:v>
                </c:pt>
                <c:pt idx="863">
                  <c:v>7.6304999999999996</c:v>
                </c:pt>
                <c:pt idx="864">
                  <c:v>7.8964999999999996</c:v>
                </c:pt>
                <c:pt idx="865">
                  <c:v>7.9945000000000004</c:v>
                </c:pt>
                <c:pt idx="866">
                  <c:v>7.9960000000000004</c:v>
                </c:pt>
                <c:pt idx="867">
                  <c:v>7.9489999999999998</c:v>
                </c:pt>
                <c:pt idx="868">
                  <c:v>7.99</c:v>
                </c:pt>
                <c:pt idx="869">
                  <c:v>7.9870000000000001</c:v>
                </c:pt>
                <c:pt idx="870">
                  <c:v>7.9160000000000004</c:v>
                </c:pt>
                <c:pt idx="871">
                  <c:v>8.1449999999999996</c:v>
                </c:pt>
                <c:pt idx="872">
                  <c:v>7.8570000000000002</c:v>
                </c:pt>
                <c:pt idx="873">
                  <c:v>7.8854290000000002</c:v>
                </c:pt>
                <c:pt idx="874">
                  <c:v>7.9362500000000002</c:v>
                </c:pt>
                <c:pt idx="875">
                  <c:v>7.8652860000000002</c:v>
                </c:pt>
                <c:pt idx="876">
                  <c:v>7.907375</c:v>
                </c:pt>
                <c:pt idx="877">
                  <c:v>7.8970000000000002</c:v>
                </c:pt>
                <c:pt idx="878">
                  <c:v>7.9127999999999998</c:v>
                </c:pt>
                <c:pt idx="879">
                  <c:v>7.9124290000000004</c:v>
                </c:pt>
                <c:pt idx="880">
                  <c:v>7.9553330000000004</c:v>
                </c:pt>
                <c:pt idx="881">
                  <c:v>7.9980000000000002</c:v>
                </c:pt>
                <c:pt idx="882">
                  <c:v>7.9291669999999996</c:v>
                </c:pt>
                <c:pt idx="883">
                  <c:v>7.9779090000000004</c:v>
                </c:pt>
                <c:pt idx="884">
                  <c:v>7.947667</c:v>
                </c:pt>
                <c:pt idx="885">
                  <c:v>7.9391429999999996</c:v>
                </c:pt>
                <c:pt idx="886">
                  <c:v>7.9511000000000003</c:v>
                </c:pt>
                <c:pt idx="887">
                  <c:v>7.9610909999999997</c:v>
                </c:pt>
                <c:pt idx="888">
                  <c:v>7.9386000000000001</c:v>
                </c:pt>
                <c:pt idx="889">
                  <c:v>7.9716670000000001</c:v>
                </c:pt>
                <c:pt idx="890">
                  <c:v>8.0255709999999993</c:v>
                </c:pt>
                <c:pt idx="891">
                  <c:v>8.092333</c:v>
                </c:pt>
                <c:pt idx="892">
                  <c:v>8.1252499999999994</c:v>
                </c:pt>
                <c:pt idx="893">
                  <c:v>8.1349999999999998</c:v>
                </c:pt>
                <c:pt idx="894">
                  <c:v>8.1278749999999995</c:v>
                </c:pt>
                <c:pt idx="895">
                  <c:v>8.1226669999999999</c:v>
                </c:pt>
                <c:pt idx="896">
                  <c:v>8.0884999999999998</c:v>
                </c:pt>
                <c:pt idx="897">
                  <c:v>8.2967060000000004</c:v>
                </c:pt>
                <c:pt idx="898">
                  <c:v>8.1389999999999993</c:v>
                </c:pt>
                <c:pt idx="899">
                  <c:v>8.1816099999999992</c:v>
                </c:pt>
                <c:pt idx="900">
                  <c:v>8.3729999999999993</c:v>
                </c:pt>
                <c:pt idx="901">
                  <c:v>8.2205449999999995</c:v>
                </c:pt>
                <c:pt idx="902">
                  <c:v>8.1750000000000007</c:v>
                </c:pt>
                <c:pt idx="903">
                  <c:v>8.0878890000000006</c:v>
                </c:pt>
                <c:pt idx="904">
                  <c:v>8.1539999999999999</c:v>
                </c:pt>
                <c:pt idx="905">
                  <c:v>8.1491670000000003</c:v>
                </c:pt>
                <c:pt idx="906">
                  <c:v>8.2431249999999991</c:v>
                </c:pt>
                <c:pt idx="907">
                  <c:v>8.1534999999999993</c:v>
                </c:pt>
                <c:pt idx="908">
                  <c:v>8.2255000000000003</c:v>
                </c:pt>
                <c:pt idx="909">
                  <c:v>8.2303999999999995</c:v>
                </c:pt>
                <c:pt idx="910">
                  <c:v>8.2177500000000006</c:v>
                </c:pt>
                <c:pt idx="911">
                  <c:v>8.2710000000000008</c:v>
                </c:pt>
                <c:pt idx="912">
                  <c:v>8.329167</c:v>
                </c:pt>
                <c:pt idx="913">
                  <c:v>8.2539999999999996</c:v>
                </c:pt>
                <c:pt idx="914">
                  <c:v>8.2802500000000006</c:v>
                </c:pt>
                <c:pt idx="915">
                  <c:v>8.2189999999999994</c:v>
                </c:pt>
                <c:pt idx="916">
                  <c:v>8.2573329999999991</c:v>
                </c:pt>
                <c:pt idx="917">
                  <c:v>8.2761999999999993</c:v>
                </c:pt>
                <c:pt idx="918">
                  <c:v>8.2596670000000003</c:v>
                </c:pt>
                <c:pt idx="919">
                  <c:v>8.2951669999999993</c:v>
                </c:pt>
                <c:pt idx="920">
                  <c:v>8.2858000000000001</c:v>
                </c:pt>
                <c:pt idx="921">
                  <c:v>8.2609999999999992</c:v>
                </c:pt>
                <c:pt idx="922">
                  <c:v>8.2114999999999991</c:v>
                </c:pt>
                <c:pt idx="923">
                  <c:v>8.0891249999999992</c:v>
                </c:pt>
                <c:pt idx="924">
                  <c:v>8.2850000000000001</c:v>
                </c:pt>
                <c:pt idx="925">
                  <c:v>8.1675000000000004</c:v>
                </c:pt>
                <c:pt idx="926">
                  <c:v>8.1850000000000005</c:v>
                </c:pt>
                <c:pt idx="927">
                  <c:v>8.1675000000000004</c:v>
                </c:pt>
                <c:pt idx="928">
                  <c:v>8.1361249999999998</c:v>
                </c:pt>
                <c:pt idx="929">
                  <c:v>8.1590000000000007</c:v>
                </c:pt>
                <c:pt idx="930">
                  <c:v>8.1297499999999996</c:v>
                </c:pt>
                <c:pt idx="931">
                  <c:v>8.1313329999999997</c:v>
                </c:pt>
                <c:pt idx="932">
                  <c:v>8.1464999999999996</c:v>
                </c:pt>
                <c:pt idx="933">
                  <c:v>8.0984999999999996</c:v>
                </c:pt>
                <c:pt idx="934">
                  <c:v>8.0414999999999992</c:v>
                </c:pt>
                <c:pt idx="935">
                  <c:v>8.0470000000000006</c:v>
                </c:pt>
                <c:pt idx="936">
                  <c:v>8.048</c:v>
                </c:pt>
                <c:pt idx="937">
                  <c:v>8.14</c:v>
                </c:pt>
                <c:pt idx="938">
                  <c:v>8.0645000000000007</c:v>
                </c:pt>
                <c:pt idx="939">
                  <c:v>8.1069999999999993</c:v>
                </c:pt>
                <c:pt idx="940">
                  <c:v>8.093</c:v>
                </c:pt>
                <c:pt idx="941">
                  <c:v>8.1605000000000008</c:v>
                </c:pt>
                <c:pt idx="942">
                  <c:v>8.0823330000000002</c:v>
                </c:pt>
                <c:pt idx="943">
                  <c:v>8.0845000000000002</c:v>
                </c:pt>
                <c:pt idx="944">
                  <c:v>8.0135000000000005</c:v>
                </c:pt>
                <c:pt idx="945">
                  <c:v>8.0519999999999996</c:v>
                </c:pt>
                <c:pt idx="946">
                  <c:v>8.0114999999999998</c:v>
                </c:pt>
                <c:pt idx="947">
                  <c:v>7.9734999999999996</c:v>
                </c:pt>
                <c:pt idx="948">
                  <c:v>8.1329999999999991</c:v>
                </c:pt>
                <c:pt idx="949">
                  <c:v>8.3089999999999993</c:v>
                </c:pt>
                <c:pt idx="950">
                  <c:v>8.0846669999999996</c:v>
                </c:pt>
                <c:pt idx="951">
                  <c:v>8.4079999999999995</c:v>
                </c:pt>
                <c:pt idx="952">
                  <c:v>8.2780000000000005</c:v>
                </c:pt>
                <c:pt idx="953">
                  <c:v>8.1389999999999993</c:v>
                </c:pt>
                <c:pt idx="954">
                  <c:v>8.1240000000000006</c:v>
                </c:pt>
                <c:pt idx="955">
                  <c:v>8.093</c:v>
                </c:pt>
                <c:pt idx="956">
                  <c:v>8.2669999999999995</c:v>
                </c:pt>
                <c:pt idx="957">
                  <c:v>8.1579999999999995</c:v>
                </c:pt>
                <c:pt idx="958">
                  <c:v>8.0555000000000003</c:v>
                </c:pt>
                <c:pt idx="959">
                  <c:v>8.0563330000000004</c:v>
                </c:pt>
                <c:pt idx="960">
                  <c:v>8.0845000000000002</c:v>
                </c:pt>
                <c:pt idx="961">
                  <c:v>8.1470000000000002</c:v>
                </c:pt>
                <c:pt idx="962">
                  <c:v>8.2944999999999993</c:v>
                </c:pt>
                <c:pt idx="963">
                  <c:v>8.2050000000000001</c:v>
                </c:pt>
                <c:pt idx="964">
                  <c:v>8.2720000000000002</c:v>
                </c:pt>
                <c:pt idx="965">
                  <c:v>8.1966669999999997</c:v>
                </c:pt>
                <c:pt idx="966">
                  <c:v>8.2334999999999994</c:v>
                </c:pt>
                <c:pt idx="967">
                  <c:v>8.1790000000000003</c:v>
                </c:pt>
                <c:pt idx="968">
                  <c:v>8.2144999999999992</c:v>
                </c:pt>
                <c:pt idx="969">
                  <c:v>8.1609999999999996</c:v>
                </c:pt>
                <c:pt idx="970">
                  <c:v>8.1503329999999998</c:v>
                </c:pt>
                <c:pt idx="971">
                  <c:v>8.1836669999999998</c:v>
                </c:pt>
                <c:pt idx="972">
                  <c:v>8.1036669999999997</c:v>
                </c:pt>
                <c:pt idx="973">
                  <c:v>8.1950000000000003</c:v>
                </c:pt>
                <c:pt idx="974">
                  <c:v>8.1980000000000004</c:v>
                </c:pt>
                <c:pt idx="975">
                  <c:v>8.1446670000000001</c:v>
                </c:pt>
                <c:pt idx="976">
                  <c:v>8.1392500000000005</c:v>
                </c:pt>
                <c:pt idx="977">
                  <c:v>8.141</c:v>
                </c:pt>
                <c:pt idx="978">
                  <c:v>8.1086670000000005</c:v>
                </c:pt>
                <c:pt idx="979">
                  <c:v>8.0907499999999999</c:v>
                </c:pt>
                <c:pt idx="980">
                  <c:v>8.0009999999999994</c:v>
                </c:pt>
                <c:pt idx="981">
                  <c:v>8.0552499999999991</c:v>
                </c:pt>
                <c:pt idx="982">
                  <c:v>7.9746670000000002</c:v>
                </c:pt>
                <c:pt idx="983">
                  <c:v>8.0175000000000001</c:v>
                </c:pt>
                <c:pt idx="984">
                  <c:v>8.0363330000000008</c:v>
                </c:pt>
                <c:pt idx="985">
                  <c:v>7.7530000000000001</c:v>
                </c:pt>
                <c:pt idx="986">
                  <c:v>8.0975999999999999</c:v>
                </c:pt>
                <c:pt idx="987">
                  <c:v>8.0606000000000009</c:v>
                </c:pt>
                <c:pt idx="988">
                  <c:v>8.0370000000000008</c:v>
                </c:pt>
                <c:pt idx="989">
                  <c:v>7.9611999999999998</c:v>
                </c:pt>
                <c:pt idx="990">
                  <c:v>7.9923330000000004</c:v>
                </c:pt>
                <c:pt idx="991">
                  <c:v>7.9935</c:v>
                </c:pt>
                <c:pt idx="992">
                  <c:v>7.9459</c:v>
                </c:pt>
                <c:pt idx="993">
                  <c:v>7.9473750000000001</c:v>
                </c:pt>
                <c:pt idx="994">
                  <c:v>7.9906249999999996</c:v>
                </c:pt>
                <c:pt idx="995">
                  <c:v>7.947222</c:v>
                </c:pt>
                <c:pt idx="996">
                  <c:v>8.0084289999999996</c:v>
                </c:pt>
                <c:pt idx="997">
                  <c:v>7.87</c:v>
                </c:pt>
                <c:pt idx="998">
                  <c:v>7.8925000000000001</c:v>
                </c:pt>
                <c:pt idx="999">
                  <c:v>7.9802</c:v>
                </c:pt>
                <c:pt idx="1000">
                  <c:v>7.9823329999999997</c:v>
                </c:pt>
                <c:pt idx="1001">
                  <c:v>8.0239999999999991</c:v>
                </c:pt>
                <c:pt idx="1002">
                  <c:v>8.0066670000000002</c:v>
                </c:pt>
                <c:pt idx="1003">
                  <c:v>7.9633750000000001</c:v>
                </c:pt>
                <c:pt idx="1004">
                  <c:v>7.9705000000000004</c:v>
                </c:pt>
                <c:pt idx="1005">
                  <c:v>8.0061</c:v>
                </c:pt>
                <c:pt idx="1006">
                  <c:v>8.0167140000000003</c:v>
                </c:pt>
                <c:pt idx="1007">
                  <c:v>7.9867999999999997</c:v>
                </c:pt>
                <c:pt idx="1008">
                  <c:v>7.9645999999999999</c:v>
                </c:pt>
                <c:pt idx="1009">
                  <c:v>7.9374000000000002</c:v>
                </c:pt>
                <c:pt idx="1010">
                  <c:v>7.9226999999999999</c:v>
                </c:pt>
                <c:pt idx="1011">
                  <c:v>7.9749999999999996</c:v>
                </c:pt>
                <c:pt idx="1012">
                  <c:v>7.9939</c:v>
                </c:pt>
                <c:pt idx="1013">
                  <c:v>7.9771000000000001</c:v>
                </c:pt>
                <c:pt idx="1014">
                  <c:v>7.9556250000000004</c:v>
                </c:pt>
                <c:pt idx="1015">
                  <c:v>7.9498749999999996</c:v>
                </c:pt>
                <c:pt idx="1016">
                  <c:v>7.9269999999999996</c:v>
                </c:pt>
                <c:pt idx="1017">
                  <c:v>7.9523330000000003</c:v>
                </c:pt>
                <c:pt idx="1018">
                  <c:v>7.9640829999999996</c:v>
                </c:pt>
                <c:pt idx="1019">
                  <c:v>7.979889</c:v>
                </c:pt>
                <c:pt idx="1020">
                  <c:v>8.0162859999999991</c:v>
                </c:pt>
                <c:pt idx="1021">
                  <c:v>7.9850770000000004</c:v>
                </c:pt>
                <c:pt idx="1022">
                  <c:v>7.8762309999999998</c:v>
                </c:pt>
                <c:pt idx="1023">
                  <c:v>7.9050830000000003</c:v>
                </c:pt>
                <c:pt idx="1024">
                  <c:v>7.7845000000000004</c:v>
                </c:pt>
                <c:pt idx="1025">
                  <c:v>7.8426879999999999</c:v>
                </c:pt>
                <c:pt idx="1026">
                  <c:v>7.7887500000000003</c:v>
                </c:pt>
                <c:pt idx="1027">
                  <c:v>7.7308750000000002</c:v>
                </c:pt>
                <c:pt idx="1028">
                  <c:v>7.7195710000000002</c:v>
                </c:pt>
                <c:pt idx="1029">
                  <c:v>7.723643</c:v>
                </c:pt>
                <c:pt idx="1030">
                  <c:v>7.7287860000000004</c:v>
                </c:pt>
                <c:pt idx="1031">
                  <c:v>7.7164999999999999</c:v>
                </c:pt>
                <c:pt idx="1032">
                  <c:v>7.6824669999999999</c:v>
                </c:pt>
                <c:pt idx="1033">
                  <c:v>7.6175829999999998</c:v>
                </c:pt>
                <c:pt idx="1034">
                  <c:v>7.5745829999999996</c:v>
                </c:pt>
                <c:pt idx="1035">
                  <c:v>7.5826669999999998</c:v>
                </c:pt>
                <c:pt idx="1036">
                  <c:v>7.58</c:v>
                </c:pt>
                <c:pt idx="1037">
                  <c:v>7.6070000000000002</c:v>
                </c:pt>
                <c:pt idx="1038">
                  <c:v>7.5626870000000004</c:v>
                </c:pt>
                <c:pt idx="1039">
                  <c:v>7.5537330000000003</c:v>
                </c:pt>
                <c:pt idx="1040">
                  <c:v>7.5335000000000001</c:v>
                </c:pt>
                <c:pt idx="1041">
                  <c:v>7.5766150000000003</c:v>
                </c:pt>
                <c:pt idx="1042">
                  <c:v>7.500375</c:v>
                </c:pt>
                <c:pt idx="1043">
                  <c:v>7.5004999999999997</c:v>
                </c:pt>
                <c:pt idx="1044">
                  <c:v>7.5051110000000003</c:v>
                </c:pt>
                <c:pt idx="1045">
                  <c:v>7.4335630000000004</c:v>
                </c:pt>
                <c:pt idx="1046">
                  <c:v>7.431133</c:v>
                </c:pt>
                <c:pt idx="1047">
                  <c:v>7.44</c:v>
                </c:pt>
                <c:pt idx="1048">
                  <c:v>7.3679170000000003</c:v>
                </c:pt>
                <c:pt idx="1049">
                  <c:v>7.384474</c:v>
                </c:pt>
                <c:pt idx="1050">
                  <c:v>7.3765330000000002</c:v>
                </c:pt>
                <c:pt idx="1051">
                  <c:v>7.3964999999999996</c:v>
                </c:pt>
                <c:pt idx="1052">
                  <c:v>7.3920000000000003</c:v>
                </c:pt>
                <c:pt idx="1053">
                  <c:v>7.3540000000000001</c:v>
                </c:pt>
                <c:pt idx="1054">
                  <c:v>7.3255330000000001</c:v>
                </c:pt>
                <c:pt idx="1055">
                  <c:v>7.3298120000000004</c:v>
                </c:pt>
                <c:pt idx="1056">
                  <c:v>7.3221249999999998</c:v>
                </c:pt>
                <c:pt idx="1057">
                  <c:v>7.3079999999999998</c:v>
                </c:pt>
                <c:pt idx="1058">
                  <c:v>7.351</c:v>
                </c:pt>
                <c:pt idx="1059">
                  <c:v>7.3529999999999998</c:v>
                </c:pt>
                <c:pt idx="1060">
                  <c:v>7.3310000000000004</c:v>
                </c:pt>
                <c:pt idx="1061">
                  <c:v>7.4640000000000004</c:v>
                </c:pt>
                <c:pt idx="1062">
                  <c:v>7.3773999999999997</c:v>
                </c:pt>
                <c:pt idx="1063">
                  <c:v>7.3810000000000002</c:v>
                </c:pt>
                <c:pt idx="1064">
                  <c:v>7.4669999999999996</c:v>
                </c:pt>
                <c:pt idx="1065">
                  <c:v>7.4805000000000001</c:v>
                </c:pt>
                <c:pt idx="1066">
                  <c:v>7.4989999999999997</c:v>
                </c:pt>
                <c:pt idx="1067">
                  <c:v>7.4909999999999997</c:v>
                </c:pt>
                <c:pt idx="1068">
                  <c:v>7.4880000000000004</c:v>
                </c:pt>
                <c:pt idx="1069">
                  <c:v>7.5540000000000003</c:v>
                </c:pt>
                <c:pt idx="1070">
                  <c:v>7.5540000000000003</c:v>
                </c:pt>
                <c:pt idx="1071">
                  <c:v>7.5854999999999997</c:v>
                </c:pt>
                <c:pt idx="1072">
                  <c:v>7.5664439999999997</c:v>
                </c:pt>
                <c:pt idx="1073">
                  <c:v>7.5890000000000004</c:v>
                </c:pt>
                <c:pt idx="1074">
                  <c:v>7.60825</c:v>
                </c:pt>
                <c:pt idx="1075">
                  <c:v>7.5274999999999999</c:v>
                </c:pt>
                <c:pt idx="1076">
                  <c:v>7.5685000000000002</c:v>
                </c:pt>
                <c:pt idx="1077">
                  <c:v>7.5575000000000001</c:v>
                </c:pt>
                <c:pt idx="1078">
                  <c:v>7.6013330000000003</c:v>
                </c:pt>
                <c:pt idx="1079">
                  <c:v>7.6070000000000002</c:v>
                </c:pt>
                <c:pt idx="1080">
                  <c:v>7.5845000000000002</c:v>
                </c:pt>
                <c:pt idx="1081">
                  <c:v>7.593</c:v>
                </c:pt>
                <c:pt idx="1082">
                  <c:v>7.6464999999999996</c:v>
                </c:pt>
                <c:pt idx="1083">
                  <c:v>7.6406669999999997</c:v>
                </c:pt>
                <c:pt idx="1084">
                  <c:v>7.6215000000000002</c:v>
                </c:pt>
                <c:pt idx="1085">
                  <c:v>7.6479999999999997</c:v>
                </c:pt>
                <c:pt idx="1086">
                  <c:v>7.6342220000000003</c:v>
                </c:pt>
                <c:pt idx="1087">
                  <c:v>7.6955</c:v>
                </c:pt>
                <c:pt idx="1088">
                  <c:v>7.665667</c:v>
                </c:pt>
                <c:pt idx="1089">
                  <c:v>7.6834170000000004</c:v>
                </c:pt>
                <c:pt idx="1090">
                  <c:v>7.6476670000000002</c:v>
                </c:pt>
                <c:pt idx="1091">
                  <c:v>7.6476670000000002</c:v>
                </c:pt>
                <c:pt idx="1092">
                  <c:v>7.7214999999999998</c:v>
                </c:pt>
                <c:pt idx="1093">
                  <c:v>7.6475</c:v>
                </c:pt>
                <c:pt idx="1094">
                  <c:v>7.6369999999999996</c:v>
                </c:pt>
                <c:pt idx="1095">
                  <c:v>7.62</c:v>
                </c:pt>
                <c:pt idx="1096">
                  <c:v>7.5815000000000001</c:v>
                </c:pt>
                <c:pt idx="1097">
                  <c:v>7.5469999999999997</c:v>
                </c:pt>
                <c:pt idx="1098">
                  <c:v>7.5737500000000004</c:v>
                </c:pt>
                <c:pt idx="1099">
                  <c:v>7.5703750000000003</c:v>
                </c:pt>
                <c:pt idx="1100">
                  <c:v>7.5590000000000002</c:v>
                </c:pt>
                <c:pt idx="1101">
                  <c:v>7.5510000000000002</c:v>
                </c:pt>
                <c:pt idx="1102">
                  <c:v>7.5335000000000001</c:v>
                </c:pt>
                <c:pt idx="1103">
                  <c:v>7.5272500000000004</c:v>
                </c:pt>
                <c:pt idx="1104">
                  <c:v>7.475778</c:v>
                </c:pt>
                <c:pt idx="1105">
                  <c:v>7.4562220000000003</c:v>
                </c:pt>
                <c:pt idx="1106">
                  <c:v>7.480429</c:v>
                </c:pt>
                <c:pt idx="1107">
                  <c:v>7.4420000000000002</c:v>
                </c:pt>
                <c:pt idx="1108">
                  <c:v>7.4106249999999996</c:v>
                </c:pt>
                <c:pt idx="1109">
                  <c:v>7.4131669999999996</c:v>
                </c:pt>
                <c:pt idx="1110">
                  <c:v>7.3784289999999997</c:v>
                </c:pt>
                <c:pt idx="1111">
                  <c:v>7.2975219999999998</c:v>
                </c:pt>
                <c:pt idx="1112">
                  <c:v>7.3179999999999996</c:v>
                </c:pt>
                <c:pt idx="1113">
                  <c:v>7.2618</c:v>
                </c:pt>
                <c:pt idx="1114">
                  <c:v>7.3111670000000002</c:v>
                </c:pt>
                <c:pt idx="1115">
                  <c:v>7.2736669999999997</c:v>
                </c:pt>
                <c:pt idx="1116">
                  <c:v>7.2474999999999996</c:v>
                </c:pt>
                <c:pt idx="1117">
                  <c:v>7.2320000000000002</c:v>
                </c:pt>
                <c:pt idx="1118">
                  <c:v>7.2622</c:v>
                </c:pt>
                <c:pt idx="1119">
                  <c:v>7.15625</c:v>
                </c:pt>
                <c:pt idx="1120">
                  <c:v>7.1349999999999998</c:v>
                </c:pt>
                <c:pt idx="1121">
                  <c:v>7.1494999999999997</c:v>
                </c:pt>
                <c:pt idx="1122">
                  <c:v>7.2046669999999997</c:v>
                </c:pt>
                <c:pt idx="1123">
                  <c:v>7.1044</c:v>
                </c:pt>
                <c:pt idx="1124">
                  <c:v>7.1020000000000003</c:v>
                </c:pt>
                <c:pt idx="1125">
                  <c:v>7.0948000000000002</c:v>
                </c:pt>
                <c:pt idx="1126">
                  <c:v>7.0602</c:v>
                </c:pt>
                <c:pt idx="1127">
                  <c:v>7.02</c:v>
                </c:pt>
                <c:pt idx="1128">
                  <c:v>7.1159999999999997</c:v>
                </c:pt>
                <c:pt idx="1129">
                  <c:v>7.1464999999999996</c:v>
                </c:pt>
                <c:pt idx="1130">
                  <c:v>7.138833</c:v>
                </c:pt>
                <c:pt idx="1131">
                  <c:v>7.1120000000000001</c:v>
                </c:pt>
                <c:pt idx="1132">
                  <c:v>7.2694999999999999</c:v>
                </c:pt>
                <c:pt idx="1133">
                  <c:v>7.2923330000000002</c:v>
                </c:pt>
                <c:pt idx="1134">
                  <c:v>7.2880000000000003</c:v>
                </c:pt>
                <c:pt idx="1135">
                  <c:v>7.32</c:v>
                </c:pt>
                <c:pt idx="1136">
                  <c:v>7.29</c:v>
                </c:pt>
                <c:pt idx="1137">
                  <c:v>7.34</c:v>
                </c:pt>
                <c:pt idx="1138">
                  <c:v>7.282</c:v>
                </c:pt>
                <c:pt idx="1139">
                  <c:v>7.3136669999999997</c:v>
                </c:pt>
                <c:pt idx="1140">
                  <c:v>7.2759999999999998</c:v>
                </c:pt>
                <c:pt idx="1141">
                  <c:v>7.2725</c:v>
                </c:pt>
                <c:pt idx="1142">
                  <c:v>7.3070000000000004</c:v>
                </c:pt>
                <c:pt idx="1143">
                  <c:v>7.2913329999999998</c:v>
                </c:pt>
                <c:pt idx="1144">
                  <c:v>7.2220000000000004</c:v>
                </c:pt>
                <c:pt idx="1145">
                  <c:v>6.7480000000000002</c:v>
                </c:pt>
                <c:pt idx="1146">
                  <c:v>7.1239999999999997</c:v>
                </c:pt>
                <c:pt idx="1147">
                  <c:v>6.9277499999999996</c:v>
                </c:pt>
                <c:pt idx="1148">
                  <c:v>6.9755000000000003</c:v>
                </c:pt>
                <c:pt idx="1149">
                  <c:v>7.0096670000000003</c:v>
                </c:pt>
                <c:pt idx="1150">
                  <c:v>7.0636000000000001</c:v>
                </c:pt>
                <c:pt idx="1151">
                  <c:v>7.0439999999999996</c:v>
                </c:pt>
                <c:pt idx="1152">
                  <c:v>7.3784999999999998</c:v>
                </c:pt>
                <c:pt idx="1153">
                  <c:v>7.0190000000000001</c:v>
                </c:pt>
                <c:pt idx="1154">
                  <c:v>7.0268329999999999</c:v>
                </c:pt>
                <c:pt idx="1155">
                  <c:v>7.0709999999999997</c:v>
                </c:pt>
                <c:pt idx="1156">
                  <c:v>7.0758570000000001</c:v>
                </c:pt>
                <c:pt idx="1157">
                  <c:v>7.0663749999999999</c:v>
                </c:pt>
                <c:pt idx="1158">
                  <c:v>7.1263329999999998</c:v>
                </c:pt>
                <c:pt idx="1159">
                  <c:v>7.0307000000000004</c:v>
                </c:pt>
                <c:pt idx="1160">
                  <c:v>7.0529999999999999</c:v>
                </c:pt>
                <c:pt idx="1161">
                  <c:v>7.0702730000000003</c:v>
                </c:pt>
                <c:pt idx="1162">
                  <c:v>7.1636360000000003</c:v>
                </c:pt>
                <c:pt idx="1163">
                  <c:v>7.0330000000000004</c:v>
                </c:pt>
                <c:pt idx="1164">
                  <c:v>7.0815330000000003</c:v>
                </c:pt>
                <c:pt idx="1165">
                  <c:v>7.0736249999999998</c:v>
                </c:pt>
                <c:pt idx="1166">
                  <c:v>7.016</c:v>
                </c:pt>
                <c:pt idx="1167">
                  <c:v>6.9420000000000002</c:v>
                </c:pt>
                <c:pt idx="1168">
                  <c:v>6.9493080000000003</c:v>
                </c:pt>
                <c:pt idx="1169">
                  <c:v>7.071923</c:v>
                </c:pt>
                <c:pt idx="1170">
                  <c:v>7.0018000000000002</c:v>
                </c:pt>
                <c:pt idx="1171">
                  <c:v>6.9458570000000002</c:v>
                </c:pt>
                <c:pt idx="1172">
                  <c:v>7.0142139999999999</c:v>
                </c:pt>
                <c:pt idx="1173">
                  <c:v>6.9459999999999997</c:v>
                </c:pt>
                <c:pt idx="1174">
                  <c:v>7.0289999999999999</c:v>
                </c:pt>
                <c:pt idx="1175">
                  <c:v>6.9343329999999996</c:v>
                </c:pt>
                <c:pt idx="1176">
                  <c:v>6.9581249999999999</c:v>
                </c:pt>
                <c:pt idx="1177">
                  <c:v>6.9783330000000001</c:v>
                </c:pt>
                <c:pt idx="1178">
                  <c:v>6.8860000000000001</c:v>
                </c:pt>
                <c:pt idx="1179">
                  <c:v>6.9451330000000002</c:v>
                </c:pt>
                <c:pt idx="1180">
                  <c:v>6.8243330000000002</c:v>
                </c:pt>
                <c:pt idx="1181">
                  <c:v>6.883</c:v>
                </c:pt>
                <c:pt idx="1182">
                  <c:v>6.8008889999999997</c:v>
                </c:pt>
                <c:pt idx="1183">
                  <c:v>6.7859999999999996</c:v>
                </c:pt>
                <c:pt idx="1184">
                  <c:v>6.8179999999999996</c:v>
                </c:pt>
                <c:pt idx="1185">
                  <c:v>6.7496669999999996</c:v>
                </c:pt>
                <c:pt idx="1186">
                  <c:v>6.7886090000000001</c:v>
                </c:pt>
                <c:pt idx="1187">
                  <c:v>6.7761820000000004</c:v>
                </c:pt>
                <c:pt idx="1188">
                  <c:v>6.819</c:v>
                </c:pt>
                <c:pt idx="1189">
                  <c:v>6.7848750000000004</c:v>
                </c:pt>
                <c:pt idx="1190">
                  <c:v>6.780824</c:v>
                </c:pt>
                <c:pt idx="1191">
                  <c:v>6.6239999999999997</c:v>
                </c:pt>
                <c:pt idx="1192">
                  <c:v>7.0322139999999997</c:v>
                </c:pt>
                <c:pt idx="1193">
                  <c:v>6.7910000000000004</c:v>
                </c:pt>
                <c:pt idx="1194">
                  <c:v>7.2172109999999998</c:v>
                </c:pt>
                <c:pt idx="1195">
                  <c:v>7.2227499999999996</c:v>
                </c:pt>
                <c:pt idx="1196">
                  <c:v>7.2167370000000002</c:v>
                </c:pt>
                <c:pt idx="1197">
                  <c:v>7.2904999999999998</c:v>
                </c:pt>
                <c:pt idx="1198">
                  <c:v>7.2569410000000003</c:v>
                </c:pt>
                <c:pt idx="1199">
                  <c:v>7.3031430000000004</c:v>
                </c:pt>
                <c:pt idx="1200">
                  <c:v>7.310562</c:v>
                </c:pt>
                <c:pt idx="1201">
                  <c:v>7.33819</c:v>
                </c:pt>
                <c:pt idx="1202">
                  <c:v>7.3751499999999997</c:v>
                </c:pt>
                <c:pt idx="1203">
                  <c:v>7.3944999999999999</c:v>
                </c:pt>
                <c:pt idx="1204">
                  <c:v>7.378412</c:v>
                </c:pt>
                <c:pt idx="1205">
                  <c:v>7.414059</c:v>
                </c:pt>
                <c:pt idx="1206">
                  <c:v>7.4385000000000003</c:v>
                </c:pt>
                <c:pt idx="1207">
                  <c:v>7.4008330000000004</c:v>
                </c:pt>
                <c:pt idx="1208">
                  <c:v>7.3901430000000001</c:v>
                </c:pt>
                <c:pt idx="1209">
                  <c:v>7.3170000000000002</c:v>
                </c:pt>
                <c:pt idx="1210">
                  <c:v>7.3392350000000004</c:v>
                </c:pt>
                <c:pt idx="1211">
                  <c:v>7.335083</c:v>
                </c:pt>
                <c:pt idx="1212">
                  <c:v>7.2916319999999999</c:v>
                </c:pt>
                <c:pt idx="1213">
                  <c:v>7.2640529999999996</c:v>
                </c:pt>
                <c:pt idx="1214">
                  <c:v>7.2560630000000002</c:v>
                </c:pt>
                <c:pt idx="1215">
                  <c:v>7.2526669999999998</c:v>
                </c:pt>
                <c:pt idx="1216">
                  <c:v>7.3040000000000003</c:v>
                </c:pt>
                <c:pt idx="1217">
                  <c:v>7.1740000000000004</c:v>
                </c:pt>
                <c:pt idx="1218">
                  <c:v>7.2355</c:v>
                </c:pt>
                <c:pt idx="1219">
                  <c:v>7.0960000000000001</c:v>
                </c:pt>
                <c:pt idx="1220">
                  <c:v>7.1669999999999998</c:v>
                </c:pt>
                <c:pt idx="1221">
                  <c:v>7.2770000000000001</c:v>
                </c:pt>
                <c:pt idx="1222">
                  <c:v>7.1801250000000003</c:v>
                </c:pt>
                <c:pt idx="1223">
                  <c:v>7.238944</c:v>
                </c:pt>
                <c:pt idx="1224">
                  <c:v>7.1455450000000003</c:v>
                </c:pt>
                <c:pt idx="1225">
                  <c:v>7.4848330000000001</c:v>
                </c:pt>
                <c:pt idx="1226">
                  <c:v>7.2388000000000003</c:v>
                </c:pt>
                <c:pt idx="1227">
                  <c:v>7.08</c:v>
                </c:pt>
                <c:pt idx="1228">
                  <c:v>7.1585000000000001</c:v>
                </c:pt>
                <c:pt idx="1229">
                  <c:v>6.6152730000000002</c:v>
                </c:pt>
                <c:pt idx="1230">
                  <c:v>7.1686360000000002</c:v>
                </c:pt>
                <c:pt idx="1231">
                  <c:v>7.0682999999999998</c:v>
                </c:pt>
                <c:pt idx="1232">
                  <c:v>7.006615</c:v>
                </c:pt>
                <c:pt idx="1233">
                  <c:v>7.0303000000000004</c:v>
                </c:pt>
                <c:pt idx="1234">
                  <c:v>7.1120000000000001</c:v>
                </c:pt>
                <c:pt idx="1235">
                  <c:v>6.9595830000000003</c:v>
                </c:pt>
                <c:pt idx="1236">
                  <c:v>6.8780000000000001</c:v>
                </c:pt>
                <c:pt idx="1237">
                  <c:v>6.9654999999999996</c:v>
                </c:pt>
                <c:pt idx="1238">
                  <c:v>6.8465999999999996</c:v>
                </c:pt>
                <c:pt idx="1239">
                  <c:v>7.1470000000000002</c:v>
                </c:pt>
                <c:pt idx="1240">
                  <c:v>7.0949999999999998</c:v>
                </c:pt>
                <c:pt idx="1241">
                  <c:v>7.2516249999999998</c:v>
                </c:pt>
                <c:pt idx="1242">
                  <c:v>7.3330000000000002</c:v>
                </c:pt>
                <c:pt idx="1243">
                  <c:v>7.1284999999999998</c:v>
                </c:pt>
                <c:pt idx="1244">
                  <c:v>7.3040000000000003</c:v>
                </c:pt>
                <c:pt idx="1245">
                  <c:v>7.3920000000000003</c:v>
                </c:pt>
                <c:pt idx="1246">
                  <c:v>7.2557140000000002</c:v>
                </c:pt>
                <c:pt idx="1247">
                  <c:v>7.3890000000000002</c:v>
                </c:pt>
                <c:pt idx="1248">
                  <c:v>7.2348749999999997</c:v>
                </c:pt>
                <c:pt idx="1249">
                  <c:v>7.3594999999999997</c:v>
                </c:pt>
                <c:pt idx="1250">
                  <c:v>7.24</c:v>
                </c:pt>
                <c:pt idx="1251">
                  <c:v>7.4646670000000004</c:v>
                </c:pt>
                <c:pt idx="1252">
                  <c:v>7.5973329999999999</c:v>
                </c:pt>
                <c:pt idx="1253">
                  <c:v>7.2058330000000002</c:v>
                </c:pt>
                <c:pt idx="1254">
                  <c:v>7.4065000000000003</c:v>
                </c:pt>
                <c:pt idx="1255">
                  <c:v>7.3090000000000002</c:v>
                </c:pt>
                <c:pt idx="1256">
                  <c:v>7.3209999999999997</c:v>
                </c:pt>
                <c:pt idx="1257">
                  <c:v>7.4046000000000003</c:v>
                </c:pt>
                <c:pt idx="1258">
                  <c:v>7.3436000000000003</c:v>
                </c:pt>
                <c:pt idx="1259">
                  <c:v>7.2252000000000001</c:v>
                </c:pt>
                <c:pt idx="1260">
                  <c:v>7.0940000000000003</c:v>
                </c:pt>
                <c:pt idx="1261">
                  <c:v>7.1224999999999996</c:v>
                </c:pt>
                <c:pt idx="1262">
                  <c:v>7.2233330000000002</c:v>
                </c:pt>
                <c:pt idx="1263">
                  <c:v>7.2534999999999998</c:v>
                </c:pt>
                <c:pt idx="1264">
                  <c:v>7.3879999999999999</c:v>
                </c:pt>
                <c:pt idx="1265">
                  <c:v>7.3849999999999998</c:v>
                </c:pt>
                <c:pt idx="1266">
                  <c:v>7.5066670000000002</c:v>
                </c:pt>
                <c:pt idx="1267">
                  <c:v>7.6040000000000001</c:v>
                </c:pt>
                <c:pt idx="1268">
                  <c:v>7.4001999999999999</c:v>
                </c:pt>
                <c:pt idx="1269">
                  <c:v>7.2729999999999997</c:v>
                </c:pt>
                <c:pt idx="1270">
                  <c:v>7.26</c:v>
                </c:pt>
                <c:pt idx="1271">
                  <c:v>7.4130000000000003</c:v>
                </c:pt>
                <c:pt idx="1272">
                  <c:v>7.423</c:v>
                </c:pt>
                <c:pt idx="1273">
                  <c:v>7.3324999999999996</c:v>
                </c:pt>
                <c:pt idx="1274">
                  <c:v>7.4163329999999998</c:v>
                </c:pt>
                <c:pt idx="1275">
                  <c:v>7.4634999999999998</c:v>
                </c:pt>
                <c:pt idx="1276">
                  <c:v>7.0739999999999998</c:v>
                </c:pt>
                <c:pt idx="1277">
                  <c:v>7.2813330000000001</c:v>
                </c:pt>
                <c:pt idx="1278">
                  <c:v>7.35</c:v>
                </c:pt>
                <c:pt idx="1279">
                  <c:v>7.2009999999999996</c:v>
                </c:pt>
                <c:pt idx="1280">
                  <c:v>7.2460000000000004</c:v>
                </c:pt>
                <c:pt idx="1281">
                  <c:v>7.0529999999999999</c:v>
                </c:pt>
                <c:pt idx="1282">
                  <c:v>6.87</c:v>
                </c:pt>
                <c:pt idx="1283">
                  <c:v>7.1870000000000003</c:v>
                </c:pt>
                <c:pt idx="1284">
                  <c:v>7.2290000000000001</c:v>
                </c:pt>
                <c:pt idx="1285">
                  <c:v>7.4974999999999996</c:v>
                </c:pt>
                <c:pt idx="1286">
                  <c:v>7.374333</c:v>
                </c:pt>
                <c:pt idx="1287">
                  <c:v>7.2670000000000003</c:v>
                </c:pt>
                <c:pt idx="1288">
                  <c:v>7.6680000000000001</c:v>
                </c:pt>
                <c:pt idx="1289">
                  <c:v>7.4530000000000003</c:v>
                </c:pt>
                <c:pt idx="1290">
                  <c:v>7.4039999999999999</c:v>
                </c:pt>
                <c:pt idx="1291">
                  <c:v>7.4595000000000002</c:v>
                </c:pt>
                <c:pt idx="1292">
                  <c:v>7.3</c:v>
                </c:pt>
                <c:pt idx="1293">
                  <c:v>6.9740000000000002</c:v>
                </c:pt>
                <c:pt idx="1294">
                  <c:v>7.0549999999999997</c:v>
                </c:pt>
                <c:pt idx="1295">
                  <c:v>7.3280000000000003</c:v>
                </c:pt>
                <c:pt idx="1296">
                  <c:v>7.49</c:v>
                </c:pt>
                <c:pt idx="1297">
                  <c:v>7.25</c:v>
                </c:pt>
                <c:pt idx="1298">
                  <c:v>7.3505000000000003</c:v>
                </c:pt>
                <c:pt idx="1299">
                  <c:v>7.38</c:v>
                </c:pt>
                <c:pt idx="1300">
                  <c:v>7.2</c:v>
                </c:pt>
                <c:pt idx="1301">
                  <c:v>7.35</c:v>
                </c:pt>
                <c:pt idx="1302">
                  <c:v>7.7069999999999999</c:v>
                </c:pt>
                <c:pt idx="1303">
                  <c:v>7.5</c:v>
                </c:pt>
                <c:pt idx="1304">
                  <c:v>7.2975000000000003</c:v>
                </c:pt>
                <c:pt idx="1305">
                  <c:v>7.12</c:v>
                </c:pt>
                <c:pt idx="1306">
                  <c:v>7.4545000000000003</c:v>
                </c:pt>
                <c:pt idx="1307">
                  <c:v>7.6122500000000004</c:v>
                </c:pt>
                <c:pt idx="1308">
                  <c:v>7.5173750000000004</c:v>
                </c:pt>
                <c:pt idx="1309">
                  <c:v>7.391286</c:v>
                </c:pt>
                <c:pt idx="1310">
                  <c:v>7.4866669999999997</c:v>
                </c:pt>
                <c:pt idx="1311">
                  <c:v>7.2703329999999999</c:v>
                </c:pt>
                <c:pt idx="1312">
                  <c:v>7.1050829999999996</c:v>
                </c:pt>
                <c:pt idx="1313">
                  <c:v>6.9405999999999999</c:v>
                </c:pt>
                <c:pt idx="1314">
                  <c:v>7.2082499999999996</c:v>
                </c:pt>
                <c:pt idx="1315">
                  <c:v>7.2796000000000003</c:v>
                </c:pt>
                <c:pt idx="1316">
                  <c:v>7.4349999999999996</c:v>
                </c:pt>
                <c:pt idx="1317">
                  <c:v>7.3552499999999998</c:v>
                </c:pt>
                <c:pt idx="1318">
                  <c:v>7.0518999999999998</c:v>
                </c:pt>
                <c:pt idx="1319">
                  <c:v>7.2356670000000003</c:v>
                </c:pt>
                <c:pt idx="1320">
                  <c:v>7.1596669999999998</c:v>
                </c:pt>
                <c:pt idx="1321">
                  <c:v>7.1857499999999996</c:v>
                </c:pt>
                <c:pt idx="1322">
                  <c:v>7.2131670000000003</c:v>
                </c:pt>
                <c:pt idx="1323">
                  <c:v>6.9665559999999997</c:v>
                </c:pt>
                <c:pt idx="1324">
                  <c:v>7.2354440000000002</c:v>
                </c:pt>
                <c:pt idx="1325">
                  <c:v>7.2039999999999997</c:v>
                </c:pt>
                <c:pt idx="1326">
                  <c:v>7.2179229999999999</c:v>
                </c:pt>
                <c:pt idx="1327">
                  <c:v>6.9972139999999996</c:v>
                </c:pt>
                <c:pt idx="1328">
                  <c:v>7.012778</c:v>
                </c:pt>
                <c:pt idx="1329">
                  <c:v>6.721692</c:v>
                </c:pt>
                <c:pt idx="1330">
                  <c:v>6.9613329999999998</c:v>
                </c:pt>
                <c:pt idx="1331">
                  <c:v>7.118417</c:v>
                </c:pt>
                <c:pt idx="1332">
                  <c:v>6.8639999999999999</c:v>
                </c:pt>
                <c:pt idx="1333">
                  <c:v>7.0035829999999999</c:v>
                </c:pt>
                <c:pt idx="1334">
                  <c:v>7.1294709999999997</c:v>
                </c:pt>
                <c:pt idx="1335">
                  <c:v>7.1337999999999999</c:v>
                </c:pt>
                <c:pt idx="1336">
                  <c:v>7.2160000000000002</c:v>
                </c:pt>
                <c:pt idx="1337">
                  <c:v>6.9651670000000001</c:v>
                </c:pt>
                <c:pt idx="1338">
                  <c:v>6.9946359999999999</c:v>
                </c:pt>
                <c:pt idx="1339">
                  <c:v>7.1243639999999999</c:v>
                </c:pt>
                <c:pt idx="1340">
                  <c:v>7.1317389999999996</c:v>
                </c:pt>
                <c:pt idx="1341">
                  <c:v>7.007625</c:v>
                </c:pt>
                <c:pt idx="1342">
                  <c:v>7.0229999999999997</c:v>
                </c:pt>
                <c:pt idx="1343">
                  <c:v>6.8987499999999997</c:v>
                </c:pt>
                <c:pt idx="1344">
                  <c:v>6.9276669999999996</c:v>
                </c:pt>
                <c:pt idx="1345">
                  <c:v>7.4667139999999996</c:v>
                </c:pt>
                <c:pt idx="1346">
                  <c:v>7.3135380000000003</c:v>
                </c:pt>
                <c:pt idx="1347">
                  <c:v>7.1616</c:v>
                </c:pt>
                <c:pt idx="1348">
                  <c:v>7.0594999999999999</c:v>
                </c:pt>
                <c:pt idx="1349">
                  <c:v>6.8885620000000003</c:v>
                </c:pt>
                <c:pt idx="1350">
                  <c:v>6.8967499999999999</c:v>
                </c:pt>
                <c:pt idx="1351">
                  <c:v>6.8445830000000001</c:v>
                </c:pt>
                <c:pt idx="1352">
                  <c:v>6.8721670000000001</c:v>
                </c:pt>
                <c:pt idx="1353">
                  <c:v>6.9973330000000002</c:v>
                </c:pt>
                <c:pt idx="1354">
                  <c:v>7.1269999999999998</c:v>
                </c:pt>
                <c:pt idx="1355">
                  <c:v>6.9512999999999998</c:v>
                </c:pt>
                <c:pt idx="1356">
                  <c:v>6.9697329999999997</c:v>
                </c:pt>
                <c:pt idx="1357">
                  <c:v>6.9939999999999998</c:v>
                </c:pt>
                <c:pt idx="1358">
                  <c:v>7.0269550000000001</c:v>
                </c:pt>
                <c:pt idx="1359">
                  <c:v>6.93</c:v>
                </c:pt>
                <c:pt idx="1360">
                  <c:v>7.0128000000000004</c:v>
                </c:pt>
                <c:pt idx="1361">
                  <c:v>7.2149999999999999</c:v>
                </c:pt>
                <c:pt idx="1362">
                  <c:v>7.1283120000000002</c:v>
                </c:pt>
                <c:pt idx="1363">
                  <c:v>7.0393889999999999</c:v>
                </c:pt>
                <c:pt idx="1364">
                  <c:v>7.01</c:v>
                </c:pt>
                <c:pt idx="1365">
                  <c:v>6.9080000000000004</c:v>
                </c:pt>
                <c:pt idx="1366">
                  <c:v>6.686591</c:v>
                </c:pt>
                <c:pt idx="1367">
                  <c:v>6.8710000000000004</c:v>
                </c:pt>
                <c:pt idx="1368">
                  <c:v>7.1429999999999998</c:v>
                </c:pt>
                <c:pt idx="1369">
                  <c:v>7.3674999999999997</c:v>
                </c:pt>
                <c:pt idx="1370">
                  <c:v>7.2365000000000004</c:v>
                </c:pt>
                <c:pt idx="1371">
                  <c:v>7.0339999999999998</c:v>
                </c:pt>
                <c:pt idx="1372">
                  <c:v>7.0609999999999999</c:v>
                </c:pt>
                <c:pt idx="1373">
                  <c:v>7.3</c:v>
                </c:pt>
                <c:pt idx="1374">
                  <c:v>6.9793329999999996</c:v>
                </c:pt>
                <c:pt idx="1375">
                  <c:v>7.1120000000000001</c:v>
                </c:pt>
                <c:pt idx="1376">
                  <c:v>7.0694999999999997</c:v>
                </c:pt>
                <c:pt idx="1377">
                  <c:v>7.0658000000000003</c:v>
                </c:pt>
                <c:pt idx="1378">
                  <c:v>7.1212859999999996</c:v>
                </c:pt>
                <c:pt idx="1379">
                  <c:v>7.1894999999999998</c:v>
                </c:pt>
                <c:pt idx="1380">
                  <c:v>6.9969999999999999</c:v>
                </c:pt>
                <c:pt idx="1381">
                  <c:v>7.0863329999999998</c:v>
                </c:pt>
                <c:pt idx="1382">
                  <c:v>6.9909999999999997</c:v>
                </c:pt>
                <c:pt idx="1383">
                  <c:v>7.0694999999999997</c:v>
                </c:pt>
                <c:pt idx="1384">
                  <c:v>6.9770000000000003</c:v>
                </c:pt>
                <c:pt idx="1385">
                  <c:v>6.8665000000000003</c:v>
                </c:pt>
                <c:pt idx="1386">
                  <c:v>6.7965710000000001</c:v>
                </c:pt>
                <c:pt idx="1387">
                  <c:v>6.8528330000000004</c:v>
                </c:pt>
                <c:pt idx="1388">
                  <c:v>7.2859999999999996</c:v>
                </c:pt>
                <c:pt idx="1389">
                  <c:v>7.2306670000000004</c:v>
                </c:pt>
                <c:pt idx="1390">
                  <c:v>7.1109999999999998</c:v>
                </c:pt>
                <c:pt idx="1391">
                  <c:v>7.1946000000000003</c:v>
                </c:pt>
                <c:pt idx="1392">
                  <c:v>6.9508570000000001</c:v>
                </c:pt>
                <c:pt idx="1393">
                  <c:v>6.7215999999999996</c:v>
                </c:pt>
                <c:pt idx="1394">
                  <c:v>6.9880000000000004</c:v>
                </c:pt>
                <c:pt idx="1395">
                  <c:v>7.0827499999999999</c:v>
                </c:pt>
                <c:pt idx="1396">
                  <c:v>7.1973330000000004</c:v>
                </c:pt>
                <c:pt idx="1397">
                  <c:v>7.3979999999999997</c:v>
                </c:pt>
                <c:pt idx="1398">
                  <c:v>7.4512859999999996</c:v>
                </c:pt>
                <c:pt idx="1399">
                  <c:v>7.1539999999999999</c:v>
                </c:pt>
                <c:pt idx="1400">
                  <c:v>7.1418330000000001</c:v>
                </c:pt>
                <c:pt idx="1401">
                  <c:v>7.2077499999999999</c:v>
                </c:pt>
                <c:pt idx="1402">
                  <c:v>7.2329999999999997</c:v>
                </c:pt>
                <c:pt idx="1403">
                  <c:v>7.3780000000000001</c:v>
                </c:pt>
                <c:pt idx="1404">
                  <c:v>7.043857</c:v>
                </c:pt>
                <c:pt idx="1405">
                  <c:v>7.0666669999999998</c:v>
                </c:pt>
                <c:pt idx="1406">
                  <c:v>6.8182</c:v>
                </c:pt>
                <c:pt idx="1407">
                  <c:v>6.7910000000000004</c:v>
                </c:pt>
                <c:pt idx="1408">
                  <c:v>6.8209999999999997</c:v>
                </c:pt>
                <c:pt idx="1409">
                  <c:v>6.9642499999999998</c:v>
                </c:pt>
                <c:pt idx="1410">
                  <c:v>6.8236670000000004</c:v>
                </c:pt>
                <c:pt idx="1411">
                  <c:v>6.798</c:v>
                </c:pt>
                <c:pt idx="1412">
                  <c:v>6.9409999999999998</c:v>
                </c:pt>
                <c:pt idx="1413">
                  <c:v>6.6959999999999997</c:v>
                </c:pt>
                <c:pt idx="1414">
                  <c:v>6.9851669999999997</c:v>
                </c:pt>
                <c:pt idx="1415">
                  <c:v>7.2465000000000002</c:v>
                </c:pt>
                <c:pt idx="1416">
                  <c:v>7.3235000000000001</c:v>
                </c:pt>
                <c:pt idx="1417">
                  <c:v>7.0789999999999997</c:v>
                </c:pt>
                <c:pt idx="1418">
                  <c:v>6.9115000000000002</c:v>
                </c:pt>
                <c:pt idx="1419">
                  <c:v>6.8304999999999998</c:v>
                </c:pt>
                <c:pt idx="1420">
                  <c:v>7.19</c:v>
                </c:pt>
                <c:pt idx="1421">
                  <c:v>7.1159999999999997</c:v>
                </c:pt>
                <c:pt idx="1422">
                  <c:v>6.9889999999999999</c:v>
                </c:pt>
                <c:pt idx="1423">
                  <c:v>7.0519999999999996</c:v>
                </c:pt>
                <c:pt idx="1424">
                  <c:v>6.6779999999999999</c:v>
                </c:pt>
                <c:pt idx="1425">
                  <c:v>7.0363329999999999</c:v>
                </c:pt>
                <c:pt idx="1426">
                  <c:v>7.043571</c:v>
                </c:pt>
                <c:pt idx="1427">
                  <c:v>6.9539999999999997</c:v>
                </c:pt>
                <c:pt idx="1428">
                  <c:v>6.8852500000000001</c:v>
                </c:pt>
                <c:pt idx="1429">
                  <c:v>7.1459999999999999</c:v>
                </c:pt>
                <c:pt idx="1430">
                  <c:v>6.7</c:v>
                </c:pt>
                <c:pt idx="1431">
                  <c:v>7.0854999999999997</c:v>
                </c:pt>
                <c:pt idx="1432">
                  <c:v>7.367</c:v>
                </c:pt>
                <c:pt idx="1433">
                  <c:v>7.1859999999999999</c:v>
                </c:pt>
                <c:pt idx="1434">
                  <c:v>7.2610000000000001</c:v>
                </c:pt>
                <c:pt idx="1435">
                  <c:v>7.3170000000000002</c:v>
                </c:pt>
                <c:pt idx="1436">
                  <c:v>7.0659999999999998</c:v>
                </c:pt>
                <c:pt idx="1437">
                  <c:v>7.5890000000000004</c:v>
                </c:pt>
                <c:pt idx="1438">
                  <c:v>7.657</c:v>
                </c:pt>
                <c:pt idx="1439">
                  <c:v>7.4649999999999999</c:v>
                </c:pt>
                <c:pt idx="1440">
                  <c:v>7.5119999999999996</c:v>
                </c:pt>
                <c:pt idx="1441">
                  <c:v>7.5626670000000003</c:v>
                </c:pt>
                <c:pt idx="1442">
                  <c:v>7.5359999999999996</c:v>
                </c:pt>
                <c:pt idx="1443">
                  <c:v>7.4850000000000003</c:v>
                </c:pt>
                <c:pt idx="1444">
                  <c:v>7.4349999999999996</c:v>
                </c:pt>
                <c:pt idx="1445">
                  <c:v>7.4219999999999997</c:v>
                </c:pt>
                <c:pt idx="1446">
                  <c:v>7.3163330000000002</c:v>
                </c:pt>
                <c:pt idx="1447">
                  <c:v>7.3440000000000003</c:v>
                </c:pt>
                <c:pt idx="1448">
                  <c:v>7.3076670000000004</c:v>
                </c:pt>
                <c:pt idx="1449">
                  <c:v>7.3646669999999999</c:v>
                </c:pt>
                <c:pt idx="1450">
                  <c:v>7.390333</c:v>
                </c:pt>
                <c:pt idx="1451">
                  <c:v>7.2134</c:v>
                </c:pt>
                <c:pt idx="1452">
                  <c:v>7.391667</c:v>
                </c:pt>
                <c:pt idx="1453">
                  <c:v>7.4173330000000002</c:v>
                </c:pt>
                <c:pt idx="1454">
                  <c:v>7.3019999999999996</c:v>
                </c:pt>
                <c:pt idx="1455">
                  <c:v>7.2450000000000001</c:v>
                </c:pt>
                <c:pt idx="1456">
                  <c:v>7.0570000000000004</c:v>
                </c:pt>
                <c:pt idx="1457">
                  <c:v>7.0659999999999998</c:v>
                </c:pt>
                <c:pt idx="1458">
                  <c:v>7.0335000000000001</c:v>
                </c:pt>
                <c:pt idx="1459">
                  <c:v>6.9950000000000001</c:v>
                </c:pt>
                <c:pt idx="1460">
                  <c:v>6.8650000000000002</c:v>
                </c:pt>
                <c:pt idx="1461">
                  <c:v>6.9684999999999997</c:v>
                </c:pt>
                <c:pt idx="1462">
                  <c:v>7.0574000000000003</c:v>
                </c:pt>
                <c:pt idx="1463">
                  <c:v>7.0288000000000004</c:v>
                </c:pt>
                <c:pt idx="1464">
                  <c:v>6.8926670000000003</c:v>
                </c:pt>
                <c:pt idx="1465">
                  <c:v>7.0117500000000001</c:v>
                </c:pt>
                <c:pt idx="1466">
                  <c:v>6.8129999999999997</c:v>
                </c:pt>
                <c:pt idx="1467">
                  <c:v>6.7694000000000001</c:v>
                </c:pt>
                <c:pt idx="1468">
                  <c:v>6.8680000000000003</c:v>
                </c:pt>
                <c:pt idx="1469">
                  <c:v>6.9871429999999997</c:v>
                </c:pt>
                <c:pt idx="1470">
                  <c:v>6.9642499999999998</c:v>
                </c:pt>
                <c:pt idx="1471">
                  <c:v>7.016</c:v>
                </c:pt>
                <c:pt idx="1472">
                  <c:v>7.0422500000000001</c:v>
                </c:pt>
                <c:pt idx="1473">
                  <c:v>6.9721669999999998</c:v>
                </c:pt>
                <c:pt idx="1474">
                  <c:v>6.9432499999999999</c:v>
                </c:pt>
                <c:pt idx="1475">
                  <c:v>7.0785</c:v>
                </c:pt>
                <c:pt idx="1476">
                  <c:v>7.0214999999999996</c:v>
                </c:pt>
                <c:pt idx="1477">
                  <c:v>7.0125000000000002</c:v>
                </c:pt>
                <c:pt idx="1478">
                  <c:v>7.0819999999999999</c:v>
                </c:pt>
                <c:pt idx="1479">
                  <c:v>7.1632999999999996</c:v>
                </c:pt>
                <c:pt idx="1480">
                  <c:v>7.1256000000000004</c:v>
                </c:pt>
                <c:pt idx="1481">
                  <c:v>7.1951429999999998</c:v>
                </c:pt>
                <c:pt idx="1482">
                  <c:v>7.0844170000000002</c:v>
                </c:pt>
                <c:pt idx="1483">
                  <c:v>7.1747500000000004</c:v>
                </c:pt>
                <c:pt idx="1484">
                  <c:v>7.2293329999999996</c:v>
                </c:pt>
                <c:pt idx="1485">
                  <c:v>7.1109999999999998</c:v>
                </c:pt>
                <c:pt idx="1486">
                  <c:v>7.1790000000000003</c:v>
                </c:pt>
                <c:pt idx="1487">
                  <c:v>7.1725000000000003</c:v>
                </c:pt>
                <c:pt idx="1488">
                  <c:v>7.0827499999999999</c:v>
                </c:pt>
                <c:pt idx="1489">
                  <c:v>7.0650000000000004</c:v>
                </c:pt>
                <c:pt idx="1490">
                  <c:v>7.1260000000000003</c:v>
                </c:pt>
                <c:pt idx="1491">
                  <c:v>7.1746670000000003</c:v>
                </c:pt>
                <c:pt idx="1492">
                  <c:v>7.0902500000000002</c:v>
                </c:pt>
                <c:pt idx="1493">
                  <c:v>7.0685000000000002</c:v>
                </c:pt>
                <c:pt idx="1494">
                  <c:v>7.4459999999999997</c:v>
                </c:pt>
                <c:pt idx="1495">
                  <c:v>7.173667</c:v>
                </c:pt>
                <c:pt idx="1496">
                  <c:v>7.2027999999999999</c:v>
                </c:pt>
                <c:pt idx="1497">
                  <c:v>7.3414000000000001</c:v>
                </c:pt>
                <c:pt idx="1498">
                  <c:v>7.3425000000000002</c:v>
                </c:pt>
                <c:pt idx="1499">
                  <c:v>7.3864999999999998</c:v>
                </c:pt>
                <c:pt idx="1500">
                  <c:v>7.37</c:v>
                </c:pt>
                <c:pt idx="1501">
                  <c:v>7.4006670000000003</c:v>
                </c:pt>
                <c:pt idx="1502">
                  <c:v>7.4934000000000003</c:v>
                </c:pt>
                <c:pt idx="1503">
                  <c:v>7.4922500000000003</c:v>
                </c:pt>
                <c:pt idx="1504">
                  <c:v>7.4786669999999997</c:v>
                </c:pt>
                <c:pt idx="1505">
                  <c:v>7.4543749999999998</c:v>
                </c:pt>
                <c:pt idx="1506">
                  <c:v>7.4677499999999997</c:v>
                </c:pt>
                <c:pt idx="1507">
                  <c:v>7.5126670000000004</c:v>
                </c:pt>
                <c:pt idx="1508">
                  <c:v>7.5297140000000002</c:v>
                </c:pt>
                <c:pt idx="1509">
                  <c:v>7.5426669999999998</c:v>
                </c:pt>
                <c:pt idx="1510">
                  <c:v>7.6219999999999999</c:v>
                </c:pt>
                <c:pt idx="1511">
                  <c:v>7.6623849999999996</c:v>
                </c:pt>
                <c:pt idx="1512">
                  <c:v>7.6448330000000002</c:v>
                </c:pt>
                <c:pt idx="1513">
                  <c:v>7.6725830000000004</c:v>
                </c:pt>
                <c:pt idx="1514">
                  <c:v>7.6502220000000003</c:v>
                </c:pt>
                <c:pt idx="1515">
                  <c:v>7.6456670000000004</c:v>
                </c:pt>
                <c:pt idx="1516">
                  <c:v>7.7156669999999998</c:v>
                </c:pt>
                <c:pt idx="1517">
                  <c:v>7.7517500000000004</c:v>
                </c:pt>
                <c:pt idx="1518">
                  <c:v>7.7648890000000002</c:v>
                </c:pt>
                <c:pt idx="1519">
                  <c:v>7.7755000000000001</c:v>
                </c:pt>
                <c:pt idx="1520">
                  <c:v>7.8315000000000001</c:v>
                </c:pt>
                <c:pt idx="1521">
                  <c:v>7.7862499999999999</c:v>
                </c:pt>
                <c:pt idx="1522">
                  <c:v>7.9414999999999996</c:v>
                </c:pt>
                <c:pt idx="1523">
                  <c:v>7.9260000000000002</c:v>
                </c:pt>
                <c:pt idx="1524">
                  <c:v>7.5750000000000002</c:v>
                </c:pt>
                <c:pt idx="1525">
                  <c:v>7.8683329999999998</c:v>
                </c:pt>
                <c:pt idx="1526">
                  <c:v>7.9883329999999999</c:v>
                </c:pt>
                <c:pt idx="1527">
                  <c:v>8.0169999999999995</c:v>
                </c:pt>
                <c:pt idx="1528">
                  <c:v>7.9423329999999996</c:v>
                </c:pt>
                <c:pt idx="1529">
                  <c:v>7.8959999999999999</c:v>
                </c:pt>
                <c:pt idx="1530">
                  <c:v>7.8806250000000002</c:v>
                </c:pt>
                <c:pt idx="1531">
                  <c:v>7.8701999999999996</c:v>
                </c:pt>
                <c:pt idx="1532">
                  <c:v>7.9118000000000004</c:v>
                </c:pt>
                <c:pt idx="1533">
                  <c:v>7.9435000000000002</c:v>
                </c:pt>
                <c:pt idx="1534">
                  <c:v>7.9824999999999999</c:v>
                </c:pt>
                <c:pt idx="1535">
                  <c:v>7.8384999999999998</c:v>
                </c:pt>
                <c:pt idx="1536">
                  <c:v>7.68025</c:v>
                </c:pt>
                <c:pt idx="1537">
                  <c:v>7.7456670000000001</c:v>
                </c:pt>
                <c:pt idx="1538">
                  <c:v>7.6820000000000004</c:v>
                </c:pt>
                <c:pt idx="1539">
                  <c:v>7.6769999999999996</c:v>
                </c:pt>
                <c:pt idx="1540">
                  <c:v>7.6950000000000003</c:v>
                </c:pt>
                <c:pt idx="1541">
                  <c:v>7.4649999999999999</c:v>
                </c:pt>
                <c:pt idx="1542">
                  <c:v>7.5860000000000003</c:v>
                </c:pt>
                <c:pt idx="1543">
                  <c:v>7.4972859999999999</c:v>
                </c:pt>
                <c:pt idx="1544">
                  <c:v>7.6408889999999996</c:v>
                </c:pt>
                <c:pt idx="1545">
                  <c:v>7.6085000000000003</c:v>
                </c:pt>
                <c:pt idx="1546">
                  <c:v>7.8019999999999996</c:v>
                </c:pt>
                <c:pt idx="1547">
                  <c:v>7.7518570000000002</c:v>
                </c:pt>
                <c:pt idx="1548">
                  <c:v>7.8425710000000004</c:v>
                </c:pt>
                <c:pt idx="1549">
                  <c:v>7.7084289999999998</c:v>
                </c:pt>
                <c:pt idx="1550">
                  <c:v>7.9320000000000004</c:v>
                </c:pt>
                <c:pt idx="1551">
                  <c:v>7.7554999999999996</c:v>
                </c:pt>
                <c:pt idx="1552">
                  <c:v>7.6955</c:v>
                </c:pt>
                <c:pt idx="1553">
                  <c:v>7.77</c:v>
                </c:pt>
                <c:pt idx="1554">
                  <c:v>7.8849999999999998</c:v>
                </c:pt>
                <c:pt idx="1555">
                  <c:v>7.7919999999999998</c:v>
                </c:pt>
                <c:pt idx="1556">
                  <c:v>7.883</c:v>
                </c:pt>
                <c:pt idx="1557">
                  <c:v>7.9870000000000001</c:v>
                </c:pt>
                <c:pt idx="1558">
                  <c:v>8.0663330000000002</c:v>
                </c:pt>
                <c:pt idx="1559">
                  <c:v>8.0207499999999996</c:v>
                </c:pt>
                <c:pt idx="1560">
                  <c:v>7.972143</c:v>
                </c:pt>
                <c:pt idx="1561">
                  <c:v>7.9409999999999998</c:v>
                </c:pt>
                <c:pt idx="1562">
                  <c:v>7.87</c:v>
                </c:pt>
                <c:pt idx="1563">
                  <c:v>7.9770000000000003</c:v>
                </c:pt>
                <c:pt idx="1564">
                  <c:v>8.0050000000000008</c:v>
                </c:pt>
                <c:pt idx="1565">
                  <c:v>7.9417999999999997</c:v>
                </c:pt>
                <c:pt idx="1566">
                  <c:v>7.9413330000000002</c:v>
                </c:pt>
                <c:pt idx="1567">
                  <c:v>7.9306669999999997</c:v>
                </c:pt>
                <c:pt idx="1568">
                  <c:v>7.9282500000000002</c:v>
                </c:pt>
                <c:pt idx="1569">
                  <c:v>7.8535000000000004</c:v>
                </c:pt>
                <c:pt idx="1570">
                  <c:v>7.9969999999999999</c:v>
                </c:pt>
                <c:pt idx="1571">
                  <c:v>8.0869999999999997</c:v>
                </c:pt>
                <c:pt idx="1572">
                  <c:v>8.08</c:v>
                </c:pt>
                <c:pt idx="1573">
                  <c:v>8.1120000000000001</c:v>
                </c:pt>
                <c:pt idx="1574">
                  <c:v>8.0982500000000002</c:v>
                </c:pt>
                <c:pt idx="1575">
                  <c:v>8.2530000000000001</c:v>
                </c:pt>
                <c:pt idx="1576">
                  <c:v>8.1430000000000007</c:v>
                </c:pt>
                <c:pt idx="1577">
                  <c:v>8.1880000000000006</c:v>
                </c:pt>
                <c:pt idx="1578">
                  <c:v>8.3190000000000008</c:v>
                </c:pt>
                <c:pt idx="1579">
                  <c:v>8.2710000000000008</c:v>
                </c:pt>
                <c:pt idx="1580">
                  <c:v>8.2463329999999999</c:v>
                </c:pt>
                <c:pt idx="1581">
                  <c:v>8.1686669999999992</c:v>
                </c:pt>
                <c:pt idx="1582">
                  <c:v>8.1791669999999996</c:v>
                </c:pt>
                <c:pt idx="1583">
                  <c:v>8.1035000000000004</c:v>
                </c:pt>
                <c:pt idx="1584">
                  <c:v>8.3559999999999999</c:v>
                </c:pt>
                <c:pt idx="1585">
                  <c:v>8.3119999999999994</c:v>
                </c:pt>
                <c:pt idx="1586">
                  <c:v>8.4120000000000008</c:v>
                </c:pt>
                <c:pt idx="1587">
                  <c:v>8.2799999999999994</c:v>
                </c:pt>
                <c:pt idx="1588">
                  <c:v>8.5835000000000008</c:v>
                </c:pt>
                <c:pt idx="1589">
                  <c:v>8.2260000000000009</c:v>
                </c:pt>
                <c:pt idx="1590">
                  <c:v>8.5874000000000006</c:v>
                </c:pt>
                <c:pt idx="1591">
                  <c:v>8.3719999999999999</c:v>
                </c:pt>
                <c:pt idx="1592">
                  <c:v>8.2859999999999996</c:v>
                </c:pt>
                <c:pt idx="1593">
                  <c:v>8.5739999999999998</c:v>
                </c:pt>
                <c:pt idx="1594">
                  <c:v>8.5280000000000005</c:v>
                </c:pt>
                <c:pt idx="1595">
                  <c:v>8.5530000000000008</c:v>
                </c:pt>
                <c:pt idx="1596">
                  <c:v>8.4489999999999998</c:v>
                </c:pt>
                <c:pt idx="1597">
                  <c:v>8.3520000000000003</c:v>
                </c:pt>
                <c:pt idx="1598">
                  <c:v>8.0359999999999996</c:v>
                </c:pt>
                <c:pt idx="1599">
                  <c:v>8.3970000000000002</c:v>
                </c:pt>
                <c:pt idx="1600">
                  <c:v>8.0470000000000006</c:v>
                </c:pt>
                <c:pt idx="1601">
                  <c:v>8.1675000000000004</c:v>
                </c:pt>
                <c:pt idx="1602">
                  <c:v>8.17</c:v>
                </c:pt>
                <c:pt idx="1603">
                  <c:v>8.2870000000000008</c:v>
                </c:pt>
                <c:pt idx="1604">
                  <c:v>8.0719999999999992</c:v>
                </c:pt>
                <c:pt idx="1605">
                  <c:v>8.1300000000000008</c:v>
                </c:pt>
                <c:pt idx="1606">
                  <c:v>8.1869999999999994</c:v>
                </c:pt>
                <c:pt idx="1607">
                  <c:v>8.2309999999999999</c:v>
                </c:pt>
                <c:pt idx="1608">
                  <c:v>7.9775</c:v>
                </c:pt>
                <c:pt idx="1609">
                  <c:v>7.8685</c:v>
                </c:pt>
                <c:pt idx="1610">
                  <c:v>8.0269999999999992</c:v>
                </c:pt>
                <c:pt idx="1611">
                  <c:v>7.98</c:v>
                </c:pt>
                <c:pt idx="1612">
                  <c:v>8.0344999999999995</c:v>
                </c:pt>
                <c:pt idx="1613">
                  <c:v>8.5195000000000007</c:v>
                </c:pt>
                <c:pt idx="1614">
                  <c:v>7.9493330000000002</c:v>
                </c:pt>
                <c:pt idx="1615">
                  <c:v>7.8840000000000003</c:v>
                </c:pt>
                <c:pt idx="1616">
                  <c:v>8.1419999999999995</c:v>
                </c:pt>
                <c:pt idx="1617">
                  <c:v>8.0775000000000006</c:v>
                </c:pt>
                <c:pt idx="1618">
                  <c:v>8.0615000000000006</c:v>
                </c:pt>
                <c:pt idx="1619">
                  <c:v>8.0229999999999997</c:v>
                </c:pt>
                <c:pt idx="1620">
                  <c:v>8.1790000000000003</c:v>
                </c:pt>
                <c:pt idx="1621">
                  <c:v>8.0676670000000001</c:v>
                </c:pt>
                <c:pt idx="1622">
                  <c:v>8.0136669999999999</c:v>
                </c:pt>
                <c:pt idx="1623">
                  <c:v>7.8837999999999999</c:v>
                </c:pt>
                <c:pt idx="1624">
                  <c:v>8.0066670000000002</c:v>
                </c:pt>
                <c:pt idx="1625">
                  <c:v>8.1355000000000004</c:v>
                </c:pt>
                <c:pt idx="1626">
                  <c:v>8.18</c:v>
                </c:pt>
                <c:pt idx="1627">
                  <c:v>8.0725709999999999</c:v>
                </c:pt>
                <c:pt idx="1628">
                  <c:v>8.0076669999999996</c:v>
                </c:pt>
                <c:pt idx="1629">
                  <c:v>7.9065000000000003</c:v>
                </c:pt>
                <c:pt idx="1630">
                  <c:v>7.9779999999999998</c:v>
                </c:pt>
                <c:pt idx="1631">
                  <c:v>7.9359999999999999</c:v>
                </c:pt>
                <c:pt idx="1632">
                  <c:v>8.0497999999999994</c:v>
                </c:pt>
                <c:pt idx="1633">
                  <c:v>8.1359999999999992</c:v>
                </c:pt>
                <c:pt idx="1634">
                  <c:v>8.2899999999999991</c:v>
                </c:pt>
                <c:pt idx="1635">
                  <c:v>8.0920000000000005</c:v>
                </c:pt>
                <c:pt idx="1636">
                  <c:v>7.9740000000000002</c:v>
                </c:pt>
                <c:pt idx="1637">
                  <c:v>8.0370000000000008</c:v>
                </c:pt>
                <c:pt idx="1638">
                  <c:v>8.1519999999999992</c:v>
                </c:pt>
                <c:pt idx="1639">
                  <c:v>8.0956670000000006</c:v>
                </c:pt>
                <c:pt idx="1640">
                  <c:v>8.1272000000000002</c:v>
                </c:pt>
                <c:pt idx="1641">
                  <c:v>7.8082000000000003</c:v>
                </c:pt>
                <c:pt idx="1642">
                  <c:v>7.7934999999999999</c:v>
                </c:pt>
                <c:pt idx="1643">
                  <c:v>8.1044999999999998</c:v>
                </c:pt>
                <c:pt idx="1644">
                  <c:v>8.0636670000000006</c:v>
                </c:pt>
                <c:pt idx="1645">
                  <c:v>8.1437500000000007</c:v>
                </c:pt>
                <c:pt idx="1646">
                  <c:v>8.0350000000000001</c:v>
                </c:pt>
                <c:pt idx="1647">
                  <c:v>7.734</c:v>
                </c:pt>
                <c:pt idx="1648">
                  <c:v>7.9827500000000002</c:v>
                </c:pt>
                <c:pt idx="1649">
                  <c:v>7.7986000000000004</c:v>
                </c:pt>
                <c:pt idx="1650">
                  <c:v>7.2729999999999997</c:v>
                </c:pt>
                <c:pt idx="1651">
                  <c:v>7.8620000000000001</c:v>
                </c:pt>
                <c:pt idx="1652">
                  <c:v>7.7510000000000003</c:v>
                </c:pt>
                <c:pt idx="1653">
                  <c:v>7.6584440000000003</c:v>
                </c:pt>
                <c:pt idx="1654">
                  <c:v>7.4950000000000001</c:v>
                </c:pt>
                <c:pt idx="1655">
                  <c:v>7.6867140000000003</c:v>
                </c:pt>
                <c:pt idx="1656">
                  <c:v>7.5428329999999999</c:v>
                </c:pt>
                <c:pt idx="1657">
                  <c:v>7.4368749999999997</c:v>
                </c:pt>
                <c:pt idx="1658">
                  <c:v>7.3979999999999997</c:v>
                </c:pt>
                <c:pt idx="1659">
                  <c:v>7.4454289999999999</c:v>
                </c:pt>
                <c:pt idx="1660">
                  <c:v>7.9886670000000004</c:v>
                </c:pt>
                <c:pt idx="1661">
                  <c:v>7.9775960000000001</c:v>
                </c:pt>
                <c:pt idx="1662">
                  <c:v>7.5</c:v>
                </c:pt>
                <c:pt idx="1663">
                  <c:v>7.9219999999999997</c:v>
                </c:pt>
                <c:pt idx="1664">
                  <c:v>7.7495000000000003</c:v>
                </c:pt>
                <c:pt idx="1665">
                  <c:v>7.6845999999999997</c:v>
                </c:pt>
                <c:pt idx="1666">
                  <c:v>7.726</c:v>
                </c:pt>
                <c:pt idx="1667">
                  <c:v>7.8016670000000001</c:v>
                </c:pt>
                <c:pt idx="1668">
                  <c:v>7.8153329999999999</c:v>
                </c:pt>
                <c:pt idx="1669">
                  <c:v>7.5803330000000004</c:v>
                </c:pt>
                <c:pt idx="1670">
                  <c:v>8.0645000000000007</c:v>
                </c:pt>
                <c:pt idx="1671">
                  <c:v>7.7694000000000001</c:v>
                </c:pt>
                <c:pt idx="1672">
                  <c:v>7.7303329999999999</c:v>
                </c:pt>
                <c:pt idx="1673">
                  <c:v>7.7523999999999997</c:v>
                </c:pt>
                <c:pt idx="1674">
                  <c:v>7.6760000000000002</c:v>
                </c:pt>
                <c:pt idx="1675">
                  <c:v>7.7656669999999997</c:v>
                </c:pt>
                <c:pt idx="1676">
                  <c:v>7.4984999999999999</c:v>
                </c:pt>
                <c:pt idx="1677">
                  <c:v>7.6470000000000002</c:v>
                </c:pt>
                <c:pt idx="1678">
                  <c:v>7.3390000000000004</c:v>
                </c:pt>
                <c:pt idx="1679">
                  <c:v>7.5054999999999996</c:v>
                </c:pt>
                <c:pt idx="1680">
                  <c:v>7.2089999999999996</c:v>
                </c:pt>
                <c:pt idx="1681">
                  <c:v>7.6</c:v>
                </c:pt>
                <c:pt idx="1682">
                  <c:v>7.3312220000000003</c:v>
                </c:pt>
                <c:pt idx="1683">
                  <c:v>7.5839999999999996</c:v>
                </c:pt>
                <c:pt idx="1684">
                  <c:v>7.5110000000000001</c:v>
                </c:pt>
                <c:pt idx="1685">
                  <c:v>7.7128329999999998</c:v>
                </c:pt>
                <c:pt idx="1686">
                  <c:v>7.7</c:v>
                </c:pt>
                <c:pt idx="1687">
                  <c:v>7.6726669999999997</c:v>
                </c:pt>
                <c:pt idx="1688">
                  <c:v>7.6719999999999997</c:v>
                </c:pt>
                <c:pt idx="1689">
                  <c:v>7.6551999999999998</c:v>
                </c:pt>
                <c:pt idx="1690">
                  <c:v>7.3390000000000004</c:v>
                </c:pt>
                <c:pt idx="1691">
                  <c:v>7.6154000000000002</c:v>
                </c:pt>
                <c:pt idx="1692">
                  <c:v>7.7939999999999996</c:v>
                </c:pt>
                <c:pt idx="1693">
                  <c:v>7.843</c:v>
                </c:pt>
                <c:pt idx="1694">
                  <c:v>7.7149999999999999</c:v>
                </c:pt>
                <c:pt idx="1695">
                  <c:v>7.9444999999999997</c:v>
                </c:pt>
                <c:pt idx="1696">
                  <c:v>7.5880000000000001</c:v>
                </c:pt>
                <c:pt idx="1697">
                  <c:v>7.3906000000000001</c:v>
                </c:pt>
                <c:pt idx="1698">
                  <c:v>7.4518890000000004</c:v>
                </c:pt>
                <c:pt idx="1699">
                  <c:v>7.4867999999999997</c:v>
                </c:pt>
                <c:pt idx="1700">
                  <c:v>7.5942499999999997</c:v>
                </c:pt>
                <c:pt idx="1701">
                  <c:v>7.4930000000000003</c:v>
                </c:pt>
                <c:pt idx="1702">
                  <c:v>7.4139999999999997</c:v>
                </c:pt>
                <c:pt idx="1703">
                  <c:v>7.5616250000000003</c:v>
                </c:pt>
                <c:pt idx="1704">
                  <c:v>7.4320000000000004</c:v>
                </c:pt>
                <c:pt idx="1705">
                  <c:v>7.4814999999999996</c:v>
                </c:pt>
                <c:pt idx="1706">
                  <c:v>7.5439999999999996</c:v>
                </c:pt>
                <c:pt idx="1707">
                  <c:v>7.5371670000000002</c:v>
                </c:pt>
                <c:pt idx="1708">
                  <c:v>7.1952499999999997</c:v>
                </c:pt>
                <c:pt idx="1709">
                  <c:v>7.1440000000000001</c:v>
                </c:pt>
                <c:pt idx="1710">
                  <c:v>7.3528000000000002</c:v>
                </c:pt>
                <c:pt idx="1711">
                  <c:v>7.1654999999999998</c:v>
                </c:pt>
                <c:pt idx="1712">
                  <c:v>7.3412860000000002</c:v>
                </c:pt>
                <c:pt idx="1713">
                  <c:v>7.4290000000000003</c:v>
                </c:pt>
                <c:pt idx="1714">
                  <c:v>7.7442500000000001</c:v>
                </c:pt>
                <c:pt idx="1715">
                  <c:v>7.3291820000000003</c:v>
                </c:pt>
                <c:pt idx="1716">
                  <c:v>7.1233329999999997</c:v>
                </c:pt>
                <c:pt idx="1717">
                  <c:v>7.5077499999999997</c:v>
                </c:pt>
                <c:pt idx="1718">
                  <c:v>7.2290000000000001</c:v>
                </c:pt>
                <c:pt idx="1719">
                  <c:v>7.3620000000000001</c:v>
                </c:pt>
                <c:pt idx="1720">
                  <c:v>7.4517499999999997</c:v>
                </c:pt>
                <c:pt idx="1721">
                  <c:v>7.38225</c:v>
                </c:pt>
                <c:pt idx="1722">
                  <c:v>7.4778890000000002</c:v>
                </c:pt>
                <c:pt idx="1723">
                  <c:v>7.6449999999999996</c:v>
                </c:pt>
                <c:pt idx="1724">
                  <c:v>7.5523639999999999</c:v>
                </c:pt>
                <c:pt idx="1725">
                  <c:v>7.738575</c:v>
                </c:pt>
                <c:pt idx="1726">
                  <c:v>7.7003139999999997</c:v>
                </c:pt>
                <c:pt idx="1727">
                  <c:v>7.6767500000000002</c:v>
                </c:pt>
                <c:pt idx="1728">
                  <c:v>7.3113330000000003</c:v>
                </c:pt>
                <c:pt idx="1729">
                  <c:v>7.4</c:v>
                </c:pt>
                <c:pt idx="1730">
                  <c:v>7.5417500000000004</c:v>
                </c:pt>
                <c:pt idx="1731">
                  <c:v>7.3723330000000002</c:v>
                </c:pt>
                <c:pt idx="1732">
                  <c:v>7.2702</c:v>
                </c:pt>
                <c:pt idx="1733">
                  <c:v>7.2872000000000003</c:v>
                </c:pt>
                <c:pt idx="1734">
                  <c:v>7.3920000000000003</c:v>
                </c:pt>
                <c:pt idx="1735">
                  <c:v>7.2013639999999999</c:v>
                </c:pt>
                <c:pt idx="1736">
                  <c:v>7.040667</c:v>
                </c:pt>
                <c:pt idx="1737">
                  <c:v>7.2845000000000004</c:v>
                </c:pt>
                <c:pt idx="1738">
                  <c:v>7.2507999999999999</c:v>
                </c:pt>
                <c:pt idx="1739">
                  <c:v>7.0422000000000002</c:v>
                </c:pt>
                <c:pt idx="1740">
                  <c:v>7.1913330000000002</c:v>
                </c:pt>
                <c:pt idx="1741">
                  <c:v>7.2403329999999997</c:v>
                </c:pt>
                <c:pt idx="1742">
                  <c:v>7.1206670000000001</c:v>
                </c:pt>
                <c:pt idx="1743">
                  <c:v>7.1130000000000004</c:v>
                </c:pt>
                <c:pt idx="1744">
                  <c:v>7.1238970000000004</c:v>
                </c:pt>
                <c:pt idx="1745">
                  <c:v>7.2004000000000001</c:v>
                </c:pt>
                <c:pt idx="1746">
                  <c:v>7.2560000000000002</c:v>
                </c:pt>
                <c:pt idx="1747">
                  <c:v>7.2854999999999999</c:v>
                </c:pt>
                <c:pt idx="1748">
                  <c:v>7.1749999999999998</c:v>
                </c:pt>
                <c:pt idx="1749">
                  <c:v>7.5051030000000001</c:v>
                </c:pt>
                <c:pt idx="1750">
                  <c:v>7.2685000000000004</c:v>
                </c:pt>
                <c:pt idx="1751">
                  <c:v>7.0853330000000003</c:v>
                </c:pt>
                <c:pt idx="1752">
                  <c:v>7.335</c:v>
                </c:pt>
                <c:pt idx="1753">
                  <c:v>6.9749999999999996</c:v>
                </c:pt>
                <c:pt idx="1754">
                  <c:v>7.1829999999999998</c:v>
                </c:pt>
                <c:pt idx="1755">
                  <c:v>7.1333330000000004</c:v>
                </c:pt>
                <c:pt idx="1756">
                  <c:v>7.1440000000000001</c:v>
                </c:pt>
                <c:pt idx="1757">
                  <c:v>7.181</c:v>
                </c:pt>
                <c:pt idx="1758">
                  <c:v>7.0733329999999999</c:v>
                </c:pt>
                <c:pt idx="1759">
                  <c:v>7.1752500000000001</c:v>
                </c:pt>
                <c:pt idx="1760">
                  <c:v>6.9429999999999996</c:v>
                </c:pt>
                <c:pt idx="1761">
                  <c:v>7.1765999999999996</c:v>
                </c:pt>
                <c:pt idx="1762">
                  <c:v>7.1402999999999999</c:v>
                </c:pt>
                <c:pt idx="1763">
                  <c:v>7.3724999999999996</c:v>
                </c:pt>
                <c:pt idx="1764">
                  <c:v>7.2949999999999999</c:v>
                </c:pt>
                <c:pt idx="1765">
                  <c:v>7.3185000000000002</c:v>
                </c:pt>
                <c:pt idx="1766">
                  <c:v>7.56</c:v>
                </c:pt>
                <c:pt idx="1767">
                  <c:v>7.1289999999999996</c:v>
                </c:pt>
                <c:pt idx="1768">
                  <c:v>7.2380000000000004</c:v>
                </c:pt>
                <c:pt idx="1769">
                  <c:v>6.843</c:v>
                </c:pt>
                <c:pt idx="1770">
                  <c:v>6.9320000000000004</c:v>
                </c:pt>
                <c:pt idx="1771">
                  <c:v>6.9249999999999998</c:v>
                </c:pt>
                <c:pt idx="1772">
                  <c:v>6.5209999999999999</c:v>
                </c:pt>
                <c:pt idx="1773">
                  <c:v>7.2160000000000002</c:v>
                </c:pt>
                <c:pt idx="1774">
                  <c:v>7.3514999999999997</c:v>
                </c:pt>
                <c:pt idx="1775">
                  <c:v>6.83</c:v>
                </c:pt>
                <c:pt idx="1776">
                  <c:v>6.79</c:v>
                </c:pt>
                <c:pt idx="1777">
                  <c:v>6.6669999999999998</c:v>
                </c:pt>
                <c:pt idx="1778">
                  <c:v>6.8360000000000003</c:v>
                </c:pt>
                <c:pt idx="1779">
                  <c:v>6.8125</c:v>
                </c:pt>
                <c:pt idx="1780">
                  <c:v>6.6435000000000004</c:v>
                </c:pt>
                <c:pt idx="1781">
                  <c:v>6.4749999999999996</c:v>
                </c:pt>
                <c:pt idx="1782">
                  <c:v>6.5125000000000002</c:v>
                </c:pt>
                <c:pt idx="1783">
                  <c:v>6.8665000000000003</c:v>
                </c:pt>
                <c:pt idx="1784">
                  <c:v>6.8053330000000001</c:v>
                </c:pt>
                <c:pt idx="1785">
                  <c:v>6.9219999999999997</c:v>
                </c:pt>
                <c:pt idx="1786">
                  <c:v>7.0540000000000003</c:v>
                </c:pt>
                <c:pt idx="1787">
                  <c:v>6.8771959999999996</c:v>
                </c:pt>
                <c:pt idx="1788">
                  <c:v>6.8794560000000002</c:v>
                </c:pt>
                <c:pt idx="1789">
                  <c:v>6.819528</c:v>
                </c:pt>
                <c:pt idx="1790">
                  <c:v>6.7839999999999998</c:v>
                </c:pt>
                <c:pt idx="1791">
                  <c:v>6.6639999999999997</c:v>
                </c:pt>
                <c:pt idx="1792">
                  <c:v>6.7839999999999998</c:v>
                </c:pt>
                <c:pt idx="1793">
                  <c:v>6.9776670000000003</c:v>
                </c:pt>
                <c:pt idx="1794">
                  <c:v>6.7423330000000004</c:v>
                </c:pt>
                <c:pt idx="1795">
                  <c:v>6.8812499999999996</c:v>
                </c:pt>
                <c:pt idx="1796">
                  <c:v>6.8330000000000002</c:v>
                </c:pt>
                <c:pt idx="1797">
                  <c:v>6.65</c:v>
                </c:pt>
                <c:pt idx="1798">
                  <c:v>7.3419999999999996</c:v>
                </c:pt>
                <c:pt idx="1799">
                  <c:v>6.4006670000000003</c:v>
                </c:pt>
                <c:pt idx="1800">
                  <c:v>6.56325</c:v>
                </c:pt>
                <c:pt idx="1801">
                  <c:v>6.7103999999999999</c:v>
                </c:pt>
                <c:pt idx="1802">
                  <c:v>6.5590000000000002</c:v>
                </c:pt>
                <c:pt idx="1803">
                  <c:v>6.4093330000000002</c:v>
                </c:pt>
                <c:pt idx="1804">
                  <c:v>6.4664999999999999</c:v>
                </c:pt>
                <c:pt idx="1805">
                  <c:v>6.6336000000000004</c:v>
                </c:pt>
                <c:pt idx="1806">
                  <c:v>6.4511430000000001</c:v>
                </c:pt>
                <c:pt idx="1807">
                  <c:v>6.5410000000000004</c:v>
                </c:pt>
                <c:pt idx="1808">
                  <c:v>6.7358000000000002</c:v>
                </c:pt>
                <c:pt idx="1809">
                  <c:v>6.7328000000000001</c:v>
                </c:pt>
                <c:pt idx="1810">
                  <c:v>6.6866000000000003</c:v>
                </c:pt>
                <c:pt idx="1811">
                  <c:v>6.6132499999999999</c:v>
                </c:pt>
                <c:pt idx="1812">
                  <c:v>6.55375</c:v>
                </c:pt>
                <c:pt idx="1813">
                  <c:v>6.6130000000000004</c:v>
                </c:pt>
                <c:pt idx="1814">
                  <c:v>6.5049999999999999</c:v>
                </c:pt>
                <c:pt idx="1815">
                  <c:v>6.5701999999999998</c:v>
                </c:pt>
                <c:pt idx="1816">
                  <c:v>6.4409999999999998</c:v>
                </c:pt>
                <c:pt idx="1817">
                  <c:v>6.4135</c:v>
                </c:pt>
                <c:pt idx="1818">
                  <c:v>6.1980000000000004</c:v>
                </c:pt>
                <c:pt idx="1819">
                  <c:v>6.7594000000000003</c:v>
                </c:pt>
                <c:pt idx="1820">
                  <c:v>6.4763330000000003</c:v>
                </c:pt>
                <c:pt idx="1821">
                  <c:v>6.4452499999999997</c:v>
                </c:pt>
                <c:pt idx="1822">
                  <c:v>6.6367500000000001</c:v>
                </c:pt>
                <c:pt idx="1823">
                  <c:v>7.2329999999999997</c:v>
                </c:pt>
                <c:pt idx="1824">
                  <c:v>6.6684000000000001</c:v>
                </c:pt>
                <c:pt idx="1825">
                  <c:v>6.68825</c:v>
                </c:pt>
                <c:pt idx="1826">
                  <c:v>7.1779999999999999</c:v>
                </c:pt>
                <c:pt idx="1827">
                  <c:v>6.89825</c:v>
                </c:pt>
                <c:pt idx="1828">
                  <c:v>6.7838000000000003</c:v>
                </c:pt>
                <c:pt idx="1829">
                  <c:v>6.7343999999999999</c:v>
                </c:pt>
                <c:pt idx="1830">
                  <c:v>6.6764999999999999</c:v>
                </c:pt>
                <c:pt idx="1831">
                  <c:v>6.7806670000000002</c:v>
                </c:pt>
                <c:pt idx="1832">
                  <c:v>6.9323329999999999</c:v>
                </c:pt>
                <c:pt idx="1833">
                  <c:v>7.1536670000000004</c:v>
                </c:pt>
                <c:pt idx="1834">
                  <c:v>7.3685</c:v>
                </c:pt>
                <c:pt idx="1835">
                  <c:v>7.5739999999999998</c:v>
                </c:pt>
                <c:pt idx="1836">
                  <c:v>7.3843329999999998</c:v>
                </c:pt>
                <c:pt idx="1837">
                  <c:v>7.4329999999999998</c:v>
                </c:pt>
                <c:pt idx="1838">
                  <c:v>7.5114999999999998</c:v>
                </c:pt>
                <c:pt idx="1839">
                  <c:v>7.5453330000000003</c:v>
                </c:pt>
                <c:pt idx="1840">
                  <c:v>6.4452499999999997</c:v>
                </c:pt>
                <c:pt idx="1841">
                  <c:v>6.6367500000000001</c:v>
                </c:pt>
                <c:pt idx="1842">
                  <c:v>7.2329999999999997</c:v>
                </c:pt>
                <c:pt idx="1843">
                  <c:v>6.6684000000000001</c:v>
                </c:pt>
                <c:pt idx="1844">
                  <c:v>6.68825</c:v>
                </c:pt>
                <c:pt idx="1845">
                  <c:v>6.8466670000000001</c:v>
                </c:pt>
                <c:pt idx="1846">
                  <c:v>6.7838000000000003</c:v>
                </c:pt>
                <c:pt idx="1847">
                  <c:v>6.7343999999999999</c:v>
                </c:pt>
                <c:pt idx="1848">
                  <c:v>6.6764999999999999</c:v>
                </c:pt>
                <c:pt idx="1851">
                  <c:v>7.0343999999999998</c:v>
                </c:pt>
                <c:pt idx="1852">
                  <c:v>7.2761670000000001</c:v>
                </c:pt>
                <c:pt idx="1853">
                  <c:v>7.34</c:v>
                </c:pt>
                <c:pt idx="1854">
                  <c:v>7.55</c:v>
                </c:pt>
                <c:pt idx="1855">
                  <c:v>7.3852500000000001</c:v>
                </c:pt>
                <c:pt idx="1856">
                  <c:v>6.6367500000000001</c:v>
                </c:pt>
                <c:pt idx="1857">
                  <c:v>7.2329999999999997</c:v>
                </c:pt>
                <c:pt idx="1858">
                  <c:v>6.6684000000000001</c:v>
                </c:pt>
                <c:pt idx="1859">
                  <c:v>6.68825</c:v>
                </c:pt>
                <c:pt idx="1860">
                  <c:v>7.1779999999999999</c:v>
                </c:pt>
                <c:pt idx="1861">
                  <c:v>6.7539999999999996</c:v>
                </c:pt>
                <c:pt idx="1862">
                  <c:v>6.89825</c:v>
                </c:pt>
                <c:pt idx="1863">
                  <c:v>6.7838000000000003</c:v>
                </c:pt>
                <c:pt idx="1864">
                  <c:v>6.7343999999999999</c:v>
                </c:pt>
                <c:pt idx="1865">
                  <c:v>6.6764999999999999</c:v>
                </c:pt>
                <c:pt idx="1866">
                  <c:v>6.7806670000000002</c:v>
                </c:pt>
                <c:pt idx="1867">
                  <c:v>6.9323329999999999</c:v>
                </c:pt>
                <c:pt idx="1868">
                  <c:v>7.1536670000000004</c:v>
                </c:pt>
                <c:pt idx="1869">
                  <c:v>7.3685</c:v>
                </c:pt>
                <c:pt idx="1870">
                  <c:v>7.5739999999999998</c:v>
                </c:pt>
                <c:pt idx="1871">
                  <c:v>7.3843329999999998</c:v>
                </c:pt>
                <c:pt idx="1872">
                  <c:v>7.4329999999999998</c:v>
                </c:pt>
                <c:pt idx="1873">
                  <c:v>7.4656669999999998</c:v>
                </c:pt>
                <c:pt idx="1874">
                  <c:v>7.5453330000000003</c:v>
                </c:pt>
                <c:pt idx="1875">
                  <c:v>7.4020000000000001</c:v>
                </c:pt>
                <c:pt idx="1876">
                  <c:v>7.3624999999999998</c:v>
                </c:pt>
                <c:pt idx="1877">
                  <c:v>7.25</c:v>
                </c:pt>
                <c:pt idx="1878">
                  <c:v>7.1855000000000002</c:v>
                </c:pt>
                <c:pt idx="1879">
                  <c:v>6.9965000000000002</c:v>
                </c:pt>
                <c:pt idx="1880">
                  <c:v>7.2074999999999996</c:v>
                </c:pt>
                <c:pt idx="1881">
                  <c:v>7.3090000000000002</c:v>
                </c:pt>
                <c:pt idx="1882">
                  <c:v>7.1085000000000003</c:v>
                </c:pt>
                <c:pt idx="1883">
                  <c:v>6.8730000000000002</c:v>
                </c:pt>
                <c:pt idx="1884">
                  <c:v>6.87216</c:v>
                </c:pt>
                <c:pt idx="1885">
                  <c:v>6.9859999999999998</c:v>
                </c:pt>
                <c:pt idx="1886">
                  <c:v>6.8789999999999996</c:v>
                </c:pt>
                <c:pt idx="1887">
                  <c:v>6.6520000000000001</c:v>
                </c:pt>
                <c:pt idx="1888">
                  <c:v>6.7457140000000004</c:v>
                </c:pt>
                <c:pt idx="1889">
                  <c:v>6.7859999999999996</c:v>
                </c:pt>
                <c:pt idx="1890">
                  <c:v>6.7255000000000003</c:v>
                </c:pt>
                <c:pt idx="1891">
                  <c:v>6.6224999999999996</c:v>
                </c:pt>
                <c:pt idx="1892">
                  <c:v>6.5994999999999999</c:v>
                </c:pt>
                <c:pt idx="1893">
                  <c:v>6.5065999999999997</c:v>
                </c:pt>
                <c:pt idx="1894">
                  <c:v>6.3730000000000002</c:v>
                </c:pt>
                <c:pt idx="1895">
                  <c:v>6.4660000000000002</c:v>
                </c:pt>
                <c:pt idx="1896">
                  <c:v>6.53</c:v>
                </c:pt>
                <c:pt idx="1897">
                  <c:v>6.5220000000000002</c:v>
                </c:pt>
                <c:pt idx="1898">
                  <c:v>6.516</c:v>
                </c:pt>
                <c:pt idx="1899">
                  <c:v>6.6613329999999999</c:v>
                </c:pt>
                <c:pt idx="1900">
                  <c:v>6.5415000000000001</c:v>
                </c:pt>
                <c:pt idx="1901">
                  <c:v>6.6020000000000003</c:v>
                </c:pt>
                <c:pt idx="1902">
                  <c:v>6.7424999999999997</c:v>
                </c:pt>
                <c:pt idx="1903">
                  <c:v>6.77</c:v>
                </c:pt>
                <c:pt idx="1904">
                  <c:v>6.8710000000000004</c:v>
                </c:pt>
                <c:pt idx="1905">
                  <c:v>6.6196669999999997</c:v>
                </c:pt>
                <c:pt idx="1906">
                  <c:v>6.7096669999999996</c:v>
                </c:pt>
                <c:pt idx="1907">
                  <c:v>6.7407500000000002</c:v>
                </c:pt>
                <c:pt idx="1908">
                  <c:v>6.7539999999999996</c:v>
                </c:pt>
                <c:pt idx="1909">
                  <c:v>6.9279999999999999</c:v>
                </c:pt>
                <c:pt idx="1910">
                  <c:v>6.8328569999999997</c:v>
                </c:pt>
                <c:pt idx="1911">
                  <c:v>6.8837999999999999</c:v>
                </c:pt>
                <c:pt idx="1912">
                  <c:v>7.15</c:v>
                </c:pt>
                <c:pt idx="1913">
                  <c:v>7.1269999999999998</c:v>
                </c:pt>
                <c:pt idx="1914">
                  <c:v>7.2545000000000002</c:v>
                </c:pt>
                <c:pt idx="1915">
                  <c:v>7.2430000000000003</c:v>
                </c:pt>
                <c:pt idx="1916">
                  <c:v>7.1315</c:v>
                </c:pt>
                <c:pt idx="1917">
                  <c:v>7.3254999999999999</c:v>
                </c:pt>
                <c:pt idx="1918">
                  <c:v>7.141667</c:v>
                </c:pt>
                <c:pt idx="1919">
                  <c:v>7.17875</c:v>
                </c:pt>
                <c:pt idx="1920">
                  <c:v>7.2582500000000003</c:v>
                </c:pt>
                <c:pt idx="1921">
                  <c:v>7.0475000000000003</c:v>
                </c:pt>
                <c:pt idx="1922">
                  <c:v>7.2026669999999999</c:v>
                </c:pt>
                <c:pt idx="1923">
                  <c:v>7.2563329999999997</c:v>
                </c:pt>
                <c:pt idx="1924">
                  <c:v>7.1593080000000002</c:v>
                </c:pt>
                <c:pt idx="1925">
                  <c:v>7.1029999999999998</c:v>
                </c:pt>
                <c:pt idx="1926">
                  <c:v>7.2554999999999996</c:v>
                </c:pt>
                <c:pt idx="1927">
                  <c:v>7.4625709999999996</c:v>
                </c:pt>
                <c:pt idx="1928">
                  <c:v>7.2755000000000001</c:v>
                </c:pt>
                <c:pt idx="1929">
                  <c:v>7.726</c:v>
                </c:pt>
                <c:pt idx="1930">
                  <c:v>7.2904999999999998</c:v>
                </c:pt>
                <c:pt idx="1931">
                  <c:v>7.1245560000000001</c:v>
                </c:pt>
                <c:pt idx="1932">
                  <c:v>7.5367499999999996</c:v>
                </c:pt>
                <c:pt idx="1933">
                  <c:v>7.67075</c:v>
                </c:pt>
                <c:pt idx="1934">
                  <c:v>7.3890000000000002</c:v>
                </c:pt>
                <c:pt idx="1935">
                  <c:v>7.4649999999999999</c:v>
                </c:pt>
                <c:pt idx="1936">
                  <c:v>7.4015709999999997</c:v>
                </c:pt>
                <c:pt idx="1937">
                  <c:v>7.3380000000000001</c:v>
                </c:pt>
                <c:pt idx="1938">
                  <c:v>7.5255000000000001</c:v>
                </c:pt>
                <c:pt idx="1939">
                  <c:v>7.5730000000000004</c:v>
                </c:pt>
                <c:pt idx="1940">
                  <c:v>7.2975000000000003</c:v>
                </c:pt>
                <c:pt idx="1941">
                  <c:v>7.3833330000000004</c:v>
                </c:pt>
                <c:pt idx="1942">
                  <c:v>7.5365000000000002</c:v>
                </c:pt>
                <c:pt idx="1943">
                  <c:v>7.5737500000000004</c:v>
                </c:pt>
                <c:pt idx="1944">
                  <c:v>7.6980000000000004</c:v>
                </c:pt>
                <c:pt idx="1945">
                  <c:v>7.718</c:v>
                </c:pt>
                <c:pt idx="1946">
                  <c:v>7.6909999999999998</c:v>
                </c:pt>
                <c:pt idx="1947">
                  <c:v>7.6310000000000002</c:v>
                </c:pt>
                <c:pt idx="1948">
                  <c:v>7.5949999999999998</c:v>
                </c:pt>
                <c:pt idx="1949">
                  <c:v>7.7214</c:v>
                </c:pt>
                <c:pt idx="1950">
                  <c:v>7.6260000000000003</c:v>
                </c:pt>
                <c:pt idx="1951">
                  <c:v>7.9870000000000001</c:v>
                </c:pt>
                <c:pt idx="1952">
                  <c:v>7.6189999999999998</c:v>
                </c:pt>
                <c:pt idx="1953">
                  <c:v>7.7</c:v>
                </c:pt>
                <c:pt idx="1954">
                  <c:v>7.6829999999999998</c:v>
                </c:pt>
                <c:pt idx="1955">
                  <c:v>7.6645000000000003</c:v>
                </c:pt>
                <c:pt idx="1956">
                  <c:v>7.8040000000000003</c:v>
                </c:pt>
                <c:pt idx="1957">
                  <c:v>7.8406669999999998</c:v>
                </c:pt>
                <c:pt idx="1958">
                  <c:v>7.8079999999999998</c:v>
                </c:pt>
                <c:pt idx="1959">
                  <c:v>7.8760000000000003</c:v>
                </c:pt>
                <c:pt idx="1960">
                  <c:v>7.9729999999999999</c:v>
                </c:pt>
                <c:pt idx="1961">
                  <c:v>8.0239999999999991</c:v>
                </c:pt>
                <c:pt idx="1962">
                  <c:v>8.0459999999999994</c:v>
                </c:pt>
                <c:pt idx="1963">
                  <c:v>8.2296820000000004</c:v>
                </c:pt>
                <c:pt idx="1964">
                  <c:v>8.2708189999999995</c:v>
                </c:pt>
                <c:pt idx="1965">
                  <c:v>8.3627749999999992</c:v>
                </c:pt>
                <c:pt idx="1966">
                  <c:v>8.4689999999999994</c:v>
                </c:pt>
                <c:pt idx="1967">
                  <c:v>8.2460000000000004</c:v>
                </c:pt>
                <c:pt idx="1968">
                  <c:v>8.2149999999999999</c:v>
                </c:pt>
                <c:pt idx="1969">
                  <c:v>8.9556000000000004</c:v>
                </c:pt>
                <c:pt idx="1970">
                  <c:v>8.4640000000000004</c:v>
                </c:pt>
                <c:pt idx="1971">
                  <c:v>8.3930000000000007</c:v>
                </c:pt>
                <c:pt idx="1972">
                  <c:v>8.3049999999999997</c:v>
                </c:pt>
                <c:pt idx="1973">
                  <c:v>8.0825999999999993</c:v>
                </c:pt>
                <c:pt idx="1974">
                  <c:v>8.0515000000000008</c:v>
                </c:pt>
                <c:pt idx="1975">
                  <c:v>8.0466669999999993</c:v>
                </c:pt>
                <c:pt idx="1976">
                  <c:v>8.0625</c:v>
                </c:pt>
                <c:pt idx="1977">
                  <c:v>8.016667</c:v>
                </c:pt>
                <c:pt idx="1978">
                  <c:v>8.1756670000000007</c:v>
                </c:pt>
                <c:pt idx="1979">
                  <c:v>7.8789999999999996</c:v>
                </c:pt>
                <c:pt idx="1980">
                  <c:v>7.7990000000000004</c:v>
                </c:pt>
                <c:pt idx="1981">
                  <c:v>7.959333</c:v>
                </c:pt>
                <c:pt idx="1982">
                  <c:v>8.1240000000000006</c:v>
                </c:pt>
                <c:pt idx="1983">
                  <c:v>8.3443330000000007</c:v>
                </c:pt>
                <c:pt idx="1984">
                  <c:v>8.0548000000000002</c:v>
                </c:pt>
                <c:pt idx="1985">
                  <c:v>8.2153329999999993</c:v>
                </c:pt>
                <c:pt idx="1986">
                  <c:v>8.1609999999999996</c:v>
                </c:pt>
                <c:pt idx="1987">
                  <c:v>8.3546669999999992</c:v>
                </c:pt>
                <c:pt idx="1988">
                  <c:v>8.5035000000000007</c:v>
                </c:pt>
                <c:pt idx="1989">
                  <c:v>8.3699999999999992</c:v>
                </c:pt>
                <c:pt idx="1990">
                  <c:v>8.4022500000000004</c:v>
                </c:pt>
                <c:pt idx="1991">
                  <c:v>8.4060000000000006</c:v>
                </c:pt>
                <c:pt idx="1992">
                  <c:v>8.7026669999999999</c:v>
                </c:pt>
                <c:pt idx="1993">
                  <c:v>8.7050000000000001</c:v>
                </c:pt>
                <c:pt idx="1994">
                  <c:v>8.7004999999999999</c:v>
                </c:pt>
                <c:pt idx="1995">
                  <c:v>8.6958000000000002</c:v>
                </c:pt>
                <c:pt idx="1996">
                  <c:v>8.7080000000000002</c:v>
                </c:pt>
                <c:pt idx="1997">
                  <c:v>8.6504999999999992</c:v>
                </c:pt>
                <c:pt idx="1998">
                  <c:v>8.7829999999999995</c:v>
                </c:pt>
                <c:pt idx="1999">
                  <c:v>8.6292000000000009</c:v>
                </c:pt>
                <c:pt idx="2000">
                  <c:v>8.6110000000000007</c:v>
                </c:pt>
                <c:pt idx="2001">
                  <c:v>8.6829999999999998</c:v>
                </c:pt>
                <c:pt idx="2002">
                  <c:v>8.7609999999999992</c:v>
                </c:pt>
                <c:pt idx="2003">
                  <c:v>8.6666670000000003</c:v>
                </c:pt>
                <c:pt idx="2004">
                  <c:v>8.6273330000000001</c:v>
                </c:pt>
                <c:pt idx="2005">
                  <c:v>8.6790000000000003</c:v>
                </c:pt>
                <c:pt idx="2006">
                  <c:v>8.5947999999999993</c:v>
                </c:pt>
                <c:pt idx="2007">
                  <c:v>8.3867999999999991</c:v>
                </c:pt>
                <c:pt idx="2008">
                  <c:v>8.3735999999999997</c:v>
                </c:pt>
                <c:pt idx="2009">
                  <c:v>8.4076000000000004</c:v>
                </c:pt>
                <c:pt idx="2010">
                  <c:v>8.3204119999999993</c:v>
                </c:pt>
                <c:pt idx="2011">
                  <c:v>8.3339999999999996</c:v>
                </c:pt>
                <c:pt idx="2012">
                  <c:v>8.2017500000000005</c:v>
                </c:pt>
                <c:pt idx="2013">
                  <c:v>8.6237499999999994</c:v>
                </c:pt>
                <c:pt idx="2014">
                  <c:v>8.07775</c:v>
                </c:pt>
                <c:pt idx="2015">
                  <c:v>8.2553459999999994</c:v>
                </c:pt>
                <c:pt idx="2016">
                  <c:v>8.1031499999999994</c:v>
                </c:pt>
                <c:pt idx="2017">
                  <c:v>8.1430000000000007</c:v>
                </c:pt>
                <c:pt idx="2018">
                  <c:v>8.2909679999999994</c:v>
                </c:pt>
                <c:pt idx="2019">
                  <c:v>8.2390000000000008</c:v>
                </c:pt>
                <c:pt idx="2020">
                  <c:v>7.8455000000000004</c:v>
                </c:pt>
                <c:pt idx="2021">
                  <c:v>7.9420000000000002</c:v>
                </c:pt>
                <c:pt idx="2022">
                  <c:v>7.8299149999999997</c:v>
                </c:pt>
                <c:pt idx="2023">
                  <c:v>8.0122859999999996</c:v>
                </c:pt>
                <c:pt idx="2024">
                  <c:v>8.02</c:v>
                </c:pt>
                <c:pt idx="2025">
                  <c:v>7.8120000000000003</c:v>
                </c:pt>
                <c:pt idx="2026">
                  <c:v>7.8400970000000001</c:v>
                </c:pt>
                <c:pt idx="2027">
                  <c:v>7.809571</c:v>
                </c:pt>
                <c:pt idx="2028">
                  <c:v>7.7930169999999999</c:v>
                </c:pt>
                <c:pt idx="2029">
                  <c:v>7.8335710000000001</c:v>
                </c:pt>
                <c:pt idx="2030">
                  <c:v>7.7616670000000001</c:v>
                </c:pt>
                <c:pt idx="2031">
                  <c:v>7.7370340000000004</c:v>
                </c:pt>
                <c:pt idx="2032">
                  <c:v>7.68</c:v>
                </c:pt>
                <c:pt idx="2033">
                  <c:v>7.9779850000000003</c:v>
                </c:pt>
                <c:pt idx="2034">
                  <c:v>7.6877690000000003</c:v>
                </c:pt>
                <c:pt idx="2035">
                  <c:v>7.624333</c:v>
                </c:pt>
                <c:pt idx="2036">
                  <c:v>7.5961999999999996</c:v>
                </c:pt>
                <c:pt idx="2037">
                  <c:v>7.4269999999999996</c:v>
                </c:pt>
                <c:pt idx="2038">
                  <c:v>7.7240000000000002</c:v>
                </c:pt>
                <c:pt idx="2039">
                  <c:v>7.6776669999999996</c:v>
                </c:pt>
                <c:pt idx="2040">
                  <c:v>7.5906000000000002</c:v>
                </c:pt>
                <c:pt idx="2041">
                  <c:v>7.7397140000000002</c:v>
                </c:pt>
                <c:pt idx="2042">
                  <c:v>7.7145000000000001</c:v>
                </c:pt>
                <c:pt idx="2043">
                  <c:v>7.7270000000000003</c:v>
                </c:pt>
                <c:pt idx="2044">
                  <c:v>7.6414999999999997</c:v>
                </c:pt>
                <c:pt idx="2045">
                  <c:v>7.7143329999999999</c:v>
                </c:pt>
                <c:pt idx="2046">
                  <c:v>7.944</c:v>
                </c:pt>
                <c:pt idx="2047">
                  <c:v>7.9829999999999997</c:v>
                </c:pt>
                <c:pt idx="2048">
                  <c:v>8.093</c:v>
                </c:pt>
                <c:pt idx="2049">
                  <c:v>7.9480000000000004</c:v>
                </c:pt>
                <c:pt idx="2050">
                  <c:v>8.0978329999999996</c:v>
                </c:pt>
                <c:pt idx="2051">
                  <c:v>8.1374999999999993</c:v>
                </c:pt>
                <c:pt idx="2052">
                  <c:v>8.2690000000000001</c:v>
                </c:pt>
                <c:pt idx="2053">
                  <c:v>8.4268459999999994</c:v>
                </c:pt>
                <c:pt idx="2054">
                  <c:v>8.4231459999999991</c:v>
                </c:pt>
                <c:pt idx="2055">
                  <c:v>8.4043329999999994</c:v>
                </c:pt>
                <c:pt idx="2056">
                  <c:v>8.4984999999999999</c:v>
                </c:pt>
                <c:pt idx="2057">
                  <c:v>8.4015000000000004</c:v>
                </c:pt>
                <c:pt idx="2058">
                  <c:v>8.375</c:v>
                </c:pt>
                <c:pt idx="2059">
                  <c:v>8.4512710000000002</c:v>
                </c:pt>
                <c:pt idx="2060">
                  <c:v>8.3145000000000007</c:v>
                </c:pt>
                <c:pt idx="2061">
                  <c:v>8.41</c:v>
                </c:pt>
                <c:pt idx="2062">
                  <c:v>8.359</c:v>
                </c:pt>
                <c:pt idx="2063">
                  <c:v>8.4435000000000002</c:v>
                </c:pt>
                <c:pt idx="2064">
                  <c:v>8.4964999999999993</c:v>
                </c:pt>
                <c:pt idx="2065">
                  <c:v>8.5766670000000005</c:v>
                </c:pt>
                <c:pt idx="2066">
                  <c:v>8.5069999999999997</c:v>
                </c:pt>
                <c:pt idx="2067">
                  <c:v>8.7189999999999994</c:v>
                </c:pt>
                <c:pt idx="2068">
                  <c:v>8.6325000000000003</c:v>
                </c:pt>
                <c:pt idx="2069">
                  <c:v>8.7055000000000007</c:v>
                </c:pt>
                <c:pt idx="2070">
                  <c:v>8.6509999999999998</c:v>
                </c:pt>
                <c:pt idx="2071">
                  <c:v>8.8316669999999995</c:v>
                </c:pt>
                <c:pt idx="2072">
                  <c:v>8.7874999999999996</c:v>
                </c:pt>
                <c:pt idx="2073">
                  <c:v>8.7693329999999996</c:v>
                </c:pt>
                <c:pt idx="2074">
                  <c:v>8.797167</c:v>
                </c:pt>
                <c:pt idx="2075">
                  <c:v>8.7539999999999996</c:v>
                </c:pt>
                <c:pt idx="2076">
                  <c:v>8.8104999999999993</c:v>
                </c:pt>
                <c:pt idx="2077">
                  <c:v>8.8689999999999998</c:v>
                </c:pt>
                <c:pt idx="2078">
                  <c:v>8.6214999999999993</c:v>
                </c:pt>
                <c:pt idx="2079">
                  <c:v>8.5875000000000004</c:v>
                </c:pt>
                <c:pt idx="2080">
                  <c:v>8.5485000000000007</c:v>
                </c:pt>
                <c:pt idx="2081">
                  <c:v>8.5890000000000004</c:v>
                </c:pt>
                <c:pt idx="2082">
                  <c:v>8.5069999999999997</c:v>
                </c:pt>
                <c:pt idx="2083">
                  <c:v>8.4303329999999992</c:v>
                </c:pt>
                <c:pt idx="2084">
                  <c:v>8.5277499999999993</c:v>
                </c:pt>
                <c:pt idx="2085">
                  <c:v>8.6903330000000008</c:v>
                </c:pt>
                <c:pt idx="2086">
                  <c:v>8.6189999999999998</c:v>
                </c:pt>
                <c:pt idx="2087">
                  <c:v>8.7516669999999994</c:v>
                </c:pt>
                <c:pt idx="2088">
                  <c:v>8.8610000000000007</c:v>
                </c:pt>
                <c:pt idx="2089">
                  <c:v>8.8926669999999994</c:v>
                </c:pt>
                <c:pt idx="2090">
                  <c:v>8.8976670000000002</c:v>
                </c:pt>
                <c:pt idx="2091">
                  <c:v>8.9013329999999993</c:v>
                </c:pt>
                <c:pt idx="2092">
                  <c:v>8.8260000000000005</c:v>
                </c:pt>
                <c:pt idx="2093">
                  <c:v>8.9390000000000001</c:v>
                </c:pt>
                <c:pt idx="2094">
                  <c:v>8.7643330000000006</c:v>
                </c:pt>
                <c:pt idx="2095">
                  <c:v>8.8460000000000001</c:v>
                </c:pt>
                <c:pt idx="2096">
                  <c:v>8.9105000000000008</c:v>
                </c:pt>
                <c:pt idx="2097">
                  <c:v>8.7159999999999993</c:v>
                </c:pt>
                <c:pt idx="2098">
                  <c:v>8.7756670000000003</c:v>
                </c:pt>
                <c:pt idx="2099">
                  <c:v>8.7409999999999997</c:v>
                </c:pt>
                <c:pt idx="2100">
                  <c:v>8.8650000000000002</c:v>
                </c:pt>
                <c:pt idx="2101">
                  <c:v>8.8149999999999995</c:v>
                </c:pt>
                <c:pt idx="2102">
                  <c:v>8.8145000000000007</c:v>
                </c:pt>
                <c:pt idx="2103">
                  <c:v>8.842333</c:v>
                </c:pt>
                <c:pt idx="2104">
                  <c:v>8.7870000000000008</c:v>
                </c:pt>
                <c:pt idx="2105">
                  <c:v>8.9</c:v>
                </c:pt>
                <c:pt idx="2106">
                  <c:v>8.7040000000000006</c:v>
                </c:pt>
                <c:pt idx="2107">
                  <c:v>8.7539999999999996</c:v>
                </c:pt>
                <c:pt idx="2108">
                  <c:v>8.75</c:v>
                </c:pt>
                <c:pt idx="2109">
                  <c:v>8.7159999999999993</c:v>
                </c:pt>
                <c:pt idx="2110">
                  <c:v>8.7110000000000003</c:v>
                </c:pt>
                <c:pt idx="2111">
                  <c:v>8.673</c:v>
                </c:pt>
                <c:pt idx="2112">
                  <c:v>8.6285000000000007</c:v>
                </c:pt>
                <c:pt idx="2113">
                  <c:v>8.5429999999999993</c:v>
                </c:pt>
                <c:pt idx="2114">
                  <c:v>8.593</c:v>
                </c:pt>
                <c:pt idx="2115">
                  <c:v>8.3819999999999997</c:v>
                </c:pt>
                <c:pt idx="2116">
                  <c:v>8.3369999999999997</c:v>
                </c:pt>
                <c:pt idx="2117">
                  <c:v>8.1920000000000002</c:v>
                </c:pt>
                <c:pt idx="2118">
                  <c:v>8.1489999999999991</c:v>
                </c:pt>
                <c:pt idx="2119">
                  <c:v>8.2940000000000005</c:v>
                </c:pt>
                <c:pt idx="2120">
                  <c:v>7.98</c:v>
                </c:pt>
                <c:pt idx="2121">
                  <c:v>7.9450000000000003</c:v>
                </c:pt>
                <c:pt idx="2122">
                  <c:v>8.0274999999999999</c:v>
                </c:pt>
                <c:pt idx="2123">
                  <c:v>7.9459999999999997</c:v>
                </c:pt>
                <c:pt idx="2124">
                  <c:v>8.2200000000000006</c:v>
                </c:pt>
                <c:pt idx="2125">
                  <c:v>8.0760000000000005</c:v>
                </c:pt>
                <c:pt idx="2126">
                  <c:v>8.1596670000000007</c:v>
                </c:pt>
                <c:pt idx="2127">
                  <c:v>8.173</c:v>
                </c:pt>
                <c:pt idx="2128">
                  <c:v>7.9340000000000002</c:v>
                </c:pt>
                <c:pt idx="2129">
                  <c:v>8.1927500000000002</c:v>
                </c:pt>
                <c:pt idx="2130">
                  <c:v>8.1359999999999992</c:v>
                </c:pt>
                <c:pt idx="2131">
                  <c:v>7.9429999999999996</c:v>
                </c:pt>
                <c:pt idx="2132">
                  <c:v>7.9729999999999999</c:v>
                </c:pt>
                <c:pt idx="2133">
                  <c:v>7.9050000000000002</c:v>
                </c:pt>
                <c:pt idx="2134">
                  <c:v>7.9619999999999997</c:v>
                </c:pt>
                <c:pt idx="2135">
                  <c:v>7.9278000000000004</c:v>
                </c:pt>
                <c:pt idx="2136">
                  <c:v>7.9119999999999999</c:v>
                </c:pt>
                <c:pt idx="2137">
                  <c:v>7.9391999999999996</c:v>
                </c:pt>
                <c:pt idx="2138">
                  <c:v>7.8863329999999996</c:v>
                </c:pt>
                <c:pt idx="2139">
                  <c:v>7.8663999999999996</c:v>
                </c:pt>
                <c:pt idx="2140">
                  <c:v>7.6166</c:v>
                </c:pt>
                <c:pt idx="2141">
                  <c:v>7.5358000000000001</c:v>
                </c:pt>
                <c:pt idx="2142">
                  <c:v>7.5682</c:v>
                </c:pt>
                <c:pt idx="2143">
                  <c:v>7.5529999999999999</c:v>
                </c:pt>
                <c:pt idx="2144">
                  <c:v>7.6239999999999997</c:v>
                </c:pt>
                <c:pt idx="2145">
                  <c:v>7.3879999999999999</c:v>
                </c:pt>
                <c:pt idx="2146">
                  <c:v>7.415</c:v>
                </c:pt>
                <c:pt idx="2147">
                  <c:v>7.3869999999999996</c:v>
                </c:pt>
                <c:pt idx="2148">
                  <c:v>7.5694999999999997</c:v>
                </c:pt>
                <c:pt idx="2149">
                  <c:v>7.5728330000000001</c:v>
                </c:pt>
                <c:pt idx="2150">
                  <c:v>7.3689999999999998</c:v>
                </c:pt>
                <c:pt idx="2151">
                  <c:v>7.4774000000000003</c:v>
                </c:pt>
                <c:pt idx="2152">
                  <c:v>7.5380000000000003</c:v>
                </c:pt>
                <c:pt idx="2153">
                  <c:v>7.4604999999999997</c:v>
                </c:pt>
                <c:pt idx="2154">
                  <c:v>7.6595000000000004</c:v>
                </c:pt>
                <c:pt idx="2155">
                  <c:v>7.52</c:v>
                </c:pt>
                <c:pt idx="2156">
                  <c:v>7.49</c:v>
                </c:pt>
                <c:pt idx="2157">
                  <c:v>7.4489999999999998</c:v>
                </c:pt>
                <c:pt idx="2158">
                  <c:v>7.5049999999999999</c:v>
                </c:pt>
                <c:pt idx="2159">
                  <c:v>7.4850000000000003</c:v>
                </c:pt>
                <c:pt idx="2160">
                  <c:v>7.4885000000000002</c:v>
                </c:pt>
                <c:pt idx="2161">
                  <c:v>7.3540000000000001</c:v>
                </c:pt>
                <c:pt idx="2162">
                  <c:v>7.4584999999999999</c:v>
                </c:pt>
                <c:pt idx="2163">
                  <c:v>7.4589999999999996</c:v>
                </c:pt>
                <c:pt idx="2164">
                  <c:v>7.4279999999999999</c:v>
                </c:pt>
                <c:pt idx="2165">
                  <c:v>7.4960000000000004</c:v>
                </c:pt>
                <c:pt idx="2166">
                  <c:v>7.2744999999999997</c:v>
                </c:pt>
                <c:pt idx="2167">
                  <c:v>7.3419999999999996</c:v>
                </c:pt>
                <c:pt idx="2168">
                  <c:v>7.4256099999999998</c:v>
                </c:pt>
                <c:pt idx="2169">
                  <c:v>7.3506669999999996</c:v>
                </c:pt>
                <c:pt idx="2170">
                  <c:v>7.2774999999999999</c:v>
                </c:pt>
                <c:pt idx="2171">
                  <c:v>7.242</c:v>
                </c:pt>
                <c:pt idx="2172">
                  <c:v>7.3929999999999998</c:v>
                </c:pt>
                <c:pt idx="2173">
                  <c:v>7.2910000000000004</c:v>
                </c:pt>
                <c:pt idx="2174">
                  <c:v>7.3520000000000003</c:v>
                </c:pt>
                <c:pt idx="2175">
                  <c:v>7.2050000000000001</c:v>
                </c:pt>
                <c:pt idx="2176">
                  <c:v>7.109</c:v>
                </c:pt>
                <c:pt idx="2177">
                  <c:v>7.3010000000000002</c:v>
                </c:pt>
                <c:pt idx="2178">
                  <c:v>7.5920000000000005</c:v>
                </c:pt>
                <c:pt idx="2179">
                  <c:v>7.13</c:v>
                </c:pt>
                <c:pt idx="2180">
                  <c:v>7.0720000000000001</c:v>
                </c:pt>
                <c:pt idx="2181">
                  <c:v>7.0709999999999997</c:v>
                </c:pt>
                <c:pt idx="2182">
                  <c:v>7.0888999999999998</c:v>
                </c:pt>
                <c:pt idx="2183">
                  <c:v>7.1604999999999999</c:v>
                </c:pt>
                <c:pt idx="2184">
                  <c:v>7.1240000000000006</c:v>
                </c:pt>
                <c:pt idx="2185">
                  <c:v>7.1619999999999999</c:v>
                </c:pt>
                <c:pt idx="2186">
                  <c:v>7.1289999999999996</c:v>
                </c:pt>
                <c:pt idx="2187">
                  <c:v>7.2709999999999999</c:v>
                </c:pt>
                <c:pt idx="2188">
                  <c:v>7.219333333333334</c:v>
                </c:pt>
                <c:pt idx="2189">
                  <c:v>7.3010000000000002</c:v>
                </c:pt>
                <c:pt idx="2190">
                  <c:v>7.2460000000000004</c:v>
                </c:pt>
                <c:pt idx="2191">
                  <c:v>7.3049999999999997</c:v>
                </c:pt>
                <c:pt idx="2192">
                  <c:v>7.2530000000000001</c:v>
                </c:pt>
                <c:pt idx="2193">
                  <c:v>7.516</c:v>
                </c:pt>
                <c:pt idx="2194">
                  <c:v>7.3550000000000004</c:v>
                </c:pt>
                <c:pt idx="2195">
                  <c:v>7.3419999999999996</c:v>
                </c:pt>
                <c:pt idx="2196">
                  <c:v>7.36</c:v>
                </c:pt>
                <c:pt idx="2197">
                  <c:v>7.3520000000000003</c:v>
                </c:pt>
                <c:pt idx="2198">
                  <c:v>7.3460000000000001</c:v>
                </c:pt>
                <c:pt idx="2199">
                  <c:v>7.3659999999999997</c:v>
                </c:pt>
                <c:pt idx="2200">
                  <c:v>7.431</c:v>
                </c:pt>
                <c:pt idx="2201">
                  <c:v>7.3770000000000007</c:v>
                </c:pt>
                <c:pt idx="2202">
                  <c:v>7.3440000000000003</c:v>
                </c:pt>
                <c:pt idx="2203">
                  <c:v>7.5057272727272739</c:v>
                </c:pt>
                <c:pt idx="2204">
                  <c:v>7.306</c:v>
                </c:pt>
                <c:pt idx="2205">
                  <c:v>7.4740000000000002</c:v>
                </c:pt>
                <c:pt idx="2206">
                  <c:v>7.4779999999999998</c:v>
                </c:pt>
                <c:pt idx="2207">
                  <c:v>7.3265000000000002</c:v>
                </c:pt>
                <c:pt idx="2208">
                  <c:v>7.6120000000000001</c:v>
                </c:pt>
                <c:pt idx="2209">
                  <c:v>7.3453333333333335</c:v>
                </c:pt>
                <c:pt idx="2210">
                  <c:v>7.48</c:v>
                </c:pt>
                <c:pt idx="2211">
                  <c:v>7.73</c:v>
                </c:pt>
                <c:pt idx="2212">
                  <c:v>7.2629999999999999</c:v>
                </c:pt>
                <c:pt idx="2213">
                  <c:v>7.63</c:v>
                </c:pt>
                <c:pt idx="2214">
                  <c:v>7.4522499999999994</c:v>
                </c:pt>
                <c:pt idx="2215">
                  <c:v>7.4995000000000003</c:v>
                </c:pt>
                <c:pt idx="2216">
                  <c:v>7.4939999999999998</c:v>
                </c:pt>
                <c:pt idx="2217">
                  <c:v>7.4523333333333346</c:v>
                </c:pt>
                <c:pt idx="2218">
                  <c:v>7.6485000000000003</c:v>
                </c:pt>
                <c:pt idx="2219">
                  <c:v>7.4889999999999999</c:v>
                </c:pt>
                <c:pt idx="2220">
                  <c:v>7.4580000000000002</c:v>
                </c:pt>
                <c:pt idx="2221">
                  <c:v>7.484</c:v>
                </c:pt>
                <c:pt idx="2222">
                  <c:v>7.5709999999999997</c:v>
                </c:pt>
                <c:pt idx="2223">
                  <c:v>7.41</c:v>
                </c:pt>
                <c:pt idx="2224">
                  <c:v>7.5019999999999998</c:v>
                </c:pt>
                <c:pt idx="2225">
                  <c:v>8.56</c:v>
                </c:pt>
                <c:pt idx="2226">
                  <c:v>8.6005000000000003</c:v>
                </c:pt>
                <c:pt idx="2227">
                  <c:v>8.7190000000000012</c:v>
                </c:pt>
                <c:pt idx="2228">
                  <c:v>8.6020000000000003</c:v>
                </c:pt>
                <c:pt idx="2229">
                  <c:v>8.6385000000000005</c:v>
                </c:pt>
                <c:pt idx="2230">
                  <c:v>8.7215000000000007</c:v>
                </c:pt>
                <c:pt idx="2231">
                  <c:v>8.6560000000000006</c:v>
                </c:pt>
                <c:pt idx="2232">
                  <c:v>8.7690000000000001</c:v>
                </c:pt>
                <c:pt idx="2233">
                  <c:v>8.7889999999999997</c:v>
                </c:pt>
                <c:pt idx="2234">
                  <c:v>8.8049999999999997</c:v>
                </c:pt>
                <c:pt idx="2235">
                  <c:v>8.9039999999999999</c:v>
                </c:pt>
                <c:pt idx="2236">
                  <c:v>8.7080000000000002</c:v>
                </c:pt>
                <c:pt idx="2237">
                  <c:v>8.7540000000000013</c:v>
                </c:pt>
                <c:pt idx="2238">
                  <c:v>8.8105000000000011</c:v>
                </c:pt>
                <c:pt idx="2239">
                  <c:v>8.8620000000000001</c:v>
                </c:pt>
                <c:pt idx="2240">
                  <c:v>8.7234999999999996</c:v>
                </c:pt>
                <c:pt idx="2241">
                  <c:v>8.6232500000000005</c:v>
                </c:pt>
                <c:pt idx="2242">
                  <c:v>8.5459999999999994</c:v>
                </c:pt>
                <c:pt idx="2243">
                  <c:v>8.5449999999999999</c:v>
                </c:pt>
                <c:pt idx="2244">
                  <c:v>8.5075000000000003</c:v>
                </c:pt>
                <c:pt idx="2245">
                  <c:v>8.5670000000000002</c:v>
                </c:pt>
                <c:pt idx="2246">
                  <c:v>8.5540000000000003</c:v>
                </c:pt>
                <c:pt idx="2247">
                  <c:v>8.5615000000000006</c:v>
                </c:pt>
                <c:pt idx="2248">
                  <c:v>8.427249999999999</c:v>
                </c:pt>
                <c:pt idx="2249">
                  <c:v>8.6903333333333332</c:v>
                </c:pt>
                <c:pt idx="2250">
                  <c:v>8.6189999999999998</c:v>
                </c:pt>
                <c:pt idx="2251">
                  <c:v>8.7516666666666669</c:v>
                </c:pt>
                <c:pt idx="2252">
                  <c:v>8.8610000000000007</c:v>
                </c:pt>
                <c:pt idx="2253">
                  <c:v>8.8870000000000005</c:v>
                </c:pt>
                <c:pt idx="2254">
                  <c:v>8.8926666666666687</c:v>
                </c:pt>
                <c:pt idx="2255">
                  <c:v>8.9106666666666658</c:v>
                </c:pt>
                <c:pt idx="2256">
                  <c:v>8.8919999999999995</c:v>
                </c:pt>
                <c:pt idx="2257">
                  <c:v>8.9087499999999995</c:v>
                </c:pt>
                <c:pt idx="2258">
                  <c:v>8.9055</c:v>
                </c:pt>
                <c:pt idx="2259">
                  <c:v>8.8083333333333336</c:v>
                </c:pt>
                <c:pt idx="2260">
                  <c:v>8.9390000000000001</c:v>
                </c:pt>
                <c:pt idx="2261">
                  <c:v>8.7643333333333313</c:v>
                </c:pt>
                <c:pt idx="2262">
                  <c:v>8.8213333333333335</c:v>
                </c:pt>
                <c:pt idx="2263">
                  <c:v>8.9990000000000006</c:v>
                </c:pt>
                <c:pt idx="2264">
                  <c:v>8.7689999999999984</c:v>
                </c:pt>
                <c:pt idx="2265">
                  <c:v>8.782</c:v>
                </c:pt>
                <c:pt idx="2266">
                  <c:v>8.8114999999999988</c:v>
                </c:pt>
                <c:pt idx="2267">
                  <c:v>8.9079999999999995</c:v>
                </c:pt>
                <c:pt idx="2268">
                  <c:v>8.7769999999999992</c:v>
                </c:pt>
                <c:pt idx="2269">
                  <c:v>8.8610000000000007</c:v>
                </c:pt>
                <c:pt idx="2270">
                  <c:v>8.8144999999999989</c:v>
                </c:pt>
                <c:pt idx="2271">
                  <c:v>8.7729999999999997</c:v>
                </c:pt>
                <c:pt idx="2272">
                  <c:v>8.8170000000000002</c:v>
                </c:pt>
                <c:pt idx="2273">
                  <c:v>8.7040000000000006</c:v>
                </c:pt>
                <c:pt idx="2274">
                  <c:v>8.7539999999999996</c:v>
                </c:pt>
                <c:pt idx="2275">
                  <c:v>8.75</c:v>
                </c:pt>
                <c:pt idx="2276">
                  <c:v>8.7159999999999993</c:v>
                </c:pt>
                <c:pt idx="2277">
                  <c:v>8.7110000000000003</c:v>
                </c:pt>
                <c:pt idx="2278">
                  <c:v>8.673</c:v>
                </c:pt>
                <c:pt idx="2279">
                  <c:v>8.6284999999999989</c:v>
                </c:pt>
                <c:pt idx="2280">
                  <c:v>8.5429999999999993</c:v>
                </c:pt>
                <c:pt idx="2281">
                  <c:v>8.593</c:v>
                </c:pt>
                <c:pt idx="2282">
                  <c:v>8.3819999999999997</c:v>
                </c:pt>
                <c:pt idx="2283">
                  <c:v>8.3369999999999997</c:v>
                </c:pt>
                <c:pt idx="2284">
                  <c:v>8.1920000000000002</c:v>
                </c:pt>
                <c:pt idx="2285">
                  <c:v>8.1489999999999991</c:v>
                </c:pt>
                <c:pt idx="2286">
                  <c:v>8.2940000000000005</c:v>
                </c:pt>
                <c:pt idx="2287">
                  <c:v>7.9190000000000005</c:v>
                </c:pt>
                <c:pt idx="2288">
                  <c:v>7.98</c:v>
                </c:pt>
                <c:pt idx="2289">
                  <c:v>8.2200000000000006</c:v>
                </c:pt>
                <c:pt idx="2290">
                  <c:v>8.0760000000000005</c:v>
                </c:pt>
                <c:pt idx="2291">
                  <c:v>8.1359999999999992</c:v>
                </c:pt>
                <c:pt idx="2292">
                  <c:v>8.173</c:v>
                </c:pt>
                <c:pt idx="2293">
                  <c:v>7.9340000000000002</c:v>
                </c:pt>
                <c:pt idx="2294">
                  <c:v>8.1359999999999992</c:v>
                </c:pt>
                <c:pt idx="2295">
                  <c:v>7.9429999999999996</c:v>
                </c:pt>
                <c:pt idx="2296">
                  <c:v>7.9729999999999999</c:v>
                </c:pt>
                <c:pt idx="2297">
                  <c:v>7.9050000000000002</c:v>
                </c:pt>
                <c:pt idx="2298">
                  <c:v>7.9619999999999997</c:v>
                </c:pt>
                <c:pt idx="2299">
                  <c:v>7.9119999999999999</c:v>
                </c:pt>
                <c:pt idx="2300">
                  <c:v>7.8869999999999996</c:v>
                </c:pt>
                <c:pt idx="2301">
                  <c:v>7.5060000000000002</c:v>
                </c:pt>
                <c:pt idx="2302">
                  <c:v>7.5275625000000002</c:v>
                </c:pt>
                <c:pt idx="2303">
                  <c:v>7.3879999999999999</c:v>
                </c:pt>
                <c:pt idx="2304">
                  <c:v>7.3869999999999996</c:v>
                </c:pt>
                <c:pt idx="2305">
                  <c:v>7.4660000000000002</c:v>
                </c:pt>
                <c:pt idx="2306">
                  <c:v>7.9669999999999996</c:v>
                </c:pt>
                <c:pt idx="2307">
                  <c:v>7.3689999999999998</c:v>
                </c:pt>
                <c:pt idx="2308">
                  <c:v>7.5140000000000002</c:v>
                </c:pt>
                <c:pt idx="2309">
                  <c:v>7.5620000000000003</c:v>
                </c:pt>
                <c:pt idx="2310">
                  <c:v>7.407</c:v>
                </c:pt>
                <c:pt idx="2311">
                  <c:v>7.4130000000000003</c:v>
                </c:pt>
                <c:pt idx="2312">
                  <c:v>7.6425000000000001</c:v>
                </c:pt>
                <c:pt idx="2313">
                  <c:v>7.52</c:v>
                </c:pt>
                <c:pt idx="2314">
                  <c:v>7.4889999999999999</c:v>
                </c:pt>
                <c:pt idx="2315">
                  <c:v>7.4909999999999997</c:v>
                </c:pt>
                <c:pt idx="2316">
                  <c:v>7.4489999999999998</c:v>
                </c:pt>
                <c:pt idx="2317">
                  <c:v>7.5049999999999999</c:v>
                </c:pt>
                <c:pt idx="2318">
                  <c:v>7.4850000000000003</c:v>
                </c:pt>
                <c:pt idx="2319">
                  <c:v>7.4885000000000002</c:v>
                </c:pt>
                <c:pt idx="2320">
                  <c:v>7.3540000000000001</c:v>
                </c:pt>
                <c:pt idx="2321">
                  <c:v>7.4050000000000002</c:v>
                </c:pt>
                <c:pt idx="2322">
                  <c:v>7.5</c:v>
                </c:pt>
                <c:pt idx="2323">
                  <c:v>7.4740000000000002</c:v>
                </c:pt>
                <c:pt idx="2324">
                  <c:v>7.4906666666666659</c:v>
                </c:pt>
                <c:pt idx="2325">
                  <c:v>7.2744999999999997</c:v>
                </c:pt>
                <c:pt idx="2326">
                  <c:v>7.34</c:v>
                </c:pt>
                <c:pt idx="2327">
                  <c:v>7.4264786324786316</c:v>
                </c:pt>
                <c:pt idx="2328">
                  <c:v>7.3239999999999998</c:v>
                </c:pt>
                <c:pt idx="2329">
                  <c:v>7.3595000000000006</c:v>
                </c:pt>
                <c:pt idx="2330">
                  <c:v>7.2549999999999999</c:v>
                </c:pt>
                <c:pt idx="2331">
                  <c:v>7.242</c:v>
                </c:pt>
                <c:pt idx="2332">
                  <c:v>7.2789999999999999</c:v>
                </c:pt>
                <c:pt idx="2333">
                  <c:v>7.3369999999999997</c:v>
                </c:pt>
                <c:pt idx="2334">
                  <c:v>7.3380000000000001</c:v>
                </c:pt>
                <c:pt idx="2335">
                  <c:v>7.3369999999999997</c:v>
                </c:pt>
                <c:pt idx="2336">
                  <c:v>7.2050000000000001</c:v>
                </c:pt>
                <c:pt idx="2337">
                  <c:v>7.2930000000000001</c:v>
                </c:pt>
                <c:pt idx="2338">
                  <c:v>7.109</c:v>
                </c:pt>
                <c:pt idx="2339">
                  <c:v>7.3010000000000002</c:v>
                </c:pt>
                <c:pt idx="2340">
                  <c:v>7.0730000000000004</c:v>
                </c:pt>
                <c:pt idx="2341">
                  <c:v>7.13</c:v>
                </c:pt>
                <c:pt idx="2342">
                  <c:v>7.0720000000000001</c:v>
                </c:pt>
                <c:pt idx="2343">
                  <c:v>7.0709999999999997</c:v>
                </c:pt>
                <c:pt idx="2344">
                  <c:v>7.0888999999999998</c:v>
                </c:pt>
                <c:pt idx="2345">
                  <c:v>7.1980000000000004</c:v>
                </c:pt>
                <c:pt idx="2346">
                  <c:v>7.1604999999999999</c:v>
                </c:pt>
                <c:pt idx="2347">
                  <c:v>7.1240000000000006</c:v>
                </c:pt>
                <c:pt idx="2348">
                  <c:v>7.1619999999999999</c:v>
                </c:pt>
                <c:pt idx="2349">
                  <c:v>7.1289999999999996</c:v>
                </c:pt>
                <c:pt idx="2350">
                  <c:v>7.2709999999999999</c:v>
                </c:pt>
                <c:pt idx="2351">
                  <c:v>7.2869999999999999</c:v>
                </c:pt>
                <c:pt idx="2352">
                  <c:v>7.219333333333334</c:v>
                </c:pt>
                <c:pt idx="2353">
                  <c:v>7.3010000000000002</c:v>
                </c:pt>
                <c:pt idx="2354">
                  <c:v>7.32</c:v>
                </c:pt>
                <c:pt idx="2355">
                  <c:v>7.3049999999999997</c:v>
                </c:pt>
                <c:pt idx="2356">
                  <c:v>7.2850000000000001</c:v>
                </c:pt>
                <c:pt idx="2357">
                  <c:v>7.3550000000000004</c:v>
                </c:pt>
                <c:pt idx="2358">
                  <c:v>7.3419999999999996</c:v>
                </c:pt>
                <c:pt idx="2359">
                  <c:v>7.4035000000000002</c:v>
                </c:pt>
                <c:pt idx="2360">
                  <c:v>7.3520000000000003</c:v>
                </c:pt>
                <c:pt idx="2361">
                  <c:v>7.3940000000000001</c:v>
                </c:pt>
                <c:pt idx="2362">
                  <c:v>7.3710000000000004</c:v>
                </c:pt>
                <c:pt idx="2363">
                  <c:v>7.431</c:v>
                </c:pt>
                <c:pt idx="2364">
                  <c:v>7.484</c:v>
                </c:pt>
                <c:pt idx="2365">
                  <c:v>7.4130000000000003</c:v>
                </c:pt>
                <c:pt idx="2366">
                  <c:v>7.3440000000000003</c:v>
                </c:pt>
                <c:pt idx="2367">
                  <c:v>7.5057272727272739</c:v>
                </c:pt>
                <c:pt idx="2368">
                  <c:v>7.4740000000000002</c:v>
                </c:pt>
                <c:pt idx="2369">
                  <c:v>7.4779999999999998</c:v>
                </c:pt>
                <c:pt idx="2370">
                  <c:v>7.3410000000000002</c:v>
                </c:pt>
                <c:pt idx="2371">
                  <c:v>7.5579999999999998</c:v>
                </c:pt>
                <c:pt idx="2372">
                  <c:v>7.48</c:v>
                </c:pt>
                <c:pt idx="2373">
                  <c:v>7.6070000000000002</c:v>
                </c:pt>
                <c:pt idx="2374">
                  <c:v>7.468</c:v>
                </c:pt>
                <c:pt idx="2375">
                  <c:v>7.4749999999999996</c:v>
                </c:pt>
                <c:pt idx="2376">
                  <c:v>7.4029999999999996</c:v>
                </c:pt>
                <c:pt idx="2377">
                  <c:v>7.6050000000000004</c:v>
                </c:pt>
                <c:pt idx="2378">
                  <c:v>7.5034999999999998</c:v>
                </c:pt>
                <c:pt idx="2379">
                  <c:v>7.6185</c:v>
                </c:pt>
                <c:pt idx="2380">
                  <c:v>7.6873333333333322</c:v>
                </c:pt>
                <c:pt idx="2381">
                  <c:v>7.4670000000000005</c:v>
                </c:pt>
                <c:pt idx="2382">
                  <c:v>7.4580000000000002</c:v>
                </c:pt>
                <c:pt idx="2383">
                  <c:v>7.484</c:v>
                </c:pt>
                <c:pt idx="2384">
                  <c:v>7.5709999999999997</c:v>
                </c:pt>
                <c:pt idx="2385">
                  <c:v>7.41</c:v>
                </c:pt>
                <c:pt idx="2386">
                  <c:v>7.5019999999999998</c:v>
                </c:pt>
                <c:pt idx="2387">
                  <c:v>7.335</c:v>
                </c:pt>
                <c:pt idx="2388">
                  <c:v>7.3579999999999997</c:v>
                </c:pt>
                <c:pt idx="2389">
                  <c:v>7.4513333333333334</c:v>
                </c:pt>
                <c:pt idx="2390">
                  <c:v>7.4139999999999997</c:v>
                </c:pt>
                <c:pt idx="2391">
                  <c:v>7.1589999999999998</c:v>
                </c:pt>
                <c:pt idx="2392">
                  <c:v>7.2054999999999998</c:v>
                </c:pt>
                <c:pt idx="2393">
                  <c:v>7.11</c:v>
                </c:pt>
                <c:pt idx="2394">
                  <c:v>7.09</c:v>
                </c:pt>
                <c:pt idx="2395">
                  <c:v>7.1580000000000004</c:v>
                </c:pt>
                <c:pt idx="2396">
                  <c:v>7.09</c:v>
                </c:pt>
                <c:pt idx="2397">
                  <c:v>7.1879999999999997</c:v>
                </c:pt>
                <c:pt idx="2398">
                  <c:v>7.24</c:v>
                </c:pt>
                <c:pt idx="2399">
                  <c:v>7.2424999999999997</c:v>
                </c:pt>
                <c:pt idx="2400">
                  <c:v>7.1390000000000002</c:v>
                </c:pt>
                <c:pt idx="2401">
                  <c:v>7.181</c:v>
                </c:pt>
                <c:pt idx="2402">
                  <c:v>7.2084999999999999</c:v>
                </c:pt>
                <c:pt idx="2403">
                  <c:v>7.1970000000000001</c:v>
                </c:pt>
                <c:pt idx="2404">
                  <c:v>7.1740000000000004</c:v>
                </c:pt>
                <c:pt idx="2405">
                  <c:v>7.3641250000000014</c:v>
                </c:pt>
                <c:pt idx="2406">
                  <c:v>7.26</c:v>
                </c:pt>
                <c:pt idx="2407">
                  <c:v>7.2720000000000002</c:v>
                </c:pt>
                <c:pt idx="2408">
                  <c:v>7.1890000000000001</c:v>
                </c:pt>
                <c:pt idx="2409">
                  <c:v>7.2460000000000004</c:v>
                </c:pt>
                <c:pt idx="2410">
                  <c:v>7.335</c:v>
                </c:pt>
                <c:pt idx="2411">
                  <c:v>7.3079999999999998</c:v>
                </c:pt>
                <c:pt idx="2412">
                  <c:v>7.2709999999999999</c:v>
                </c:pt>
                <c:pt idx="2413">
                  <c:v>7.306</c:v>
                </c:pt>
                <c:pt idx="2414">
                  <c:v>7.3319999999999999</c:v>
                </c:pt>
                <c:pt idx="2415">
                  <c:v>7.3449999999999998</c:v>
                </c:pt>
                <c:pt idx="2416">
                  <c:v>7.383</c:v>
                </c:pt>
                <c:pt idx="2417">
                  <c:v>7.3760000000000003</c:v>
                </c:pt>
                <c:pt idx="2418">
                  <c:v>7.5339999999999998</c:v>
                </c:pt>
                <c:pt idx="2419">
                  <c:v>7.5629999999999988</c:v>
                </c:pt>
                <c:pt idx="2420">
                  <c:v>7.593</c:v>
                </c:pt>
                <c:pt idx="2421">
                  <c:v>7.7789999999999999</c:v>
                </c:pt>
                <c:pt idx="2422">
                  <c:v>7.5190000000000001</c:v>
                </c:pt>
                <c:pt idx="2423">
                  <c:v>7.4080000000000004</c:v>
                </c:pt>
                <c:pt idx="2424">
                  <c:v>7.47</c:v>
                </c:pt>
                <c:pt idx="2425">
                  <c:v>7.6680000000000001</c:v>
                </c:pt>
                <c:pt idx="2426">
                  <c:v>7.6970000000000001</c:v>
                </c:pt>
                <c:pt idx="2427">
                  <c:v>7.64</c:v>
                </c:pt>
                <c:pt idx="2428">
                  <c:v>7.7359999999999998</c:v>
                </c:pt>
                <c:pt idx="2429">
                  <c:v>7.9</c:v>
                </c:pt>
                <c:pt idx="2430">
                  <c:v>7.7690000000000001</c:v>
                </c:pt>
                <c:pt idx="2431">
                  <c:v>7.7229999999999999</c:v>
                </c:pt>
                <c:pt idx="2432">
                  <c:v>7.89</c:v>
                </c:pt>
                <c:pt idx="2433">
                  <c:v>7.4770000000000003</c:v>
                </c:pt>
                <c:pt idx="2434">
                  <c:v>7.7080000000000002</c:v>
                </c:pt>
                <c:pt idx="2435">
                  <c:v>7.569</c:v>
                </c:pt>
                <c:pt idx="2436">
                  <c:v>7.83</c:v>
                </c:pt>
                <c:pt idx="2437">
                  <c:v>7.806</c:v>
                </c:pt>
                <c:pt idx="2438">
                  <c:v>7.7039999999999997</c:v>
                </c:pt>
                <c:pt idx="2439">
                  <c:v>7.7210000000000001</c:v>
                </c:pt>
                <c:pt idx="2440">
                  <c:v>7.8159999999999998</c:v>
                </c:pt>
                <c:pt idx="2441">
                  <c:v>7.7770000000000001</c:v>
                </c:pt>
                <c:pt idx="2442">
                  <c:v>7.7069999999999999</c:v>
                </c:pt>
                <c:pt idx="2443">
                  <c:v>7.5810000000000004</c:v>
                </c:pt>
                <c:pt idx="2444">
                  <c:v>7.7060000000000004</c:v>
                </c:pt>
                <c:pt idx="2445">
                  <c:v>7.4240000000000004</c:v>
                </c:pt>
                <c:pt idx="2446">
                  <c:v>7.6189999999999998</c:v>
                </c:pt>
                <c:pt idx="2447">
                  <c:v>7.758</c:v>
                </c:pt>
                <c:pt idx="2448">
                  <c:v>7.4809999999999999</c:v>
                </c:pt>
                <c:pt idx="2449">
                  <c:v>7.641</c:v>
                </c:pt>
                <c:pt idx="2450">
                  <c:v>7.7069999999999999</c:v>
                </c:pt>
                <c:pt idx="2451">
                  <c:v>7.5220000000000002</c:v>
                </c:pt>
                <c:pt idx="2452">
                  <c:v>7.8780000000000001</c:v>
                </c:pt>
                <c:pt idx="2453">
                  <c:v>7.8310000000000004</c:v>
                </c:pt>
                <c:pt idx="2454">
                  <c:v>7.8955862068965512</c:v>
                </c:pt>
                <c:pt idx="2455">
                  <c:v>7.782</c:v>
                </c:pt>
                <c:pt idx="2456">
                  <c:v>7.8550000000000004</c:v>
                </c:pt>
                <c:pt idx="2457">
                  <c:v>7.8924596774193549</c:v>
                </c:pt>
                <c:pt idx="2458">
                  <c:v>8.0045849056603746</c:v>
                </c:pt>
                <c:pt idx="2459">
                  <c:v>7.8090000000000002</c:v>
                </c:pt>
                <c:pt idx="2460">
                  <c:v>7.8419999999999996</c:v>
                </c:pt>
                <c:pt idx="2461">
                  <c:v>7.9749999999999996</c:v>
                </c:pt>
                <c:pt idx="2462">
                  <c:v>8.0239999999999991</c:v>
                </c:pt>
                <c:pt idx="2463">
                  <c:v>8.0449999999999999</c:v>
                </c:pt>
                <c:pt idx="2464">
                  <c:v>7.827</c:v>
                </c:pt>
                <c:pt idx="2465">
                  <c:v>7.6550000000000002</c:v>
                </c:pt>
                <c:pt idx="2466">
                  <c:v>7.7729999999999997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6EF-43F4-AB69-CAEEB83207A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94454968"/>
        <c:axId val="694455952"/>
      </c:scatterChart>
      <c:valAx>
        <c:axId val="694454968"/>
        <c:scaling>
          <c:orientation val="minMax"/>
          <c:max val="2458999.9999999995"/>
          <c:min val="2449999.9999999995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4455952"/>
        <c:crosses val="max"/>
        <c:crossBetween val="midCat"/>
      </c:valAx>
      <c:valAx>
        <c:axId val="694455952"/>
        <c:scaling>
          <c:orientation val="maxMin"/>
          <c:min val="6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/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694454968"/>
        <c:crosses val="autoZero"/>
        <c:crossBetween val="midCat"/>
        <c:majorUnit val="1"/>
      </c:valAx>
      <c:spPr>
        <a:noFill/>
        <a:ln>
          <a:solidFill>
            <a:schemeClr val="tx1"/>
          </a:solidFill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spPr>
            <a:ln w="19050" cap="rnd">
              <a:noFill/>
              <a:round/>
            </a:ln>
            <a:effectLst/>
          </c:spPr>
          <c:marker>
            <c:symbol val="circle"/>
            <c:size val="4"/>
            <c:spPr>
              <a:solidFill>
                <a:srgbClr val="00B050"/>
              </a:solidFill>
              <a:ln w="9525">
                <a:noFill/>
              </a:ln>
              <a:effectLst/>
            </c:spPr>
          </c:marker>
          <c:xVal>
            <c:numRef>
              <c:f>Vis!$A$1:$A$1719</c:f>
              <c:numCache>
                <c:formatCode>General</c:formatCode>
                <c:ptCount val="1719"/>
                <c:pt idx="0">
                  <c:v>2425241.9500000002</c:v>
                </c:pt>
                <c:pt idx="1">
                  <c:v>2425259.41</c:v>
                </c:pt>
                <c:pt idx="2">
                  <c:v>2426110.7273300001</c:v>
                </c:pt>
                <c:pt idx="3">
                  <c:v>2426129.3859999999</c:v>
                </c:pt>
                <c:pt idx="4">
                  <c:v>2426153.3985000001</c:v>
                </c:pt>
                <c:pt idx="5">
                  <c:v>2426226.1156000001</c:v>
                </c:pt>
                <c:pt idx="6">
                  <c:v>2426244.8280000002</c:v>
                </c:pt>
                <c:pt idx="7">
                  <c:v>2426259.949</c:v>
                </c:pt>
                <c:pt idx="8">
                  <c:v>2426271.6113300002</c:v>
                </c:pt>
                <c:pt idx="9">
                  <c:v>2426301.7149999999</c:v>
                </c:pt>
                <c:pt idx="10">
                  <c:v>2426466.392</c:v>
                </c:pt>
                <c:pt idx="11">
                  <c:v>2426473.81543</c:v>
                </c:pt>
                <c:pt idx="12">
                  <c:v>2426490.2538600001</c:v>
                </c:pt>
                <c:pt idx="13">
                  <c:v>2426510.2555</c:v>
                </c:pt>
                <c:pt idx="14">
                  <c:v>2426524.9224999999</c:v>
                </c:pt>
                <c:pt idx="15">
                  <c:v>2426592.1214999999</c:v>
                </c:pt>
                <c:pt idx="16">
                  <c:v>2426617.676</c:v>
                </c:pt>
                <c:pt idx="17">
                  <c:v>2426630.0011700001</c:v>
                </c:pt>
                <c:pt idx="18">
                  <c:v>2426646.8497500001</c:v>
                </c:pt>
                <c:pt idx="19">
                  <c:v>2426674.59167</c:v>
                </c:pt>
                <c:pt idx="20">
                  <c:v>2426714.7552499999</c:v>
                </c:pt>
                <c:pt idx="21">
                  <c:v>2426809.4279999998</c:v>
                </c:pt>
                <c:pt idx="22">
                  <c:v>2426829.8357099998</c:v>
                </c:pt>
                <c:pt idx="23">
                  <c:v>2426846.5950000002</c:v>
                </c:pt>
                <c:pt idx="24">
                  <c:v>2426864.1135999998</c:v>
                </c:pt>
                <c:pt idx="25">
                  <c:v>2426879.76333</c:v>
                </c:pt>
                <c:pt idx="26">
                  <c:v>2426894.1806899998</c:v>
                </c:pt>
                <c:pt idx="27">
                  <c:v>2426970.33867</c:v>
                </c:pt>
                <c:pt idx="28">
                  <c:v>2426983.6468600002</c:v>
                </c:pt>
                <c:pt idx="29">
                  <c:v>2427006.452</c:v>
                </c:pt>
                <c:pt idx="30">
                  <c:v>2427030.7028000001</c:v>
                </c:pt>
                <c:pt idx="31">
                  <c:v>2427058.2156000002</c:v>
                </c:pt>
                <c:pt idx="32">
                  <c:v>2427088.1904000002</c:v>
                </c:pt>
                <c:pt idx="33">
                  <c:v>2427158.4300000002</c:v>
                </c:pt>
                <c:pt idx="34">
                  <c:v>2427173.88283</c:v>
                </c:pt>
                <c:pt idx="35">
                  <c:v>2427194.40857</c:v>
                </c:pt>
                <c:pt idx="36">
                  <c:v>2427211.4210000001</c:v>
                </c:pt>
                <c:pt idx="37">
                  <c:v>2427228.05375</c:v>
                </c:pt>
                <c:pt idx="38">
                  <c:v>2427241.2200000002</c:v>
                </c:pt>
                <c:pt idx="39">
                  <c:v>2427258.84</c:v>
                </c:pt>
                <c:pt idx="40">
                  <c:v>2427306.3470000001</c:v>
                </c:pt>
                <c:pt idx="41">
                  <c:v>2427327.3495</c:v>
                </c:pt>
                <c:pt idx="42">
                  <c:v>2427342.54311</c:v>
                </c:pt>
                <c:pt idx="43">
                  <c:v>2427367.67967</c:v>
                </c:pt>
                <c:pt idx="44">
                  <c:v>2427382.0373300002</c:v>
                </c:pt>
                <c:pt idx="45">
                  <c:v>2427402.3678700002</c:v>
                </c:pt>
                <c:pt idx="46">
                  <c:v>2427424.8868300002</c:v>
                </c:pt>
                <c:pt idx="47">
                  <c:v>2427446.2289999998</c:v>
                </c:pt>
                <c:pt idx="48">
                  <c:v>2427478.2749999999</c:v>
                </c:pt>
                <c:pt idx="49">
                  <c:v>2427530.1885000002</c:v>
                </c:pt>
                <c:pt idx="50">
                  <c:v>2427543.4122000001</c:v>
                </c:pt>
                <c:pt idx="51">
                  <c:v>2427562.4278899999</c:v>
                </c:pt>
                <c:pt idx="52">
                  <c:v>2427574.4067299999</c:v>
                </c:pt>
                <c:pt idx="53">
                  <c:v>2427594.65</c:v>
                </c:pt>
                <c:pt idx="54">
                  <c:v>2427612.74817</c:v>
                </c:pt>
                <c:pt idx="55">
                  <c:v>2427628.6570000001</c:v>
                </c:pt>
                <c:pt idx="56">
                  <c:v>2427667.1897999998</c:v>
                </c:pt>
                <c:pt idx="57">
                  <c:v>2427691.1140000001</c:v>
                </c:pt>
                <c:pt idx="58">
                  <c:v>2427703.8388299998</c:v>
                </c:pt>
                <c:pt idx="59">
                  <c:v>2427722.0832000002</c:v>
                </c:pt>
                <c:pt idx="60">
                  <c:v>2427746.736</c:v>
                </c:pt>
                <c:pt idx="61">
                  <c:v>2427774.764</c:v>
                </c:pt>
                <c:pt idx="62">
                  <c:v>2427796.1779999998</c:v>
                </c:pt>
                <c:pt idx="63">
                  <c:v>2427805.76743</c:v>
                </c:pt>
                <c:pt idx="64">
                  <c:v>2427865.2289999998</c:v>
                </c:pt>
                <c:pt idx="65">
                  <c:v>2427894.9087499999</c:v>
                </c:pt>
                <c:pt idx="66">
                  <c:v>2427914.8151400001</c:v>
                </c:pt>
                <c:pt idx="67">
                  <c:v>2427925.9066699999</c:v>
                </c:pt>
                <c:pt idx="68">
                  <c:v>2427951.9573300001</c:v>
                </c:pt>
                <c:pt idx="69">
                  <c:v>2427965.2785</c:v>
                </c:pt>
                <c:pt idx="70">
                  <c:v>2427981.9625599999</c:v>
                </c:pt>
                <c:pt idx="71">
                  <c:v>2427999.898</c:v>
                </c:pt>
                <c:pt idx="72">
                  <c:v>2428046.9523999998</c:v>
                </c:pt>
                <c:pt idx="73">
                  <c:v>2428068.6940000001</c:v>
                </c:pt>
                <c:pt idx="74">
                  <c:v>2428080.7370000002</c:v>
                </c:pt>
                <c:pt idx="75">
                  <c:v>2428110.2540000002</c:v>
                </c:pt>
                <c:pt idx="76">
                  <c:v>2428124.2919999999</c:v>
                </c:pt>
                <c:pt idx="77">
                  <c:v>2428167.6735</c:v>
                </c:pt>
                <c:pt idx="78">
                  <c:v>2428216.7489999998</c:v>
                </c:pt>
                <c:pt idx="79">
                  <c:v>2428254.2678299998</c:v>
                </c:pt>
                <c:pt idx="80">
                  <c:v>2428277.2404</c:v>
                </c:pt>
                <c:pt idx="81">
                  <c:v>2428294.3933299999</c:v>
                </c:pt>
                <c:pt idx="82">
                  <c:v>2428308.9997100001</c:v>
                </c:pt>
                <c:pt idx="83">
                  <c:v>2428329.923</c:v>
                </c:pt>
                <c:pt idx="84">
                  <c:v>2428345.5471100002</c:v>
                </c:pt>
                <c:pt idx="85">
                  <c:v>2428411.38</c:v>
                </c:pt>
                <c:pt idx="86">
                  <c:v>2428429.7193999998</c:v>
                </c:pt>
                <c:pt idx="87">
                  <c:v>2428456.2990000001</c:v>
                </c:pt>
                <c:pt idx="88">
                  <c:v>2428465.3553999998</c:v>
                </c:pt>
                <c:pt idx="89">
                  <c:v>2428485.3452499998</c:v>
                </c:pt>
                <c:pt idx="90">
                  <c:v>2428532.1719999998</c:v>
                </c:pt>
                <c:pt idx="91">
                  <c:v>2428546.9855</c:v>
                </c:pt>
                <c:pt idx="92">
                  <c:v>2428603.4219999998</c:v>
                </c:pt>
                <c:pt idx="93">
                  <c:v>2428631.05675</c:v>
                </c:pt>
                <c:pt idx="94">
                  <c:v>2428657.8315699999</c:v>
                </c:pt>
                <c:pt idx="95">
                  <c:v>2428686.1540000001</c:v>
                </c:pt>
                <c:pt idx="96">
                  <c:v>2428696.9920000001</c:v>
                </c:pt>
                <c:pt idx="97">
                  <c:v>2428717.6137999999</c:v>
                </c:pt>
                <c:pt idx="98">
                  <c:v>2428779.8445000001</c:v>
                </c:pt>
                <c:pt idx="99">
                  <c:v>2428812.2234299998</c:v>
                </c:pt>
                <c:pt idx="100">
                  <c:v>2428841.2620000001</c:v>
                </c:pt>
                <c:pt idx="101">
                  <c:v>2429008.4360000002</c:v>
                </c:pt>
                <c:pt idx="102">
                  <c:v>2429020.8304300001</c:v>
                </c:pt>
                <c:pt idx="103">
                  <c:v>2429037.5578600001</c:v>
                </c:pt>
                <c:pt idx="104">
                  <c:v>2429055.5846699998</c:v>
                </c:pt>
                <c:pt idx="105">
                  <c:v>2429071.1377099999</c:v>
                </c:pt>
                <c:pt idx="106">
                  <c:v>2429085.83886</c:v>
                </c:pt>
                <c:pt idx="107">
                  <c:v>2429158.8435</c:v>
                </c:pt>
                <c:pt idx="108">
                  <c:v>2429167.3672000002</c:v>
                </c:pt>
                <c:pt idx="109">
                  <c:v>2429185.9753299998</c:v>
                </c:pt>
                <c:pt idx="110">
                  <c:v>2429226.9946699999</c:v>
                </c:pt>
                <c:pt idx="111">
                  <c:v>2429250.2413300001</c:v>
                </c:pt>
                <c:pt idx="112">
                  <c:v>2429340.9249999998</c:v>
                </c:pt>
                <c:pt idx="113">
                  <c:v>2429376.8273999998</c:v>
                </c:pt>
                <c:pt idx="114">
                  <c:v>2429397.2446699999</c:v>
                </c:pt>
                <c:pt idx="115">
                  <c:v>2429417.4125000001</c:v>
                </c:pt>
                <c:pt idx="116">
                  <c:v>2429434.41775</c:v>
                </c:pt>
                <c:pt idx="117">
                  <c:v>2429454.0038000001</c:v>
                </c:pt>
                <c:pt idx="118">
                  <c:v>2429490.3973300001</c:v>
                </c:pt>
                <c:pt idx="119">
                  <c:v>2429511.7995000002</c:v>
                </c:pt>
                <c:pt idx="120">
                  <c:v>2429521.3095</c:v>
                </c:pt>
                <c:pt idx="121">
                  <c:v>2429583.642</c:v>
                </c:pt>
                <c:pt idx="122">
                  <c:v>2429606.3829999999</c:v>
                </c:pt>
                <c:pt idx="123">
                  <c:v>2429631.7315000002</c:v>
                </c:pt>
                <c:pt idx="124">
                  <c:v>2429727.5263299998</c:v>
                </c:pt>
                <c:pt idx="125">
                  <c:v>2429748.6995600001</c:v>
                </c:pt>
                <c:pt idx="126">
                  <c:v>2429770.0426699999</c:v>
                </c:pt>
                <c:pt idx="127">
                  <c:v>2429782.7268300001</c:v>
                </c:pt>
                <c:pt idx="128">
                  <c:v>2429852.4160000002</c:v>
                </c:pt>
                <c:pt idx="129">
                  <c:v>2429877.7200000002</c:v>
                </c:pt>
                <c:pt idx="130">
                  <c:v>2429899.3645000001</c:v>
                </c:pt>
                <c:pt idx="131">
                  <c:v>2432082.6</c:v>
                </c:pt>
                <c:pt idx="132">
                  <c:v>2432741</c:v>
                </c:pt>
                <c:pt idx="133">
                  <c:v>2432776</c:v>
                </c:pt>
                <c:pt idx="134">
                  <c:v>2432834.1</c:v>
                </c:pt>
                <c:pt idx="135">
                  <c:v>2432851.5</c:v>
                </c:pt>
                <c:pt idx="136">
                  <c:v>2432918.4</c:v>
                </c:pt>
                <c:pt idx="137">
                  <c:v>2432932.9</c:v>
                </c:pt>
                <c:pt idx="138">
                  <c:v>2433060</c:v>
                </c:pt>
                <c:pt idx="139">
                  <c:v>2433082</c:v>
                </c:pt>
                <c:pt idx="140">
                  <c:v>2433114</c:v>
                </c:pt>
                <c:pt idx="141">
                  <c:v>2433126.5</c:v>
                </c:pt>
                <c:pt idx="142">
                  <c:v>2433148.2000000002</c:v>
                </c:pt>
                <c:pt idx="143">
                  <c:v>2433182.5</c:v>
                </c:pt>
                <c:pt idx="144">
                  <c:v>2433207.96667</c:v>
                </c:pt>
                <c:pt idx="145">
                  <c:v>2433227.6666700002</c:v>
                </c:pt>
                <c:pt idx="146">
                  <c:v>2433241</c:v>
                </c:pt>
                <c:pt idx="147">
                  <c:v>2433264.14</c:v>
                </c:pt>
                <c:pt idx="148">
                  <c:v>2433363.2999999998</c:v>
                </c:pt>
                <c:pt idx="149">
                  <c:v>2433416.7333300002</c:v>
                </c:pt>
                <c:pt idx="150">
                  <c:v>2433434</c:v>
                </c:pt>
                <c:pt idx="151">
                  <c:v>2433459.1</c:v>
                </c:pt>
                <c:pt idx="152">
                  <c:v>2433476.3666699999</c:v>
                </c:pt>
                <c:pt idx="153">
                  <c:v>2433500</c:v>
                </c:pt>
                <c:pt idx="154">
                  <c:v>2433508.86</c:v>
                </c:pt>
                <c:pt idx="155">
                  <c:v>2433528.6333300001</c:v>
                </c:pt>
                <c:pt idx="156">
                  <c:v>2433558.9500000002</c:v>
                </c:pt>
                <c:pt idx="157">
                  <c:v>2433574.4750000001</c:v>
                </c:pt>
                <c:pt idx="158">
                  <c:v>2433648.9</c:v>
                </c:pt>
                <c:pt idx="159">
                  <c:v>2433953.5</c:v>
                </c:pt>
                <c:pt idx="160">
                  <c:v>2433974.9</c:v>
                </c:pt>
                <c:pt idx="161">
                  <c:v>2434021.2999999998</c:v>
                </c:pt>
                <c:pt idx="162">
                  <c:v>2434075.2999999998</c:v>
                </c:pt>
                <c:pt idx="163">
                  <c:v>2434129.2999999998</c:v>
                </c:pt>
                <c:pt idx="164">
                  <c:v>2434161</c:v>
                </c:pt>
                <c:pt idx="165">
                  <c:v>2434176</c:v>
                </c:pt>
                <c:pt idx="166">
                  <c:v>2434195.8666699999</c:v>
                </c:pt>
                <c:pt idx="167">
                  <c:v>2434219.5833299998</c:v>
                </c:pt>
                <c:pt idx="168">
                  <c:v>2434241.5428599999</c:v>
                </c:pt>
                <c:pt idx="169">
                  <c:v>2434258.2000000002</c:v>
                </c:pt>
                <c:pt idx="170">
                  <c:v>2434275.2250000001</c:v>
                </c:pt>
                <c:pt idx="171">
                  <c:v>2434294.0777799999</c:v>
                </c:pt>
                <c:pt idx="172">
                  <c:v>2434309.0285700001</c:v>
                </c:pt>
                <c:pt idx="173">
                  <c:v>2434328.0833299998</c:v>
                </c:pt>
                <c:pt idx="174">
                  <c:v>2434344.4857100002</c:v>
                </c:pt>
                <c:pt idx="175">
                  <c:v>2434361.15</c:v>
                </c:pt>
                <c:pt idx="176">
                  <c:v>2434384.42</c:v>
                </c:pt>
                <c:pt idx="177">
                  <c:v>2434416.8666699999</c:v>
                </c:pt>
                <c:pt idx="178">
                  <c:v>2434450.6</c:v>
                </c:pt>
                <c:pt idx="179">
                  <c:v>2434507.7000000002</c:v>
                </c:pt>
                <c:pt idx="180">
                  <c:v>2434530.6749999998</c:v>
                </c:pt>
                <c:pt idx="181">
                  <c:v>2434546.4249999998</c:v>
                </c:pt>
                <c:pt idx="182">
                  <c:v>2434566.86</c:v>
                </c:pt>
                <c:pt idx="183">
                  <c:v>2434592</c:v>
                </c:pt>
                <c:pt idx="184">
                  <c:v>2434611.7000000002</c:v>
                </c:pt>
                <c:pt idx="185">
                  <c:v>2434631.9333299999</c:v>
                </c:pt>
                <c:pt idx="186">
                  <c:v>2434647.64</c:v>
                </c:pt>
                <c:pt idx="187">
                  <c:v>2434664.85</c:v>
                </c:pt>
                <c:pt idx="188">
                  <c:v>2434683.5666700001</c:v>
                </c:pt>
                <c:pt idx="189">
                  <c:v>2434698.5750000002</c:v>
                </c:pt>
                <c:pt idx="190">
                  <c:v>2434721.25</c:v>
                </c:pt>
                <c:pt idx="191">
                  <c:v>2434740.6</c:v>
                </c:pt>
                <c:pt idx="192">
                  <c:v>2434755.5499999998</c:v>
                </c:pt>
                <c:pt idx="193">
                  <c:v>2434775.5666700001</c:v>
                </c:pt>
                <c:pt idx="194">
                  <c:v>2434807.6</c:v>
                </c:pt>
                <c:pt idx="195">
                  <c:v>2434836</c:v>
                </c:pt>
                <c:pt idx="196">
                  <c:v>2434858.2000000002</c:v>
                </c:pt>
                <c:pt idx="197">
                  <c:v>2434873.7000000002</c:v>
                </c:pt>
                <c:pt idx="198">
                  <c:v>2434892.8285699999</c:v>
                </c:pt>
                <c:pt idx="199">
                  <c:v>2434909.2428600001</c:v>
                </c:pt>
                <c:pt idx="200">
                  <c:v>2434925.6800000002</c:v>
                </c:pt>
                <c:pt idx="201">
                  <c:v>2434939.66</c:v>
                </c:pt>
                <c:pt idx="202">
                  <c:v>2434956.0499999998</c:v>
                </c:pt>
                <c:pt idx="203">
                  <c:v>2434975.21429</c:v>
                </c:pt>
                <c:pt idx="204">
                  <c:v>2434992.2374999998</c:v>
                </c:pt>
                <c:pt idx="205">
                  <c:v>2435011.71</c:v>
                </c:pt>
                <c:pt idx="206">
                  <c:v>2435027.4166700002</c:v>
                </c:pt>
                <c:pt idx="207">
                  <c:v>2435041.9357099999</c:v>
                </c:pt>
                <c:pt idx="208">
                  <c:v>2435057.7583300001</c:v>
                </c:pt>
                <c:pt idx="209">
                  <c:v>2435074.1</c:v>
                </c:pt>
                <c:pt idx="210">
                  <c:v>2435093.8090900001</c:v>
                </c:pt>
                <c:pt idx="211">
                  <c:v>2435109.5555599998</c:v>
                </c:pt>
                <c:pt idx="212">
                  <c:v>2435127.5666700001</c:v>
                </c:pt>
                <c:pt idx="213">
                  <c:v>2435159.5</c:v>
                </c:pt>
                <c:pt idx="214">
                  <c:v>2435175.7799999998</c:v>
                </c:pt>
                <c:pt idx="215">
                  <c:v>2435193.1571399998</c:v>
                </c:pt>
                <c:pt idx="216">
                  <c:v>2435210.3199999998</c:v>
                </c:pt>
                <c:pt idx="217">
                  <c:v>2435231.7250000001</c:v>
                </c:pt>
                <c:pt idx="218">
                  <c:v>2435247.6</c:v>
                </c:pt>
                <c:pt idx="219">
                  <c:v>2435269.1</c:v>
                </c:pt>
                <c:pt idx="220">
                  <c:v>2435281.5699999998</c:v>
                </c:pt>
                <c:pt idx="221">
                  <c:v>2435300.6142899999</c:v>
                </c:pt>
                <c:pt idx="222">
                  <c:v>2435313.54</c:v>
                </c:pt>
                <c:pt idx="223">
                  <c:v>2435332.44</c:v>
                </c:pt>
                <c:pt idx="224">
                  <c:v>2435348</c:v>
                </c:pt>
                <c:pt idx="225">
                  <c:v>2435364.42778</c:v>
                </c:pt>
                <c:pt idx="226">
                  <c:v>2435380.2666699998</c:v>
                </c:pt>
                <c:pt idx="227">
                  <c:v>2435398.7714300002</c:v>
                </c:pt>
                <c:pt idx="228">
                  <c:v>2435416.0571400002</c:v>
                </c:pt>
                <c:pt idx="229">
                  <c:v>2435433.5454500001</c:v>
                </c:pt>
                <c:pt idx="230">
                  <c:v>2435451.7999999998</c:v>
                </c:pt>
                <c:pt idx="231">
                  <c:v>2435470.6555599999</c:v>
                </c:pt>
                <c:pt idx="232">
                  <c:v>2435486.5750000002</c:v>
                </c:pt>
                <c:pt idx="233">
                  <c:v>2435501.1</c:v>
                </c:pt>
                <c:pt idx="234">
                  <c:v>2435539.1</c:v>
                </c:pt>
                <c:pt idx="235">
                  <c:v>2435560.6</c:v>
                </c:pt>
                <c:pt idx="236">
                  <c:v>2435577.6</c:v>
                </c:pt>
                <c:pt idx="237">
                  <c:v>2435599.6666700002</c:v>
                </c:pt>
                <c:pt idx="238">
                  <c:v>2435617.7000000002</c:v>
                </c:pt>
                <c:pt idx="239">
                  <c:v>2435630.375</c:v>
                </c:pt>
                <c:pt idx="240">
                  <c:v>2435640.6875</c:v>
                </c:pt>
                <c:pt idx="241">
                  <c:v>2435659.71667</c:v>
                </c:pt>
                <c:pt idx="242">
                  <c:v>2435676.65</c:v>
                </c:pt>
                <c:pt idx="243">
                  <c:v>2435691.3166700001</c:v>
                </c:pt>
                <c:pt idx="244">
                  <c:v>2435715.875</c:v>
                </c:pt>
                <c:pt idx="245">
                  <c:v>2435735.6333300001</c:v>
                </c:pt>
                <c:pt idx="246">
                  <c:v>2435753.02</c:v>
                </c:pt>
                <c:pt idx="247">
                  <c:v>2435778.16</c:v>
                </c:pt>
                <c:pt idx="248">
                  <c:v>2435797.6</c:v>
                </c:pt>
                <c:pt idx="249">
                  <c:v>2435821.6</c:v>
                </c:pt>
                <c:pt idx="250">
                  <c:v>2435835.3250000002</c:v>
                </c:pt>
                <c:pt idx="251">
                  <c:v>2435862.6</c:v>
                </c:pt>
                <c:pt idx="252">
                  <c:v>2435886.6</c:v>
                </c:pt>
                <c:pt idx="253">
                  <c:v>2435907.6</c:v>
                </c:pt>
                <c:pt idx="254">
                  <c:v>2435924.1</c:v>
                </c:pt>
                <c:pt idx="255">
                  <c:v>2435944.6</c:v>
                </c:pt>
                <c:pt idx="256">
                  <c:v>2435961.4</c:v>
                </c:pt>
                <c:pt idx="257">
                  <c:v>2435979.7250000001</c:v>
                </c:pt>
                <c:pt idx="258">
                  <c:v>2435994.2799999998</c:v>
                </c:pt>
                <c:pt idx="259">
                  <c:v>2436015.4249999998</c:v>
                </c:pt>
                <c:pt idx="260">
                  <c:v>2436032.5666700001</c:v>
                </c:pt>
                <c:pt idx="261">
                  <c:v>2436053.6666700002</c:v>
                </c:pt>
                <c:pt idx="262">
                  <c:v>2436075</c:v>
                </c:pt>
                <c:pt idx="263">
                  <c:v>2436089.6749999998</c:v>
                </c:pt>
                <c:pt idx="264">
                  <c:v>2436107.2400000002</c:v>
                </c:pt>
                <c:pt idx="265">
                  <c:v>2436129.6</c:v>
                </c:pt>
                <c:pt idx="266">
                  <c:v>2436143.6</c:v>
                </c:pt>
                <c:pt idx="267">
                  <c:v>2436162.3250000002</c:v>
                </c:pt>
                <c:pt idx="268">
                  <c:v>2436188.6</c:v>
                </c:pt>
                <c:pt idx="269">
                  <c:v>2436199.8250000002</c:v>
                </c:pt>
                <c:pt idx="270">
                  <c:v>2436227.6</c:v>
                </c:pt>
                <c:pt idx="271">
                  <c:v>2436253.6</c:v>
                </c:pt>
                <c:pt idx="272">
                  <c:v>2436277.6</c:v>
                </c:pt>
                <c:pt idx="273">
                  <c:v>2436296.65</c:v>
                </c:pt>
                <c:pt idx="274">
                  <c:v>2436312.3424999998</c:v>
                </c:pt>
                <c:pt idx="275">
                  <c:v>2436328.4</c:v>
                </c:pt>
                <c:pt idx="276">
                  <c:v>2436343.7400000002</c:v>
                </c:pt>
                <c:pt idx="277">
                  <c:v>2436362.9</c:v>
                </c:pt>
                <c:pt idx="278">
                  <c:v>2436380.03333</c:v>
                </c:pt>
                <c:pt idx="279">
                  <c:v>2436399.5371400001</c:v>
                </c:pt>
                <c:pt idx="280">
                  <c:v>2436414.3080000002</c:v>
                </c:pt>
                <c:pt idx="281">
                  <c:v>2436428.4818000002</c:v>
                </c:pt>
                <c:pt idx="282">
                  <c:v>2436449.75</c:v>
                </c:pt>
                <c:pt idx="283">
                  <c:v>2436462.84</c:v>
                </c:pt>
                <c:pt idx="284">
                  <c:v>2436487.6142899999</c:v>
                </c:pt>
                <c:pt idx="285">
                  <c:v>2436502.6333300001</c:v>
                </c:pt>
                <c:pt idx="286">
                  <c:v>2436522.1</c:v>
                </c:pt>
                <c:pt idx="287">
                  <c:v>2436539.6</c:v>
                </c:pt>
                <c:pt idx="288">
                  <c:v>2436558.1</c:v>
                </c:pt>
                <c:pt idx="289">
                  <c:v>2436575.1</c:v>
                </c:pt>
                <c:pt idx="290">
                  <c:v>2436592.1</c:v>
                </c:pt>
                <c:pt idx="291">
                  <c:v>2436628.6</c:v>
                </c:pt>
                <c:pt idx="292">
                  <c:v>2436669.1</c:v>
                </c:pt>
                <c:pt idx="293">
                  <c:v>2436692.65</c:v>
                </c:pt>
                <c:pt idx="294">
                  <c:v>2436710.3333299998</c:v>
                </c:pt>
                <c:pt idx="295">
                  <c:v>2436725.42</c:v>
                </c:pt>
                <c:pt idx="296">
                  <c:v>2436752.125</c:v>
                </c:pt>
                <c:pt idx="297">
                  <c:v>2436774</c:v>
                </c:pt>
                <c:pt idx="298">
                  <c:v>2436783.6166699999</c:v>
                </c:pt>
                <c:pt idx="299">
                  <c:v>2436813.42967</c:v>
                </c:pt>
                <c:pt idx="300">
                  <c:v>2436833.4249999998</c:v>
                </c:pt>
                <c:pt idx="301">
                  <c:v>2436847.7666699998</c:v>
                </c:pt>
                <c:pt idx="302">
                  <c:v>2436863.5857099998</c:v>
                </c:pt>
                <c:pt idx="303">
                  <c:v>2436879.4166700002</c:v>
                </c:pt>
                <c:pt idx="304">
                  <c:v>2436896.4166700002</c:v>
                </c:pt>
                <c:pt idx="305">
                  <c:v>2436912.1</c:v>
                </c:pt>
                <c:pt idx="306">
                  <c:v>2436928.46667</c:v>
                </c:pt>
                <c:pt idx="307">
                  <c:v>2436950.3666699999</c:v>
                </c:pt>
                <c:pt idx="308">
                  <c:v>2436977</c:v>
                </c:pt>
                <c:pt idx="309">
                  <c:v>2437001.9500000002</c:v>
                </c:pt>
                <c:pt idx="310">
                  <c:v>2437026.6</c:v>
                </c:pt>
                <c:pt idx="311">
                  <c:v>2437043.6</c:v>
                </c:pt>
                <c:pt idx="312">
                  <c:v>2437057.6666700002</c:v>
                </c:pt>
                <c:pt idx="313">
                  <c:v>2437082.85</c:v>
                </c:pt>
                <c:pt idx="314">
                  <c:v>2437098.1666700002</c:v>
                </c:pt>
                <c:pt idx="315">
                  <c:v>2437113.64286</c:v>
                </c:pt>
                <c:pt idx="316">
                  <c:v>2437131.6749999998</c:v>
                </c:pt>
                <c:pt idx="317">
                  <c:v>2437142.125</c:v>
                </c:pt>
                <c:pt idx="318">
                  <c:v>2437163.7000000002</c:v>
                </c:pt>
                <c:pt idx="319">
                  <c:v>2437174.96667</c:v>
                </c:pt>
                <c:pt idx="320">
                  <c:v>2437194.1888899999</c:v>
                </c:pt>
                <c:pt idx="321">
                  <c:v>2437206.96667</c:v>
                </c:pt>
                <c:pt idx="322">
                  <c:v>2437226.1285700002</c:v>
                </c:pt>
                <c:pt idx="323">
                  <c:v>2437241</c:v>
                </c:pt>
                <c:pt idx="324">
                  <c:v>2437256.0499999998</c:v>
                </c:pt>
                <c:pt idx="325">
                  <c:v>2437269.6800000002</c:v>
                </c:pt>
                <c:pt idx="326">
                  <c:v>2437291.52</c:v>
                </c:pt>
                <c:pt idx="327">
                  <c:v>2437311.84</c:v>
                </c:pt>
                <c:pt idx="328">
                  <c:v>2437333.8666699999</c:v>
                </c:pt>
                <c:pt idx="329">
                  <c:v>2437364.4</c:v>
                </c:pt>
                <c:pt idx="330">
                  <c:v>2437380.1</c:v>
                </c:pt>
                <c:pt idx="331">
                  <c:v>2437399.66</c:v>
                </c:pt>
                <c:pt idx="332">
                  <c:v>2437436.4</c:v>
                </c:pt>
                <c:pt idx="333">
                  <c:v>2437448.35714</c:v>
                </c:pt>
                <c:pt idx="334">
                  <c:v>2437466.78333</c:v>
                </c:pt>
                <c:pt idx="335">
                  <c:v>2437480.6857099999</c:v>
                </c:pt>
                <c:pt idx="336">
                  <c:v>2437499.4</c:v>
                </c:pt>
                <c:pt idx="337">
                  <c:v>2437514.9624999999</c:v>
                </c:pt>
                <c:pt idx="338">
                  <c:v>2437524.75</c:v>
                </c:pt>
                <c:pt idx="339">
                  <c:v>2437545.5666700001</c:v>
                </c:pt>
                <c:pt idx="340">
                  <c:v>2437562.6545500001</c:v>
                </c:pt>
                <c:pt idx="341">
                  <c:v>2437581.8533299998</c:v>
                </c:pt>
                <c:pt idx="342">
                  <c:v>2437597.6354100001</c:v>
                </c:pt>
                <c:pt idx="343">
                  <c:v>2437613.2000000002</c:v>
                </c:pt>
                <c:pt idx="344">
                  <c:v>2437629.4391200002</c:v>
                </c:pt>
                <c:pt idx="345">
                  <c:v>2437645.96728</c:v>
                </c:pt>
                <c:pt idx="346">
                  <c:v>2437662.58</c:v>
                </c:pt>
                <c:pt idx="347">
                  <c:v>2437683.5499999998</c:v>
                </c:pt>
                <c:pt idx="348">
                  <c:v>2437698.2999999998</c:v>
                </c:pt>
                <c:pt idx="349">
                  <c:v>2437713.7999999998</c:v>
                </c:pt>
                <c:pt idx="350">
                  <c:v>2437741.6</c:v>
                </c:pt>
                <c:pt idx="351">
                  <c:v>2437767</c:v>
                </c:pt>
                <c:pt idx="352">
                  <c:v>2437779.2333300002</c:v>
                </c:pt>
                <c:pt idx="353">
                  <c:v>2437796.2666699998</c:v>
                </c:pt>
                <c:pt idx="354">
                  <c:v>2437812.8333299998</c:v>
                </c:pt>
                <c:pt idx="355">
                  <c:v>2437825.96875</c:v>
                </c:pt>
                <c:pt idx="356">
                  <c:v>2437842.71538</c:v>
                </c:pt>
                <c:pt idx="357">
                  <c:v>2437859.1</c:v>
                </c:pt>
                <c:pt idx="358">
                  <c:v>2437872.17857</c:v>
                </c:pt>
                <c:pt idx="359">
                  <c:v>2437889.29091</c:v>
                </c:pt>
                <c:pt idx="360">
                  <c:v>2437905.42</c:v>
                </c:pt>
                <c:pt idx="361">
                  <c:v>2437922.03333</c:v>
                </c:pt>
                <c:pt idx="362">
                  <c:v>2437936.9500000002</c:v>
                </c:pt>
                <c:pt idx="363">
                  <c:v>2437954.03333</c:v>
                </c:pt>
                <c:pt idx="364">
                  <c:v>2437968.5</c:v>
                </c:pt>
                <c:pt idx="365">
                  <c:v>2437987.4500000002</c:v>
                </c:pt>
                <c:pt idx="366">
                  <c:v>2438001.4</c:v>
                </c:pt>
                <c:pt idx="367">
                  <c:v>2438018.6749999998</c:v>
                </c:pt>
                <c:pt idx="368">
                  <c:v>2438057.5</c:v>
                </c:pt>
                <c:pt idx="369">
                  <c:v>2438089.2999999998</c:v>
                </c:pt>
                <c:pt idx="370">
                  <c:v>2438110.6</c:v>
                </c:pt>
                <c:pt idx="371">
                  <c:v>2438126.75</c:v>
                </c:pt>
                <c:pt idx="372">
                  <c:v>2438144.2599999998</c:v>
                </c:pt>
                <c:pt idx="373">
                  <c:v>2438157.85</c:v>
                </c:pt>
                <c:pt idx="374">
                  <c:v>2438174.1857099999</c:v>
                </c:pt>
                <c:pt idx="375">
                  <c:v>2438196.625</c:v>
                </c:pt>
                <c:pt idx="376">
                  <c:v>2438207.94</c:v>
                </c:pt>
                <c:pt idx="377">
                  <c:v>2438225.3199999998</c:v>
                </c:pt>
                <c:pt idx="378">
                  <c:v>2438239.5249999999</c:v>
                </c:pt>
                <c:pt idx="379">
                  <c:v>2438254.5666700001</c:v>
                </c:pt>
                <c:pt idx="380">
                  <c:v>2438273.4166700002</c:v>
                </c:pt>
                <c:pt idx="381">
                  <c:v>2438290.6142899999</c:v>
                </c:pt>
                <c:pt idx="382">
                  <c:v>2438307.7124999999</c:v>
                </c:pt>
                <c:pt idx="383">
                  <c:v>2438324.5</c:v>
                </c:pt>
                <c:pt idx="384">
                  <c:v>2438342.35</c:v>
                </c:pt>
                <c:pt idx="385">
                  <c:v>2438361.2666699998</c:v>
                </c:pt>
                <c:pt idx="386">
                  <c:v>2438382.0750000002</c:v>
                </c:pt>
                <c:pt idx="387">
                  <c:v>2438397.36</c:v>
                </c:pt>
                <c:pt idx="388">
                  <c:v>2438408.85</c:v>
                </c:pt>
                <c:pt idx="389">
                  <c:v>2438427.25</c:v>
                </c:pt>
                <c:pt idx="390">
                  <c:v>2438446.53333</c:v>
                </c:pt>
                <c:pt idx="391">
                  <c:v>2438469.53333</c:v>
                </c:pt>
                <c:pt idx="392">
                  <c:v>2438492.7666699998</c:v>
                </c:pt>
                <c:pt idx="393">
                  <c:v>2438507.8285699999</c:v>
                </c:pt>
                <c:pt idx="394">
                  <c:v>2438524.5444399999</c:v>
                </c:pt>
                <c:pt idx="395">
                  <c:v>2438540.7400000002</c:v>
                </c:pt>
                <c:pt idx="396">
                  <c:v>2438554.9529400002</c:v>
                </c:pt>
                <c:pt idx="397">
                  <c:v>2438573.2799999998</c:v>
                </c:pt>
                <c:pt idx="398">
                  <c:v>2438586.3142900001</c:v>
                </c:pt>
                <c:pt idx="399">
                  <c:v>2438602.2999999998</c:v>
                </c:pt>
                <c:pt idx="400">
                  <c:v>2438616.9967700001</c:v>
                </c:pt>
                <c:pt idx="401">
                  <c:v>2438633.5874999999</c:v>
                </c:pt>
                <c:pt idx="402">
                  <c:v>2438647.8708299999</c:v>
                </c:pt>
                <c:pt idx="403">
                  <c:v>2438666.25</c:v>
                </c:pt>
                <c:pt idx="404">
                  <c:v>2438678.58947</c:v>
                </c:pt>
                <c:pt idx="405">
                  <c:v>2438696.8103399999</c:v>
                </c:pt>
                <c:pt idx="406">
                  <c:v>2438710.29048</c:v>
                </c:pt>
                <c:pt idx="407">
                  <c:v>2438726.1884599999</c:v>
                </c:pt>
                <c:pt idx="408">
                  <c:v>2438740.0476199999</c:v>
                </c:pt>
                <c:pt idx="409">
                  <c:v>2438757.7133300002</c:v>
                </c:pt>
                <c:pt idx="410">
                  <c:v>2438768.7999999998</c:v>
                </c:pt>
                <c:pt idx="411">
                  <c:v>2438787.0125000002</c:v>
                </c:pt>
                <c:pt idx="412">
                  <c:v>2438809.9333299999</c:v>
                </c:pt>
                <c:pt idx="413">
                  <c:v>2438826.12</c:v>
                </c:pt>
                <c:pt idx="414">
                  <c:v>2438846.1333300001</c:v>
                </c:pt>
                <c:pt idx="415">
                  <c:v>2438859.25</c:v>
                </c:pt>
                <c:pt idx="416">
                  <c:v>2438881.1375000002</c:v>
                </c:pt>
                <c:pt idx="417">
                  <c:v>2438893.64286</c:v>
                </c:pt>
                <c:pt idx="418">
                  <c:v>2438912.28235</c:v>
                </c:pt>
                <c:pt idx="419">
                  <c:v>2438929.2850000001</c:v>
                </c:pt>
                <c:pt idx="420">
                  <c:v>2438942.4</c:v>
                </c:pt>
                <c:pt idx="421">
                  <c:v>2438958.4818199999</c:v>
                </c:pt>
                <c:pt idx="422">
                  <c:v>2438973.2259300002</c:v>
                </c:pt>
                <c:pt idx="423">
                  <c:v>2438991.6363599999</c:v>
                </c:pt>
                <c:pt idx="424">
                  <c:v>2439005.87818</c:v>
                </c:pt>
                <c:pt idx="425">
                  <c:v>2439026.3260900001</c:v>
                </c:pt>
                <c:pt idx="426">
                  <c:v>2439041.7388900002</c:v>
                </c:pt>
                <c:pt idx="427">
                  <c:v>2439057.2057099999</c:v>
                </c:pt>
                <c:pt idx="428">
                  <c:v>2439073.3933299999</c:v>
                </c:pt>
                <c:pt idx="429">
                  <c:v>2439090.5666700001</c:v>
                </c:pt>
                <c:pt idx="430">
                  <c:v>2439105.20909</c:v>
                </c:pt>
                <c:pt idx="431">
                  <c:v>2439119.5</c:v>
                </c:pt>
                <c:pt idx="432">
                  <c:v>2439135.5166699998</c:v>
                </c:pt>
                <c:pt idx="433">
                  <c:v>2439167.5750000002</c:v>
                </c:pt>
                <c:pt idx="434">
                  <c:v>2439183.52</c:v>
                </c:pt>
                <c:pt idx="435">
                  <c:v>2439205.2799999998</c:v>
                </c:pt>
                <c:pt idx="436">
                  <c:v>2439223.5</c:v>
                </c:pt>
                <c:pt idx="437">
                  <c:v>2439238.24444</c:v>
                </c:pt>
                <c:pt idx="438">
                  <c:v>2439253.3812500001</c:v>
                </c:pt>
                <c:pt idx="439">
                  <c:v>2439267.87</c:v>
                </c:pt>
                <c:pt idx="440">
                  <c:v>2439284.65625</c:v>
                </c:pt>
                <c:pt idx="441">
                  <c:v>2439296.88185</c:v>
                </c:pt>
                <c:pt idx="442">
                  <c:v>2439313.2359500001</c:v>
                </c:pt>
                <c:pt idx="443">
                  <c:v>2439328.1918199998</c:v>
                </c:pt>
                <c:pt idx="444">
                  <c:v>2439344.06458</c:v>
                </c:pt>
                <c:pt idx="445">
                  <c:v>2439358.73</c:v>
                </c:pt>
                <c:pt idx="446">
                  <c:v>2439376.4381800001</c:v>
                </c:pt>
                <c:pt idx="447">
                  <c:v>2439390.571</c:v>
                </c:pt>
                <c:pt idx="448">
                  <c:v>2439405.96324</c:v>
                </c:pt>
                <c:pt idx="449">
                  <c:v>2439422.8003600002</c:v>
                </c:pt>
                <c:pt idx="450">
                  <c:v>2439438.75538</c:v>
                </c:pt>
                <c:pt idx="451">
                  <c:v>2439455.27917</c:v>
                </c:pt>
                <c:pt idx="452">
                  <c:v>2439469.8374999999</c:v>
                </c:pt>
                <c:pt idx="453">
                  <c:v>2439487.84167</c:v>
                </c:pt>
                <c:pt idx="454">
                  <c:v>2439501.4350000001</c:v>
                </c:pt>
                <c:pt idx="455">
                  <c:v>2439519.12</c:v>
                </c:pt>
                <c:pt idx="456">
                  <c:v>2439538.6749999998</c:v>
                </c:pt>
                <c:pt idx="457">
                  <c:v>2439556.0499999998</c:v>
                </c:pt>
                <c:pt idx="458">
                  <c:v>2439574.3875000002</c:v>
                </c:pt>
                <c:pt idx="459">
                  <c:v>2439592.1533300001</c:v>
                </c:pt>
                <c:pt idx="460">
                  <c:v>2439608.21</c:v>
                </c:pt>
                <c:pt idx="461">
                  <c:v>2439624.8666699999</c:v>
                </c:pt>
                <c:pt idx="462">
                  <c:v>2439641.0117600001</c:v>
                </c:pt>
                <c:pt idx="463">
                  <c:v>2439653.5037500001</c:v>
                </c:pt>
                <c:pt idx="464">
                  <c:v>2439670.12916</c:v>
                </c:pt>
                <c:pt idx="465">
                  <c:v>2439683.9618600002</c:v>
                </c:pt>
                <c:pt idx="466">
                  <c:v>2439701.5921299998</c:v>
                </c:pt>
                <c:pt idx="467">
                  <c:v>2439714.7972499998</c:v>
                </c:pt>
                <c:pt idx="468">
                  <c:v>2439733.30902</c:v>
                </c:pt>
                <c:pt idx="469">
                  <c:v>2439745.4571099998</c:v>
                </c:pt>
                <c:pt idx="470">
                  <c:v>2439762.2097700001</c:v>
                </c:pt>
                <c:pt idx="471">
                  <c:v>2439777.80724</c:v>
                </c:pt>
                <c:pt idx="472">
                  <c:v>2439792.41341</c:v>
                </c:pt>
                <c:pt idx="473">
                  <c:v>2439808.8275000001</c:v>
                </c:pt>
                <c:pt idx="474">
                  <c:v>2439823.81</c:v>
                </c:pt>
                <c:pt idx="475">
                  <c:v>2439839.74621</c:v>
                </c:pt>
                <c:pt idx="476">
                  <c:v>2439852.9047599998</c:v>
                </c:pt>
                <c:pt idx="477">
                  <c:v>2439869.59858</c:v>
                </c:pt>
                <c:pt idx="478">
                  <c:v>2439888.46</c:v>
                </c:pt>
                <c:pt idx="479">
                  <c:v>2439907.87</c:v>
                </c:pt>
                <c:pt idx="480">
                  <c:v>2439921.1928599998</c:v>
                </c:pt>
                <c:pt idx="481">
                  <c:v>2439938.1486399998</c:v>
                </c:pt>
                <c:pt idx="482">
                  <c:v>2439950.2701300001</c:v>
                </c:pt>
                <c:pt idx="483">
                  <c:v>2439966.98</c:v>
                </c:pt>
                <c:pt idx="484">
                  <c:v>2439979.9772700001</c:v>
                </c:pt>
                <c:pt idx="485">
                  <c:v>2440000.40129</c:v>
                </c:pt>
                <c:pt idx="486">
                  <c:v>2440017.4792599999</c:v>
                </c:pt>
                <c:pt idx="487">
                  <c:v>2440032.6909500002</c:v>
                </c:pt>
                <c:pt idx="488">
                  <c:v>2440045.1959199999</c:v>
                </c:pt>
                <c:pt idx="489">
                  <c:v>2440062.4449999998</c:v>
                </c:pt>
                <c:pt idx="490">
                  <c:v>2440078.6280200002</c:v>
                </c:pt>
                <c:pt idx="491">
                  <c:v>2440092.4198400001</c:v>
                </c:pt>
                <c:pt idx="492">
                  <c:v>2440108.70255</c:v>
                </c:pt>
                <c:pt idx="493">
                  <c:v>2440122.1014999999</c:v>
                </c:pt>
                <c:pt idx="494">
                  <c:v>2440139.9857800002</c:v>
                </c:pt>
                <c:pt idx="495">
                  <c:v>2440153.2436600002</c:v>
                </c:pt>
                <c:pt idx="496">
                  <c:v>2440168.1238500001</c:v>
                </c:pt>
                <c:pt idx="497">
                  <c:v>2440184.4</c:v>
                </c:pt>
                <c:pt idx="498">
                  <c:v>2440201.932</c:v>
                </c:pt>
                <c:pt idx="499">
                  <c:v>2440219.0508599998</c:v>
                </c:pt>
                <c:pt idx="500">
                  <c:v>2440234.6333300001</c:v>
                </c:pt>
                <c:pt idx="501">
                  <c:v>2440250.6048400002</c:v>
                </c:pt>
                <c:pt idx="502">
                  <c:v>2440267.02</c:v>
                </c:pt>
                <c:pt idx="503">
                  <c:v>2440285.9</c:v>
                </c:pt>
                <c:pt idx="504">
                  <c:v>2440300.41597</c:v>
                </c:pt>
                <c:pt idx="505">
                  <c:v>2440320.3171799998</c:v>
                </c:pt>
                <c:pt idx="506">
                  <c:v>2440333.5178100001</c:v>
                </c:pt>
                <c:pt idx="507">
                  <c:v>2440349.8839599998</c:v>
                </c:pt>
                <c:pt idx="508">
                  <c:v>2440363.3483899999</c:v>
                </c:pt>
                <c:pt idx="509">
                  <c:v>2440381.5243199999</c:v>
                </c:pt>
                <c:pt idx="510">
                  <c:v>2440394.7657599999</c:v>
                </c:pt>
                <c:pt idx="511">
                  <c:v>2440410.58433</c:v>
                </c:pt>
                <c:pt idx="512">
                  <c:v>2440424.77574</c:v>
                </c:pt>
                <c:pt idx="513">
                  <c:v>2440441.0628599999</c:v>
                </c:pt>
                <c:pt idx="514">
                  <c:v>2440455.57222</c:v>
                </c:pt>
                <c:pt idx="515">
                  <c:v>2440473.68933</c:v>
                </c:pt>
                <c:pt idx="516">
                  <c:v>2440486.7157700001</c:v>
                </c:pt>
                <c:pt idx="517">
                  <c:v>2440503.1758599998</c:v>
                </c:pt>
                <c:pt idx="518">
                  <c:v>2440519.2274099998</c:v>
                </c:pt>
                <c:pt idx="519">
                  <c:v>2440536.1427000002</c:v>
                </c:pt>
                <c:pt idx="520">
                  <c:v>2440551.2947399998</c:v>
                </c:pt>
                <c:pt idx="521">
                  <c:v>2440565.6094999998</c:v>
                </c:pt>
                <c:pt idx="522">
                  <c:v>2440583.1090899999</c:v>
                </c:pt>
                <c:pt idx="523">
                  <c:v>2440596.0231300001</c:v>
                </c:pt>
                <c:pt idx="524">
                  <c:v>2440623.0230899998</c:v>
                </c:pt>
                <c:pt idx="525">
                  <c:v>2440641.64286</c:v>
                </c:pt>
                <c:pt idx="526">
                  <c:v>2440656.2353099999</c:v>
                </c:pt>
                <c:pt idx="527">
                  <c:v>2440673.8679399998</c:v>
                </c:pt>
                <c:pt idx="528">
                  <c:v>2440687.38</c:v>
                </c:pt>
                <c:pt idx="529">
                  <c:v>2440703.98281</c:v>
                </c:pt>
                <c:pt idx="530">
                  <c:v>2440722.53333</c:v>
                </c:pt>
                <c:pt idx="531">
                  <c:v>2440737.72156</c:v>
                </c:pt>
                <c:pt idx="532">
                  <c:v>2440751.28094</c:v>
                </c:pt>
                <c:pt idx="533">
                  <c:v>2440767.5230999999</c:v>
                </c:pt>
                <c:pt idx="534">
                  <c:v>2440782.3400400002</c:v>
                </c:pt>
                <c:pt idx="535">
                  <c:v>2440798.17178</c:v>
                </c:pt>
                <c:pt idx="536">
                  <c:v>2440813.0464300001</c:v>
                </c:pt>
                <c:pt idx="537">
                  <c:v>2440828.5487199998</c:v>
                </c:pt>
                <c:pt idx="538">
                  <c:v>2440845.3054200001</c:v>
                </c:pt>
                <c:pt idx="539">
                  <c:v>2440860.1044100001</c:v>
                </c:pt>
                <c:pt idx="540">
                  <c:v>2440877.70952</c:v>
                </c:pt>
                <c:pt idx="541">
                  <c:v>2440892.3711100002</c:v>
                </c:pt>
                <c:pt idx="542">
                  <c:v>2440909.2999999998</c:v>
                </c:pt>
                <c:pt idx="543">
                  <c:v>2440921.92667</c:v>
                </c:pt>
                <c:pt idx="544">
                  <c:v>2440939.71538</c:v>
                </c:pt>
                <c:pt idx="545">
                  <c:v>2440952.2000000002</c:v>
                </c:pt>
                <c:pt idx="546">
                  <c:v>2440967.4578900002</c:v>
                </c:pt>
                <c:pt idx="547">
                  <c:v>2440983.7999999998</c:v>
                </c:pt>
                <c:pt idx="548">
                  <c:v>2441001.3166700001</c:v>
                </c:pt>
                <c:pt idx="549">
                  <c:v>2441014.9</c:v>
                </c:pt>
                <c:pt idx="550">
                  <c:v>2441034.2062499998</c:v>
                </c:pt>
                <c:pt idx="551">
                  <c:v>2441049.8460200001</c:v>
                </c:pt>
                <c:pt idx="552">
                  <c:v>2441062.2923099999</c:v>
                </c:pt>
                <c:pt idx="553">
                  <c:v>2441077.7255000002</c:v>
                </c:pt>
                <c:pt idx="554">
                  <c:v>2441093.0199600002</c:v>
                </c:pt>
                <c:pt idx="555">
                  <c:v>2441108.7692300002</c:v>
                </c:pt>
                <c:pt idx="556">
                  <c:v>2441125.99657</c:v>
                </c:pt>
                <c:pt idx="557">
                  <c:v>2441140.6265799999</c:v>
                </c:pt>
                <c:pt idx="558">
                  <c:v>2441155.16622</c:v>
                </c:pt>
                <c:pt idx="559">
                  <c:v>2441172.0029500001</c:v>
                </c:pt>
                <c:pt idx="560">
                  <c:v>2441185.8123300001</c:v>
                </c:pt>
                <c:pt idx="561">
                  <c:v>2441200.78125</c:v>
                </c:pt>
                <c:pt idx="562">
                  <c:v>2441217.2157399999</c:v>
                </c:pt>
                <c:pt idx="563">
                  <c:v>2441234.2194400001</c:v>
                </c:pt>
                <c:pt idx="564">
                  <c:v>2441248.8976199999</c:v>
                </c:pt>
                <c:pt idx="565">
                  <c:v>2441263.6265500002</c:v>
                </c:pt>
                <c:pt idx="566">
                  <c:v>2441277.3346199999</c:v>
                </c:pt>
                <c:pt idx="567">
                  <c:v>2441294.3116700002</c:v>
                </c:pt>
                <c:pt idx="568">
                  <c:v>2441310.5268399999</c:v>
                </c:pt>
                <c:pt idx="569">
                  <c:v>2441327.6578899999</c:v>
                </c:pt>
                <c:pt idx="570">
                  <c:v>2441341.0285700001</c:v>
                </c:pt>
                <c:pt idx="571">
                  <c:v>2441359.16659</c:v>
                </c:pt>
                <c:pt idx="572">
                  <c:v>2441375.9333299999</c:v>
                </c:pt>
                <c:pt idx="573">
                  <c:v>2441395.91909</c:v>
                </c:pt>
                <c:pt idx="574">
                  <c:v>2441415.3466699999</c:v>
                </c:pt>
                <c:pt idx="575">
                  <c:v>2441429.6923500001</c:v>
                </c:pt>
                <c:pt idx="576">
                  <c:v>2441442.5</c:v>
                </c:pt>
                <c:pt idx="577">
                  <c:v>2441460.1727300002</c:v>
                </c:pt>
                <c:pt idx="578">
                  <c:v>2441474.5185199999</c:v>
                </c:pt>
                <c:pt idx="579">
                  <c:v>2441489.8103399999</c:v>
                </c:pt>
                <c:pt idx="580">
                  <c:v>2441503.7352999998</c:v>
                </c:pt>
                <c:pt idx="581">
                  <c:v>2441518.7562500001</c:v>
                </c:pt>
                <c:pt idx="582">
                  <c:v>2441535.88</c:v>
                </c:pt>
                <c:pt idx="583">
                  <c:v>2441549.87903</c:v>
                </c:pt>
                <c:pt idx="584">
                  <c:v>2441565.0104399999</c:v>
                </c:pt>
                <c:pt idx="585">
                  <c:v>2441579.4833800001</c:v>
                </c:pt>
                <c:pt idx="586">
                  <c:v>2441594.48141</c:v>
                </c:pt>
                <c:pt idx="587">
                  <c:v>2441610.4230499999</c:v>
                </c:pt>
                <c:pt idx="588">
                  <c:v>2441625.4472400001</c:v>
                </c:pt>
                <c:pt idx="589">
                  <c:v>2441640.1516200001</c:v>
                </c:pt>
                <c:pt idx="590">
                  <c:v>2441656.0454299999</c:v>
                </c:pt>
                <c:pt idx="591">
                  <c:v>2441671.2335999999</c:v>
                </c:pt>
                <c:pt idx="592">
                  <c:v>2441685.1850100001</c:v>
                </c:pt>
                <c:pt idx="593">
                  <c:v>2441703.5401499998</c:v>
                </c:pt>
                <c:pt idx="594">
                  <c:v>2441721.0165800001</c:v>
                </c:pt>
                <c:pt idx="595">
                  <c:v>2441738.4373699999</c:v>
                </c:pt>
                <c:pt idx="596">
                  <c:v>2441749.4823699999</c:v>
                </c:pt>
                <c:pt idx="597">
                  <c:v>2441768.9458099999</c:v>
                </c:pt>
                <c:pt idx="598">
                  <c:v>2441785.04684</c:v>
                </c:pt>
                <c:pt idx="599">
                  <c:v>2441804.2730700001</c:v>
                </c:pt>
                <c:pt idx="600">
                  <c:v>2441816.6629499998</c:v>
                </c:pt>
                <c:pt idx="601">
                  <c:v>2441833.5587900002</c:v>
                </c:pt>
                <c:pt idx="602">
                  <c:v>2441848.5381800001</c:v>
                </c:pt>
                <c:pt idx="603">
                  <c:v>2441865.3678899999</c:v>
                </c:pt>
                <c:pt idx="604">
                  <c:v>2441880.0287299999</c:v>
                </c:pt>
                <c:pt idx="605">
                  <c:v>2441895.40362</c:v>
                </c:pt>
                <c:pt idx="606">
                  <c:v>2441909.7776000001</c:v>
                </c:pt>
                <c:pt idx="607">
                  <c:v>2441924.7688799999</c:v>
                </c:pt>
                <c:pt idx="608">
                  <c:v>2441940.04703</c:v>
                </c:pt>
                <c:pt idx="609">
                  <c:v>2441955.0076100002</c:v>
                </c:pt>
                <c:pt idx="610">
                  <c:v>2441971.8609500001</c:v>
                </c:pt>
                <c:pt idx="611">
                  <c:v>2441985.19723</c:v>
                </c:pt>
                <c:pt idx="612">
                  <c:v>2442002.2585300002</c:v>
                </c:pt>
                <c:pt idx="613">
                  <c:v>2442015.1339199999</c:v>
                </c:pt>
                <c:pt idx="614">
                  <c:v>2442030.1440599998</c:v>
                </c:pt>
                <c:pt idx="615">
                  <c:v>2442046.2670999998</c:v>
                </c:pt>
                <c:pt idx="616">
                  <c:v>2442060.01572</c:v>
                </c:pt>
                <c:pt idx="617">
                  <c:v>2442077.8738699998</c:v>
                </c:pt>
                <c:pt idx="618">
                  <c:v>2442095.4236699999</c:v>
                </c:pt>
                <c:pt idx="619">
                  <c:v>2442111.38698</c:v>
                </c:pt>
                <c:pt idx="620">
                  <c:v>2442130.3922299999</c:v>
                </c:pt>
                <c:pt idx="621">
                  <c:v>2442145.0398400002</c:v>
                </c:pt>
                <c:pt idx="622">
                  <c:v>2442157.5882999999</c:v>
                </c:pt>
                <c:pt idx="623">
                  <c:v>2442178.1625999999</c:v>
                </c:pt>
                <c:pt idx="624">
                  <c:v>2442190.36357</c:v>
                </c:pt>
                <c:pt idx="625">
                  <c:v>2442207.42686</c:v>
                </c:pt>
                <c:pt idx="626">
                  <c:v>2442220.5978600001</c:v>
                </c:pt>
                <c:pt idx="627">
                  <c:v>2442237.23006</c:v>
                </c:pt>
                <c:pt idx="628">
                  <c:v>2442251.6023300001</c:v>
                </c:pt>
                <c:pt idx="629">
                  <c:v>2442267.5115200002</c:v>
                </c:pt>
                <c:pt idx="630">
                  <c:v>2442281.3396399999</c:v>
                </c:pt>
                <c:pt idx="631">
                  <c:v>2442298.8537499998</c:v>
                </c:pt>
                <c:pt idx="632">
                  <c:v>2442311.7124800002</c:v>
                </c:pt>
                <c:pt idx="633">
                  <c:v>2442327.5402099998</c:v>
                </c:pt>
                <c:pt idx="634">
                  <c:v>2442343.6173899998</c:v>
                </c:pt>
                <c:pt idx="635">
                  <c:v>2442360.8206500001</c:v>
                </c:pt>
                <c:pt idx="636">
                  <c:v>2442373.5857099998</c:v>
                </c:pt>
                <c:pt idx="637">
                  <c:v>2442389.8864500001</c:v>
                </c:pt>
                <c:pt idx="638">
                  <c:v>2442407.5561500001</c:v>
                </c:pt>
                <c:pt idx="639">
                  <c:v>2442422.5757399998</c:v>
                </c:pt>
                <c:pt idx="640">
                  <c:v>2442436.6983699999</c:v>
                </c:pt>
                <c:pt idx="641">
                  <c:v>2442452.1771499999</c:v>
                </c:pt>
                <c:pt idx="642">
                  <c:v>2442467.1998000001</c:v>
                </c:pt>
                <c:pt idx="643">
                  <c:v>2442483.9900199999</c:v>
                </c:pt>
                <c:pt idx="644">
                  <c:v>2442497.99866</c:v>
                </c:pt>
                <c:pt idx="645">
                  <c:v>2442515.8202999998</c:v>
                </c:pt>
                <c:pt idx="646">
                  <c:v>2442531.7455500001</c:v>
                </c:pt>
                <c:pt idx="647">
                  <c:v>2442544.85573</c:v>
                </c:pt>
                <c:pt idx="648">
                  <c:v>2442561.3657300002</c:v>
                </c:pt>
                <c:pt idx="649">
                  <c:v>2442574.4215899999</c:v>
                </c:pt>
                <c:pt idx="650">
                  <c:v>2442591.6796300001</c:v>
                </c:pt>
                <c:pt idx="651">
                  <c:v>2442604.4529599999</c:v>
                </c:pt>
                <c:pt idx="652">
                  <c:v>2442623.3360899999</c:v>
                </c:pt>
                <c:pt idx="653">
                  <c:v>2442635.7776700002</c:v>
                </c:pt>
                <c:pt idx="654">
                  <c:v>2442652.9335500002</c:v>
                </c:pt>
                <c:pt idx="655">
                  <c:v>2442666.702</c:v>
                </c:pt>
                <c:pt idx="656">
                  <c:v>2442683.2167500001</c:v>
                </c:pt>
                <c:pt idx="657">
                  <c:v>2442696.0188000002</c:v>
                </c:pt>
                <c:pt idx="658">
                  <c:v>2442714.4696900002</c:v>
                </c:pt>
                <c:pt idx="659">
                  <c:v>2442726.8485599998</c:v>
                </c:pt>
                <c:pt idx="660">
                  <c:v>2442743.4307200001</c:v>
                </c:pt>
                <c:pt idx="661">
                  <c:v>2442758.6985399998</c:v>
                </c:pt>
                <c:pt idx="662">
                  <c:v>2442775.56036</c:v>
                </c:pt>
                <c:pt idx="663">
                  <c:v>2442787.8634299999</c:v>
                </c:pt>
                <c:pt idx="664">
                  <c:v>2442806.8858699999</c:v>
                </c:pt>
                <c:pt idx="665">
                  <c:v>2442818.57589</c:v>
                </c:pt>
                <c:pt idx="666">
                  <c:v>2442840.3062999998</c:v>
                </c:pt>
                <c:pt idx="667">
                  <c:v>2442856.9166899999</c:v>
                </c:pt>
                <c:pt idx="668">
                  <c:v>2442871.8405800001</c:v>
                </c:pt>
                <c:pt idx="669">
                  <c:v>2442887.17869</c:v>
                </c:pt>
                <c:pt idx="670">
                  <c:v>2442902.1431999998</c:v>
                </c:pt>
                <c:pt idx="671">
                  <c:v>2442917.25006</c:v>
                </c:pt>
                <c:pt idx="672">
                  <c:v>2442933.4966099998</c:v>
                </c:pt>
                <c:pt idx="673">
                  <c:v>2442948.8714399999</c:v>
                </c:pt>
                <c:pt idx="674">
                  <c:v>2442962.1353000002</c:v>
                </c:pt>
                <c:pt idx="675">
                  <c:v>2442979.3870700002</c:v>
                </c:pt>
                <c:pt idx="676">
                  <c:v>2442991.7902799998</c:v>
                </c:pt>
                <c:pt idx="677">
                  <c:v>2443009.19704</c:v>
                </c:pt>
                <c:pt idx="678">
                  <c:v>2443023.0345299998</c:v>
                </c:pt>
                <c:pt idx="679">
                  <c:v>2443038.5058900001</c:v>
                </c:pt>
                <c:pt idx="680">
                  <c:v>2443053.2371299998</c:v>
                </c:pt>
                <c:pt idx="681">
                  <c:v>2443069.2921099998</c:v>
                </c:pt>
                <c:pt idx="682">
                  <c:v>2443084.4641399998</c:v>
                </c:pt>
                <c:pt idx="683">
                  <c:v>2443098.5394700002</c:v>
                </c:pt>
                <c:pt idx="684">
                  <c:v>2443114.6642300002</c:v>
                </c:pt>
                <c:pt idx="685">
                  <c:v>2443129.3221700001</c:v>
                </c:pt>
                <c:pt idx="686">
                  <c:v>2443143.1247899998</c:v>
                </c:pt>
                <c:pt idx="687">
                  <c:v>2443159.5509299999</c:v>
                </c:pt>
                <c:pt idx="688">
                  <c:v>2443174.9995400002</c:v>
                </c:pt>
                <c:pt idx="689">
                  <c:v>2443192.2814500001</c:v>
                </c:pt>
                <c:pt idx="690">
                  <c:v>2443204.3624999998</c:v>
                </c:pt>
                <c:pt idx="691">
                  <c:v>2443220.5117100002</c:v>
                </c:pt>
                <c:pt idx="692">
                  <c:v>2443236.8280000002</c:v>
                </c:pt>
                <c:pt idx="693">
                  <c:v>2443251.5370100001</c:v>
                </c:pt>
                <c:pt idx="694">
                  <c:v>2443267.2026300002</c:v>
                </c:pt>
                <c:pt idx="695">
                  <c:v>2443283.1982300002</c:v>
                </c:pt>
                <c:pt idx="696">
                  <c:v>2443296.0573100001</c:v>
                </c:pt>
                <c:pt idx="697">
                  <c:v>2443312.46013</c:v>
                </c:pt>
                <c:pt idx="698">
                  <c:v>2443328.2769499999</c:v>
                </c:pt>
                <c:pt idx="699">
                  <c:v>2443341.4287800002</c:v>
                </c:pt>
                <c:pt idx="700">
                  <c:v>2443358.5398200001</c:v>
                </c:pt>
                <c:pt idx="701">
                  <c:v>2443372.7390800002</c:v>
                </c:pt>
                <c:pt idx="702">
                  <c:v>2443388.1080900002</c:v>
                </c:pt>
                <c:pt idx="703">
                  <c:v>2443401.0954300002</c:v>
                </c:pt>
                <c:pt idx="704">
                  <c:v>2443419.3444099999</c:v>
                </c:pt>
                <c:pt idx="705">
                  <c:v>2443432.8751400001</c:v>
                </c:pt>
                <c:pt idx="706">
                  <c:v>2443448.4008399998</c:v>
                </c:pt>
                <c:pt idx="707">
                  <c:v>2443463.3783399998</c:v>
                </c:pt>
                <c:pt idx="708">
                  <c:v>2443479.7039399999</c:v>
                </c:pt>
                <c:pt idx="709">
                  <c:v>2443492.7980599999</c:v>
                </c:pt>
                <c:pt idx="710">
                  <c:v>2443510.0393400001</c:v>
                </c:pt>
                <c:pt idx="711">
                  <c:v>2443524.5369799999</c:v>
                </c:pt>
                <c:pt idx="712">
                  <c:v>2443539.4095600001</c:v>
                </c:pt>
                <c:pt idx="713">
                  <c:v>2443554.8125100001</c:v>
                </c:pt>
                <c:pt idx="714">
                  <c:v>2443573.2013900001</c:v>
                </c:pt>
                <c:pt idx="715">
                  <c:v>2443585.33121</c:v>
                </c:pt>
                <c:pt idx="716">
                  <c:v>2443604.3619300001</c:v>
                </c:pt>
                <c:pt idx="717">
                  <c:v>2443615.69777</c:v>
                </c:pt>
                <c:pt idx="718">
                  <c:v>2443634.3681200002</c:v>
                </c:pt>
                <c:pt idx="719">
                  <c:v>2443651.6454400001</c:v>
                </c:pt>
                <c:pt idx="720">
                  <c:v>2443662.74125</c:v>
                </c:pt>
                <c:pt idx="721">
                  <c:v>2443678.7831799998</c:v>
                </c:pt>
                <c:pt idx="722">
                  <c:v>2443694.4071399998</c:v>
                </c:pt>
                <c:pt idx="723">
                  <c:v>2443710.2186699999</c:v>
                </c:pt>
                <c:pt idx="724">
                  <c:v>2443723.929</c:v>
                </c:pt>
                <c:pt idx="725">
                  <c:v>2443740.8774700002</c:v>
                </c:pt>
                <c:pt idx="726">
                  <c:v>2443754.5827000001</c:v>
                </c:pt>
                <c:pt idx="727">
                  <c:v>2443770.5422999999</c:v>
                </c:pt>
                <c:pt idx="728">
                  <c:v>2443784.6475999998</c:v>
                </c:pt>
                <c:pt idx="729">
                  <c:v>2443800.35298</c:v>
                </c:pt>
                <c:pt idx="730">
                  <c:v>2443815.4752600002</c:v>
                </c:pt>
                <c:pt idx="731">
                  <c:v>2443832.5207500001</c:v>
                </c:pt>
                <c:pt idx="732">
                  <c:v>2443845.8214699998</c:v>
                </c:pt>
                <c:pt idx="733">
                  <c:v>2443860.8604100002</c:v>
                </c:pt>
                <c:pt idx="734">
                  <c:v>2443876.1891800002</c:v>
                </c:pt>
                <c:pt idx="735">
                  <c:v>2443890.91365</c:v>
                </c:pt>
                <c:pt idx="736">
                  <c:v>2443907.4413100001</c:v>
                </c:pt>
                <c:pt idx="737">
                  <c:v>2443924.14696</c:v>
                </c:pt>
                <c:pt idx="738">
                  <c:v>2443938.7342900001</c:v>
                </c:pt>
                <c:pt idx="739">
                  <c:v>2443956.1304600001</c:v>
                </c:pt>
                <c:pt idx="740">
                  <c:v>2443969.5573100001</c:v>
                </c:pt>
                <c:pt idx="741">
                  <c:v>2443985.4125100002</c:v>
                </c:pt>
                <c:pt idx="742">
                  <c:v>2444000.80516</c:v>
                </c:pt>
                <c:pt idx="743">
                  <c:v>2444015.83072</c:v>
                </c:pt>
                <c:pt idx="744">
                  <c:v>2444030.6033100002</c:v>
                </c:pt>
                <c:pt idx="745">
                  <c:v>2444046.51474</c:v>
                </c:pt>
                <c:pt idx="746">
                  <c:v>2444061.3722899999</c:v>
                </c:pt>
                <c:pt idx="747">
                  <c:v>2444076.36136</c:v>
                </c:pt>
                <c:pt idx="748">
                  <c:v>2444090.9410999999</c:v>
                </c:pt>
                <c:pt idx="749">
                  <c:v>2444107.4227499999</c:v>
                </c:pt>
                <c:pt idx="750">
                  <c:v>2444122.4102500002</c:v>
                </c:pt>
                <c:pt idx="751">
                  <c:v>2444136.9532900001</c:v>
                </c:pt>
                <c:pt idx="752">
                  <c:v>2444152.2714399998</c:v>
                </c:pt>
                <c:pt idx="753">
                  <c:v>2444167.2224400002</c:v>
                </c:pt>
                <c:pt idx="754">
                  <c:v>2444182.5002600001</c:v>
                </c:pt>
                <c:pt idx="755">
                  <c:v>2444196.4580399999</c:v>
                </c:pt>
                <c:pt idx="756">
                  <c:v>2444212.8682499998</c:v>
                </c:pt>
                <c:pt idx="757">
                  <c:v>2444227.4637600002</c:v>
                </c:pt>
                <c:pt idx="758">
                  <c:v>2444242.4195300001</c:v>
                </c:pt>
                <c:pt idx="759">
                  <c:v>2444257.5778100002</c:v>
                </c:pt>
                <c:pt idx="760">
                  <c:v>2444273.01376</c:v>
                </c:pt>
                <c:pt idx="761">
                  <c:v>2444289.60139</c:v>
                </c:pt>
                <c:pt idx="762">
                  <c:v>2444307.4358899998</c:v>
                </c:pt>
                <c:pt idx="763">
                  <c:v>2444323.6333699999</c:v>
                </c:pt>
                <c:pt idx="764">
                  <c:v>2444338.0902200001</c:v>
                </c:pt>
                <c:pt idx="765">
                  <c:v>2444351.6535999998</c:v>
                </c:pt>
                <c:pt idx="766">
                  <c:v>2444369.43322</c:v>
                </c:pt>
                <c:pt idx="767">
                  <c:v>2444381.2998000002</c:v>
                </c:pt>
                <c:pt idx="768">
                  <c:v>2444397.9547899999</c:v>
                </c:pt>
                <c:pt idx="769">
                  <c:v>2444411.84235</c:v>
                </c:pt>
                <c:pt idx="770">
                  <c:v>2444427.2867800002</c:v>
                </c:pt>
                <c:pt idx="771">
                  <c:v>2444442.7880799999</c:v>
                </c:pt>
                <c:pt idx="772">
                  <c:v>2444457.21092</c:v>
                </c:pt>
                <c:pt idx="773">
                  <c:v>2444471.93891</c:v>
                </c:pt>
                <c:pt idx="774">
                  <c:v>2444487.8233599998</c:v>
                </c:pt>
                <c:pt idx="775">
                  <c:v>2444501.9879700001</c:v>
                </c:pt>
                <c:pt idx="776">
                  <c:v>2444517.3541700002</c:v>
                </c:pt>
                <c:pt idx="777">
                  <c:v>2444532.4694699999</c:v>
                </c:pt>
                <c:pt idx="778">
                  <c:v>2444547.29489</c:v>
                </c:pt>
                <c:pt idx="779">
                  <c:v>2444562.4239400001</c:v>
                </c:pt>
                <c:pt idx="780">
                  <c:v>2444577.50477</c:v>
                </c:pt>
                <c:pt idx="781">
                  <c:v>2444592.6010500002</c:v>
                </c:pt>
                <c:pt idx="782">
                  <c:v>2444608.1962199998</c:v>
                </c:pt>
                <c:pt idx="783">
                  <c:v>2444622.4232999999</c:v>
                </c:pt>
                <c:pt idx="784">
                  <c:v>2444637.67906</c:v>
                </c:pt>
                <c:pt idx="785">
                  <c:v>2444650.7091299999</c:v>
                </c:pt>
                <c:pt idx="786">
                  <c:v>2444669.1946800002</c:v>
                </c:pt>
                <c:pt idx="787">
                  <c:v>2444682.7896699999</c:v>
                </c:pt>
                <c:pt idx="788">
                  <c:v>2444698.4095000001</c:v>
                </c:pt>
                <c:pt idx="789">
                  <c:v>2444715.6509199999</c:v>
                </c:pt>
                <c:pt idx="790">
                  <c:v>2444731.0684600002</c:v>
                </c:pt>
                <c:pt idx="791">
                  <c:v>2444746.07846</c:v>
                </c:pt>
                <c:pt idx="792">
                  <c:v>2444761.4753200002</c:v>
                </c:pt>
                <c:pt idx="793">
                  <c:v>2444777.4339600001</c:v>
                </c:pt>
                <c:pt idx="794">
                  <c:v>2444791.4169899998</c:v>
                </c:pt>
                <c:pt idx="795">
                  <c:v>2444807.1442</c:v>
                </c:pt>
                <c:pt idx="796">
                  <c:v>2444820.53363</c:v>
                </c:pt>
                <c:pt idx="797">
                  <c:v>2444837.86338</c:v>
                </c:pt>
                <c:pt idx="798">
                  <c:v>2444851.5699100001</c:v>
                </c:pt>
                <c:pt idx="799">
                  <c:v>2444867.55394</c:v>
                </c:pt>
                <c:pt idx="800">
                  <c:v>2444881.2575699999</c:v>
                </c:pt>
                <c:pt idx="801">
                  <c:v>2444897.4339600001</c:v>
                </c:pt>
                <c:pt idx="802">
                  <c:v>2444911.9196899999</c:v>
                </c:pt>
                <c:pt idx="803">
                  <c:v>2444927.3129699999</c:v>
                </c:pt>
                <c:pt idx="804">
                  <c:v>2444941.3997800001</c:v>
                </c:pt>
                <c:pt idx="805">
                  <c:v>2444957.8582600001</c:v>
                </c:pt>
                <c:pt idx="806">
                  <c:v>2444974.1097900001</c:v>
                </c:pt>
                <c:pt idx="807">
                  <c:v>2444987.0084299999</c:v>
                </c:pt>
                <c:pt idx="808">
                  <c:v>2445003.4312</c:v>
                </c:pt>
                <c:pt idx="809">
                  <c:v>2445018.7289499999</c:v>
                </c:pt>
                <c:pt idx="810">
                  <c:v>2445034.7505600001</c:v>
                </c:pt>
                <c:pt idx="811">
                  <c:v>2445051.4221899998</c:v>
                </c:pt>
                <c:pt idx="812">
                  <c:v>2445064.5690799998</c:v>
                </c:pt>
                <c:pt idx="813">
                  <c:v>2445079.23832</c:v>
                </c:pt>
                <c:pt idx="814">
                  <c:v>2445095.96924</c:v>
                </c:pt>
                <c:pt idx="815">
                  <c:v>2445110.6420100001</c:v>
                </c:pt>
                <c:pt idx="816">
                  <c:v>2445125.89971</c:v>
                </c:pt>
                <c:pt idx="817">
                  <c:v>2445141.0590300001</c:v>
                </c:pt>
                <c:pt idx="818">
                  <c:v>2445156.3074099999</c:v>
                </c:pt>
                <c:pt idx="819">
                  <c:v>2445171.3406099998</c:v>
                </c:pt>
                <c:pt idx="820">
                  <c:v>2445186.6394099998</c:v>
                </c:pt>
                <c:pt idx="821">
                  <c:v>2445201.1886200001</c:v>
                </c:pt>
                <c:pt idx="822">
                  <c:v>2445216.1218599998</c:v>
                </c:pt>
                <c:pt idx="823">
                  <c:v>2445230.9330000002</c:v>
                </c:pt>
                <c:pt idx="824">
                  <c:v>2445246.0633</c:v>
                </c:pt>
                <c:pt idx="825">
                  <c:v>2445261.7746299999</c:v>
                </c:pt>
                <c:pt idx="826">
                  <c:v>2445276.4155899999</c:v>
                </c:pt>
                <c:pt idx="827">
                  <c:v>2445291.17123</c:v>
                </c:pt>
                <c:pt idx="828">
                  <c:v>2445307.0097400001</c:v>
                </c:pt>
                <c:pt idx="829">
                  <c:v>2445321.3136900002</c:v>
                </c:pt>
                <c:pt idx="830">
                  <c:v>2445337.91029</c:v>
                </c:pt>
                <c:pt idx="831">
                  <c:v>2445351.7243900001</c:v>
                </c:pt>
                <c:pt idx="832">
                  <c:v>2445368.26975</c:v>
                </c:pt>
                <c:pt idx="833">
                  <c:v>2445384.4104800001</c:v>
                </c:pt>
                <c:pt idx="834">
                  <c:v>2445401.8989400002</c:v>
                </c:pt>
                <c:pt idx="835">
                  <c:v>2445416.3673700001</c:v>
                </c:pt>
                <c:pt idx="836">
                  <c:v>2445432.8966799998</c:v>
                </c:pt>
                <c:pt idx="837">
                  <c:v>2445444.9150100001</c:v>
                </c:pt>
                <c:pt idx="838">
                  <c:v>2445461.8252599998</c:v>
                </c:pt>
                <c:pt idx="839">
                  <c:v>2445474.1960700001</c:v>
                </c:pt>
                <c:pt idx="840">
                  <c:v>2445491.0177500001</c:v>
                </c:pt>
                <c:pt idx="841">
                  <c:v>2445505.4701700001</c:v>
                </c:pt>
                <c:pt idx="842">
                  <c:v>2445521.8617400001</c:v>
                </c:pt>
                <c:pt idx="843">
                  <c:v>2445536.2645200002</c:v>
                </c:pt>
                <c:pt idx="844">
                  <c:v>2445551.2215700001</c:v>
                </c:pt>
                <c:pt idx="845">
                  <c:v>2445564.6385599999</c:v>
                </c:pt>
                <c:pt idx="846">
                  <c:v>2445581.2837</c:v>
                </c:pt>
                <c:pt idx="847">
                  <c:v>2445597.0599699998</c:v>
                </c:pt>
                <c:pt idx="848">
                  <c:v>2445611.6053900002</c:v>
                </c:pt>
                <c:pt idx="849">
                  <c:v>2445626.8853699998</c:v>
                </c:pt>
                <c:pt idx="850">
                  <c:v>2445641.3798600002</c:v>
                </c:pt>
                <c:pt idx="851">
                  <c:v>2445657.3397499998</c:v>
                </c:pt>
                <c:pt idx="852">
                  <c:v>2445672.1131799999</c:v>
                </c:pt>
                <c:pt idx="853">
                  <c:v>2445687.0824699998</c:v>
                </c:pt>
                <c:pt idx="854">
                  <c:v>2445702.1751399999</c:v>
                </c:pt>
                <c:pt idx="855">
                  <c:v>2445717.06813</c:v>
                </c:pt>
                <c:pt idx="856">
                  <c:v>2445732.6223900001</c:v>
                </c:pt>
                <c:pt idx="857">
                  <c:v>2445746.1862599999</c:v>
                </c:pt>
                <c:pt idx="858">
                  <c:v>2445764.6525099999</c:v>
                </c:pt>
                <c:pt idx="859">
                  <c:v>2445781.7736200001</c:v>
                </c:pt>
                <c:pt idx="860">
                  <c:v>2445793.4412799999</c:v>
                </c:pt>
                <c:pt idx="861">
                  <c:v>2445811.6085700002</c:v>
                </c:pt>
                <c:pt idx="862">
                  <c:v>2445825.4685800001</c:v>
                </c:pt>
                <c:pt idx="863">
                  <c:v>2445840.6836199998</c:v>
                </c:pt>
                <c:pt idx="864">
                  <c:v>2445855.6200199998</c:v>
                </c:pt>
                <c:pt idx="865">
                  <c:v>2445871.8814900001</c:v>
                </c:pt>
                <c:pt idx="866">
                  <c:v>2445885.62084</c:v>
                </c:pt>
                <c:pt idx="867">
                  <c:v>2445901.7528499998</c:v>
                </c:pt>
                <c:pt idx="868">
                  <c:v>2445916.16958</c:v>
                </c:pt>
                <c:pt idx="869">
                  <c:v>2445931.89268</c:v>
                </c:pt>
                <c:pt idx="870">
                  <c:v>2445945.30321</c:v>
                </c:pt>
                <c:pt idx="871">
                  <c:v>2445962.6142099998</c:v>
                </c:pt>
                <c:pt idx="872">
                  <c:v>2445976.0129399998</c:v>
                </c:pt>
                <c:pt idx="873">
                  <c:v>2445991.4715200001</c:v>
                </c:pt>
                <c:pt idx="874">
                  <c:v>2446005.0152699999</c:v>
                </c:pt>
                <c:pt idx="875">
                  <c:v>2446021.70358</c:v>
                </c:pt>
                <c:pt idx="876">
                  <c:v>2446035.1428299998</c:v>
                </c:pt>
                <c:pt idx="877">
                  <c:v>2446052.0634900001</c:v>
                </c:pt>
                <c:pt idx="878">
                  <c:v>2446067.3591</c:v>
                </c:pt>
                <c:pt idx="879">
                  <c:v>2446082.6046000002</c:v>
                </c:pt>
                <c:pt idx="880">
                  <c:v>2446096.31488</c:v>
                </c:pt>
                <c:pt idx="881">
                  <c:v>2446112.84993</c:v>
                </c:pt>
                <c:pt idx="882">
                  <c:v>2446127.8423899999</c:v>
                </c:pt>
                <c:pt idx="883">
                  <c:v>2446142.5700099999</c:v>
                </c:pt>
                <c:pt idx="884">
                  <c:v>2446158.65833</c:v>
                </c:pt>
                <c:pt idx="885">
                  <c:v>2446174.8462800002</c:v>
                </c:pt>
                <c:pt idx="886">
                  <c:v>2446188.0824899999</c:v>
                </c:pt>
                <c:pt idx="887">
                  <c:v>2446204.8561399998</c:v>
                </c:pt>
                <c:pt idx="888">
                  <c:v>2446217.59467</c:v>
                </c:pt>
                <c:pt idx="889">
                  <c:v>2446234.1026499998</c:v>
                </c:pt>
                <c:pt idx="890">
                  <c:v>2446249.6069899998</c:v>
                </c:pt>
                <c:pt idx="891">
                  <c:v>2446265.3061600002</c:v>
                </c:pt>
                <c:pt idx="892">
                  <c:v>2446279.4792800001</c:v>
                </c:pt>
                <c:pt idx="893">
                  <c:v>2446294.6764099998</c:v>
                </c:pt>
                <c:pt idx="894">
                  <c:v>2446309.9190400001</c:v>
                </c:pt>
                <c:pt idx="895">
                  <c:v>2446323.9480599998</c:v>
                </c:pt>
                <c:pt idx="896">
                  <c:v>2446341.2016099999</c:v>
                </c:pt>
                <c:pt idx="897">
                  <c:v>2446355.02318</c:v>
                </c:pt>
                <c:pt idx="898">
                  <c:v>2446370.3418000001</c:v>
                </c:pt>
                <c:pt idx="899">
                  <c:v>2446383.7644500001</c:v>
                </c:pt>
                <c:pt idx="900">
                  <c:v>2446401.84418</c:v>
                </c:pt>
                <c:pt idx="901">
                  <c:v>2446416.09149</c:v>
                </c:pt>
                <c:pt idx="902">
                  <c:v>2446431.3169499999</c:v>
                </c:pt>
                <c:pt idx="903">
                  <c:v>2446444.7163</c:v>
                </c:pt>
                <c:pt idx="904">
                  <c:v>2446458.9647599999</c:v>
                </c:pt>
                <c:pt idx="905">
                  <c:v>2446473.9257700001</c:v>
                </c:pt>
                <c:pt idx="906">
                  <c:v>2446491.1538200001</c:v>
                </c:pt>
                <c:pt idx="907">
                  <c:v>2446507.4027100001</c:v>
                </c:pt>
                <c:pt idx="908">
                  <c:v>2446522.0548800002</c:v>
                </c:pt>
                <c:pt idx="909">
                  <c:v>2446535.9381300001</c:v>
                </c:pt>
                <c:pt idx="910">
                  <c:v>2446553.17802</c:v>
                </c:pt>
                <c:pt idx="911">
                  <c:v>2446567.1746100001</c:v>
                </c:pt>
                <c:pt idx="912">
                  <c:v>2446582.2524299999</c:v>
                </c:pt>
                <c:pt idx="913">
                  <c:v>2446596.71337</c:v>
                </c:pt>
                <c:pt idx="914">
                  <c:v>2446612.7786400001</c:v>
                </c:pt>
                <c:pt idx="915">
                  <c:v>2446628.4700099998</c:v>
                </c:pt>
                <c:pt idx="916">
                  <c:v>2446644.0885800002</c:v>
                </c:pt>
                <c:pt idx="917">
                  <c:v>2446657.5217400002</c:v>
                </c:pt>
                <c:pt idx="918">
                  <c:v>2446674.2449099999</c:v>
                </c:pt>
                <c:pt idx="919">
                  <c:v>2446688.1189600001</c:v>
                </c:pt>
                <c:pt idx="920">
                  <c:v>2446703.5620400002</c:v>
                </c:pt>
                <c:pt idx="921">
                  <c:v>2446718.2746799998</c:v>
                </c:pt>
                <c:pt idx="922">
                  <c:v>2446733.6059500002</c:v>
                </c:pt>
                <c:pt idx="923">
                  <c:v>2446746.8449599999</c:v>
                </c:pt>
                <c:pt idx="924">
                  <c:v>2446764.3648299999</c:v>
                </c:pt>
                <c:pt idx="925">
                  <c:v>2446780.0762900002</c:v>
                </c:pt>
                <c:pt idx="926">
                  <c:v>2446795.1378600001</c:v>
                </c:pt>
                <c:pt idx="927">
                  <c:v>2446807.42068</c:v>
                </c:pt>
                <c:pt idx="928">
                  <c:v>2446825.1082700002</c:v>
                </c:pt>
                <c:pt idx="929">
                  <c:v>2446840.82253</c:v>
                </c:pt>
                <c:pt idx="930">
                  <c:v>2446855.65974</c:v>
                </c:pt>
                <c:pt idx="931">
                  <c:v>2446871.90442</c:v>
                </c:pt>
                <c:pt idx="932">
                  <c:v>2446885.0636200001</c:v>
                </c:pt>
                <c:pt idx="933">
                  <c:v>2446902.5287000001</c:v>
                </c:pt>
                <c:pt idx="934">
                  <c:v>2446915.8758700001</c:v>
                </c:pt>
                <c:pt idx="935">
                  <c:v>2446931.4439400001</c:v>
                </c:pt>
                <c:pt idx="936">
                  <c:v>2446946.66866</c:v>
                </c:pt>
                <c:pt idx="937">
                  <c:v>2446962.4482300002</c:v>
                </c:pt>
                <c:pt idx="938">
                  <c:v>2446977.5199500001</c:v>
                </c:pt>
                <c:pt idx="939">
                  <c:v>2446992.6955400002</c:v>
                </c:pt>
                <c:pt idx="940">
                  <c:v>2447007.3714299998</c:v>
                </c:pt>
                <c:pt idx="941">
                  <c:v>2447023.7692900002</c:v>
                </c:pt>
                <c:pt idx="942">
                  <c:v>2447038.30425</c:v>
                </c:pt>
                <c:pt idx="943">
                  <c:v>2447053.50196</c:v>
                </c:pt>
                <c:pt idx="944">
                  <c:v>2447067.3952100002</c:v>
                </c:pt>
                <c:pt idx="945">
                  <c:v>2447083.2399599999</c:v>
                </c:pt>
                <c:pt idx="946">
                  <c:v>2447097.0631200001</c:v>
                </c:pt>
                <c:pt idx="947">
                  <c:v>2447114.72541</c:v>
                </c:pt>
                <c:pt idx="948">
                  <c:v>2447127.2562299999</c:v>
                </c:pt>
                <c:pt idx="949">
                  <c:v>2447142.5455100001</c:v>
                </c:pt>
                <c:pt idx="950">
                  <c:v>2447158.9060399998</c:v>
                </c:pt>
                <c:pt idx="951">
                  <c:v>2447173.0588500001</c:v>
                </c:pt>
                <c:pt idx="952">
                  <c:v>2447188.3540099999</c:v>
                </c:pt>
                <c:pt idx="953">
                  <c:v>2447204.76694</c:v>
                </c:pt>
                <c:pt idx="954">
                  <c:v>2447219.2515500002</c:v>
                </c:pt>
                <c:pt idx="955">
                  <c:v>2447236.2214600001</c:v>
                </c:pt>
                <c:pt idx="956">
                  <c:v>2447250.6466100002</c:v>
                </c:pt>
                <c:pt idx="957">
                  <c:v>2447266.6247100001</c:v>
                </c:pt>
                <c:pt idx="958">
                  <c:v>2447280.8590099998</c:v>
                </c:pt>
                <c:pt idx="959">
                  <c:v>2447296.6150400001</c:v>
                </c:pt>
                <c:pt idx="960">
                  <c:v>2447311.71991</c:v>
                </c:pt>
                <c:pt idx="961">
                  <c:v>2447326.4861499998</c:v>
                </c:pt>
                <c:pt idx="962">
                  <c:v>2447343.2198600001</c:v>
                </c:pt>
                <c:pt idx="963">
                  <c:v>2447356.6879500002</c:v>
                </c:pt>
                <c:pt idx="964">
                  <c:v>2447372.2963899998</c:v>
                </c:pt>
                <c:pt idx="965">
                  <c:v>2447386.2228799998</c:v>
                </c:pt>
                <c:pt idx="966">
                  <c:v>2447403.4808100001</c:v>
                </c:pt>
                <c:pt idx="967">
                  <c:v>2447417.2210599999</c:v>
                </c:pt>
                <c:pt idx="968">
                  <c:v>2447433.1475800001</c:v>
                </c:pt>
                <c:pt idx="969">
                  <c:v>2447445.9347399999</c:v>
                </c:pt>
                <c:pt idx="970">
                  <c:v>2447464.5658900002</c:v>
                </c:pt>
                <c:pt idx="971">
                  <c:v>2447477.4634600002</c:v>
                </c:pt>
                <c:pt idx="972">
                  <c:v>2447492.3167500002</c:v>
                </c:pt>
                <c:pt idx="973">
                  <c:v>2447506.73795</c:v>
                </c:pt>
                <c:pt idx="974">
                  <c:v>2447523.66451</c:v>
                </c:pt>
                <c:pt idx="975">
                  <c:v>2447537.7777100001</c:v>
                </c:pt>
                <c:pt idx="976">
                  <c:v>2447553.6151899998</c:v>
                </c:pt>
                <c:pt idx="977">
                  <c:v>2447568.4579099999</c:v>
                </c:pt>
                <c:pt idx="978">
                  <c:v>2447583.7863099999</c:v>
                </c:pt>
                <c:pt idx="979">
                  <c:v>2447598.3153400002</c:v>
                </c:pt>
                <c:pt idx="980">
                  <c:v>2447615.8871200001</c:v>
                </c:pt>
                <c:pt idx="981">
                  <c:v>2447629.68946</c:v>
                </c:pt>
                <c:pt idx="982">
                  <c:v>2447648.2131599998</c:v>
                </c:pt>
                <c:pt idx="983">
                  <c:v>2447661.7504799999</c:v>
                </c:pt>
                <c:pt idx="984">
                  <c:v>2447675.6951799998</c:v>
                </c:pt>
                <c:pt idx="985">
                  <c:v>2447692.1000700002</c:v>
                </c:pt>
                <c:pt idx="986">
                  <c:v>2447707.8897299999</c:v>
                </c:pt>
                <c:pt idx="987">
                  <c:v>2447722.1563499998</c:v>
                </c:pt>
                <c:pt idx="988">
                  <c:v>2447738.4189200001</c:v>
                </c:pt>
                <c:pt idx="989">
                  <c:v>2447753.7996800002</c:v>
                </c:pt>
                <c:pt idx="990">
                  <c:v>2447768.1777900001</c:v>
                </c:pt>
                <c:pt idx="991">
                  <c:v>2447783.62849</c:v>
                </c:pt>
                <c:pt idx="992">
                  <c:v>2447798.9111500001</c:v>
                </c:pt>
                <c:pt idx="993">
                  <c:v>2447813.2217199998</c:v>
                </c:pt>
                <c:pt idx="994">
                  <c:v>2447828.6652099998</c:v>
                </c:pt>
                <c:pt idx="995">
                  <c:v>2447844.9921800001</c:v>
                </c:pt>
                <c:pt idx="996">
                  <c:v>2447858.4312399998</c:v>
                </c:pt>
                <c:pt idx="997">
                  <c:v>2447874.54318</c:v>
                </c:pt>
                <c:pt idx="998">
                  <c:v>2447888.5738499998</c:v>
                </c:pt>
                <c:pt idx="999">
                  <c:v>2447903.8777999999</c:v>
                </c:pt>
                <c:pt idx="1000">
                  <c:v>2447920.7055700002</c:v>
                </c:pt>
                <c:pt idx="1001">
                  <c:v>2447935.04317</c:v>
                </c:pt>
                <c:pt idx="1002">
                  <c:v>2447949.9609400001</c:v>
                </c:pt>
                <c:pt idx="1003">
                  <c:v>2447967.9407700002</c:v>
                </c:pt>
                <c:pt idx="1004">
                  <c:v>2447981.08574</c:v>
                </c:pt>
                <c:pt idx="1005">
                  <c:v>2447997.8901399998</c:v>
                </c:pt>
                <c:pt idx="1006">
                  <c:v>2448013.0828200001</c:v>
                </c:pt>
                <c:pt idx="1007">
                  <c:v>2448029.3177</c:v>
                </c:pt>
                <c:pt idx="1008">
                  <c:v>2448040.7769200001</c:v>
                </c:pt>
                <c:pt idx="1009">
                  <c:v>2448059.2149299998</c:v>
                </c:pt>
                <c:pt idx="1010">
                  <c:v>2448071.9838800002</c:v>
                </c:pt>
                <c:pt idx="1011">
                  <c:v>2448088.46991</c:v>
                </c:pt>
                <c:pt idx="1012">
                  <c:v>2448102.2426800001</c:v>
                </c:pt>
                <c:pt idx="1013">
                  <c:v>2448118.9929999998</c:v>
                </c:pt>
                <c:pt idx="1014">
                  <c:v>2448131.9359800001</c:v>
                </c:pt>
                <c:pt idx="1015">
                  <c:v>2448148.7834100001</c:v>
                </c:pt>
                <c:pt idx="1016">
                  <c:v>2448162.4978800002</c:v>
                </c:pt>
                <c:pt idx="1017">
                  <c:v>2448177.8523400002</c:v>
                </c:pt>
                <c:pt idx="1018">
                  <c:v>2448192.2928399998</c:v>
                </c:pt>
                <c:pt idx="1019">
                  <c:v>2448209.3199</c:v>
                </c:pt>
                <c:pt idx="1020">
                  <c:v>2448224.7860599998</c:v>
                </c:pt>
                <c:pt idx="1021">
                  <c:v>2448238.0177799999</c:v>
                </c:pt>
                <c:pt idx="1022">
                  <c:v>2448255.7065099999</c:v>
                </c:pt>
                <c:pt idx="1023">
                  <c:v>2448270.1949499999</c:v>
                </c:pt>
                <c:pt idx="1024">
                  <c:v>2448284.6271600001</c:v>
                </c:pt>
                <c:pt idx="1025">
                  <c:v>2448302.9902499998</c:v>
                </c:pt>
                <c:pt idx="1026">
                  <c:v>2448317.3000699999</c:v>
                </c:pt>
                <c:pt idx="1027">
                  <c:v>2448333.6299899998</c:v>
                </c:pt>
                <c:pt idx="1028">
                  <c:v>2448350.7804399999</c:v>
                </c:pt>
                <c:pt idx="1029">
                  <c:v>2448364.16133</c:v>
                </c:pt>
                <c:pt idx="1030">
                  <c:v>2448382.26137</c:v>
                </c:pt>
                <c:pt idx="1031">
                  <c:v>2448393.4969600001</c:v>
                </c:pt>
                <c:pt idx="1032">
                  <c:v>2448411.2787700002</c:v>
                </c:pt>
                <c:pt idx="1033">
                  <c:v>2448424.4093499999</c:v>
                </c:pt>
                <c:pt idx="1034">
                  <c:v>2448440.7985499999</c:v>
                </c:pt>
                <c:pt idx="1035">
                  <c:v>2448454.71074</c:v>
                </c:pt>
                <c:pt idx="1036">
                  <c:v>2448471.8474499998</c:v>
                </c:pt>
                <c:pt idx="1037">
                  <c:v>2448485.24866</c:v>
                </c:pt>
                <c:pt idx="1038">
                  <c:v>2448501.9403599999</c:v>
                </c:pt>
                <c:pt idx="1039">
                  <c:v>2448515.5751299998</c:v>
                </c:pt>
                <c:pt idx="1040">
                  <c:v>2448532.7002400002</c:v>
                </c:pt>
                <c:pt idx="1041">
                  <c:v>2448546.0919300001</c:v>
                </c:pt>
                <c:pt idx="1042">
                  <c:v>2448562.6244700002</c:v>
                </c:pt>
                <c:pt idx="1043">
                  <c:v>2448575.70316</c:v>
                </c:pt>
                <c:pt idx="1044">
                  <c:v>2448595.2517900001</c:v>
                </c:pt>
                <c:pt idx="1045">
                  <c:v>2448609.2826899998</c:v>
                </c:pt>
                <c:pt idx="1046">
                  <c:v>2448623.2303800001</c:v>
                </c:pt>
                <c:pt idx="1047">
                  <c:v>2448639.3006600002</c:v>
                </c:pt>
                <c:pt idx="1048">
                  <c:v>2448655.27385</c:v>
                </c:pt>
                <c:pt idx="1049">
                  <c:v>2448671.0559200002</c:v>
                </c:pt>
                <c:pt idx="1050">
                  <c:v>2448685.8787400001</c:v>
                </c:pt>
                <c:pt idx="1051">
                  <c:v>2448699.8984300001</c:v>
                </c:pt>
                <c:pt idx="1052">
                  <c:v>2448716.54213</c:v>
                </c:pt>
                <c:pt idx="1053">
                  <c:v>2448733.11632</c:v>
                </c:pt>
                <c:pt idx="1054">
                  <c:v>2448745.86387</c:v>
                </c:pt>
                <c:pt idx="1055">
                  <c:v>2448762.5337100001</c:v>
                </c:pt>
                <c:pt idx="1056">
                  <c:v>2448776.8303200002</c:v>
                </c:pt>
                <c:pt idx="1057">
                  <c:v>2448792.6249600002</c:v>
                </c:pt>
                <c:pt idx="1058">
                  <c:v>2448806.9315300002</c:v>
                </c:pt>
                <c:pt idx="1059">
                  <c:v>2448824.65601</c:v>
                </c:pt>
                <c:pt idx="1060">
                  <c:v>2448837.4772100002</c:v>
                </c:pt>
                <c:pt idx="1061">
                  <c:v>2448854.9634699998</c:v>
                </c:pt>
                <c:pt idx="1062">
                  <c:v>2448867.64457</c:v>
                </c:pt>
                <c:pt idx="1063">
                  <c:v>2448883.5767100002</c:v>
                </c:pt>
                <c:pt idx="1064">
                  <c:v>2448897.22487</c:v>
                </c:pt>
                <c:pt idx="1065">
                  <c:v>2448913.8094600001</c:v>
                </c:pt>
                <c:pt idx="1066">
                  <c:v>2448928.8430599999</c:v>
                </c:pt>
                <c:pt idx="1067">
                  <c:v>2448944.1273599998</c:v>
                </c:pt>
                <c:pt idx="1068">
                  <c:v>2448958.0217499998</c:v>
                </c:pt>
                <c:pt idx="1069">
                  <c:v>2448975.3436500002</c:v>
                </c:pt>
                <c:pt idx="1070">
                  <c:v>2448988.6579</c:v>
                </c:pt>
                <c:pt idx="1071">
                  <c:v>2449005.2629499999</c:v>
                </c:pt>
                <c:pt idx="1072">
                  <c:v>2449018.6440400002</c:v>
                </c:pt>
                <c:pt idx="1073">
                  <c:v>2449036.6462099999</c:v>
                </c:pt>
                <c:pt idx="1074">
                  <c:v>2449050.6824099999</c:v>
                </c:pt>
                <c:pt idx="1075">
                  <c:v>2449068.2402499998</c:v>
                </c:pt>
                <c:pt idx="1076">
                  <c:v>2449081.3908600002</c:v>
                </c:pt>
                <c:pt idx="1077">
                  <c:v>2449097.1154499999</c:v>
                </c:pt>
                <c:pt idx="1078">
                  <c:v>2449111.2807300002</c:v>
                </c:pt>
                <c:pt idx="1079">
                  <c:v>2449126.6135499999</c:v>
                </c:pt>
                <c:pt idx="1080">
                  <c:v>2449141.18719</c:v>
                </c:pt>
                <c:pt idx="1081">
                  <c:v>2449157.3917</c:v>
                </c:pt>
                <c:pt idx="1082">
                  <c:v>2449171.8850500002</c:v>
                </c:pt>
                <c:pt idx="1083">
                  <c:v>2449187.6068500001</c:v>
                </c:pt>
                <c:pt idx="1084">
                  <c:v>2449203.0677700001</c:v>
                </c:pt>
                <c:pt idx="1085">
                  <c:v>2449217.9823099999</c:v>
                </c:pt>
                <c:pt idx="1086">
                  <c:v>2449232.98226</c:v>
                </c:pt>
                <c:pt idx="1087">
                  <c:v>2449248.2520599999</c:v>
                </c:pt>
                <c:pt idx="1088">
                  <c:v>2449263.61473</c:v>
                </c:pt>
                <c:pt idx="1089">
                  <c:v>2449277.4046200002</c:v>
                </c:pt>
                <c:pt idx="1090">
                  <c:v>2449293.5306799999</c:v>
                </c:pt>
                <c:pt idx="1091">
                  <c:v>2449307.47199</c:v>
                </c:pt>
                <c:pt idx="1092">
                  <c:v>2449324.41897</c:v>
                </c:pt>
                <c:pt idx="1093">
                  <c:v>2449337.9861599999</c:v>
                </c:pt>
                <c:pt idx="1094">
                  <c:v>2449355.0134700001</c:v>
                </c:pt>
                <c:pt idx="1095">
                  <c:v>2449369.14225</c:v>
                </c:pt>
                <c:pt idx="1096">
                  <c:v>2449385.2818100001</c:v>
                </c:pt>
                <c:pt idx="1097">
                  <c:v>2449400.2960000001</c:v>
                </c:pt>
                <c:pt idx="1098">
                  <c:v>2449418.6559000001</c:v>
                </c:pt>
                <c:pt idx="1099">
                  <c:v>2449432.5580799999</c:v>
                </c:pt>
                <c:pt idx="1100">
                  <c:v>2449448.7179800002</c:v>
                </c:pt>
                <c:pt idx="1101">
                  <c:v>2449461.82656</c:v>
                </c:pt>
                <c:pt idx="1102">
                  <c:v>2449479.2223100001</c:v>
                </c:pt>
                <c:pt idx="1103">
                  <c:v>2449492.90252</c:v>
                </c:pt>
                <c:pt idx="1104">
                  <c:v>2449508.5071100001</c:v>
                </c:pt>
                <c:pt idx="1105">
                  <c:v>2449523.5602899999</c:v>
                </c:pt>
                <c:pt idx="1106">
                  <c:v>2449539.0820900002</c:v>
                </c:pt>
                <c:pt idx="1107">
                  <c:v>2449553.2254400002</c:v>
                </c:pt>
                <c:pt idx="1108">
                  <c:v>2449569.4994100002</c:v>
                </c:pt>
                <c:pt idx="1109">
                  <c:v>2449583.9963600002</c:v>
                </c:pt>
                <c:pt idx="1110">
                  <c:v>2449599.5314000002</c:v>
                </c:pt>
                <c:pt idx="1111">
                  <c:v>2449615.0861200001</c:v>
                </c:pt>
                <c:pt idx="1112">
                  <c:v>2449631.2347200001</c:v>
                </c:pt>
                <c:pt idx="1113">
                  <c:v>2449644.6073599998</c:v>
                </c:pt>
                <c:pt idx="1114">
                  <c:v>2449658.9762400002</c:v>
                </c:pt>
                <c:pt idx="1115">
                  <c:v>2449676.4441999998</c:v>
                </c:pt>
                <c:pt idx="1116">
                  <c:v>2449690.0557499998</c:v>
                </c:pt>
                <c:pt idx="1117">
                  <c:v>2449705.3538299999</c:v>
                </c:pt>
                <c:pt idx="1118">
                  <c:v>2449720.7522999998</c:v>
                </c:pt>
                <c:pt idx="1119">
                  <c:v>2449734.923</c:v>
                </c:pt>
                <c:pt idx="1120">
                  <c:v>2449750.8464100002</c:v>
                </c:pt>
                <c:pt idx="1121">
                  <c:v>2449767.1401200001</c:v>
                </c:pt>
                <c:pt idx="1122">
                  <c:v>2449784.4190000002</c:v>
                </c:pt>
                <c:pt idx="1123">
                  <c:v>2449798.3051499999</c:v>
                </c:pt>
                <c:pt idx="1124">
                  <c:v>2449813.7574</c:v>
                </c:pt>
                <c:pt idx="1125">
                  <c:v>2449829.9885200001</c:v>
                </c:pt>
                <c:pt idx="1126">
                  <c:v>2449842.4620599998</c:v>
                </c:pt>
                <c:pt idx="1127">
                  <c:v>2449860.4698800002</c:v>
                </c:pt>
                <c:pt idx="1128">
                  <c:v>2449873.5951299998</c:v>
                </c:pt>
                <c:pt idx="1129">
                  <c:v>2449890.9267899999</c:v>
                </c:pt>
                <c:pt idx="1130">
                  <c:v>2449902.6490600002</c:v>
                </c:pt>
                <c:pt idx="1131">
                  <c:v>2449921.25012</c:v>
                </c:pt>
                <c:pt idx="1132">
                  <c:v>2449933.57877</c:v>
                </c:pt>
                <c:pt idx="1133">
                  <c:v>2449949.75453</c:v>
                </c:pt>
                <c:pt idx="1134">
                  <c:v>2449964.66181</c:v>
                </c:pt>
                <c:pt idx="1135">
                  <c:v>2449979.81801</c:v>
                </c:pt>
                <c:pt idx="1136">
                  <c:v>2449994.0989999999</c:v>
                </c:pt>
                <c:pt idx="1137">
                  <c:v>2450010.1075200001</c:v>
                </c:pt>
                <c:pt idx="1138">
                  <c:v>2450023.97713</c:v>
                </c:pt>
                <c:pt idx="1139">
                  <c:v>2450040.7248900002</c:v>
                </c:pt>
                <c:pt idx="1140">
                  <c:v>2450056.1795600001</c:v>
                </c:pt>
                <c:pt idx="1141">
                  <c:v>2450072.05596</c:v>
                </c:pt>
                <c:pt idx="1142">
                  <c:v>2450086.2669600002</c:v>
                </c:pt>
                <c:pt idx="1143">
                  <c:v>2450100.0629099999</c:v>
                </c:pt>
                <c:pt idx="1144">
                  <c:v>2450116.3904599999</c:v>
                </c:pt>
                <c:pt idx="1145">
                  <c:v>2450134.8572800001</c:v>
                </c:pt>
                <c:pt idx="1146">
                  <c:v>2450147.7227599998</c:v>
                </c:pt>
                <c:pt idx="1147">
                  <c:v>2450164.06219</c:v>
                </c:pt>
                <c:pt idx="1148">
                  <c:v>2450180.6538499999</c:v>
                </c:pt>
                <c:pt idx="1149">
                  <c:v>2450195.38552</c:v>
                </c:pt>
                <c:pt idx="1150">
                  <c:v>2450211.1107000001</c:v>
                </c:pt>
                <c:pt idx="1151">
                  <c:v>2450225.6306599998</c:v>
                </c:pt>
                <c:pt idx="1152">
                  <c:v>2450242.4528299998</c:v>
                </c:pt>
                <c:pt idx="1153">
                  <c:v>2450255.1398299998</c:v>
                </c:pt>
                <c:pt idx="1154">
                  <c:v>2450272.92986</c:v>
                </c:pt>
                <c:pt idx="1155">
                  <c:v>2450285.5307900002</c:v>
                </c:pt>
                <c:pt idx="1156">
                  <c:v>2450302.6171599999</c:v>
                </c:pt>
                <c:pt idx="1157">
                  <c:v>2450316.81635</c:v>
                </c:pt>
                <c:pt idx="1158">
                  <c:v>2450332.1003</c:v>
                </c:pt>
                <c:pt idx="1159">
                  <c:v>2450345.60207</c:v>
                </c:pt>
                <c:pt idx="1160">
                  <c:v>2450363.1365299998</c:v>
                </c:pt>
                <c:pt idx="1161">
                  <c:v>2450376.9630700001</c:v>
                </c:pt>
                <c:pt idx="1162">
                  <c:v>2450393.3691500002</c:v>
                </c:pt>
                <c:pt idx="1163">
                  <c:v>2450406.9827000001</c:v>
                </c:pt>
                <c:pt idx="1164">
                  <c:v>2450422.3793299999</c:v>
                </c:pt>
                <c:pt idx="1165">
                  <c:v>2450438.0756999999</c:v>
                </c:pt>
                <c:pt idx="1166">
                  <c:v>2450451.35054</c:v>
                </c:pt>
                <c:pt idx="1167">
                  <c:v>2450466.7062599999</c:v>
                </c:pt>
                <c:pt idx="1168">
                  <c:v>2450483.0860199998</c:v>
                </c:pt>
                <c:pt idx="1169">
                  <c:v>2450498.22541</c:v>
                </c:pt>
                <c:pt idx="1170">
                  <c:v>2450514.5007799999</c:v>
                </c:pt>
                <c:pt idx="1171">
                  <c:v>2450530.9379500002</c:v>
                </c:pt>
                <c:pt idx="1172">
                  <c:v>2450545.31384</c:v>
                </c:pt>
                <c:pt idx="1173">
                  <c:v>2450561.1039100001</c:v>
                </c:pt>
                <c:pt idx="1174">
                  <c:v>2450576.3813399998</c:v>
                </c:pt>
                <c:pt idx="1175">
                  <c:v>2450592.72988</c:v>
                </c:pt>
                <c:pt idx="1176">
                  <c:v>2450606.25721</c:v>
                </c:pt>
                <c:pt idx="1177">
                  <c:v>2450622.0685800002</c:v>
                </c:pt>
                <c:pt idx="1178">
                  <c:v>2450637.52257</c:v>
                </c:pt>
                <c:pt idx="1179">
                  <c:v>2450652.7260599998</c:v>
                </c:pt>
                <c:pt idx="1180">
                  <c:v>2450667.7030199999</c:v>
                </c:pt>
                <c:pt idx="1181">
                  <c:v>2450682.1570799998</c:v>
                </c:pt>
                <c:pt idx="1182">
                  <c:v>2450696.55798</c:v>
                </c:pt>
                <c:pt idx="1183">
                  <c:v>2450713.18561</c:v>
                </c:pt>
                <c:pt idx="1184">
                  <c:v>2450726.7655799999</c:v>
                </c:pt>
                <c:pt idx="1185">
                  <c:v>2450743.6990499999</c:v>
                </c:pt>
                <c:pt idx="1186">
                  <c:v>2450756.6293899999</c:v>
                </c:pt>
                <c:pt idx="1187">
                  <c:v>2450772.7012100001</c:v>
                </c:pt>
                <c:pt idx="1188">
                  <c:v>2450786.83237</c:v>
                </c:pt>
                <c:pt idx="1189">
                  <c:v>2450802.8260300001</c:v>
                </c:pt>
                <c:pt idx="1190">
                  <c:v>2450819.2731900001</c:v>
                </c:pt>
                <c:pt idx="1191">
                  <c:v>2450834.55229</c:v>
                </c:pt>
                <c:pt idx="1192">
                  <c:v>2450847.4623699998</c:v>
                </c:pt>
                <c:pt idx="1193">
                  <c:v>2450865.57345</c:v>
                </c:pt>
                <c:pt idx="1194">
                  <c:v>2450879.5133000002</c:v>
                </c:pt>
                <c:pt idx="1195">
                  <c:v>2450897.5318700001</c:v>
                </c:pt>
                <c:pt idx="1196">
                  <c:v>2450913.5497900001</c:v>
                </c:pt>
                <c:pt idx="1197">
                  <c:v>2450928.9396600001</c:v>
                </c:pt>
                <c:pt idx="1198">
                  <c:v>2450946.3386300001</c:v>
                </c:pt>
                <c:pt idx="1199">
                  <c:v>2450959.7128900001</c:v>
                </c:pt>
                <c:pt idx="1200">
                  <c:v>2450974.5526700001</c:v>
                </c:pt>
                <c:pt idx="1201">
                  <c:v>2450989.77</c:v>
                </c:pt>
                <c:pt idx="1202">
                  <c:v>2451006.2541399999</c:v>
                </c:pt>
                <c:pt idx="1203">
                  <c:v>2451019.5479899999</c:v>
                </c:pt>
                <c:pt idx="1204">
                  <c:v>2451035.1785499998</c:v>
                </c:pt>
                <c:pt idx="1205">
                  <c:v>2451049.8677699999</c:v>
                </c:pt>
                <c:pt idx="1206">
                  <c:v>2451065.4924699999</c:v>
                </c:pt>
                <c:pt idx="1207">
                  <c:v>2451079.5671600001</c:v>
                </c:pt>
                <c:pt idx="1208">
                  <c:v>2451097.3145499998</c:v>
                </c:pt>
                <c:pt idx="1209">
                  <c:v>2451109.4331100001</c:v>
                </c:pt>
                <c:pt idx="1210">
                  <c:v>2451126.1047499999</c:v>
                </c:pt>
                <c:pt idx="1211">
                  <c:v>2451140.4487100001</c:v>
                </c:pt>
                <c:pt idx="1212">
                  <c:v>2451156.22254</c:v>
                </c:pt>
                <c:pt idx="1213">
                  <c:v>2451171.4369399999</c:v>
                </c:pt>
                <c:pt idx="1214">
                  <c:v>2451186.0759100001</c:v>
                </c:pt>
                <c:pt idx="1215">
                  <c:v>2451201.1535399999</c:v>
                </c:pt>
                <c:pt idx="1216">
                  <c:v>2451218.1873900001</c:v>
                </c:pt>
                <c:pt idx="1217">
                  <c:v>2451232.4607299999</c:v>
                </c:pt>
                <c:pt idx="1218">
                  <c:v>2451247.9998400002</c:v>
                </c:pt>
                <c:pt idx="1219">
                  <c:v>2451261.7160800002</c:v>
                </c:pt>
                <c:pt idx="1220">
                  <c:v>2451279.2102000001</c:v>
                </c:pt>
                <c:pt idx="1221">
                  <c:v>2451294.1275599999</c:v>
                </c:pt>
                <c:pt idx="1222">
                  <c:v>2451308.5841299999</c:v>
                </c:pt>
                <c:pt idx="1223">
                  <c:v>2451322.6124100001</c:v>
                </c:pt>
                <c:pt idx="1224">
                  <c:v>2451338.9263399998</c:v>
                </c:pt>
                <c:pt idx="1225">
                  <c:v>2451352.3790099998</c:v>
                </c:pt>
                <c:pt idx="1226">
                  <c:v>2451369.0502300002</c:v>
                </c:pt>
                <c:pt idx="1227">
                  <c:v>2451382.6186600002</c:v>
                </c:pt>
                <c:pt idx="1228">
                  <c:v>2451398.4503700002</c:v>
                </c:pt>
                <c:pt idx="1229">
                  <c:v>2451413.6570799998</c:v>
                </c:pt>
                <c:pt idx="1230">
                  <c:v>2451429.22272</c:v>
                </c:pt>
                <c:pt idx="1231">
                  <c:v>2451442.9836300001</c:v>
                </c:pt>
                <c:pt idx="1232">
                  <c:v>2451459.3829100002</c:v>
                </c:pt>
                <c:pt idx="1233">
                  <c:v>2451473.8693300001</c:v>
                </c:pt>
                <c:pt idx="1234">
                  <c:v>2451488.8939700001</c:v>
                </c:pt>
                <c:pt idx="1235">
                  <c:v>2451504.36681</c:v>
                </c:pt>
                <c:pt idx="1236">
                  <c:v>2451519.6654599998</c:v>
                </c:pt>
                <c:pt idx="1237">
                  <c:v>2451534.16267</c:v>
                </c:pt>
                <c:pt idx="1238">
                  <c:v>2451550.0479000001</c:v>
                </c:pt>
                <c:pt idx="1239">
                  <c:v>2451564.9792900002</c:v>
                </c:pt>
                <c:pt idx="1240">
                  <c:v>2451581.0740399999</c:v>
                </c:pt>
                <c:pt idx="1241">
                  <c:v>2451596.1523199999</c:v>
                </c:pt>
                <c:pt idx="1242">
                  <c:v>2451608.38534</c:v>
                </c:pt>
                <c:pt idx="1243">
                  <c:v>2451625.45688</c:v>
                </c:pt>
                <c:pt idx="1244">
                  <c:v>2451641.1526199998</c:v>
                </c:pt>
                <c:pt idx="1245">
                  <c:v>2451658.3627999998</c:v>
                </c:pt>
                <c:pt idx="1246">
                  <c:v>2451672.01651</c:v>
                </c:pt>
                <c:pt idx="1247">
                  <c:v>2451686.97383</c:v>
                </c:pt>
                <c:pt idx="1248">
                  <c:v>2451701.2550300001</c:v>
                </c:pt>
                <c:pt idx="1249">
                  <c:v>2451717.1594600002</c:v>
                </c:pt>
                <c:pt idx="1250">
                  <c:v>2451731.93824</c:v>
                </c:pt>
                <c:pt idx="1251">
                  <c:v>2451747.33451</c:v>
                </c:pt>
                <c:pt idx="1252">
                  <c:v>2451761.6453200001</c:v>
                </c:pt>
                <c:pt idx="1253">
                  <c:v>2451778.3218100001</c:v>
                </c:pt>
                <c:pt idx="1254">
                  <c:v>2451791.6403600001</c:v>
                </c:pt>
                <c:pt idx="1255">
                  <c:v>2451808.6044399999</c:v>
                </c:pt>
                <c:pt idx="1256">
                  <c:v>2451821.5131100002</c:v>
                </c:pt>
                <c:pt idx="1257">
                  <c:v>2451837.5725699998</c:v>
                </c:pt>
                <c:pt idx="1258">
                  <c:v>2451851.72278</c:v>
                </c:pt>
                <c:pt idx="1259">
                  <c:v>2451867.8738299999</c:v>
                </c:pt>
                <c:pt idx="1260">
                  <c:v>2451882.1061900002</c:v>
                </c:pt>
                <c:pt idx="1261">
                  <c:v>2451898.7332199998</c:v>
                </c:pt>
                <c:pt idx="1262">
                  <c:v>2451914.20689</c:v>
                </c:pt>
                <c:pt idx="1263">
                  <c:v>2451928.4976900001</c:v>
                </c:pt>
                <c:pt idx="1264">
                  <c:v>2451944.1547099999</c:v>
                </c:pt>
                <c:pt idx="1265">
                  <c:v>2451958.7833500002</c:v>
                </c:pt>
                <c:pt idx="1266">
                  <c:v>2451972.8127799998</c:v>
                </c:pt>
                <c:pt idx="1267">
                  <c:v>2451990.22964</c:v>
                </c:pt>
                <c:pt idx="1268">
                  <c:v>2452004.4000900001</c:v>
                </c:pt>
                <c:pt idx="1269">
                  <c:v>2452021.9205700001</c:v>
                </c:pt>
                <c:pt idx="1270">
                  <c:v>2452035.6570799998</c:v>
                </c:pt>
                <c:pt idx="1271">
                  <c:v>2452050.7168100001</c:v>
                </c:pt>
                <c:pt idx="1272">
                  <c:v>2452065.3360100002</c:v>
                </c:pt>
                <c:pt idx="1273">
                  <c:v>2452081.5142000001</c:v>
                </c:pt>
                <c:pt idx="1274">
                  <c:v>2452095.2286200002</c:v>
                </c:pt>
                <c:pt idx="1275">
                  <c:v>2452111.0650200001</c:v>
                </c:pt>
                <c:pt idx="1276">
                  <c:v>2452125.6662300001</c:v>
                </c:pt>
                <c:pt idx="1277">
                  <c:v>2452141.7313000001</c:v>
                </c:pt>
                <c:pt idx="1278">
                  <c:v>2452156.1672499999</c:v>
                </c:pt>
                <c:pt idx="1279">
                  <c:v>2452170.8890499999</c:v>
                </c:pt>
                <c:pt idx="1280">
                  <c:v>2452187.52618</c:v>
                </c:pt>
                <c:pt idx="1281">
                  <c:v>2452201.1092500002</c:v>
                </c:pt>
                <c:pt idx="1282">
                  <c:v>2452217.6252799998</c:v>
                </c:pt>
                <c:pt idx="1283">
                  <c:v>2452230.5252299998</c:v>
                </c:pt>
                <c:pt idx="1284">
                  <c:v>2452248.7061600001</c:v>
                </c:pt>
                <c:pt idx="1285">
                  <c:v>2452261.6883800002</c:v>
                </c:pt>
                <c:pt idx="1286">
                  <c:v>2452277.2523400001</c:v>
                </c:pt>
                <c:pt idx="1287">
                  <c:v>2452291.78736</c:v>
                </c:pt>
                <c:pt idx="1288">
                  <c:v>2452309.0779400002</c:v>
                </c:pt>
                <c:pt idx="1289">
                  <c:v>2452323.01743</c:v>
                </c:pt>
                <c:pt idx="1290">
                  <c:v>2452341.8215600001</c:v>
                </c:pt>
                <c:pt idx="1291">
                  <c:v>2452357.2374300002</c:v>
                </c:pt>
                <c:pt idx="1292">
                  <c:v>2452371.7316800002</c:v>
                </c:pt>
                <c:pt idx="1293">
                  <c:v>2452387.1099100001</c:v>
                </c:pt>
                <c:pt idx="1294">
                  <c:v>2452402.16212</c:v>
                </c:pt>
                <c:pt idx="1295">
                  <c:v>2452417.29666</c:v>
                </c:pt>
                <c:pt idx="1296">
                  <c:v>2452431.3241900001</c:v>
                </c:pt>
                <c:pt idx="1297">
                  <c:v>2452448.3570900001</c:v>
                </c:pt>
                <c:pt idx="1298">
                  <c:v>2452464.6536500002</c:v>
                </c:pt>
                <c:pt idx="1299">
                  <c:v>2452479.0219100001</c:v>
                </c:pt>
                <c:pt idx="1300">
                  <c:v>2452493.5951399999</c:v>
                </c:pt>
                <c:pt idx="1301">
                  <c:v>2452507.5657700002</c:v>
                </c:pt>
                <c:pt idx="1302">
                  <c:v>2452523.6790100001</c:v>
                </c:pt>
                <c:pt idx="1303">
                  <c:v>2452538.6477000001</c:v>
                </c:pt>
                <c:pt idx="1304">
                  <c:v>2452552.3123699999</c:v>
                </c:pt>
                <c:pt idx="1305">
                  <c:v>2452570.2273499998</c:v>
                </c:pt>
                <c:pt idx="1306">
                  <c:v>2452585.1922399998</c:v>
                </c:pt>
                <c:pt idx="1307">
                  <c:v>2452599.24027</c:v>
                </c:pt>
                <c:pt idx="1308">
                  <c:v>2452614.3012299999</c:v>
                </c:pt>
                <c:pt idx="1309">
                  <c:v>2452628.80369</c:v>
                </c:pt>
                <c:pt idx="1310">
                  <c:v>2452645.35763</c:v>
                </c:pt>
                <c:pt idx="1311">
                  <c:v>2452659.7887400002</c:v>
                </c:pt>
                <c:pt idx="1312">
                  <c:v>2452674.3373500002</c:v>
                </c:pt>
                <c:pt idx="1313">
                  <c:v>2452689.8517800001</c:v>
                </c:pt>
                <c:pt idx="1314">
                  <c:v>2452706.9163099998</c:v>
                </c:pt>
                <c:pt idx="1315">
                  <c:v>2452720.88796</c:v>
                </c:pt>
                <c:pt idx="1316">
                  <c:v>2452735.2788800001</c:v>
                </c:pt>
                <c:pt idx="1317">
                  <c:v>2452751.0743300002</c:v>
                </c:pt>
                <c:pt idx="1318">
                  <c:v>2452766.0540399998</c:v>
                </c:pt>
                <c:pt idx="1319">
                  <c:v>2452782.2837700001</c:v>
                </c:pt>
                <c:pt idx="1320">
                  <c:v>2452795.5014599999</c:v>
                </c:pt>
                <c:pt idx="1321">
                  <c:v>2452812.2544300002</c:v>
                </c:pt>
                <c:pt idx="1322">
                  <c:v>2452826.9298399999</c:v>
                </c:pt>
                <c:pt idx="1323">
                  <c:v>2452841.2121100002</c:v>
                </c:pt>
                <c:pt idx="1324">
                  <c:v>2452856.41181</c:v>
                </c:pt>
                <c:pt idx="1325">
                  <c:v>2452872.6491899998</c:v>
                </c:pt>
                <c:pt idx="1326">
                  <c:v>2452886.84351</c:v>
                </c:pt>
                <c:pt idx="1327">
                  <c:v>2452902.6638000002</c:v>
                </c:pt>
                <c:pt idx="1328">
                  <c:v>2452917.5644899998</c:v>
                </c:pt>
                <c:pt idx="1329">
                  <c:v>2452932.9642099999</c:v>
                </c:pt>
                <c:pt idx="1330">
                  <c:v>2452948.9121099999</c:v>
                </c:pt>
                <c:pt idx="1331">
                  <c:v>2452963.5211700001</c:v>
                </c:pt>
                <c:pt idx="1332">
                  <c:v>2452979.6646500002</c:v>
                </c:pt>
                <c:pt idx="1333">
                  <c:v>2452993.6679400001</c:v>
                </c:pt>
                <c:pt idx="1334">
                  <c:v>2453008.6069399999</c:v>
                </c:pt>
                <c:pt idx="1335">
                  <c:v>2453024.6353600002</c:v>
                </c:pt>
                <c:pt idx="1336">
                  <c:v>2453041.0434599998</c:v>
                </c:pt>
                <c:pt idx="1337">
                  <c:v>2453056.4381499998</c:v>
                </c:pt>
                <c:pt idx="1338">
                  <c:v>2453069.4429500001</c:v>
                </c:pt>
                <c:pt idx="1339">
                  <c:v>2453085.5391699998</c:v>
                </c:pt>
                <c:pt idx="1340">
                  <c:v>2453100.6059500002</c:v>
                </c:pt>
                <c:pt idx="1341">
                  <c:v>2453116.3463099999</c:v>
                </c:pt>
                <c:pt idx="1342">
                  <c:v>2453130.6120799999</c:v>
                </c:pt>
                <c:pt idx="1343">
                  <c:v>2453146.2140600001</c:v>
                </c:pt>
                <c:pt idx="1344">
                  <c:v>2453161.52489</c:v>
                </c:pt>
                <c:pt idx="1345">
                  <c:v>2453175.97163</c:v>
                </c:pt>
                <c:pt idx="1346">
                  <c:v>2453190.8387000002</c:v>
                </c:pt>
                <c:pt idx="1347">
                  <c:v>2453207.3640200002</c:v>
                </c:pt>
                <c:pt idx="1348">
                  <c:v>2453222.9578499999</c:v>
                </c:pt>
                <c:pt idx="1349">
                  <c:v>2453236.7860500002</c:v>
                </c:pt>
                <c:pt idx="1350">
                  <c:v>2453253.5440600002</c:v>
                </c:pt>
                <c:pt idx="1351">
                  <c:v>2453266.6009300002</c:v>
                </c:pt>
                <c:pt idx="1352">
                  <c:v>2453283.73067</c:v>
                </c:pt>
                <c:pt idx="1353">
                  <c:v>2453297.3629800002</c:v>
                </c:pt>
                <c:pt idx="1354">
                  <c:v>2453313.7744499999</c:v>
                </c:pt>
                <c:pt idx="1355">
                  <c:v>2453326.5784999998</c:v>
                </c:pt>
                <c:pt idx="1356">
                  <c:v>2453343.3723800001</c:v>
                </c:pt>
                <c:pt idx="1357">
                  <c:v>2453357.17399</c:v>
                </c:pt>
                <c:pt idx="1358">
                  <c:v>2453373.3530100002</c:v>
                </c:pt>
                <c:pt idx="1359">
                  <c:v>2453386.81122</c:v>
                </c:pt>
                <c:pt idx="1360">
                  <c:v>2453404.3301499998</c:v>
                </c:pt>
                <c:pt idx="1361">
                  <c:v>2453418.04354</c:v>
                </c:pt>
                <c:pt idx="1362">
                  <c:v>2453436.7386699999</c:v>
                </c:pt>
                <c:pt idx="1363">
                  <c:v>2453450.88509</c:v>
                </c:pt>
                <c:pt idx="1364">
                  <c:v>2453466.4014400002</c:v>
                </c:pt>
                <c:pt idx="1365">
                  <c:v>2453481.62861</c:v>
                </c:pt>
                <c:pt idx="1366">
                  <c:v>2453498.4969799998</c:v>
                </c:pt>
                <c:pt idx="1367">
                  <c:v>2453512.6963499999</c:v>
                </c:pt>
                <c:pt idx="1368">
                  <c:v>2453525.87164</c:v>
                </c:pt>
                <c:pt idx="1369">
                  <c:v>2453542.1833600001</c:v>
                </c:pt>
                <c:pt idx="1370">
                  <c:v>2453556.8309300002</c:v>
                </c:pt>
                <c:pt idx="1371">
                  <c:v>2453570.98526</c:v>
                </c:pt>
                <c:pt idx="1372">
                  <c:v>2453586.9627399999</c:v>
                </c:pt>
                <c:pt idx="1373">
                  <c:v>2453601.8755600001</c:v>
                </c:pt>
                <c:pt idx="1374">
                  <c:v>2453616.7386400001</c:v>
                </c:pt>
                <c:pt idx="1375">
                  <c:v>2453633.2298400002</c:v>
                </c:pt>
                <c:pt idx="1376">
                  <c:v>2453648.0643099998</c:v>
                </c:pt>
                <c:pt idx="1377">
                  <c:v>2453662.6106799999</c:v>
                </c:pt>
                <c:pt idx="1378">
                  <c:v>2453676.99364</c:v>
                </c:pt>
                <c:pt idx="1379">
                  <c:v>2453693.5093499999</c:v>
                </c:pt>
                <c:pt idx="1380">
                  <c:v>2453708.4399100002</c:v>
                </c:pt>
                <c:pt idx="1381">
                  <c:v>2453724.27183</c:v>
                </c:pt>
                <c:pt idx="1382">
                  <c:v>2453739.3575499998</c:v>
                </c:pt>
                <c:pt idx="1383">
                  <c:v>2453754.24162</c:v>
                </c:pt>
                <c:pt idx="1384">
                  <c:v>2453768.6404499998</c:v>
                </c:pt>
                <c:pt idx="1385">
                  <c:v>2453786.5497400002</c:v>
                </c:pt>
                <c:pt idx="1386">
                  <c:v>2453799.48276</c:v>
                </c:pt>
                <c:pt idx="1387">
                  <c:v>2453817.0593900001</c:v>
                </c:pt>
                <c:pt idx="1388">
                  <c:v>2453831.5298100002</c:v>
                </c:pt>
                <c:pt idx="1389">
                  <c:v>2453848.19582</c:v>
                </c:pt>
                <c:pt idx="1390">
                  <c:v>2453863.0458499999</c:v>
                </c:pt>
                <c:pt idx="1391">
                  <c:v>2453878.5558600002</c:v>
                </c:pt>
                <c:pt idx="1392">
                  <c:v>2453893.7623700001</c:v>
                </c:pt>
                <c:pt idx="1393">
                  <c:v>2453908.7925499999</c:v>
                </c:pt>
                <c:pt idx="1394">
                  <c:v>2453923.2615200002</c:v>
                </c:pt>
                <c:pt idx="1395">
                  <c:v>2453937.82754</c:v>
                </c:pt>
                <c:pt idx="1396">
                  <c:v>2453953.67025</c:v>
                </c:pt>
                <c:pt idx="1397">
                  <c:v>2453968.9505500002</c:v>
                </c:pt>
                <c:pt idx="1398">
                  <c:v>2453985.0876000002</c:v>
                </c:pt>
                <c:pt idx="1399">
                  <c:v>2453999.5494900001</c:v>
                </c:pt>
                <c:pt idx="1400">
                  <c:v>2454014.6577400002</c:v>
                </c:pt>
                <c:pt idx="1401">
                  <c:v>2454029.4962300002</c:v>
                </c:pt>
                <c:pt idx="1402">
                  <c:v>2454044.1912500001</c:v>
                </c:pt>
                <c:pt idx="1403">
                  <c:v>2454059.4087999999</c:v>
                </c:pt>
                <c:pt idx="1404">
                  <c:v>2454075.3773400001</c:v>
                </c:pt>
                <c:pt idx="1405">
                  <c:v>2454089.3156400002</c:v>
                </c:pt>
                <c:pt idx="1406">
                  <c:v>2454106.4237899999</c:v>
                </c:pt>
                <c:pt idx="1407">
                  <c:v>2454120.19649</c:v>
                </c:pt>
                <c:pt idx="1408">
                  <c:v>2454135.8298900002</c:v>
                </c:pt>
                <c:pt idx="1409">
                  <c:v>2454149.73966</c:v>
                </c:pt>
                <c:pt idx="1410">
                  <c:v>2454168.9685300002</c:v>
                </c:pt>
                <c:pt idx="1411">
                  <c:v>2454183.5258499999</c:v>
                </c:pt>
                <c:pt idx="1412">
                  <c:v>2454199.6034499998</c:v>
                </c:pt>
                <c:pt idx="1413">
                  <c:v>2454212.1372099998</c:v>
                </c:pt>
                <c:pt idx="1414">
                  <c:v>2454227.73049</c:v>
                </c:pt>
                <c:pt idx="1415">
                  <c:v>2454242.6537600001</c:v>
                </c:pt>
                <c:pt idx="1416">
                  <c:v>2454259.3462499999</c:v>
                </c:pt>
                <c:pt idx="1417">
                  <c:v>2454272.89757</c:v>
                </c:pt>
                <c:pt idx="1418">
                  <c:v>2454290.9704200001</c:v>
                </c:pt>
                <c:pt idx="1419">
                  <c:v>2454302.9404500001</c:v>
                </c:pt>
                <c:pt idx="1420">
                  <c:v>2454319.5604400001</c:v>
                </c:pt>
                <c:pt idx="1421">
                  <c:v>2454333.5063999998</c:v>
                </c:pt>
                <c:pt idx="1422">
                  <c:v>2454349.89965</c:v>
                </c:pt>
                <c:pt idx="1423">
                  <c:v>2454362.8688500002</c:v>
                </c:pt>
                <c:pt idx="1424">
                  <c:v>2454380.2254400002</c:v>
                </c:pt>
                <c:pt idx="1425">
                  <c:v>2454392.9276999999</c:v>
                </c:pt>
                <c:pt idx="1426">
                  <c:v>2454409.6485799998</c:v>
                </c:pt>
                <c:pt idx="1427">
                  <c:v>2454424.7954000002</c:v>
                </c:pt>
                <c:pt idx="1428">
                  <c:v>2454440.2972400002</c:v>
                </c:pt>
                <c:pt idx="1429">
                  <c:v>2454453.9095600001</c:v>
                </c:pt>
                <c:pt idx="1430">
                  <c:v>2454470.0529700001</c:v>
                </c:pt>
                <c:pt idx="1431">
                  <c:v>2454486.5963900001</c:v>
                </c:pt>
                <c:pt idx="1432">
                  <c:v>2454503.0459799999</c:v>
                </c:pt>
                <c:pt idx="1433">
                  <c:v>2454516.2699099998</c:v>
                </c:pt>
                <c:pt idx="1434">
                  <c:v>2454532.5615300001</c:v>
                </c:pt>
                <c:pt idx="1435">
                  <c:v>2454548.1697200001</c:v>
                </c:pt>
                <c:pt idx="1436">
                  <c:v>2454561.8007</c:v>
                </c:pt>
                <c:pt idx="1437">
                  <c:v>2454576.7578099999</c:v>
                </c:pt>
                <c:pt idx="1438">
                  <c:v>2454593.4910200001</c:v>
                </c:pt>
                <c:pt idx="1439">
                  <c:v>2454608.5669200001</c:v>
                </c:pt>
                <c:pt idx="1440">
                  <c:v>2454624.32736</c:v>
                </c:pt>
                <c:pt idx="1441">
                  <c:v>2454638.1508800001</c:v>
                </c:pt>
                <c:pt idx="1442">
                  <c:v>2454652.1637499998</c:v>
                </c:pt>
                <c:pt idx="1443">
                  <c:v>2454670.1133699999</c:v>
                </c:pt>
                <c:pt idx="1444">
                  <c:v>2454683.0249100002</c:v>
                </c:pt>
                <c:pt idx="1445">
                  <c:v>2454699.926</c:v>
                </c:pt>
                <c:pt idx="1446">
                  <c:v>2454713.5911099999</c:v>
                </c:pt>
                <c:pt idx="1447">
                  <c:v>2454730.3105500001</c:v>
                </c:pt>
                <c:pt idx="1448">
                  <c:v>2454744.1916899998</c:v>
                </c:pt>
                <c:pt idx="1449">
                  <c:v>2454761.0258900002</c:v>
                </c:pt>
                <c:pt idx="1450">
                  <c:v>2454774.1451099999</c:v>
                </c:pt>
                <c:pt idx="1451">
                  <c:v>2454791.7718500001</c:v>
                </c:pt>
                <c:pt idx="1452">
                  <c:v>2454804.8009199998</c:v>
                </c:pt>
                <c:pt idx="1453">
                  <c:v>2454821.33764</c:v>
                </c:pt>
                <c:pt idx="1454">
                  <c:v>2454835.2009800002</c:v>
                </c:pt>
                <c:pt idx="1455">
                  <c:v>2454851.8489999999</c:v>
                </c:pt>
                <c:pt idx="1456">
                  <c:v>2454866.5470400001</c:v>
                </c:pt>
                <c:pt idx="1457">
                  <c:v>2454880.6109000002</c:v>
                </c:pt>
                <c:pt idx="1458">
                  <c:v>2454897.8597400002</c:v>
                </c:pt>
                <c:pt idx="1459">
                  <c:v>2454915.2385800001</c:v>
                </c:pt>
                <c:pt idx="1460">
                  <c:v>2454929.68457</c:v>
                </c:pt>
                <c:pt idx="1461">
                  <c:v>2454945.47621</c:v>
                </c:pt>
                <c:pt idx="1462">
                  <c:v>2454960.6673699999</c:v>
                </c:pt>
                <c:pt idx="1463">
                  <c:v>2454976.6691000001</c:v>
                </c:pt>
                <c:pt idx="1464">
                  <c:v>2454990.88583</c:v>
                </c:pt>
                <c:pt idx="1465">
                  <c:v>2455005.89249</c:v>
                </c:pt>
                <c:pt idx="1466">
                  <c:v>2455022.9953100001</c:v>
                </c:pt>
                <c:pt idx="1467">
                  <c:v>2455037.3071599999</c:v>
                </c:pt>
                <c:pt idx="1468">
                  <c:v>2455052.8849599999</c:v>
                </c:pt>
                <c:pt idx="1469">
                  <c:v>2455066.17478</c:v>
                </c:pt>
                <c:pt idx="1470">
                  <c:v>2455081.8909399998</c:v>
                </c:pt>
                <c:pt idx="1471">
                  <c:v>2455096.59192</c:v>
                </c:pt>
                <c:pt idx="1472">
                  <c:v>2455113.5898000002</c:v>
                </c:pt>
                <c:pt idx="1473">
                  <c:v>2455127.15656</c:v>
                </c:pt>
                <c:pt idx="1474">
                  <c:v>2455144.7104000002</c:v>
                </c:pt>
                <c:pt idx="1475">
                  <c:v>2455158.4042699998</c:v>
                </c:pt>
                <c:pt idx="1476">
                  <c:v>2455173.57925</c:v>
                </c:pt>
                <c:pt idx="1477">
                  <c:v>2455189.1592700002</c:v>
                </c:pt>
                <c:pt idx="1478">
                  <c:v>2455203.4878600002</c:v>
                </c:pt>
                <c:pt idx="1479">
                  <c:v>2455218.9006599998</c:v>
                </c:pt>
                <c:pt idx="1480">
                  <c:v>2455233.97034</c:v>
                </c:pt>
                <c:pt idx="1481">
                  <c:v>2455250.3747100001</c:v>
                </c:pt>
                <c:pt idx="1482">
                  <c:v>2455265.9163000002</c:v>
                </c:pt>
                <c:pt idx="1483">
                  <c:v>2455281.35341</c:v>
                </c:pt>
                <c:pt idx="1484">
                  <c:v>2455302.2398100002</c:v>
                </c:pt>
                <c:pt idx="1485">
                  <c:v>2455314.8166899998</c:v>
                </c:pt>
                <c:pt idx="1486">
                  <c:v>2455331.0798399998</c:v>
                </c:pt>
                <c:pt idx="1487">
                  <c:v>2455347.2706800001</c:v>
                </c:pt>
                <c:pt idx="1488">
                  <c:v>2455361.62316</c:v>
                </c:pt>
                <c:pt idx="1489">
                  <c:v>2455376.93193</c:v>
                </c:pt>
                <c:pt idx="1490">
                  <c:v>2455391.01131</c:v>
                </c:pt>
                <c:pt idx="1491">
                  <c:v>2455407.0149099999</c:v>
                </c:pt>
                <c:pt idx="1492">
                  <c:v>2455421.0792100001</c:v>
                </c:pt>
                <c:pt idx="1493">
                  <c:v>2455437.2861600001</c:v>
                </c:pt>
                <c:pt idx="1494">
                  <c:v>2455451.1609399999</c:v>
                </c:pt>
                <c:pt idx="1495">
                  <c:v>2455467.6905800002</c:v>
                </c:pt>
                <c:pt idx="1496">
                  <c:v>2455481.9135699999</c:v>
                </c:pt>
                <c:pt idx="1497">
                  <c:v>2455498.2749299998</c:v>
                </c:pt>
                <c:pt idx="1498">
                  <c:v>2455512.8108799998</c:v>
                </c:pt>
                <c:pt idx="1499">
                  <c:v>2455529.45438</c:v>
                </c:pt>
                <c:pt idx="1500">
                  <c:v>2455544.5644299998</c:v>
                </c:pt>
                <c:pt idx="1501">
                  <c:v>2455562.8205300001</c:v>
                </c:pt>
                <c:pt idx="1502">
                  <c:v>2455576.3300600001</c:v>
                </c:pt>
                <c:pt idx="1503">
                  <c:v>2455592.5769199999</c:v>
                </c:pt>
                <c:pt idx="1504">
                  <c:v>2455606.1188099999</c:v>
                </c:pt>
                <c:pt idx="1505">
                  <c:v>2455623.4498899998</c:v>
                </c:pt>
                <c:pt idx="1506">
                  <c:v>2455639.26914</c:v>
                </c:pt>
                <c:pt idx="1507">
                  <c:v>2455656.30663</c:v>
                </c:pt>
                <c:pt idx="1508">
                  <c:v>2455671.6224699998</c:v>
                </c:pt>
                <c:pt idx="1509">
                  <c:v>2455686.2040800001</c:v>
                </c:pt>
                <c:pt idx="1510">
                  <c:v>2455702.6508300002</c:v>
                </c:pt>
                <c:pt idx="1511">
                  <c:v>2455715.4230999998</c:v>
                </c:pt>
                <c:pt idx="1512">
                  <c:v>2455733.6561699999</c:v>
                </c:pt>
                <c:pt idx="1513">
                  <c:v>2455747.40123</c:v>
                </c:pt>
                <c:pt idx="1514">
                  <c:v>2455763.47322</c:v>
                </c:pt>
                <c:pt idx="1515">
                  <c:v>2455777.2002699999</c:v>
                </c:pt>
                <c:pt idx="1516">
                  <c:v>2455794.1820399999</c:v>
                </c:pt>
                <c:pt idx="1517">
                  <c:v>2455806.7802400002</c:v>
                </c:pt>
                <c:pt idx="1518">
                  <c:v>2455824.0731600001</c:v>
                </c:pt>
                <c:pt idx="1519">
                  <c:v>2455835.9510400002</c:v>
                </c:pt>
                <c:pt idx="1520">
                  <c:v>2455852.9520200002</c:v>
                </c:pt>
                <c:pt idx="1521">
                  <c:v>2455867.9476700001</c:v>
                </c:pt>
                <c:pt idx="1522">
                  <c:v>2455884.0451199999</c:v>
                </c:pt>
                <c:pt idx="1523">
                  <c:v>2455897.4254700001</c:v>
                </c:pt>
                <c:pt idx="1524">
                  <c:v>2455913.91714</c:v>
                </c:pt>
                <c:pt idx="1525">
                  <c:v>2455928.8091199999</c:v>
                </c:pt>
                <c:pt idx="1526">
                  <c:v>2455942.7833400001</c:v>
                </c:pt>
                <c:pt idx="1527">
                  <c:v>2455958.1558400001</c:v>
                </c:pt>
                <c:pt idx="1528">
                  <c:v>2455976.6289599999</c:v>
                </c:pt>
                <c:pt idx="1529">
                  <c:v>2455991.7182</c:v>
                </c:pt>
                <c:pt idx="1530">
                  <c:v>2456008.7151199998</c:v>
                </c:pt>
                <c:pt idx="1531">
                  <c:v>2456020.3765799999</c:v>
                </c:pt>
                <c:pt idx="1532">
                  <c:v>2456036.9630800001</c:v>
                </c:pt>
                <c:pt idx="1533">
                  <c:v>2456052.35892</c:v>
                </c:pt>
                <c:pt idx="1534">
                  <c:v>2456067.8212100002</c:v>
                </c:pt>
                <c:pt idx="1535">
                  <c:v>2456082.0717500001</c:v>
                </c:pt>
                <c:pt idx="1536">
                  <c:v>2456098.3278999999</c:v>
                </c:pt>
                <c:pt idx="1537">
                  <c:v>2456114.1034900001</c:v>
                </c:pt>
                <c:pt idx="1538">
                  <c:v>2456129.63105</c:v>
                </c:pt>
                <c:pt idx="1539">
                  <c:v>2456144.7204300002</c:v>
                </c:pt>
                <c:pt idx="1540">
                  <c:v>2456158.67313</c:v>
                </c:pt>
                <c:pt idx="1541">
                  <c:v>2456175.3632200002</c:v>
                </c:pt>
                <c:pt idx="1542">
                  <c:v>2456188.4195400001</c:v>
                </c:pt>
                <c:pt idx="1543">
                  <c:v>2456205.09626</c:v>
                </c:pt>
                <c:pt idx="1544">
                  <c:v>2456218.57907</c:v>
                </c:pt>
                <c:pt idx="1545">
                  <c:v>2456234.3708199998</c:v>
                </c:pt>
                <c:pt idx="1546">
                  <c:v>2456249.05651</c:v>
                </c:pt>
                <c:pt idx="1547">
                  <c:v>2456266.04134</c:v>
                </c:pt>
                <c:pt idx="1548">
                  <c:v>2456278.1945600002</c:v>
                </c:pt>
                <c:pt idx="1549">
                  <c:v>2456295.1981100002</c:v>
                </c:pt>
                <c:pt idx="1550">
                  <c:v>2456307.49242</c:v>
                </c:pt>
                <c:pt idx="1551">
                  <c:v>2456325.3813900002</c:v>
                </c:pt>
                <c:pt idx="1552">
                  <c:v>2456339.9731999999</c:v>
                </c:pt>
                <c:pt idx="1553">
                  <c:v>2456359.5007099998</c:v>
                </c:pt>
                <c:pt idx="1554">
                  <c:v>2456374.8938799999</c:v>
                </c:pt>
                <c:pt idx="1555">
                  <c:v>2456390.75985</c:v>
                </c:pt>
                <c:pt idx="1556">
                  <c:v>2456405.5537200002</c:v>
                </c:pt>
                <c:pt idx="1557">
                  <c:v>2456420.30639</c:v>
                </c:pt>
                <c:pt idx="1558">
                  <c:v>2456434.6899000001</c:v>
                </c:pt>
                <c:pt idx="1559">
                  <c:v>2456450.3786300002</c:v>
                </c:pt>
                <c:pt idx="1560">
                  <c:v>2456465.8142300001</c:v>
                </c:pt>
                <c:pt idx="1561">
                  <c:v>2456481.2860400002</c:v>
                </c:pt>
                <c:pt idx="1562">
                  <c:v>2456496.0539000002</c:v>
                </c:pt>
                <c:pt idx="1563">
                  <c:v>2456510.7326699998</c:v>
                </c:pt>
                <c:pt idx="1564">
                  <c:v>2456525.9888200001</c:v>
                </c:pt>
                <c:pt idx="1565">
                  <c:v>2456540.8708799998</c:v>
                </c:pt>
                <c:pt idx="1566">
                  <c:v>2456557.3355200002</c:v>
                </c:pt>
                <c:pt idx="1567">
                  <c:v>2456571.90496</c:v>
                </c:pt>
                <c:pt idx="1568">
                  <c:v>2456588.1949399998</c:v>
                </c:pt>
                <c:pt idx="1569">
                  <c:v>2456601.50575</c:v>
                </c:pt>
                <c:pt idx="1570">
                  <c:v>2456618.09778</c:v>
                </c:pt>
                <c:pt idx="1571">
                  <c:v>2456631.8608200001</c:v>
                </c:pt>
                <c:pt idx="1572">
                  <c:v>2456650.1751999999</c:v>
                </c:pt>
                <c:pt idx="1573">
                  <c:v>2456663.7467100001</c:v>
                </c:pt>
                <c:pt idx="1574">
                  <c:v>2456679.33231</c:v>
                </c:pt>
                <c:pt idx="1575">
                  <c:v>2456694.0003599999</c:v>
                </c:pt>
                <c:pt idx="1576">
                  <c:v>2456711.7449599998</c:v>
                </c:pt>
                <c:pt idx="1577">
                  <c:v>2456725.3743199999</c:v>
                </c:pt>
                <c:pt idx="1578">
                  <c:v>2456742.5167899998</c:v>
                </c:pt>
                <c:pt idx="1579">
                  <c:v>2456756.9477599999</c:v>
                </c:pt>
                <c:pt idx="1580">
                  <c:v>2456770.9984599999</c:v>
                </c:pt>
                <c:pt idx="1581">
                  <c:v>2456785.39842</c:v>
                </c:pt>
                <c:pt idx="1582">
                  <c:v>2456800.1973700002</c:v>
                </c:pt>
                <c:pt idx="1583">
                  <c:v>2456816.95584</c:v>
                </c:pt>
                <c:pt idx="1584">
                  <c:v>2456832.2150400002</c:v>
                </c:pt>
                <c:pt idx="1585">
                  <c:v>2456846.55803</c:v>
                </c:pt>
                <c:pt idx="1586">
                  <c:v>2456862.6461900002</c:v>
                </c:pt>
                <c:pt idx="1587">
                  <c:v>2456876.9684700002</c:v>
                </c:pt>
                <c:pt idx="1588">
                  <c:v>2456892.6728300001</c:v>
                </c:pt>
                <c:pt idx="1589">
                  <c:v>2456908.4005100001</c:v>
                </c:pt>
                <c:pt idx="1590">
                  <c:v>2456923.3314999999</c:v>
                </c:pt>
                <c:pt idx="1591">
                  <c:v>2456937.6980900001</c:v>
                </c:pt>
                <c:pt idx="1592">
                  <c:v>2456953.4125600001</c:v>
                </c:pt>
                <c:pt idx="1593">
                  <c:v>2456968.6913000001</c:v>
                </c:pt>
                <c:pt idx="1594">
                  <c:v>2456983.8805399998</c:v>
                </c:pt>
                <c:pt idx="1595">
                  <c:v>2457000.4436300001</c:v>
                </c:pt>
                <c:pt idx="1596">
                  <c:v>2457015.47132</c:v>
                </c:pt>
                <c:pt idx="1597">
                  <c:v>2457029.9643999999</c:v>
                </c:pt>
                <c:pt idx="1598">
                  <c:v>2457043.4957099999</c:v>
                </c:pt>
                <c:pt idx="1599">
                  <c:v>2457060.11203</c:v>
                </c:pt>
                <c:pt idx="1600">
                  <c:v>2457074.7646699999</c:v>
                </c:pt>
                <c:pt idx="1601">
                  <c:v>2457091.7725499999</c:v>
                </c:pt>
                <c:pt idx="1602">
                  <c:v>2457105.9135699999</c:v>
                </c:pt>
                <c:pt idx="1603">
                  <c:v>2457122.96631</c:v>
                </c:pt>
                <c:pt idx="1604">
                  <c:v>2457135.8461600002</c:v>
                </c:pt>
                <c:pt idx="1605">
                  <c:v>2457153.9448199999</c:v>
                </c:pt>
                <c:pt idx="1606">
                  <c:v>2457167.2963899998</c:v>
                </c:pt>
                <c:pt idx="1607">
                  <c:v>2457182.8926400002</c:v>
                </c:pt>
                <c:pt idx="1608">
                  <c:v>2457199.2117099999</c:v>
                </c:pt>
                <c:pt idx="1609">
                  <c:v>2457214.1388900001</c:v>
                </c:pt>
                <c:pt idx="1610">
                  <c:v>2457228.4482399998</c:v>
                </c:pt>
                <c:pt idx="1611">
                  <c:v>2457243.6003999999</c:v>
                </c:pt>
                <c:pt idx="1612">
                  <c:v>2457259.1061100001</c:v>
                </c:pt>
                <c:pt idx="1613">
                  <c:v>2457274.5725799999</c:v>
                </c:pt>
                <c:pt idx="1614">
                  <c:v>2457289.4487800002</c:v>
                </c:pt>
                <c:pt idx="1615">
                  <c:v>2457304.0789999999</c:v>
                </c:pt>
                <c:pt idx="1616">
                  <c:v>2457320.2373299999</c:v>
                </c:pt>
                <c:pt idx="1617">
                  <c:v>2457334.3296400001</c:v>
                </c:pt>
                <c:pt idx="1618">
                  <c:v>2457349.8579299999</c:v>
                </c:pt>
                <c:pt idx="1619">
                  <c:v>2457364.2750300001</c:v>
                </c:pt>
                <c:pt idx="1620">
                  <c:v>2457380.1750400001</c:v>
                </c:pt>
                <c:pt idx="1621">
                  <c:v>2457394.7536900002</c:v>
                </c:pt>
                <c:pt idx="1622">
                  <c:v>2457409.6173</c:v>
                </c:pt>
                <c:pt idx="1623">
                  <c:v>2457425.98483</c:v>
                </c:pt>
                <c:pt idx="1624">
                  <c:v>2457440.3411599998</c:v>
                </c:pt>
                <c:pt idx="1625">
                  <c:v>2457456.4463900002</c:v>
                </c:pt>
                <c:pt idx="1626">
                  <c:v>2457470.6812399998</c:v>
                </c:pt>
                <c:pt idx="1627">
                  <c:v>2457487.6703300001</c:v>
                </c:pt>
                <c:pt idx="1628">
                  <c:v>2457502.4275500001</c:v>
                </c:pt>
                <c:pt idx="1629">
                  <c:v>2457517.0315899998</c:v>
                </c:pt>
                <c:pt idx="1630">
                  <c:v>2457534.0146599999</c:v>
                </c:pt>
                <c:pt idx="1631">
                  <c:v>2457547.2160999998</c:v>
                </c:pt>
                <c:pt idx="1632">
                  <c:v>2457562.9492700002</c:v>
                </c:pt>
                <c:pt idx="1633">
                  <c:v>2457577.29366</c:v>
                </c:pt>
                <c:pt idx="1634">
                  <c:v>2457593.0528899999</c:v>
                </c:pt>
                <c:pt idx="1635">
                  <c:v>2457607.6565100001</c:v>
                </c:pt>
                <c:pt idx="1636">
                  <c:v>2457624.3201100002</c:v>
                </c:pt>
                <c:pt idx="1637">
                  <c:v>2457637.1565200002</c:v>
                </c:pt>
                <c:pt idx="1638">
                  <c:v>2457654.7467999998</c:v>
                </c:pt>
                <c:pt idx="1639">
                  <c:v>2457667.1508599999</c:v>
                </c:pt>
                <c:pt idx="1640">
                  <c:v>2457684.7316100001</c:v>
                </c:pt>
                <c:pt idx="1641">
                  <c:v>2457697.8835399998</c:v>
                </c:pt>
                <c:pt idx="1642">
                  <c:v>2457717.4254800002</c:v>
                </c:pt>
                <c:pt idx="1643">
                  <c:v>2457729.2531599998</c:v>
                </c:pt>
                <c:pt idx="1644">
                  <c:v>2457743.0686699999</c:v>
                </c:pt>
                <c:pt idx="1645">
                  <c:v>2457766.3851800002</c:v>
                </c:pt>
                <c:pt idx="1646">
                  <c:v>2457780.26027</c:v>
                </c:pt>
                <c:pt idx="1647">
                  <c:v>2457798.8457800001</c:v>
                </c:pt>
                <c:pt idx="1648">
                  <c:v>2457814.8638300002</c:v>
                </c:pt>
                <c:pt idx="1649">
                  <c:v>2457832.59461</c:v>
                </c:pt>
                <c:pt idx="1650">
                  <c:v>2457845.8520399998</c:v>
                </c:pt>
                <c:pt idx="1651">
                  <c:v>2457863.7287699999</c:v>
                </c:pt>
                <c:pt idx="1652">
                  <c:v>2457877.6266000001</c:v>
                </c:pt>
                <c:pt idx="1653">
                  <c:v>2457894.0828900002</c:v>
                </c:pt>
                <c:pt idx="1654">
                  <c:v>2457905.8152399999</c:v>
                </c:pt>
                <c:pt idx="1655">
                  <c:v>2457921.6622600001</c:v>
                </c:pt>
                <c:pt idx="1656">
                  <c:v>2457937.4865899999</c:v>
                </c:pt>
                <c:pt idx="1657">
                  <c:v>2457953.3066799999</c:v>
                </c:pt>
                <c:pt idx="1658">
                  <c:v>2457968.0786299999</c:v>
                </c:pt>
                <c:pt idx="1659">
                  <c:v>2457983.7563399998</c:v>
                </c:pt>
                <c:pt idx="1660">
                  <c:v>2457998.3710099999</c:v>
                </c:pt>
                <c:pt idx="1661">
                  <c:v>2458014.2514599999</c:v>
                </c:pt>
                <c:pt idx="1662">
                  <c:v>2458029.4958899999</c:v>
                </c:pt>
                <c:pt idx="1663">
                  <c:v>2458043.07314</c:v>
                </c:pt>
                <c:pt idx="1664">
                  <c:v>2458059.3399299998</c:v>
                </c:pt>
                <c:pt idx="1665">
                  <c:v>2458074.9024399999</c:v>
                </c:pt>
                <c:pt idx="1666">
                  <c:v>2458089.4498399999</c:v>
                </c:pt>
                <c:pt idx="1667">
                  <c:v>2458104.6801999998</c:v>
                </c:pt>
                <c:pt idx="1668">
                  <c:v>2458121.1969900001</c:v>
                </c:pt>
                <c:pt idx="1669">
                  <c:v>2458135.5307300002</c:v>
                </c:pt>
                <c:pt idx="1670">
                  <c:v>2458150.5162</c:v>
                </c:pt>
                <c:pt idx="1671">
                  <c:v>2458166.8284499999</c:v>
                </c:pt>
                <c:pt idx="1672">
                  <c:v>2458180.50697</c:v>
                </c:pt>
                <c:pt idx="1673">
                  <c:v>2458197.8476</c:v>
                </c:pt>
                <c:pt idx="1674">
                  <c:v>2458215.4330099998</c:v>
                </c:pt>
                <c:pt idx="1675">
                  <c:v>2458228.91292</c:v>
                </c:pt>
                <c:pt idx="1676">
                  <c:v>2458246.0925400001</c:v>
                </c:pt>
                <c:pt idx="1677">
                  <c:v>2458259.9258699999</c:v>
                </c:pt>
                <c:pt idx="1678">
                  <c:v>2458275.8232200001</c:v>
                </c:pt>
                <c:pt idx="1679">
                  <c:v>2458292.34387</c:v>
                </c:pt>
                <c:pt idx="1680">
                  <c:v>2458306.6868799999</c:v>
                </c:pt>
                <c:pt idx="1681">
                  <c:v>2458320.6139699998</c:v>
                </c:pt>
                <c:pt idx="1682">
                  <c:v>2458336.5174799999</c:v>
                </c:pt>
                <c:pt idx="1683">
                  <c:v>2458351.0685700001</c:v>
                </c:pt>
                <c:pt idx="1684">
                  <c:v>2458367.2827599999</c:v>
                </c:pt>
                <c:pt idx="1685">
                  <c:v>2458381.76303</c:v>
                </c:pt>
                <c:pt idx="1686">
                  <c:v>2458397.3452400002</c:v>
                </c:pt>
                <c:pt idx="1687">
                  <c:v>2458411.6327200001</c:v>
                </c:pt>
                <c:pt idx="1688">
                  <c:v>2458427.0092099998</c:v>
                </c:pt>
                <c:pt idx="1689">
                  <c:v>2458440.47743</c:v>
                </c:pt>
                <c:pt idx="1690">
                  <c:v>2458457.9708400001</c:v>
                </c:pt>
                <c:pt idx="1691">
                  <c:v>2458472.1565800002</c:v>
                </c:pt>
                <c:pt idx="1692">
                  <c:v>2458487.9313500002</c:v>
                </c:pt>
                <c:pt idx="1693">
                  <c:v>2458502.19521</c:v>
                </c:pt>
                <c:pt idx="1694">
                  <c:v>2458518.3465999998</c:v>
                </c:pt>
                <c:pt idx="1695">
                  <c:v>2458534.6491700001</c:v>
                </c:pt>
                <c:pt idx="1696">
                  <c:v>2458547.8849599999</c:v>
                </c:pt>
                <c:pt idx="1697">
                  <c:v>2458566.0839</c:v>
                </c:pt>
                <c:pt idx="1698">
                  <c:v>2458581.1350099999</c:v>
                </c:pt>
                <c:pt idx="1699">
                  <c:v>2458598.35188</c:v>
                </c:pt>
                <c:pt idx="1700">
                  <c:v>2458613.3501200001</c:v>
                </c:pt>
                <c:pt idx="1701">
                  <c:v>2458630.1595899998</c:v>
                </c:pt>
                <c:pt idx="1702">
                  <c:v>2458643.49707</c:v>
                </c:pt>
                <c:pt idx="1703">
                  <c:v>2458660.6620700001</c:v>
                </c:pt>
                <c:pt idx="1704">
                  <c:v>2458673.93248</c:v>
                </c:pt>
                <c:pt idx="1705">
                  <c:v>2458690.5824699998</c:v>
                </c:pt>
                <c:pt idx="1706">
                  <c:v>2458704.0153199998</c:v>
                </c:pt>
                <c:pt idx="1707">
                  <c:v>2458720.72835</c:v>
                </c:pt>
                <c:pt idx="1708">
                  <c:v>2458734.4531200002</c:v>
                </c:pt>
                <c:pt idx="1709">
                  <c:v>2458750.15974</c:v>
                </c:pt>
                <c:pt idx="1710">
                  <c:v>2458765.2600199999</c:v>
                </c:pt>
                <c:pt idx="1711">
                  <c:v>2458781.3460599999</c:v>
                </c:pt>
                <c:pt idx="1712">
                  <c:v>2458795.5320199998</c:v>
                </c:pt>
                <c:pt idx="1713">
                  <c:v>2458811.2527399999</c:v>
                </c:pt>
                <c:pt idx="1714">
                  <c:v>2458825.03572</c:v>
                </c:pt>
                <c:pt idx="1715">
                  <c:v>2458842.4156399998</c:v>
                </c:pt>
                <c:pt idx="1716">
                  <c:v>2458856.5688499999</c:v>
                </c:pt>
                <c:pt idx="1717">
                  <c:v>2458872.4008599999</c:v>
                </c:pt>
                <c:pt idx="1718">
                  <c:v>2458883.79685</c:v>
                </c:pt>
              </c:numCache>
            </c:numRef>
          </c:xVal>
          <c:yVal>
            <c:numRef>
              <c:f>Vis!$C$1:$C$1719</c:f>
              <c:numCache>
                <c:formatCode>General</c:formatCode>
                <c:ptCount val="1719"/>
                <c:pt idx="0">
                  <c:v>7.1</c:v>
                </c:pt>
                <c:pt idx="1">
                  <c:v>7.35</c:v>
                </c:pt>
                <c:pt idx="2">
                  <c:v>6.9333330000000002</c:v>
                </c:pt>
                <c:pt idx="3">
                  <c:v>7</c:v>
                </c:pt>
                <c:pt idx="4">
                  <c:v>7.2</c:v>
                </c:pt>
                <c:pt idx="5">
                  <c:v>7.22</c:v>
                </c:pt>
                <c:pt idx="6">
                  <c:v>7.2166670000000002</c:v>
                </c:pt>
                <c:pt idx="7">
                  <c:v>7.1666670000000003</c:v>
                </c:pt>
                <c:pt idx="8">
                  <c:v>7.1166669999999996</c:v>
                </c:pt>
                <c:pt idx="9">
                  <c:v>7.4</c:v>
                </c:pt>
                <c:pt idx="10">
                  <c:v>7.25</c:v>
                </c:pt>
                <c:pt idx="11">
                  <c:v>7.2571430000000001</c:v>
                </c:pt>
                <c:pt idx="12">
                  <c:v>7.371429</c:v>
                </c:pt>
                <c:pt idx="13">
                  <c:v>7.65</c:v>
                </c:pt>
                <c:pt idx="14">
                  <c:v>7.1749999999999998</c:v>
                </c:pt>
                <c:pt idx="15">
                  <c:v>7.4749999999999996</c:v>
                </c:pt>
                <c:pt idx="16">
                  <c:v>7.3333329999999997</c:v>
                </c:pt>
                <c:pt idx="17">
                  <c:v>7.233333</c:v>
                </c:pt>
                <c:pt idx="18">
                  <c:v>7.2750000000000004</c:v>
                </c:pt>
                <c:pt idx="19">
                  <c:v>7.266667</c:v>
                </c:pt>
                <c:pt idx="20">
                  <c:v>7</c:v>
                </c:pt>
                <c:pt idx="21">
                  <c:v>7.5</c:v>
                </c:pt>
                <c:pt idx="22">
                  <c:v>7.1571429999999996</c:v>
                </c:pt>
                <c:pt idx="23">
                  <c:v>7.01</c:v>
                </c:pt>
                <c:pt idx="24">
                  <c:v>7.37</c:v>
                </c:pt>
                <c:pt idx="25">
                  <c:v>7.4</c:v>
                </c:pt>
                <c:pt idx="26">
                  <c:v>7.2</c:v>
                </c:pt>
                <c:pt idx="27">
                  <c:v>7.5666669999999998</c:v>
                </c:pt>
                <c:pt idx="28">
                  <c:v>7.5857140000000003</c:v>
                </c:pt>
                <c:pt idx="29">
                  <c:v>7.1</c:v>
                </c:pt>
                <c:pt idx="30">
                  <c:v>6.98</c:v>
                </c:pt>
                <c:pt idx="31">
                  <c:v>7.14</c:v>
                </c:pt>
                <c:pt idx="32">
                  <c:v>7.24</c:v>
                </c:pt>
                <c:pt idx="33">
                  <c:v>7.6</c:v>
                </c:pt>
                <c:pt idx="34">
                  <c:v>7.5333329999999998</c:v>
                </c:pt>
                <c:pt idx="35">
                  <c:v>7.5</c:v>
                </c:pt>
                <c:pt idx="36">
                  <c:v>7.266667</c:v>
                </c:pt>
                <c:pt idx="37">
                  <c:v>7.1624999999999996</c:v>
                </c:pt>
                <c:pt idx="38">
                  <c:v>7.2</c:v>
                </c:pt>
                <c:pt idx="39">
                  <c:v>7.2142860000000004</c:v>
                </c:pt>
                <c:pt idx="40">
                  <c:v>7.5</c:v>
                </c:pt>
                <c:pt idx="41">
                  <c:v>7.45</c:v>
                </c:pt>
                <c:pt idx="42">
                  <c:v>7.2</c:v>
                </c:pt>
                <c:pt idx="43">
                  <c:v>7.0833329999999997</c:v>
                </c:pt>
                <c:pt idx="44">
                  <c:v>7</c:v>
                </c:pt>
                <c:pt idx="45">
                  <c:v>6.7125000000000004</c:v>
                </c:pt>
                <c:pt idx="46">
                  <c:v>6.95</c:v>
                </c:pt>
                <c:pt idx="47">
                  <c:v>7.25</c:v>
                </c:pt>
                <c:pt idx="48">
                  <c:v>7.4</c:v>
                </c:pt>
                <c:pt idx="49">
                  <c:v>7.375</c:v>
                </c:pt>
                <c:pt idx="50">
                  <c:v>7.55</c:v>
                </c:pt>
                <c:pt idx="51">
                  <c:v>7.4666670000000002</c:v>
                </c:pt>
                <c:pt idx="52">
                  <c:v>7.5</c:v>
                </c:pt>
                <c:pt idx="53">
                  <c:v>7.3</c:v>
                </c:pt>
                <c:pt idx="54">
                  <c:v>7.2</c:v>
                </c:pt>
                <c:pt idx="55">
                  <c:v>7.2125000000000004</c:v>
                </c:pt>
                <c:pt idx="56">
                  <c:v>7.46</c:v>
                </c:pt>
                <c:pt idx="57">
                  <c:v>7.223077</c:v>
                </c:pt>
                <c:pt idx="58">
                  <c:v>6.9666670000000002</c:v>
                </c:pt>
                <c:pt idx="59">
                  <c:v>7.06</c:v>
                </c:pt>
                <c:pt idx="60">
                  <c:v>7.2</c:v>
                </c:pt>
                <c:pt idx="61">
                  <c:v>7.2</c:v>
                </c:pt>
                <c:pt idx="62">
                  <c:v>7.3</c:v>
                </c:pt>
                <c:pt idx="63">
                  <c:v>7.2857139999999996</c:v>
                </c:pt>
                <c:pt idx="64">
                  <c:v>7.4</c:v>
                </c:pt>
                <c:pt idx="65">
                  <c:v>7.5250000000000004</c:v>
                </c:pt>
                <c:pt idx="66">
                  <c:v>7.4857139999999998</c:v>
                </c:pt>
                <c:pt idx="67">
                  <c:v>7.5</c:v>
                </c:pt>
                <c:pt idx="68">
                  <c:v>7.3666669999999996</c:v>
                </c:pt>
                <c:pt idx="69">
                  <c:v>7.4124999999999996</c:v>
                </c:pt>
                <c:pt idx="70">
                  <c:v>7.3444440000000002</c:v>
                </c:pt>
                <c:pt idx="71">
                  <c:v>7.3</c:v>
                </c:pt>
                <c:pt idx="72">
                  <c:v>7.44</c:v>
                </c:pt>
                <c:pt idx="73">
                  <c:v>7.2</c:v>
                </c:pt>
                <c:pt idx="74">
                  <c:v>7.2</c:v>
                </c:pt>
                <c:pt idx="75">
                  <c:v>7.1</c:v>
                </c:pt>
                <c:pt idx="76">
                  <c:v>7.22</c:v>
                </c:pt>
                <c:pt idx="77">
                  <c:v>7.3</c:v>
                </c:pt>
                <c:pt idx="78">
                  <c:v>7.15</c:v>
                </c:pt>
                <c:pt idx="79">
                  <c:v>7.233333</c:v>
                </c:pt>
                <c:pt idx="80">
                  <c:v>7.5</c:v>
                </c:pt>
                <c:pt idx="81">
                  <c:v>7.4</c:v>
                </c:pt>
                <c:pt idx="82">
                  <c:v>7.4428570000000001</c:v>
                </c:pt>
                <c:pt idx="83">
                  <c:v>7.4</c:v>
                </c:pt>
                <c:pt idx="84">
                  <c:v>7.4555559999999996</c:v>
                </c:pt>
                <c:pt idx="85">
                  <c:v>7.4333330000000002</c:v>
                </c:pt>
                <c:pt idx="86">
                  <c:v>7.21</c:v>
                </c:pt>
                <c:pt idx="87">
                  <c:v>7.4</c:v>
                </c:pt>
                <c:pt idx="88">
                  <c:v>7.3</c:v>
                </c:pt>
                <c:pt idx="89">
                  <c:v>7.2249999999999996</c:v>
                </c:pt>
                <c:pt idx="90">
                  <c:v>7.3</c:v>
                </c:pt>
                <c:pt idx="91">
                  <c:v>7.3</c:v>
                </c:pt>
                <c:pt idx="92">
                  <c:v>7.35</c:v>
                </c:pt>
                <c:pt idx="93">
                  <c:v>7.2874999999999996</c:v>
                </c:pt>
                <c:pt idx="94">
                  <c:v>7.2857139999999996</c:v>
                </c:pt>
                <c:pt idx="95">
                  <c:v>7.25</c:v>
                </c:pt>
                <c:pt idx="96">
                  <c:v>7.2285709999999996</c:v>
                </c:pt>
                <c:pt idx="97">
                  <c:v>7.3</c:v>
                </c:pt>
                <c:pt idx="98">
                  <c:v>7.4</c:v>
                </c:pt>
                <c:pt idx="99">
                  <c:v>7.2857139999999996</c:v>
                </c:pt>
                <c:pt idx="100">
                  <c:v>7.3</c:v>
                </c:pt>
                <c:pt idx="101">
                  <c:v>7.4</c:v>
                </c:pt>
                <c:pt idx="102">
                  <c:v>7.4714289999999997</c:v>
                </c:pt>
                <c:pt idx="103">
                  <c:v>7.4857139999999998</c:v>
                </c:pt>
                <c:pt idx="104">
                  <c:v>7.45</c:v>
                </c:pt>
                <c:pt idx="105">
                  <c:v>7.3857140000000001</c:v>
                </c:pt>
                <c:pt idx="106">
                  <c:v>7.3571429999999998</c:v>
                </c:pt>
                <c:pt idx="107">
                  <c:v>7.15</c:v>
                </c:pt>
                <c:pt idx="108">
                  <c:v>7.22</c:v>
                </c:pt>
                <c:pt idx="109">
                  <c:v>7.3</c:v>
                </c:pt>
                <c:pt idx="110">
                  <c:v>7.266667</c:v>
                </c:pt>
                <c:pt idx="111">
                  <c:v>7.2</c:v>
                </c:pt>
                <c:pt idx="112">
                  <c:v>7.3</c:v>
                </c:pt>
                <c:pt idx="113">
                  <c:v>7.38</c:v>
                </c:pt>
                <c:pt idx="114">
                  <c:v>7.5</c:v>
                </c:pt>
                <c:pt idx="115">
                  <c:v>7.55</c:v>
                </c:pt>
                <c:pt idx="116">
                  <c:v>7.65</c:v>
                </c:pt>
                <c:pt idx="117">
                  <c:v>7.46</c:v>
                </c:pt>
                <c:pt idx="118">
                  <c:v>7.6666670000000003</c:v>
                </c:pt>
                <c:pt idx="119">
                  <c:v>7.6</c:v>
                </c:pt>
                <c:pt idx="120">
                  <c:v>7.6</c:v>
                </c:pt>
                <c:pt idx="121">
                  <c:v>7.5</c:v>
                </c:pt>
                <c:pt idx="122">
                  <c:v>7.5</c:v>
                </c:pt>
                <c:pt idx="123">
                  <c:v>7.5</c:v>
                </c:pt>
                <c:pt idx="124">
                  <c:v>7.4</c:v>
                </c:pt>
                <c:pt idx="125">
                  <c:v>7.6222219999999998</c:v>
                </c:pt>
                <c:pt idx="126">
                  <c:v>7.4</c:v>
                </c:pt>
                <c:pt idx="127">
                  <c:v>7.1666670000000003</c:v>
                </c:pt>
                <c:pt idx="128">
                  <c:v>7.1</c:v>
                </c:pt>
                <c:pt idx="129">
                  <c:v>7.1</c:v>
                </c:pt>
                <c:pt idx="130">
                  <c:v>7.35</c:v>
                </c:pt>
                <c:pt idx="131">
                  <c:v>6.5</c:v>
                </c:pt>
                <c:pt idx="132">
                  <c:v>7.4</c:v>
                </c:pt>
                <c:pt idx="133">
                  <c:v>7.4</c:v>
                </c:pt>
                <c:pt idx="134">
                  <c:v>6.7</c:v>
                </c:pt>
                <c:pt idx="135">
                  <c:v>6.8</c:v>
                </c:pt>
                <c:pt idx="136">
                  <c:v>7.45</c:v>
                </c:pt>
                <c:pt idx="137">
                  <c:v>7.05</c:v>
                </c:pt>
                <c:pt idx="138">
                  <c:v>6.45</c:v>
                </c:pt>
                <c:pt idx="139">
                  <c:v>8.1</c:v>
                </c:pt>
                <c:pt idx="140">
                  <c:v>7.65</c:v>
                </c:pt>
                <c:pt idx="141">
                  <c:v>8.0500000000000007</c:v>
                </c:pt>
                <c:pt idx="142">
                  <c:v>7.52</c:v>
                </c:pt>
                <c:pt idx="143">
                  <c:v>7.15</c:v>
                </c:pt>
                <c:pt idx="144">
                  <c:v>7.8666669999999996</c:v>
                </c:pt>
                <c:pt idx="145">
                  <c:v>7.733333</c:v>
                </c:pt>
                <c:pt idx="146">
                  <c:v>7.5250000000000004</c:v>
                </c:pt>
                <c:pt idx="147">
                  <c:v>7.12</c:v>
                </c:pt>
                <c:pt idx="148">
                  <c:v>6.7</c:v>
                </c:pt>
                <c:pt idx="149">
                  <c:v>7.3666669999999996</c:v>
                </c:pt>
                <c:pt idx="150">
                  <c:v>7.3</c:v>
                </c:pt>
                <c:pt idx="151">
                  <c:v>6.65</c:v>
                </c:pt>
                <c:pt idx="152">
                  <c:v>7.0333329999999998</c:v>
                </c:pt>
                <c:pt idx="153">
                  <c:v>6.8</c:v>
                </c:pt>
                <c:pt idx="154">
                  <c:v>6.82</c:v>
                </c:pt>
                <c:pt idx="155">
                  <c:v>6.9333330000000002</c:v>
                </c:pt>
                <c:pt idx="156">
                  <c:v>7.2</c:v>
                </c:pt>
                <c:pt idx="157">
                  <c:v>7.2750000000000004</c:v>
                </c:pt>
                <c:pt idx="158">
                  <c:v>7.15</c:v>
                </c:pt>
                <c:pt idx="159">
                  <c:v>7.65</c:v>
                </c:pt>
                <c:pt idx="160">
                  <c:v>6.8</c:v>
                </c:pt>
                <c:pt idx="161">
                  <c:v>7.2</c:v>
                </c:pt>
                <c:pt idx="162">
                  <c:v>6.9</c:v>
                </c:pt>
                <c:pt idx="163">
                  <c:v>7.266667</c:v>
                </c:pt>
                <c:pt idx="164">
                  <c:v>7.4</c:v>
                </c:pt>
                <c:pt idx="165">
                  <c:v>6.9</c:v>
                </c:pt>
                <c:pt idx="166">
                  <c:v>7.3333329999999997</c:v>
                </c:pt>
                <c:pt idx="167">
                  <c:v>7.25</c:v>
                </c:pt>
                <c:pt idx="168">
                  <c:v>7.3571429999999998</c:v>
                </c:pt>
                <c:pt idx="169">
                  <c:v>7.2</c:v>
                </c:pt>
                <c:pt idx="170">
                  <c:v>6.5125000000000002</c:v>
                </c:pt>
                <c:pt idx="171">
                  <c:v>6.7444439999999997</c:v>
                </c:pt>
                <c:pt idx="172">
                  <c:v>7.1428570000000002</c:v>
                </c:pt>
                <c:pt idx="173">
                  <c:v>7.5333329999999998</c:v>
                </c:pt>
                <c:pt idx="174">
                  <c:v>7.5</c:v>
                </c:pt>
                <c:pt idx="175">
                  <c:v>7.45</c:v>
                </c:pt>
                <c:pt idx="176">
                  <c:v>7.02</c:v>
                </c:pt>
                <c:pt idx="177">
                  <c:v>7.4333330000000002</c:v>
                </c:pt>
                <c:pt idx="178">
                  <c:v>7.3</c:v>
                </c:pt>
                <c:pt idx="179">
                  <c:v>7.7</c:v>
                </c:pt>
                <c:pt idx="180">
                  <c:v>7.625</c:v>
                </c:pt>
                <c:pt idx="181">
                  <c:v>7.65</c:v>
                </c:pt>
                <c:pt idx="182">
                  <c:v>7.26</c:v>
                </c:pt>
                <c:pt idx="183">
                  <c:v>6.9333330000000002</c:v>
                </c:pt>
                <c:pt idx="184">
                  <c:v>7.625</c:v>
                </c:pt>
                <c:pt idx="185">
                  <c:v>7.766667</c:v>
                </c:pt>
                <c:pt idx="186">
                  <c:v>7.74</c:v>
                </c:pt>
                <c:pt idx="187">
                  <c:v>7.5</c:v>
                </c:pt>
                <c:pt idx="188">
                  <c:v>7.1666670000000003</c:v>
                </c:pt>
                <c:pt idx="189">
                  <c:v>6.9249999999999998</c:v>
                </c:pt>
                <c:pt idx="190">
                  <c:v>7.4124999999999996</c:v>
                </c:pt>
                <c:pt idx="191">
                  <c:v>7.4166670000000003</c:v>
                </c:pt>
                <c:pt idx="192">
                  <c:v>7.5</c:v>
                </c:pt>
                <c:pt idx="193">
                  <c:v>7.3666669999999996</c:v>
                </c:pt>
                <c:pt idx="194">
                  <c:v>7.5</c:v>
                </c:pt>
                <c:pt idx="195">
                  <c:v>7.7</c:v>
                </c:pt>
                <c:pt idx="196">
                  <c:v>7.55</c:v>
                </c:pt>
                <c:pt idx="197">
                  <c:v>7.4</c:v>
                </c:pt>
                <c:pt idx="198">
                  <c:v>7.2285709999999996</c:v>
                </c:pt>
                <c:pt idx="199">
                  <c:v>7.2571430000000001</c:v>
                </c:pt>
                <c:pt idx="200">
                  <c:v>7.24</c:v>
                </c:pt>
                <c:pt idx="201">
                  <c:v>7.6</c:v>
                </c:pt>
                <c:pt idx="202">
                  <c:v>7.5250000000000004</c:v>
                </c:pt>
                <c:pt idx="203">
                  <c:v>7.5714290000000002</c:v>
                </c:pt>
                <c:pt idx="204">
                  <c:v>7.35</c:v>
                </c:pt>
                <c:pt idx="205">
                  <c:v>7.26</c:v>
                </c:pt>
                <c:pt idx="206">
                  <c:v>7.2916670000000003</c:v>
                </c:pt>
                <c:pt idx="207">
                  <c:v>7.2928569999999997</c:v>
                </c:pt>
                <c:pt idx="208">
                  <c:v>7.2833329999999998</c:v>
                </c:pt>
                <c:pt idx="209">
                  <c:v>7.39</c:v>
                </c:pt>
                <c:pt idx="210">
                  <c:v>7.2090909999999999</c:v>
                </c:pt>
                <c:pt idx="211">
                  <c:v>7.355556</c:v>
                </c:pt>
                <c:pt idx="212">
                  <c:v>7.4666670000000002</c:v>
                </c:pt>
                <c:pt idx="213">
                  <c:v>7.3250000000000002</c:v>
                </c:pt>
                <c:pt idx="214">
                  <c:v>7.08</c:v>
                </c:pt>
                <c:pt idx="215">
                  <c:v>6.9142859999999997</c:v>
                </c:pt>
                <c:pt idx="216">
                  <c:v>6.86</c:v>
                </c:pt>
                <c:pt idx="217">
                  <c:v>7</c:v>
                </c:pt>
                <c:pt idx="218">
                  <c:v>7.18</c:v>
                </c:pt>
                <c:pt idx="219">
                  <c:v>7.2857139999999996</c:v>
                </c:pt>
                <c:pt idx="220">
                  <c:v>7.38</c:v>
                </c:pt>
                <c:pt idx="221">
                  <c:v>7.628571</c:v>
                </c:pt>
                <c:pt idx="222">
                  <c:v>7.5333329999999998</c:v>
                </c:pt>
                <c:pt idx="223">
                  <c:v>7.66</c:v>
                </c:pt>
                <c:pt idx="224">
                  <c:v>7.55</c:v>
                </c:pt>
                <c:pt idx="225">
                  <c:v>7.5111109999999996</c:v>
                </c:pt>
                <c:pt idx="226">
                  <c:v>7.6222219999999998</c:v>
                </c:pt>
                <c:pt idx="227">
                  <c:v>7.5857140000000003</c:v>
                </c:pt>
                <c:pt idx="228">
                  <c:v>7.7142860000000004</c:v>
                </c:pt>
                <c:pt idx="229">
                  <c:v>7.8</c:v>
                </c:pt>
                <c:pt idx="230">
                  <c:v>7.733333</c:v>
                </c:pt>
                <c:pt idx="231">
                  <c:v>7.644444</c:v>
                </c:pt>
                <c:pt idx="232">
                  <c:v>7.4749999999999996</c:v>
                </c:pt>
                <c:pt idx="233">
                  <c:v>7.6</c:v>
                </c:pt>
                <c:pt idx="234">
                  <c:v>7.35</c:v>
                </c:pt>
                <c:pt idx="235">
                  <c:v>7.6</c:v>
                </c:pt>
                <c:pt idx="236">
                  <c:v>7.75</c:v>
                </c:pt>
                <c:pt idx="237">
                  <c:v>7.766667</c:v>
                </c:pt>
                <c:pt idx="238">
                  <c:v>7.9</c:v>
                </c:pt>
                <c:pt idx="239">
                  <c:v>7.75</c:v>
                </c:pt>
                <c:pt idx="240">
                  <c:v>7.8</c:v>
                </c:pt>
                <c:pt idx="241">
                  <c:v>7.6666670000000003</c:v>
                </c:pt>
                <c:pt idx="242">
                  <c:v>7.375</c:v>
                </c:pt>
                <c:pt idx="243">
                  <c:v>7.45</c:v>
                </c:pt>
                <c:pt idx="244">
                  <c:v>7.7249999999999996</c:v>
                </c:pt>
                <c:pt idx="245">
                  <c:v>7.733333</c:v>
                </c:pt>
                <c:pt idx="246">
                  <c:v>7.64</c:v>
                </c:pt>
                <c:pt idx="247">
                  <c:v>7.8</c:v>
                </c:pt>
                <c:pt idx="248">
                  <c:v>7.7</c:v>
                </c:pt>
                <c:pt idx="249">
                  <c:v>7.55</c:v>
                </c:pt>
                <c:pt idx="250">
                  <c:v>7.6749999999999998</c:v>
                </c:pt>
                <c:pt idx="251">
                  <c:v>7.3</c:v>
                </c:pt>
                <c:pt idx="252">
                  <c:v>7.3</c:v>
                </c:pt>
                <c:pt idx="253">
                  <c:v>7.6</c:v>
                </c:pt>
                <c:pt idx="254">
                  <c:v>7.7</c:v>
                </c:pt>
                <c:pt idx="255">
                  <c:v>7.45</c:v>
                </c:pt>
                <c:pt idx="256">
                  <c:v>7.5</c:v>
                </c:pt>
                <c:pt idx="257">
                  <c:v>7.0750000000000002</c:v>
                </c:pt>
                <c:pt idx="258">
                  <c:v>7</c:v>
                </c:pt>
                <c:pt idx="259">
                  <c:v>7.1875</c:v>
                </c:pt>
                <c:pt idx="260">
                  <c:v>7.3166669999999998</c:v>
                </c:pt>
                <c:pt idx="261">
                  <c:v>7.6</c:v>
                </c:pt>
                <c:pt idx="262">
                  <c:v>7.5666669999999998</c:v>
                </c:pt>
                <c:pt idx="263">
                  <c:v>7.55</c:v>
                </c:pt>
                <c:pt idx="264">
                  <c:v>7.6959999999999997</c:v>
                </c:pt>
                <c:pt idx="265">
                  <c:v>7.75</c:v>
                </c:pt>
                <c:pt idx="266">
                  <c:v>7.8</c:v>
                </c:pt>
                <c:pt idx="267">
                  <c:v>7.9</c:v>
                </c:pt>
                <c:pt idx="268">
                  <c:v>8</c:v>
                </c:pt>
                <c:pt idx="269">
                  <c:v>7.9749999999999996</c:v>
                </c:pt>
                <c:pt idx="270">
                  <c:v>7.8</c:v>
                </c:pt>
                <c:pt idx="271">
                  <c:v>7.45</c:v>
                </c:pt>
                <c:pt idx="272">
                  <c:v>7.65</c:v>
                </c:pt>
                <c:pt idx="273">
                  <c:v>7</c:v>
                </c:pt>
                <c:pt idx="274">
                  <c:v>7.25</c:v>
                </c:pt>
                <c:pt idx="275">
                  <c:v>6.9666670000000002</c:v>
                </c:pt>
                <c:pt idx="276">
                  <c:v>6.9</c:v>
                </c:pt>
                <c:pt idx="277">
                  <c:v>7.32</c:v>
                </c:pt>
                <c:pt idx="278">
                  <c:v>7.6166669999999996</c:v>
                </c:pt>
                <c:pt idx="279">
                  <c:v>7.1857139999999999</c:v>
                </c:pt>
                <c:pt idx="280">
                  <c:v>6.8142860000000001</c:v>
                </c:pt>
                <c:pt idx="281">
                  <c:v>7.02</c:v>
                </c:pt>
                <c:pt idx="282">
                  <c:v>7.35</c:v>
                </c:pt>
                <c:pt idx="283">
                  <c:v>7.4</c:v>
                </c:pt>
                <c:pt idx="284">
                  <c:v>7.6</c:v>
                </c:pt>
                <c:pt idx="285">
                  <c:v>7.5333329999999998</c:v>
                </c:pt>
                <c:pt idx="286">
                  <c:v>7.0750000000000002</c:v>
                </c:pt>
                <c:pt idx="287">
                  <c:v>7.15</c:v>
                </c:pt>
                <c:pt idx="288">
                  <c:v>7.35</c:v>
                </c:pt>
                <c:pt idx="289">
                  <c:v>7.3</c:v>
                </c:pt>
                <c:pt idx="290">
                  <c:v>7.2</c:v>
                </c:pt>
                <c:pt idx="291">
                  <c:v>7.05</c:v>
                </c:pt>
                <c:pt idx="292">
                  <c:v>7.55</c:v>
                </c:pt>
                <c:pt idx="293">
                  <c:v>7.35</c:v>
                </c:pt>
                <c:pt idx="294">
                  <c:v>6.8333329999999997</c:v>
                </c:pt>
                <c:pt idx="295">
                  <c:v>7.02</c:v>
                </c:pt>
                <c:pt idx="296">
                  <c:v>7.65</c:v>
                </c:pt>
                <c:pt idx="297">
                  <c:v>7.6</c:v>
                </c:pt>
                <c:pt idx="298">
                  <c:v>7.6166669999999996</c:v>
                </c:pt>
                <c:pt idx="299">
                  <c:v>7.6222219999999998</c:v>
                </c:pt>
                <c:pt idx="300">
                  <c:v>7.6</c:v>
                </c:pt>
                <c:pt idx="301">
                  <c:v>7.3333329999999997</c:v>
                </c:pt>
                <c:pt idx="302">
                  <c:v>7.3571429999999998</c:v>
                </c:pt>
                <c:pt idx="303">
                  <c:v>7.483333</c:v>
                </c:pt>
                <c:pt idx="304">
                  <c:v>7.35</c:v>
                </c:pt>
                <c:pt idx="305">
                  <c:v>7.55</c:v>
                </c:pt>
                <c:pt idx="306">
                  <c:v>7.6666670000000003</c:v>
                </c:pt>
                <c:pt idx="307">
                  <c:v>7.6</c:v>
                </c:pt>
                <c:pt idx="308">
                  <c:v>7.4</c:v>
                </c:pt>
                <c:pt idx="309">
                  <c:v>7.7</c:v>
                </c:pt>
                <c:pt idx="310">
                  <c:v>7.3</c:v>
                </c:pt>
                <c:pt idx="311">
                  <c:v>6.9</c:v>
                </c:pt>
                <c:pt idx="312">
                  <c:v>6.8666669999999996</c:v>
                </c:pt>
                <c:pt idx="313">
                  <c:v>7.45</c:v>
                </c:pt>
                <c:pt idx="314">
                  <c:v>7.2</c:v>
                </c:pt>
                <c:pt idx="315">
                  <c:v>7.1428570000000002</c:v>
                </c:pt>
                <c:pt idx="316">
                  <c:v>7.05</c:v>
                </c:pt>
                <c:pt idx="317">
                  <c:v>7.0125000000000002</c:v>
                </c:pt>
                <c:pt idx="318">
                  <c:v>7.35</c:v>
                </c:pt>
                <c:pt idx="319">
                  <c:v>7.3</c:v>
                </c:pt>
                <c:pt idx="320">
                  <c:v>7.4444439999999998</c:v>
                </c:pt>
                <c:pt idx="321">
                  <c:v>7.3666669999999996</c:v>
                </c:pt>
                <c:pt idx="322">
                  <c:v>7.0714290000000002</c:v>
                </c:pt>
                <c:pt idx="323">
                  <c:v>6.9727269999999999</c:v>
                </c:pt>
                <c:pt idx="324">
                  <c:v>7.04</c:v>
                </c:pt>
                <c:pt idx="325">
                  <c:v>7.06</c:v>
                </c:pt>
                <c:pt idx="326">
                  <c:v>7.4</c:v>
                </c:pt>
                <c:pt idx="327">
                  <c:v>7.18</c:v>
                </c:pt>
                <c:pt idx="328">
                  <c:v>7.233333</c:v>
                </c:pt>
                <c:pt idx="329">
                  <c:v>7.4333330000000002</c:v>
                </c:pt>
                <c:pt idx="330">
                  <c:v>7.3333329999999997</c:v>
                </c:pt>
                <c:pt idx="331">
                  <c:v>7.2</c:v>
                </c:pt>
                <c:pt idx="332">
                  <c:v>7.55</c:v>
                </c:pt>
                <c:pt idx="333">
                  <c:v>7.3</c:v>
                </c:pt>
                <c:pt idx="334">
                  <c:v>7.75</c:v>
                </c:pt>
                <c:pt idx="335">
                  <c:v>7.6142859999999999</c:v>
                </c:pt>
                <c:pt idx="336">
                  <c:v>7.7</c:v>
                </c:pt>
                <c:pt idx="337">
                  <c:v>7.5374999999999996</c:v>
                </c:pt>
                <c:pt idx="338">
                  <c:v>7.8</c:v>
                </c:pt>
                <c:pt idx="339">
                  <c:v>7.65</c:v>
                </c:pt>
                <c:pt idx="340">
                  <c:v>7.8363639999999997</c:v>
                </c:pt>
                <c:pt idx="341">
                  <c:v>7.8733329999999997</c:v>
                </c:pt>
                <c:pt idx="342">
                  <c:v>7.8571429999999998</c:v>
                </c:pt>
                <c:pt idx="343">
                  <c:v>7.855556</c:v>
                </c:pt>
                <c:pt idx="344">
                  <c:v>7.8333329999999997</c:v>
                </c:pt>
                <c:pt idx="345">
                  <c:v>7.838889</c:v>
                </c:pt>
                <c:pt idx="346">
                  <c:v>7.79</c:v>
                </c:pt>
                <c:pt idx="347">
                  <c:v>7.5125000000000002</c:v>
                </c:pt>
                <c:pt idx="348">
                  <c:v>7.43</c:v>
                </c:pt>
                <c:pt idx="349">
                  <c:v>7.42</c:v>
                </c:pt>
                <c:pt idx="350">
                  <c:v>7.5666669999999998</c:v>
                </c:pt>
                <c:pt idx="351">
                  <c:v>7.75</c:v>
                </c:pt>
                <c:pt idx="352">
                  <c:v>7.5666669999999998</c:v>
                </c:pt>
                <c:pt idx="353">
                  <c:v>7.4333330000000002</c:v>
                </c:pt>
                <c:pt idx="354">
                  <c:v>7.2249999999999996</c:v>
                </c:pt>
                <c:pt idx="355">
                  <c:v>7.125</c:v>
                </c:pt>
                <c:pt idx="356">
                  <c:v>7.184615</c:v>
                </c:pt>
                <c:pt idx="357">
                  <c:v>7.4333330000000002</c:v>
                </c:pt>
                <c:pt idx="358">
                  <c:v>7.4071429999999996</c:v>
                </c:pt>
                <c:pt idx="359">
                  <c:v>7.3545449999999999</c:v>
                </c:pt>
                <c:pt idx="360">
                  <c:v>7.11</c:v>
                </c:pt>
                <c:pt idx="361">
                  <c:v>7.1166669999999996</c:v>
                </c:pt>
                <c:pt idx="362">
                  <c:v>7.1333330000000004</c:v>
                </c:pt>
                <c:pt idx="363">
                  <c:v>6.911111</c:v>
                </c:pt>
                <c:pt idx="364">
                  <c:v>6.95</c:v>
                </c:pt>
                <c:pt idx="365">
                  <c:v>7.0374999999999996</c:v>
                </c:pt>
                <c:pt idx="366">
                  <c:v>6.4874999999999998</c:v>
                </c:pt>
                <c:pt idx="367">
                  <c:v>6.5250000000000004</c:v>
                </c:pt>
                <c:pt idx="368">
                  <c:v>7.15</c:v>
                </c:pt>
                <c:pt idx="369">
                  <c:v>7.2374999999999998</c:v>
                </c:pt>
                <c:pt idx="370">
                  <c:v>6.8</c:v>
                </c:pt>
                <c:pt idx="371">
                  <c:v>6.95</c:v>
                </c:pt>
                <c:pt idx="372">
                  <c:v>6.94</c:v>
                </c:pt>
                <c:pt idx="373">
                  <c:v>7.0250000000000004</c:v>
                </c:pt>
                <c:pt idx="374">
                  <c:v>7.3</c:v>
                </c:pt>
                <c:pt idx="375">
                  <c:v>7.375</c:v>
                </c:pt>
                <c:pt idx="376">
                  <c:v>7.06</c:v>
                </c:pt>
                <c:pt idx="377">
                  <c:v>7.48</c:v>
                </c:pt>
                <c:pt idx="378">
                  <c:v>7.4</c:v>
                </c:pt>
                <c:pt idx="379">
                  <c:v>7.5222220000000002</c:v>
                </c:pt>
                <c:pt idx="380">
                  <c:v>7.6666670000000003</c:v>
                </c:pt>
                <c:pt idx="381">
                  <c:v>7.7714290000000004</c:v>
                </c:pt>
                <c:pt idx="382">
                  <c:v>7.95</c:v>
                </c:pt>
                <c:pt idx="383">
                  <c:v>7.7833329999999998</c:v>
                </c:pt>
                <c:pt idx="384">
                  <c:v>7.9666670000000002</c:v>
                </c:pt>
                <c:pt idx="385">
                  <c:v>7.9</c:v>
                </c:pt>
                <c:pt idx="386">
                  <c:v>7.95</c:v>
                </c:pt>
                <c:pt idx="387">
                  <c:v>7.7</c:v>
                </c:pt>
                <c:pt idx="388">
                  <c:v>7.6</c:v>
                </c:pt>
                <c:pt idx="389">
                  <c:v>7.6749999999999998</c:v>
                </c:pt>
                <c:pt idx="390">
                  <c:v>7.9333330000000002</c:v>
                </c:pt>
                <c:pt idx="391">
                  <c:v>7.9333330000000002</c:v>
                </c:pt>
                <c:pt idx="392">
                  <c:v>7.9</c:v>
                </c:pt>
                <c:pt idx="393">
                  <c:v>7.8428570000000004</c:v>
                </c:pt>
                <c:pt idx="394">
                  <c:v>7.7888890000000002</c:v>
                </c:pt>
                <c:pt idx="395">
                  <c:v>7.94</c:v>
                </c:pt>
                <c:pt idx="396">
                  <c:v>7.8235289999999997</c:v>
                </c:pt>
                <c:pt idx="397">
                  <c:v>7.7066670000000004</c:v>
                </c:pt>
                <c:pt idx="398">
                  <c:v>7.4380949999999997</c:v>
                </c:pt>
                <c:pt idx="399">
                  <c:v>7.1066669999999998</c:v>
                </c:pt>
                <c:pt idx="400">
                  <c:v>7.058065</c:v>
                </c:pt>
                <c:pt idx="401">
                  <c:v>7.204167</c:v>
                </c:pt>
                <c:pt idx="402">
                  <c:v>7.6375000000000002</c:v>
                </c:pt>
                <c:pt idx="403">
                  <c:v>7.7750000000000004</c:v>
                </c:pt>
                <c:pt idx="404">
                  <c:v>7.4421049999999997</c:v>
                </c:pt>
                <c:pt idx="405">
                  <c:v>6.7827590000000004</c:v>
                </c:pt>
                <c:pt idx="406">
                  <c:v>6.7476190000000003</c:v>
                </c:pt>
                <c:pt idx="407">
                  <c:v>7.0846150000000003</c:v>
                </c:pt>
                <c:pt idx="408">
                  <c:v>7.5666669999999998</c:v>
                </c:pt>
                <c:pt idx="409">
                  <c:v>7.6666670000000003</c:v>
                </c:pt>
                <c:pt idx="410">
                  <c:v>7.4777779999999998</c:v>
                </c:pt>
                <c:pt idx="411">
                  <c:v>6.6</c:v>
                </c:pt>
                <c:pt idx="412">
                  <c:v>6.8666669999999996</c:v>
                </c:pt>
                <c:pt idx="413">
                  <c:v>6.96</c:v>
                </c:pt>
                <c:pt idx="414">
                  <c:v>6.9666670000000002</c:v>
                </c:pt>
                <c:pt idx="415">
                  <c:v>7.0875000000000004</c:v>
                </c:pt>
                <c:pt idx="416">
                  <c:v>6.4749999999999996</c:v>
                </c:pt>
                <c:pt idx="417">
                  <c:v>6.3857140000000001</c:v>
                </c:pt>
                <c:pt idx="418">
                  <c:v>6.4352939999999998</c:v>
                </c:pt>
                <c:pt idx="419">
                  <c:v>6.6950000000000003</c:v>
                </c:pt>
                <c:pt idx="420">
                  <c:v>7.1566669999999997</c:v>
                </c:pt>
                <c:pt idx="421">
                  <c:v>7.2136360000000002</c:v>
                </c:pt>
                <c:pt idx="422">
                  <c:v>7.0074069999999997</c:v>
                </c:pt>
                <c:pt idx="423">
                  <c:v>6.7878790000000002</c:v>
                </c:pt>
                <c:pt idx="424">
                  <c:v>7.3363639999999997</c:v>
                </c:pt>
                <c:pt idx="425">
                  <c:v>7.6304350000000003</c:v>
                </c:pt>
                <c:pt idx="426">
                  <c:v>7.6833330000000002</c:v>
                </c:pt>
                <c:pt idx="427">
                  <c:v>7.3828569999999996</c:v>
                </c:pt>
                <c:pt idx="428">
                  <c:v>7.0866670000000003</c:v>
                </c:pt>
                <c:pt idx="429">
                  <c:v>7.2523809999999997</c:v>
                </c:pt>
                <c:pt idx="430">
                  <c:v>7.5454549999999996</c:v>
                </c:pt>
                <c:pt idx="431">
                  <c:v>7.75</c:v>
                </c:pt>
                <c:pt idx="432">
                  <c:v>8.0416670000000003</c:v>
                </c:pt>
                <c:pt idx="433">
                  <c:v>7.95</c:v>
                </c:pt>
                <c:pt idx="434">
                  <c:v>7.94</c:v>
                </c:pt>
                <c:pt idx="435">
                  <c:v>7.9</c:v>
                </c:pt>
                <c:pt idx="436">
                  <c:v>7.5</c:v>
                </c:pt>
                <c:pt idx="437">
                  <c:v>7.3777780000000002</c:v>
                </c:pt>
                <c:pt idx="438">
                  <c:v>7.3</c:v>
                </c:pt>
                <c:pt idx="439">
                  <c:v>7.3428570000000004</c:v>
                </c:pt>
                <c:pt idx="440">
                  <c:v>7.3</c:v>
                </c:pt>
                <c:pt idx="441">
                  <c:v>7.2851850000000002</c:v>
                </c:pt>
                <c:pt idx="442">
                  <c:v>7.2972970000000004</c:v>
                </c:pt>
                <c:pt idx="443">
                  <c:v>7.5454549999999996</c:v>
                </c:pt>
                <c:pt idx="444">
                  <c:v>7.5291670000000002</c:v>
                </c:pt>
                <c:pt idx="445">
                  <c:v>7.5034479999999997</c:v>
                </c:pt>
                <c:pt idx="446">
                  <c:v>7.3772729999999997</c:v>
                </c:pt>
                <c:pt idx="447">
                  <c:v>7.17</c:v>
                </c:pt>
                <c:pt idx="448">
                  <c:v>6.9235290000000003</c:v>
                </c:pt>
                <c:pt idx="449">
                  <c:v>6.7928569999999997</c:v>
                </c:pt>
                <c:pt idx="450">
                  <c:v>7.0538460000000001</c:v>
                </c:pt>
                <c:pt idx="451">
                  <c:v>7.0541669999999996</c:v>
                </c:pt>
                <c:pt idx="452">
                  <c:v>7.2125000000000004</c:v>
                </c:pt>
                <c:pt idx="453">
                  <c:v>7.0916670000000002</c:v>
                </c:pt>
                <c:pt idx="454">
                  <c:v>7.1349999999999998</c:v>
                </c:pt>
                <c:pt idx="455">
                  <c:v>7.2</c:v>
                </c:pt>
                <c:pt idx="456">
                  <c:v>7.15</c:v>
                </c:pt>
                <c:pt idx="457">
                  <c:v>7</c:v>
                </c:pt>
                <c:pt idx="458">
                  <c:v>7.1624999999999996</c:v>
                </c:pt>
                <c:pt idx="459">
                  <c:v>7.22</c:v>
                </c:pt>
                <c:pt idx="460">
                  <c:v>7.5</c:v>
                </c:pt>
                <c:pt idx="461">
                  <c:v>7.4133329999999997</c:v>
                </c:pt>
                <c:pt idx="462">
                  <c:v>7.5411760000000001</c:v>
                </c:pt>
                <c:pt idx="463">
                  <c:v>7.5875000000000004</c:v>
                </c:pt>
                <c:pt idx="464">
                  <c:v>7.6239999999999997</c:v>
                </c:pt>
                <c:pt idx="465">
                  <c:v>7.8348839999999997</c:v>
                </c:pt>
                <c:pt idx="466">
                  <c:v>7.8170210000000004</c:v>
                </c:pt>
                <c:pt idx="467">
                  <c:v>7.7450979999999996</c:v>
                </c:pt>
                <c:pt idx="468">
                  <c:v>7.6078429999999999</c:v>
                </c:pt>
                <c:pt idx="469">
                  <c:v>7.7933329999999996</c:v>
                </c:pt>
                <c:pt idx="470">
                  <c:v>7.9627910000000002</c:v>
                </c:pt>
                <c:pt idx="471">
                  <c:v>7.9793099999999999</c:v>
                </c:pt>
                <c:pt idx="472">
                  <c:v>8.1512200000000004</c:v>
                </c:pt>
                <c:pt idx="473">
                  <c:v>8.35</c:v>
                </c:pt>
                <c:pt idx="474">
                  <c:v>8.3588240000000003</c:v>
                </c:pt>
                <c:pt idx="475">
                  <c:v>8.2413790000000002</c:v>
                </c:pt>
                <c:pt idx="476">
                  <c:v>8.0047619999999995</c:v>
                </c:pt>
                <c:pt idx="477">
                  <c:v>7.9869570000000003</c:v>
                </c:pt>
                <c:pt idx="478">
                  <c:v>7.9249999999999998</c:v>
                </c:pt>
                <c:pt idx="479">
                  <c:v>7.92</c:v>
                </c:pt>
                <c:pt idx="480">
                  <c:v>7.871429</c:v>
                </c:pt>
                <c:pt idx="481">
                  <c:v>7.8375000000000004</c:v>
                </c:pt>
                <c:pt idx="482">
                  <c:v>7.9086959999999999</c:v>
                </c:pt>
                <c:pt idx="483">
                  <c:v>7.81</c:v>
                </c:pt>
                <c:pt idx="484">
                  <c:v>7.5272730000000001</c:v>
                </c:pt>
                <c:pt idx="485">
                  <c:v>7.4838709999999997</c:v>
                </c:pt>
                <c:pt idx="486">
                  <c:v>7.2888890000000002</c:v>
                </c:pt>
                <c:pt idx="487">
                  <c:v>7.1675680000000002</c:v>
                </c:pt>
                <c:pt idx="488">
                  <c:v>7.0183669999999996</c:v>
                </c:pt>
                <c:pt idx="489">
                  <c:v>7.0866670000000003</c:v>
                </c:pt>
                <c:pt idx="490">
                  <c:v>7.0555560000000002</c:v>
                </c:pt>
                <c:pt idx="491">
                  <c:v>6.9226419999999997</c:v>
                </c:pt>
                <c:pt idx="492">
                  <c:v>6.9106379999999996</c:v>
                </c:pt>
                <c:pt idx="493">
                  <c:v>6.9458330000000004</c:v>
                </c:pt>
                <c:pt idx="494">
                  <c:v>7.0037039999999999</c:v>
                </c:pt>
                <c:pt idx="495">
                  <c:v>6.8365850000000004</c:v>
                </c:pt>
                <c:pt idx="496">
                  <c:v>6.9846149999999998</c:v>
                </c:pt>
                <c:pt idx="497">
                  <c:v>6.7153850000000004</c:v>
                </c:pt>
                <c:pt idx="498">
                  <c:v>6.6879999999999997</c:v>
                </c:pt>
                <c:pt idx="499">
                  <c:v>6.9450000000000003</c:v>
                </c:pt>
                <c:pt idx="500">
                  <c:v>7.2166670000000002</c:v>
                </c:pt>
                <c:pt idx="501">
                  <c:v>7.2571430000000001</c:v>
                </c:pt>
                <c:pt idx="502">
                  <c:v>7.38</c:v>
                </c:pt>
                <c:pt idx="503">
                  <c:v>7.1124999999999998</c:v>
                </c:pt>
                <c:pt idx="504">
                  <c:v>7.11</c:v>
                </c:pt>
                <c:pt idx="505">
                  <c:v>7.3259259999999999</c:v>
                </c:pt>
                <c:pt idx="506">
                  <c:v>7.55</c:v>
                </c:pt>
                <c:pt idx="507">
                  <c:v>7.6727270000000001</c:v>
                </c:pt>
                <c:pt idx="508">
                  <c:v>7.6258059999999999</c:v>
                </c:pt>
                <c:pt idx="509">
                  <c:v>7.4378380000000002</c:v>
                </c:pt>
                <c:pt idx="510">
                  <c:v>7.3972220000000002</c:v>
                </c:pt>
                <c:pt idx="511">
                  <c:v>7.5170729999999999</c:v>
                </c:pt>
                <c:pt idx="512">
                  <c:v>7.7129029999999998</c:v>
                </c:pt>
                <c:pt idx="513">
                  <c:v>7.8677419999999998</c:v>
                </c:pt>
                <c:pt idx="514">
                  <c:v>7.9320000000000004</c:v>
                </c:pt>
                <c:pt idx="515">
                  <c:v>7.864706</c:v>
                </c:pt>
                <c:pt idx="516">
                  <c:v>8.0285709999999995</c:v>
                </c:pt>
                <c:pt idx="517">
                  <c:v>8.0548389999999994</c:v>
                </c:pt>
                <c:pt idx="518">
                  <c:v>8.1058819999999994</c:v>
                </c:pt>
                <c:pt idx="519">
                  <c:v>8.2055559999999996</c:v>
                </c:pt>
                <c:pt idx="520">
                  <c:v>8.0894739999999992</c:v>
                </c:pt>
                <c:pt idx="521">
                  <c:v>8.1045449999999999</c:v>
                </c:pt>
                <c:pt idx="522">
                  <c:v>8.0454550000000005</c:v>
                </c:pt>
                <c:pt idx="523">
                  <c:v>7.8687500000000004</c:v>
                </c:pt>
                <c:pt idx="524">
                  <c:v>7.6875</c:v>
                </c:pt>
                <c:pt idx="525">
                  <c:v>7.4857139999999998</c:v>
                </c:pt>
                <c:pt idx="526">
                  <c:v>7.6538459999999997</c:v>
                </c:pt>
                <c:pt idx="527">
                  <c:v>7.9571430000000003</c:v>
                </c:pt>
                <c:pt idx="528">
                  <c:v>7.9133329999999997</c:v>
                </c:pt>
                <c:pt idx="529">
                  <c:v>7.9124999999999996</c:v>
                </c:pt>
                <c:pt idx="530">
                  <c:v>7.6133329999999999</c:v>
                </c:pt>
                <c:pt idx="531">
                  <c:v>7.5352940000000004</c:v>
                </c:pt>
                <c:pt idx="532">
                  <c:v>7.3242419999999999</c:v>
                </c:pt>
                <c:pt idx="533">
                  <c:v>7.4108109999999998</c:v>
                </c:pt>
                <c:pt idx="534">
                  <c:v>7.26</c:v>
                </c:pt>
                <c:pt idx="535">
                  <c:v>7.1</c:v>
                </c:pt>
                <c:pt idx="536">
                  <c:v>7.003571</c:v>
                </c:pt>
                <c:pt idx="537">
                  <c:v>7.048718</c:v>
                </c:pt>
                <c:pt idx="538">
                  <c:v>6.9583329999999997</c:v>
                </c:pt>
                <c:pt idx="539">
                  <c:v>7.2474999999999996</c:v>
                </c:pt>
                <c:pt idx="540">
                  <c:v>7.1714289999999998</c:v>
                </c:pt>
                <c:pt idx="541">
                  <c:v>6.9333330000000002</c:v>
                </c:pt>
                <c:pt idx="542">
                  <c:v>6.7708329999999997</c:v>
                </c:pt>
                <c:pt idx="543">
                  <c:v>6.9233330000000004</c:v>
                </c:pt>
                <c:pt idx="544">
                  <c:v>7.0538460000000001</c:v>
                </c:pt>
                <c:pt idx="545">
                  <c:v>7.1913039999999997</c:v>
                </c:pt>
                <c:pt idx="546">
                  <c:v>7.2694739999999998</c:v>
                </c:pt>
                <c:pt idx="547">
                  <c:v>7.2355559999999999</c:v>
                </c:pt>
                <c:pt idx="548">
                  <c:v>7.6233329999999997</c:v>
                </c:pt>
                <c:pt idx="549">
                  <c:v>7.5066670000000002</c:v>
                </c:pt>
                <c:pt idx="550">
                  <c:v>7.8218750000000004</c:v>
                </c:pt>
                <c:pt idx="551">
                  <c:v>8.1790909999999997</c:v>
                </c:pt>
                <c:pt idx="552">
                  <c:v>8.4956669999999992</c:v>
                </c:pt>
                <c:pt idx="553">
                  <c:v>8.3296880000000009</c:v>
                </c:pt>
                <c:pt idx="554">
                  <c:v>8.3126470000000001</c:v>
                </c:pt>
                <c:pt idx="555">
                  <c:v>8.0953850000000003</c:v>
                </c:pt>
                <c:pt idx="556">
                  <c:v>8.1199999999999992</c:v>
                </c:pt>
                <c:pt idx="557">
                  <c:v>8.2915690000000009</c:v>
                </c:pt>
                <c:pt idx="558">
                  <c:v>8.3440480000000008</c:v>
                </c:pt>
                <c:pt idx="559">
                  <c:v>8.4681250000000006</c:v>
                </c:pt>
                <c:pt idx="560">
                  <c:v>8.2976189999999992</c:v>
                </c:pt>
                <c:pt idx="561">
                  <c:v>8.2962500000000006</c:v>
                </c:pt>
                <c:pt idx="562">
                  <c:v>8.0958330000000007</c:v>
                </c:pt>
                <c:pt idx="563">
                  <c:v>7.9855559999999999</c:v>
                </c:pt>
                <c:pt idx="564">
                  <c:v>7.8652379999999997</c:v>
                </c:pt>
                <c:pt idx="565">
                  <c:v>7.9486049999999997</c:v>
                </c:pt>
                <c:pt idx="566">
                  <c:v>7.9815379999999996</c:v>
                </c:pt>
                <c:pt idx="567">
                  <c:v>7.818333</c:v>
                </c:pt>
                <c:pt idx="568">
                  <c:v>7.8747369999999997</c:v>
                </c:pt>
                <c:pt idx="569">
                  <c:v>7.7526320000000002</c:v>
                </c:pt>
                <c:pt idx="570">
                  <c:v>7.838571</c:v>
                </c:pt>
                <c:pt idx="571">
                  <c:v>8.0412499999999998</c:v>
                </c:pt>
                <c:pt idx="572">
                  <c:v>7.976667</c:v>
                </c:pt>
                <c:pt idx="573">
                  <c:v>7.7236359999999999</c:v>
                </c:pt>
                <c:pt idx="574">
                  <c:v>7.6079999999999997</c:v>
                </c:pt>
                <c:pt idx="575">
                  <c:v>7.6347060000000004</c:v>
                </c:pt>
                <c:pt idx="576">
                  <c:v>7.7243750000000002</c:v>
                </c:pt>
                <c:pt idx="577">
                  <c:v>7.6586360000000004</c:v>
                </c:pt>
                <c:pt idx="578">
                  <c:v>7.61</c:v>
                </c:pt>
                <c:pt idx="579">
                  <c:v>7.5627589999999998</c:v>
                </c:pt>
                <c:pt idx="580">
                  <c:v>7.3834039999999996</c:v>
                </c:pt>
                <c:pt idx="581">
                  <c:v>7.3553119999999996</c:v>
                </c:pt>
                <c:pt idx="582">
                  <c:v>7.4294549999999999</c:v>
                </c:pt>
                <c:pt idx="583">
                  <c:v>7.4792500000000004</c:v>
                </c:pt>
                <c:pt idx="584">
                  <c:v>7.3540660000000004</c:v>
                </c:pt>
                <c:pt idx="585">
                  <c:v>7.1030769999999999</c:v>
                </c:pt>
                <c:pt idx="586">
                  <c:v>6.8993979999999997</c:v>
                </c:pt>
                <c:pt idx="587">
                  <c:v>7.2819640000000003</c:v>
                </c:pt>
                <c:pt idx="588">
                  <c:v>7.5715000000000003</c:v>
                </c:pt>
                <c:pt idx="589">
                  <c:v>7.6154999999999999</c:v>
                </c:pt>
                <c:pt idx="590">
                  <c:v>7.5916069999999998</c:v>
                </c:pt>
                <c:pt idx="591">
                  <c:v>7.5511999999999997</c:v>
                </c:pt>
                <c:pt idx="592">
                  <c:v>7.5080489999999998</c:v>
                </c:pt>
                <c:pt idx="593">
                  <c:v>7.4126669999999999</c:v>
                </c:pt>
                <c:pt idx="594">
                  <c:v>7.2004549999999998</c:v>
                </c:pt>
                <c:pt idx="595">
                  <c:v>7.5107140000000001</c:v>
                </c:pt>
                <c:pt idx="596">
                  <c:v>7.63</c:v>
                </c:pt>
                <c:pt idx="597">
                  <c:v>7.6965219999999999</c:v>
                </c:pt>
                <c:pt idx="598">
                  <c:v>7.6923810000000001</c:v>
                </c:pt>
                <c:pt idx="599">
                  <c:v>7.6487499999999997</c:v>
                </c:pt>
                <c:pt idx="600">
                  <c:v>7.5930770000000001</c:v>
                </c:pt>
                <c:pt idx="601">
                  <c:v>7.6855710000000004</c:v>
                </c:pt>
                <c:pt idx="602">
                  <c:v>7.6281970000000001</c:v>
                </c:pt>
                <c:pt idx="603">
                  <c:v>7.8209879999999998</c:v>
                </c:pt>
                <c:pt idx="604">
                  <c:v>7.9397669999999998</c:v>
                </c:pt>
                <c:pt idx="605">
                  <c:v>7.8783539999999999</c:v>
                </c:pt>
                <c:pt idx="606">
                  <c:v>7.8482669999999999</c:v>
                </c:pt>
                <c:pt idx="607">
                  <c:v>7.8492940000000004</c:v>
                </c:pt>
                <c:pt idx="608">
                  <c:v>7.8616849999999996</c:v>
                </c:pt>
                <c:pt idx="609">
                  <c:v>7.9641000000000002</c:v>
                </c:pt>
                <c:pt idx="610">
                  <c:v>7.9341670000000004</c:v>
                </c:pt>
                <c:pt idx="611">
                  <c:v>8.0036670000000001</c:v>
                </c:pt>
                <c:pt idx="612">
                  <c:v>8.077121</c:v>
                </c:pt>
                <c:pt idx="613">
                  <c:v>8.0795949999999994</c:v>
                </c:pt>
                <c:pt idx="614">
                  <c:v>8.0675509999999999</c:v>
                </c:pt>
                <c:pt idx="615">
                  <c:v>8.1095120000000005</c:v>
                </c:pt>
                <c:pt idx="616">
                  <c:v>8.1722219999999997</c:v>
                </c:pt>
                <c:pt idx="617">
                  <c:v>8.1665220000000005</c:v>
                </c:pt>
                <c:pt idx="618">
                  <c:v>8.2100000000000009</c:v>
                </c:pt>
                <c:pt idx="619">
                  <c:v>8.1673679999999997</c:v>
                </c:pt>
                <c:pt idx="620">
                  <c:v>8.2208330000000007</c:v>
                </c:pt>
                <c:pt idx="621">
                  <c:v>8.1029169999999997</c:v>
                </c:pt>
                <c:pt idx="622">
                  <c:v>8.1664619999999992</c:v>
                </c:pt>
                <c:pt idx="623">
                  <c:v>8.0062789999999993</c:v>
                </c:pt>
                <c:pt idx="624">
                  <c:v>7.8746970000000003</c:v>
                </c:pt>
                <c:pt idx="625">
                  <c:v>7.7691939999999997</c:v>
                </c:pt>
                <c:pt idx="626">
                  <c:v>7.6723879999999998</c:v>
                </c:pt>
                <c:pt idx="627">
                  <c:v>7.8234089999999998</c:v>
                </c:pt>
                <c:pt idx="628">
                  <c:v>7.8933710000000001</c:v>
                </c:pt>
                <c:pt idx="629">
                  <c:v>8.0145210000000002</c:v>
                </c:pt>
                <c:pt idx="630">
                  <c:v>7.9087370000000004</c:v>
                </c:pt>
                <c:pt idx="631">
                  <c:v>7.6945449999999997</c:v>
                </c:pt>
                <c:pt idx="632">
                  <c:v>7.5809280000000001</c:v>
                </c:pt>
                <c:pt idx="633">
                  <c:v>7.522024</c:v>
                </c:pt>
                <c:pt idx="634">
                  <c:v>7.600822</c:v>
                </c:pt>
                <c:pt idx="635">
                  <c:v>7.5333699999999997</c:v>
                </c:pt>
                <c:pt idx="636">
                  <c:v>7.6439440000000003</c:v>
                </c:pt>
                <c:pt idx="637">
                  <c:v>7.6289829999999998</c:v>
                </c:pt>
                <c:pt idx="638">
                  <c:v>7.5603920000000002</c:v>
                </c:pt>
                <c:pt idx="639">
                  <c:v>7.4957380000000002</c:v>
                </c:pt>
                <c:pt idx="640">
                  <c:v>7.4404649999999997</c:v>
                </c:pt>
                <c:pt idx="641">
                  <c:v>7.5219440000000004</c:v>
                </c:pt>
                <c:pt idx="642">
                  <c:v>7.6803119999999998</c:v>
                </c:pt>
                <c:pt idx="643">
                  <c:v>7.6985000000000001</c:v>
                </c:pt>
                <c:pt idx="644">
                  <c:v>7.5136839999999996</c:v>
                </c:pt>
                <c:pt idx="645">
                  <c:v>7.4378570000000002</c:v>
                </c:pt>
                <c:pt idx="646">
                  <c:v>7.6871700000000001</c:v>
                </c:pt>
                <c:pt idx="647">
                  <c:v>7.8593019999999996</c:v>
                </c:pt>
                <c:pt idx="648">
                  <c:v>7.8903850000000002</c:v>
                </c:pt>
                <c:pt idx="649">
                  <c:v>7.8865080000000001</c:v>
                </c:pt>
                <c:pt idx="650">
                  <c:v>7.8163489999999998</c:v>
                </c:pt>
                <c:pt idx="651">
                  <c:v>7.8374360000000003</c:v>
                </c:pt>
                <c:pt idx="652">
                  <c:v>7.7690910000000004</c:v>
                </c:pt>
                <c:pt idx="653">
                  <c:v>7.7559259999999997</c:v>
                </c:pt>
                <c:pt idx="654">
                  <c:v>7.7643329999999997</c:v>
                </c:pt>
                <c:pt idx="655">
                  <c:v>7.8204760000000002</c:v>
                </c:pt>
                <c:pt idx="656">
                  <c:v>7.9667070000000004</c:v>
                </c:pt>
                <c:pt idx="657">
                  <c:v>7.954167</c:v>
                </c:pt>
                <c:pt idx="658">
                  <c:v>8.0036489999999993</c:v>
                </c:pt>
                <c:pt idx="659">
                  <c:v>7.9835560000000001</c:v>
                </c:pt>
                <c:pt idx="660">
                  <c:v>7.9328570000000003</c:v>
                </c:pt>
                <c:pt idx="661">
                  <c:v>8.0359999999999996</c:v>
                </c:pt>
                <c:pt idx="662">
                  <c:v>8.0693940000000008</c:v>
                </c:pt>
                <c:pt idx="663">
                  <c:v>8.0858059999999998</c:v>
                </c:pt>
                <c:pt idx="664">
                  <c:v>7.9736000000000002</c:v>
                </c:pt>
                <c:pt idx="665">
                  <c:v>7.8886669999999999</c:v>
                </c:pt>
                <c:pt idx="666">
                  <c:v>8.0207139999999999</c:v>
                </c:pt>
                <c:pt idx="667">
                  <c:v>8.1427270000000007</c:v>
                </c:pt>
                <c:pt idx="668">
                  <c:v>8.2545710000000003</c:v>
                </c:pt>
                <c:pt idx="669">
                  <c:v>8.2310809999999996</c:v>
                </c:pt>
                <c:pt idx="670">
                  <c:v>8.1476000000000006</c:v>
                </c:pt>
                <c:pt idx="671">
                  <c:v>8.1023259999999997</c:v>
                </c:pt>
                <c:pt idx="672">
                  <c:v>8.0933869999999999</c:v>
                </c:pt>
                <c:pt idx="673">
                  <c:v>8.0374999999999996</c:v>
                </c:pt>
                <c:pt idx="674">
                  <c:v>8.0775609999999993</c:v>
                </c:pt>
                <c:pt idx="675">
                  <c:v>7.9831479999999999</c:v>
                </c:pt>
                <c:pt idx="676">
                  <c:v>7.8931509999999996</c:v>
                </c:pt>
                <c:pt idx="677">
                  <c:v>7.7334909999999999</c:v>
                </c:pt>
                <c:pt idx="678">
                  <c:v>7.8618180000000004</c:v>
                </c:pt>
                <c:pt idx="679">
                  <c:v>8.0028070000000007</c:v>
                </c:pt>
                <c:pt idx="680">
                  <c:v>7.9716880000000003</c:v>
                </c:pt>
                <c:pt idx="681">
                  <c:v>8.0140960000000003</c:v>
                </c:pt>
                <c:pt idx="682">
                  <c:v>7.8537499999999998</c:v>
                </c:pt>
                <c:pt idx="683">
                  <c:v>7.6905749999999999</c:v>
                </c:pt>
                <c:pt idx="684">
                  <c:v>7.3893329999999997</c:v>
                </c:pt>
                <c:pt idx="685">
                  <c:v>7.5551159999999999</c:v>
                </c:pt>
                <c:pt idx="686">
                  <c:v>7.9120309999999998</c:v>
                </c:pt>
                <c:pt idx="687">
                  <c:v>7.9431430000000001</c:v>
                </c:pt>
                <c:pt idx="688">
                  <c:v>7.889615</c:v>
                </c:pt>
                <c:pt idx="689">
                  <c:v>7.610417</c:v>
                </c:pt>
                <c:pt idx="690">
                  <c:v>7.45</c:v>
                </c:pt>
                <c:pt idx="691">
                  <c:v>7.6021429999999999</c:v>
                </c:pt>
                <c:pt idx="692">
                  <c:v>7.6471109999999998</c:v>
                </c:pt>
                <c:pt idx="693">
                  <c:v>7.3636359999999996</c:v>
                </c:pt>
                <c:pt idx="694">
                  <c:v>7.2307689999999996</c:v>
                </c:pt>
                <c:pt idx="695">
                  <c:v>6.8988569999999996</c:v>
                </c:pt>
                <c:pt idx="696">
                  <c:v>6.685352</c:v>
                </c:pt>
                <c:pt idx="697">
                  <c:v>6.7892650000000003</c:v>
                </c:pt>
                <c:pt idx="698">
                  <c:v>6.9863999999999997</c:v>
                </c:pt>
                <c:pt idx="699">
                  <c:v>7.1001529999999997</c:v>
                </c:pt>
                <c:pt idx="700">
                  <c:v>6.8141939999999996</c:v>
                </c:pt>
                <c:pt idx="701">
                  <c:v>6.831143</c:v>
                </c:pt>
                <c:pt idx="702">
                  <c:v>6.6372450000000001</c:v>
                </c:pt>
                <c:pt idx="703">
                  <c:v>6.6180459999999997</c:v>
                </c:pt>
                <c:pt idx="704">
                  <c:v>6.8907619999999996</c:v>
                </c:pt>
                <c:pt idx="705">
                  <c:v>6.9905559999999998</c:v>
                </c:pt>
                <c:pt idx="706">
                  <c:v>6.9207219999999996</c:v>
                </c:pt>
                <c:pt idx="707">
                  <c:v>6.8755410000000001</c:v>
                </c:pt>
                <c:pt idx="708">
                  <c:v>6.8463079999999996</c:v>
                </c:pt>
                <c:pt idx="709">
                  <c:v>6.798889</c:v>
                </c:pt>
                <c:pt idx="710">
                  <c:v>6.9775</c:v>
                </c:pt>
                <c:pt idx="711">
                  <c:v>7.121429</c:v>
                </c:pt>
                <c:pt idx="712">
                  <c:v>7.1593549999999997</c:v>
                </c:pt>
                <c:pt idx="713">
                  <c:v>7.1266670000000003</c:v>
                </c:pt>
                <c:pt idx="714">
                  <c:v>6.7958819999999998</c:v>
                </c:pt>
                <c:pt idx="715">
                  <c:v>6.8014289999999997</c:v>
                </c:pt>
                <c:pt idx="716">
                  <c:v>6.461538</c:v>
                </c:pt>
                <c:pt idx="717">
                  <c:v>6.4976669999999999</c:v>
                </c:pt>
                <c:pt idx="718">
                  <c:v>6.6191490000000002</c:v>
                </c:pt>
                <c:pt idx="719">
                  <c:v>6.5846150000000003</c:v>
                </c:pt>
                <c:pt idx="720">
                  <c:v>6.6</c:v>
                </c:pt>
                <c:pt idx="721">
                  <c:v>6.6203120000000002</c:v>
                </c:pt>
                <c:pt idx="722">
                  <c:v>6.6822220000000003</c:v>
                </c:pt>
                <c:pt idx="723">
                  <c:v>6.830667</c:v>
                </c:pt>
                <c:pt idx="724">
                  <c:v>6.7628409999999999</c:v>
                </c:pt>
                <c:pt idx="725">
                  <c:v>6.6492959999999997</c:v>
                </c:pt>
                <c:pt idx="726">
                  <c:v>6.4971300000000003</c:v>
                </c:pt>
                <c:pt idx="727">
                  <c:v>6.5883180000000001</c:v>
                </c:pt>
                <c:pt idx="728">
                  <c:v>6.5594700000000001</c:v>
                </c:pt>
                <c:pt idx="729">
                  <c:v>6.5235620000000001</c:v>
                </c:pt>
                <c:pt idx="730">
                  <c:v>6.5556999999999999</c:v>
                </c:pt>
                <c:pt idx="731">
                  <c:v>6.6207459999999996</c:v>
                </c:pt>
                <c:pt idx="732">
                  <c:v>6.6623809999999999</c:v>
                </c:pt>
                <c:pt idx="733">
                  <c:v>6.5696430000000001</c:v>
                </c:pt>
                <c:pt idx="734">
                  <c:v>6.5859699999999997</c:v>
                </c:pt>
                <c:pt idx="735">
                  <c:v>6.4361290000000002</c:v>
                </c:pt>
                <c:pt idx="736">
                  <c:v>6.4031250000000002</c:v>
                </c:pt>
                <c:pt idx="737">
                  <c:v>6.4470590000000003</c:v>
                </c:pt>
                <c:pt idx="738">
                  <c:v>6.2833329999999998</c:v>
                </c:pt>
                <c:pt idx="739">
                  <c:v>6.45</c:v>
                </c:pt>
                <c:pt idx="740">
                  <c:v>6.4285709999999998</c:v>
                </c:pt>
                <c:pt idx="741">
                  <c:v>6.4080769999999996</c:v>
                </c:pt>
                <c:pt idx="742">
                  <c:v>6.462593</c:v>
                </c:pt>
                <c:pt idx="743">
                  <c:v>6.4697870000000002</c:v>
                </c:pt>
                <c:pt idx="744">
                  <c:v>6.5429089999999999</c:v>
                </c:pt>
                <c:pt idx="745">
                  <c:v>6.6276999999999999</c:v>
                </c:pt>
                <c:pt idx="746">
                  <c:v>6.6567090000000002</c:v>
                </c:pt>
                <c:pt idx="747">
                  <c:v>6.6253270000000004</c:v>
                </c:pt>
                <c:pt idx="748">
                  <c:v>6.6046149999999999</c:v>
                </c:pt>
                <c:pt idx="749">
                  <c:v>6.705203</c:v>
                </c:pt>
                <c:pt idx="750">
                  <c:v>6.803363</c:v>
                </c:pt>
                <c:pt idx="751">
                  <c:v>6.8820119999999996</c:v>
                </c:pt>
                <c:pt idx="752">
                  <c:v>6.8513130000000002</c:v>
                </c:pt>
                <c:pt idx="753">
                  <c:v>6.8576980000000001</c:v>
                </c:pt>
                <c:pt idx="754">
                  <c:v>6.8379089999999998</c:v>
                </c:pt>
                <c:pt idx="755">
                  <c:v>6.8623159999999999</c:v>
                </c:pt>
                <c:pt idx="756">
                  <c:v>6.864026</c:v>
                </c:pt>
                <c:pt idx="757">
                  <c:v>6.8741669999999999</c:v>
                </c:pt>
                <c:pt idx="758">
                  <c:v>6.8420370000000004</c:v>
                </c:pt>
                <c:pt idx="759">
                  <c:v>6.7667210000000004</c:v>
                </c:pt>
                <c:pt idx="760">
                  <c:v>6.709524</c:v>
                </c:pt>
                <c:pt idx="761">
                  <c:v>6.7915000000000001</c:v>
                </c:pt>
                <c:pt idx="762">
                  <c:v>6.7276189999999998</c:v>
                </c:pt>
                <c:pt idx="763">
                  <c:v>6.6514290000000003</c:v>
                </c:pt>
                <c:pt idx="764">
                  <c:v>6.6588890000000003</c:v>
                </c:pt>
                <c:pt idx="765">
                  <c:v>6.6747829999999997</c:v>
                </c:pt>
                <c:pt idx="766">
                  <c:v>6.5428699999999997</c:v>
                </c:pt>
                <c:pt idx="767">
                  <c:v>6.5883719999999997</c:v>
                </c:pt>
                <c:pt idx="768">
                  <c:v>6.5410000000000004</c:v>
                </c:pt>
                <c:pt idx="769">
                  <c:v>6.574433</c:v>
                </c:pt>
                <c:pt idx="770">
                  <c:v>6.733727</c:v>
                </c:pt>
                <c:pt idx="771">
                  <c:v>6.5955000000000004</c:v>
                </c:pt>
                <c:pt idx="772">
                  <c:v>6.5919080000000001</c:v>
                </c:pt>
                <c:pt idx="773">
                  <c:v>6.5268379999999997</c:v>
                </c:pt>
                <c:pt idx="774">
                  <c:v>6.4786979999999996</c:v>
                </c:pt>
                <c:pt idx="775">
                  <c:v>6.535901</c:v>
                </c:pt>
                <c:pt idx="776">
                  <c:v>6.5194020000000004</c:v>
                </c:pt>
                <c:pt idx="777">
                  <c:v>6.463571</c:v>
                </c:pt>
                <c:pt idx="778">
                  <c:v>6.5436110000000003</c:v>
                </c:pt>
                <c:pt idx="779">
                  <c:v>6.5271429999999997</c:v>
                </c:pt>
                <c:pt idx="780">
                  <c:v>6.5164289999999996</c:v>
                </c:pt>
                <c:pt idx="781">
                  <c:v>6.5762960000000001</c:v>
                </c:pt>
                <c:pt idx="782">
                  <c:v>6.5492629999999998</c:v>
                </c:pt>
                <c:pt idx="783">
                  <c:v>6.562951</c:v>
                </c:pt>
                <c:pt idx="784">
                  <c:v>6.4671149999999997</c:v>
                </c:pt>
                <c:pt idx="785">
                  <c:v>6.4545000000000003</c:v>
                </c:pt>
                <c:pt idx="786">
                  <c:v>6.4512</c:v>
                </c:pt>
                <c:pt idx="787">
                  <c:v>6.393548</c:v>
                </c:pt>
                <c:pt idx="788">
                  <c:v>6.4032260000000001</c:v>
                </c:pt>
                <c:pt idx="789">
                  <c:v>6.4192309999999999</c:v>
                </c:pt>
                <c:pt idx="790">
                  <c:v>6.2859999999999996</c:v>
                </c:pt>
                <c:pt idx="791">
                  <c:v>6.3163270000000002</c:v>
                </c:pt>
                <c:pt idx="792">
                  <c:v>6.3617280000000003</c:v>
                </c:pt>
                <c:pt idx="793">
                  <c:v>6.269355</c:v>
                </c:pt>
                <c:pt idx="794">
                  <c:v>6.28301</c:v>
                </c:pt>
                <c:pt idx="795">
                  <c:v>6.2323000000000004</c:v>
                </c:pt>
                <c:pt idx="796">
                  <c:v>6.1771969999999996</c:v>
                </c:pt>
                <c:pt idx="797">
                  <c:v>6.1028989999999999</c:v>
                </c:pt>
                <c:pt idx="798">
                  <c:v>6.0415340000000004</c:v>
                </c:pt>
                <c:pt idx="799">
                  <c:v>5.9728830000000004</c:v>
                </c:pt>
                <c:pt idx="800">
                  <c:v>6.0048250000000003</c:v>
                </c:pt>
                <c:pt idx="801">
                  <c:v>5.8681210000000004</c:v>
                </c:pt>
                <c:pt idx="802">
                  <c:v>5.7946499999999999</c:v>
                </c:pt>
                <c:pt idx="803">
                  <c:v>5.7390160000000003</c:v>
                </c:pt>
                <c:pt idx="804">
                  <c:v>5.7714119999999998</c:v>
                </c:pt>
                <c:pt idx="805">
                  <c:v>5.7736559999999999</c:v>
                </c:pt>
                <c:pt idx="806">
                  <c:v>5.7696769999999997</c:v>
                </c:pt>
                <c:pt idx="807">
                  <c:v>5.8579249999999998</c:v>
                </c:pt>
                <c:pt idx="808">
                  <c:v>5.8626319999999996</c:v>
                </c:pt>
                <c:pt idx="809">
                  <c:v>5.8634149999999998</c:v>
                </c:pt>
                <c:pt idx="810">
                  <c:v>5.8033330000000003</c:v>
                </c:pt>
                <c:pt idx="811">
                  <c:v>5.7263039999999998</c:v>
                </c:pt>
                <c:pt idx="812">
                  <c:v>5.7388240000000001</c:v>
                </c:pt>
                <c:pt idx="813">
                  <c:v>5.7598570000000002</c:v>
                </c:pt>
                <c:pt idx="814">
                  <c:v>5.7837680000000002</c:v>
                </c:pt>
                <c:pt idx="815">
                  <c:v>5.752192</c:v>
                </c:pt>
                <c:pt idx="816">
                  <c:v>5.783226</c:v>
                </c:pt>
                <c:pt idx="817">
                  <c:v>5.8178260000000002</c:v>
                </c:pt>
                <c:pt idx="818">
                  <c:v>5.7984549999999997</c:v>
                </c:pt>
                <c:pt idx="819">
                  <c:v>5.8654820000000001</c:v>
                </c:pt>
                <c:pt idx="820">
                  <c:v>5.8405560000000003</c:v>
                </c:pt>
                <c:pt idx="821">
                  <c:v>5.7891490000000001</c:v>
                </c:pt>
                <c:pt idx="822">
                  <c:v>5.8717420000000002</c:v>
                </c:pt>
                <c:pt idx="823">
                  <c:v>5.9364619999999997</c:v>
                </c:pt>
                <c:pt idx="824">
                  <c:v>5.8816280000000001</c:v>
                </c:pt>
                <c:pt idx="825">
                  <c:v>5.8055260000000004</c:v>
                </c:pt>
                <c:pt idx="826">
                  <c:v>5.7941529999999997</c:v>
                </c:pt>
                <c:pt idx="827">
                  <c:v>5.7769719999999998</c:v>
                </c:pt>
                <c:pt idx="828">
                  <c:v>5.7815960000000004</c:v>
                </c:pt>
                <c:pt idx="829">
                  <c:v>5.7997920000000001</c:v>
                </c:pt>
                <c:pt idx="830">
                  <c:v>5.9634780000000003</c:v>
                </c:pt>
                <c:pt idx="831">
                  <c:v>6.0455810000000003</c:v>
                </c:pt>
                <c:pt idx="832">
                  <c:v>6.1767799999999999</c:v>
                </c:pt>
                <c:pt idx="833">
                  <c:v>5.9518750000000002</c:v>
                </c:pt>
                <c:pt idx="834">
                  <c:v>5.8229730000000002</c:v>
                </c:pt>
                <c:pt idx="835">
                  <c:v>5.8429630000000001</c:v>
                </c:pt>
                <c:pt idx="836">
                  <c:v>5.8153129999999997</c:v>
                </c:pt>
                <c:pt idx="837">
                  <c:v>5.7692589999999999</c:v>
                </c:pt>
                <c:pt idx="838">
                  <c:v>5.6950000000000003</c:v>
                </c:pt>
                <c:pt idx="839">
                  <c:v>5.6733330000000004</c:v>
                </c:pt>
                <c:pt idx="840">
                  <c:v>5.6149509999999996</c:v>
                </c:pt>
                <c:pt idx="841">
                  <c:v>5.5913510000000004</c:v>
                </c:pt>
                <c:pt idx="842">
                  <c:v>5.6162409999999996</c:v>
                </c:pt>
                <c:pt idx="843">
                  <c:v>5.6466669999999999</c:v>
                </c:pt>
                <c:pt idx="844">
                  <c:v>5.7140149999999998</c:v>
                </c:pt>
                <c:pt idx="845">
                  <c:v>5.833437</c:v>
                </c:pt>
                <c:pt idx="846">
                  <c:v>5.938968</c:v>
                </c:pt>
                <c:pt idx="847">
                  <c:v>5.9494309999999997</c:v>
                </c:pt>
                <c:pt idx="848">
                  <c:v>5.8217140000000001</c:v>
                </c:pt>
                <c:pt idx="849">
                  <c:v>5.9044040000000004</c:v>
                </c:pt>
                <c:pt idx="850">
                  <c:v>5.83406</c:v>
                </c:pt>
                <c:pt idx="851">
                  <c:v>5.7489420000000004</c:v>
                </c:pt>
                <c:pt idx="852">
                  <c:v>5.6800879999999996</c:v>
                </c:pt>
                <c:pt idx="853">
                  <c:v>5.6602779999999999</c:v>
                </c:pt>
                <c:pt idx="854">
                  <c:v>5.6511319999999996</c:v>
                </c:pt>
                <c:pt idx="855">
                  <c:v>5.6785290000000002</c:v>
                </c:pt>
                <c:pt idx="856">
                  <c:v>5.6370909999999999</c:v>
                </c:pt>
                <c:pt idx="857">
                  <c:v>5.6942310000000003</c:v>
                </c:pt>
                <c:pt idx="858">
                  <c:v>5.688148</c:v>
                </c:pt>
                <c:pt idx="859">
                  <c:v>5.6652170000000002</c:v>
                </c:pt>
                <c:pt idx="860">
                  <c:v>5.629524</c:v>
                </c:pt>
                <c:pt idx="861">
                  <c:v>5.6585530000000004</c:v>
                </c:pt>
                <c:pt idx="862">
                  <c:v>5.6869050000000003</c:v>
                </c:pt>
                <c:pt idx="863">
                  <c:v>5.7526739999999998</c:v>
                </c:pt>
                <c:pt idx="864">
                  <c:v>5.768319</c:v>
                </c:pt>
                <c:pt idx="865">
                  <c:v>5.7463639999999998</c:v>
                </c:pt>
                <c:pt idx="866">
                  <c:v>5.7929579999999996</c:v>
                </c:pt>
                <c:pt idx="867">
                  <c:v>5.813739</c:v>
                </c:pt>
                <c:pt idx="868">
                  <c:v>6.2939999999999996</c:v>
                </c:pt>
                <c:pt idx="869">
                  <c:v>6.733498</c:v>
                </c:pt>
                <c:pt idx="870">
                  <c:v>6.8763880000000004</c:v>
                </c:pt>
                <c:pt idx="871">
                  <c:v>6.8883080000000003</c:v>
                </c:pt>
                <c:pt idx="872">
                  <c:v>6.9700559999999996</c:v>
                </c:pt>
                <c:pt idx="873">
                  <c:v>7.0140000000000002</c:v>
                </c:pt>
                <c:pt idx="874">
                  <c:v>6.9307559999999997</c:v>
                </c:pt>
                <c:pt idx="875">
                  <c:v>6.9870900000000002</c:v>
                </c:pt>
                <c:pt idx="876">
                  <c:v>6.9572960000000004</c:v>
                </c:pt>
                <c:pt idx="877">
                  <c:v>6.9852980000000002</c:v>
                </c:pt>
                <c:pt idx="878">
                  <c:v>7.0588280000000001</c:v>
                </c:pt>
                <c:pt idx="879">
                  <c:v>7.0827030000000004</c:v>
                </c:pt>
                <c:pt idx="880">
                  <c:v>7.1322619999999999</c:v>
                </c:pt>
                <c:pt idx="881">
                  <c:v>7.3491999999999997</c:v>
                </c:pt>
                <c:pt idx="882">
                  <c:v>7.4424390000000002</c:v>
                </c:pt>
                <c:pt idx="883">
                  <c:v>7.4093939999999998</c:v>
                </c:pt>
                <c:pt idx="884">
                  <c:v>7.3121150000000004</c:v>
                </c:pt>
                <c:pt idx="885">
                  <c:v>7.5264709999999999</c:v>
                </c:pt>
                <c:pt idx="886">
                  <c:v>7.7127270000000001</c:v>
                </c:pt>
                <c:pt idx="887">
                  <c:v>7.7927710000000001</c:v>
                </c:pt>
                <c:pt idx="888">
                  <c:v>7.8580810000000003</c:v>
                </c:pt>
                <c:pt idx="889">
                  <c:v>7.8689010000000001</c:v>
                </c:pt>
                <c:pt idx="890">
                  <c:v>7.7676800000000004</c:v>
                </c:pt>
                <c:pt idx="891">
                  <c:v>7.84</c:v>
                </c:pt>
                <c:pt idx="892">
                  <c:v>7.8301119999999997</c:v>
                </c:pt>
                <c:pt idx="893">
                  <c:v>7.8654970000000004</c:v>
                </c:pt>
                <c:pt idx="894">
                  <c:v>7.8761979999999996</c:v>
                </c:pt>
                <c:pt idx="895">
                  <c:v>7.8814970000000004</c:v>
                </c:pt>
                <c:pt idx="896">
                  <c:v>7.8651999999999997</c:v>
                </c:pt>
                <c:pt idx="897">
                  <c:v>7.8486669999999998</c:v>
                </c:pt>
                <c:pt idx="898">
                  <c:v>7.7716099999999999</c:v>
                </c:pt>
                <c:pt idx="899">
                  <c:v>7.8433640000000002</c:v>
                </c:pt>
                <c:pt idx="900">
                  <c:v>7.7533329999999996</c:v>
                </c:pt>
                <c:pt idx="901">
                  <c:v>7.7717109999999998</c:v>
                </c:pt>
                <c:pt idx="902">
                  <c:v>7.7722220000000002</c:v>
                </c:pt>
                <c:pt idx="903">
                  <c:v>7.8009089999999999</c:v>
                </c:pt>
                <c:pt idx="904">
                  <c:v>7.8434480000000004</c:v>
                </c:pt>
                <c:pt idx="905">
                  <c:v>7.87</c:v>
                </c:pt>
                <c:pt idx="906">
                  <c:v>7.7595999999999998</c:v>
                </c:pt>
                <c:pt idx="907">
                  <c:v>7.8591670000000002</c:v>
                </c:pt>
                <c:pt idx="908">
                  <c:v>8.0014520000000005</c:v>
                </c:pt>
                <c:pt idx="909">
                  <c:v>8.0888000000000009</c:v>
                </c:pt>
                <c:pt idx="910">
                  <c:v>8.0670999999999999</c:v>
                </c:pt>
                <c:pt idx="911">
                  <c:v>8.0492519999999992</c:v>
                </c:pt>
                <c:pt idx="912">
                  <c:v>8.0188459999999999</c:v>
                </c:pt>
                <c:pt idx="913">
                  <c:v>7.9954400000000003</c:v>
                </c:pt>
                <c:pt idx="914">
                  <c:v>8.0612100000000009</c:v>
                </c:pt>
                <c:pt idx="915">
                  <c:v>8.0317070000000008</c:v>
                </c:pt>
                <c:pt idx="916">
                  <c:v>8.0569539999999993</c:v>
                </c:pt>
                <c:pt idx="917">
                  <c:v>8.0655699999999992</c:v>
                </c:pt>
                <c:pt idx="918">
                  <c:v>8.1451600000000006</c:v>
                </c:pt>
                <c:pt idx="919">
                  <c:v>8.1308819999999997</c:v>
                </c:pt>
                <c:pt idx="920">
                  <c:v>8.0671090000000003</c:v>
                </c:pt>
                <c:pt idx="921">
                  <c:v>8.0675360000000005</c:v>
                </c:pt>
                <c:pt idx="922">
                  <c:v>8.0894840000000006</c:v>
                </c:pt>
                <c:pt idx="923">
                  <c:v>8.088654</c:v>
                </c:pt>
                <c:pt idx="924">
                  <c:v>7.9942859999999998</c:v>
                </c:pt>
                <c:pt idx="925">
                  <c:v>7.9981150000000003</c:v>
                </c:pt>
                <c:pt idx="926">
                  <c:v>8.0101820000000004</c:v>
                </c:pt>
                <c:pt idx="927">
                  <c:v>7.9769810000000003</c:v>
                </c:pt>
                <c:pt idx="928">
                  <c:v>7.9583329999999997</c:v>
                </c:pt>
                <c:pt idx="929">
                  <c:v>8.0303389999999997</c:v>
                </c:pt>
                <c:pt idx="930">
                  <c:v>7.9678950000000004</c:v>
                </c:pt>
                <c:pt idx="931">
                  <c:v>7.8453999999999997</c:v>
                </c:pt>
                <c:pt idx="932">
                  <c:v>7.8252269999999999</c:v>
                </c:pt>
                <c:pt idx="933">
                  <c:v>7.8938709999999999</c:v>
                </c:pt>
                <c:pt idx="934">
                  <c:v>7.954224</c:v>
                </c:pt>
                <c:pt idx="935">
                  <c:v>7.9987649999999997</c:v>
                </c:pt>
                <c:pt idx="936">
                  <c:v>7.9324050000000002</c:v>
                </c:pt>
                <c:pt idx="937">
                  <c:v>7.845294</c:v>
                </c:pt>
                <c:pt idx="938">
                  <c:v>7.7729509999999999</c:v>
                </c:pt>
                <c:pt idx="939">
                  <c:v>7.6605359999999996</c:v>
                </c:pt>
                <c:pt idx="940">
                  <c:v>7.7321799999999996</c:v>
                </c:pt>
                <c:pt idx="941">
                  <c:v>7.8832190000000004</c:v>
                </c:pt>
                <c:pt idx="942">
                  <c:v>7.9098170000000003</c:v>
                </c:pt>
                <c:pt idx="943">
                  <c:v>7.8035420000000002</c:v>
                </c:pt>
                <c:pt idx="944">
                  <c:v>7.486853</c:v>
                </c:pt>
                <c:pt idx="945">
                  <c:v>7.5107949999999999</c:v>
                </c:pt>
                <c:pt idx="946">
                  <c:v>7.7154400000000001</c:v>
                </c:pt>
                <c:pt idx="947">
                  <c:v>7.942679</c:v>
                </c:pt>
                <c:pt idx="948">
                  <c:v>7.9915659999999997</c:v>
                </c:pt>
                <c:pt idx="949">
                  <c:v>7.926596</c:v>
                </c:pt>
                <c:pt idx="950">
                  <c:v>7.8976740000000003</c:v>
                </c:pt>
                <c:pt idx="951">
                  <c:v>7.9021109999999997</c:v>
                </c:pt>
                <c:pt idx="952">
                  <c:v>8.1045649999999991</c:v>
                </c:pt>
                <c:pt idx="953">
                  <c:v>8.1410710000000002</c:v>
                </c:pt>
                <c:pt idx="954">
                  <c:v>8.3462789999999991</c:v>
                </c:pt>
                <c:pt idx="955">
                  <c:v>8.4827779999999997</c:v>
                </c:pt>
                <c:pt idx="956">
                  <c:v>8.5850000000000009</c:v>
                </c:pt>
                <c:pt idx="957">
                  <c:v>8.68506</c:v>
                </c:pt>
                <c:pt idx="958">
                  <c:v>8.5921869999999991</c:v>
                </c:pt>
                <c:pt idx="959">
                  <c:v>8.5819609999999997</c:v>
                </c:pt>
                <c:pt idx="960">
                  <c:v>8.6422220000000003</c:v>
                </c:pt>
                <c:pt idx="961">
                  <c:v>8.8396299999999997</c:v>
                </c:pt>
                <c:pt idx="962">
                  <c:v>8.9280849999999994</c:v>
                </c:pt>
                <c:pt idx="963">
                  <c:v>8.9452940000000005</c:v>
                </c:pt>
                <c:pt idx="964">
                  <c:v>8.6707739999999998</c:v>
                </c:pt>
                <c:pt idx="965">
                  <c:v>8.5503060000000009</c:v>
                </c:pt>
                <c:pt idx="966">
                  <c:v>8.5846149999999994</c:v>
                </c:pt>
                <c:pt idx="967">
                  <c:v>8.6854119999999995</c:v>
                </c:pt>
                <c:pt idx="968">
                  <c:v>8.7637689999999999</c:v>
                </c:pt>
                <c:pt idx="969">
                  <c:v>8.7725960000000001</c:v>
                </c:pt>
                <c:pt idx="970">
                  <c:v>8.895035</c:v>
                </c:pt>
                <c:pt idx="971">
                  <c:v>8.7083019999999998</c:v>
                </c:pt>
                <c:pt idx="972">
                  <c:v>8.2661449999999999</c:v>
                </c:pt>
                <c:pt idx="973">
                  <c:v>8.1543240000000008</c:v>
                </c:pt>
                <c:pt idx="974">
                  <c:v>8.3251950000000008</c:v>
                </c:pt>
                <c:pt idx="975">
                  <c:v>8.6692940000000007</c:v>
                </c:pt>
                <c:pt idx="976">
                  <c:v>8.7364289999999993</c:v>
                </c:pt>
                <c:pt idx="977">
                  <c:v>8.4910420000000002</c:v>
                </c:pt>
                <c:pt idx="978">
                  <c:v>8.1606059999999996</c:v>
                </c:pt>
                <c:pt idx="979">
                  <c:v>8.1368089999999995</c:v>
                </c:pt>
                <c:pt idx="980">
                  <c:v>8.2413950000000007</c:v>
                </c:pt>
                <c:pt idx="981">
                  <c:v>8.4202630000000003</c:v>
                </c:pt>
                <c:pt idx="982">
                  <c:v>8.4905259999999991</c:v>
                </c:pt>
                <c:pt idx="983">
                  <c:v>8.373659</c:v>
                </c:pt>
                <c:pt idx="984">
                  <c:v>8.1654020000000003</c:v>
                </c:pt>
                <c:pt idx="985">
                  <c:v>7.7050000000000001</c:v>
                </c:pt>
                <c:pt idx="986">
                  <c:v>7.7625190000000002</c:v>
                </c:pt>
                <c:pt idx="987">
                  <c:v>8.02</c:v>
                </c:pt>
                <c:pt idx="988">
                  <c:v>8.2347830000000002</c:v>
                </c:pt>
                <c:pt idx="989">
                  <c:v>8.0376600000000007</c:v>
                </c:pt>
                <c:pt idx="990">
                  <c:v>7.8153889999999997</c:v>
                </c:pt>
                <c:pt idx="991">
                  <c:v>7.8860939999999999</c:v>
                </c:pt>
                <c:pt idx="992">
                  <c:v>7.9622409999999997</c:v>
                </c:pt>
                <c:pt idx="993">
                  <c:v>8.1571569999999998</c:v>
                </c:pt>
                <c:pt idx="994">
                  <c:v>8.5513329999999996</c:v>
                </c:pt>
                <c:pt idx="995">
                  <c:v>8.6664840000000005</c:v>
                </c:pt>
                <c:pt idx="996">
                  <c:v>8.6574259999999992</c:v>
                </c:pt>
                <c:pt idx="997">
                  <c:v>8.5325000000000006</c:v>
                </c:pt>
                <c:pt idx="998">
                  <c:v>8.5034779999999994</c:v>
                </c:pt>
                <c:pt idx="999">
                  <c:v>8.7164149999999996</c:v>
                </c:pt>
                <c:pt idx="1000">
                  <c:v>8.9206120000000002</c:v>
                </c:pt>
                <c:pt idx="1001">
                  <c:v>9.0043330000000008</c:v>
                </c:pt>
                <c:pt idx="1002">
                  <c:v>9.1006979999999995</c:v>
                </c:pt>
                <c:pt idx="1003">
                  <c:v>9.0666670000000007</c:v>
                </c:pt>
                <c:pt idx="1004">
                  <c:v>8.9876740000000002</c:v>
                </c:pt>
                <c:pt idx="1005">
                  <c:v>8.9836360000000006</c:v>
                </c:pt>
                <c:pt idx="1006">
                  <c:v>9.1132530000000003</c:v>
                </c:pt>
                <c:pt idx="1007">
                  <c:v>9.0979659999999996</c:v>
                </c:pt>
                <c:pt idx="1008">
                  <c:v>9.2238159999999993</c:v>
                </c:pt>
                <c:pt idx="1009">
                  <c:v>9.1608059999999991</c:v>
                </c:pt>
                <c:pt idx="1010">
                  <c:v>9.14907</c:v>
                </c:pt>
                <c:pt idx="1011">
                  <c:v>9.069725</c:v>
                </c:pt>
                <c:pt idx="1012">
                  <c:v>8.8960609999999996</c:v>
                </c:pt>
                <c:pt idx="1013">
                  <c:v>8.9734339999999992</c:v>
                </c:pt>
                <c:pt idx="1014">
                  <c:v>8.9641579999999994</c:v>
                </c:pt>
                <c:pt idx="1015">
                  <c:v>8.9569569999999992</c:v>
                </c:pt>
                <c:pt idx="1016">
                  <c:v>8.9944319999999998</c:v>
                </c:pt>
                <c:pt idx="1017">
                  <c:v>8.9653720000000003</c:v>
                </c:pt>
                <c:pt idx="1018">
                  <c:v>8.9994999999999994</c:v>
                </c:pt>
                <c:pt idx="1019">
                  <c:v>9.0675249999999998</c:v>
                </c:pt>
                <c:pt idx="1020">
                  <c:v>9.1015069999999998</c:v>
                </c:pt>
                <c:pt idx="1021">
                  <c:v>9.0423609999999996</c:v>
                </c:pt>
                <c:pt idx="1022">
                  <c:v>9.1487689999999997</c:v>
                </c:pt>
                <c:pt idx="1023">
                  <c:v>9.1107040000000001</c:v>
                </c:pt>
                <c:pt idx="1024">
                  <c:v>9.0879309999999993</c:v>
                </c:pt>
                <c:pt idx="1025">
                  <c:v>9.2349999999999994</c:v>
                </c:pt>
                <c:pt idx="1026">
                  <c:v>9.1866669999999999</c:v>
                </c:pt>
                <c:pt idx="1027">
                  <c:v>9.2277780000000007</c:v>
                </c:pt>
                <c:pt idx="1028">
                  <c:v>9.1871790000000004</c:v>
                </c:pt>
                <c:pt idx="1029">
                  <c:v>9.1389999999999993</c:v>
                </c:pt>
                <c:pt idx="1030">
                  <c:v>9.1272090000000006</c:v>
                </c:pt>
                <c:pt idx="1031">
                  <c:v>9.0474239999999995</c:v>
                </c:pt>
                <c:pt idx="1032">
                  <c:v>9.0075000000000003</c:v>
                </c:pt>
                <c:pt idx="1033">
                  <c:v>8.9348840000000003</c:v>
                </c:pt>
                <c:pt idx="1034">
                  <c:v>8.9015070000000005</c:v>
                </c:pt>
                <c:pt idx="1035">
                  <c:v>8.9621619999999993</c:v>
                </c:pt>
                <c:pt idx="1036">
                  <c:v>8.9063289999999995</c:v>
                </c:pt>
                <c:pt idx="1037">
                  <c:v>8.9501639999999991</c:v>
                </c:pt>
                <c:pt idx="1038">
                  <c:v>9.0186209999999996</c:v>
                </c:pt>
                <c:pt idx="1039">
                  <c:v>8.9107289999999999</c:v>
                </c:pt>
                <c:pt idx="1040">
                  <c:v>8.881373</c:v>
                </c:pt>
                <c:pt idx="1041">
                  <c:v>8.9664289999999998</c:v>
                </c:pt>
                <c:pt idx="1042">
                  <c:v>9.0275560000000006</c:v>
                </c:pt>
                <c:pt idx="1043">
                  <c:v>9.0143280000000008</c:v>
                </c:pt>
                <c:pt idx="1044">
                  <c:v>9.04589</c:v>
                </c:pt>
                <c:pt idx="1045">
                  <c:v>9.0873679999999997</c:v>
                </c:pt>
                <c:pt idx="1046">
                  <c:v>9.0943400000000008</c:v>
                </c:pt>
                <c:pt idx="1047">
                  <c:v>9.1482139999999994</c:v>
                </c:pt>
                <c:pt idx="1048">
                  <c:v>9.0895650000000003</c:v>
                </c:pt>
                <c:pt idx="1049">
                  <c:v>9.1074999999999999</c:v>
                </c:pt>
                <c:pt idx="1050">
                  <c:v>8.8594869999999997</c:v>
                </c:pt>
                <c:pt idx="1051">
                  <c:v>8.9250000000000007</c:v>
                </c:pt>
                <c:pt idx="1052">
                  <c:v>8.6595239999999993</c:v>
                </c:pt>
                <c:pt idx="1053">
                  <c:v>8.6761540000000004</c:v>
                </c:pt>
                <c:pt idx="1054">
                  <c:v>8.7150649999999992</c:v>
                </c:pt>
                <c:pt idx="1055">
                  <c:v>8.7944879999999994</c:v>
                </c:pt>
                <c:pt idx="1056">
                  <c:v>8.6945239999999995</c:v>
                </c:pt>
                <c:pt idx="1057">
                  <c:v>8.7200000000000006</c:v>
                </c:pt>
                <c:pt idx="1058">
                  <c:v>8.7531529999999993</c:v>
                </c:pt>
                <c:pt idx="1059">
                  <c:v>8.6163910000000001</c:v>
                </c:pt>
                <c:pt idx="1060">
                  <c:v>8.4960839999999997</c:v>
                </c:pt>
                <c:pt idx="1061">
                  <c:v>8.5562989999999992</c:v>
                </c:pt>
                <c:pt idx="1062">
                  <c:v>8.4432589999999994</c:v>
                </c:pt>
                <c:pt idx="1063">
                  <c:v>8.4947999999999997</c:v>
                </c:pt>
                <c:pt idx="1064">
                  <c:v>8.7121499999999994</c:v>
                </c:pt>
                <c:pt idx="1065">
                  <c:v>8.6867180000000008</c:v>
                </c:pt>
                <c:pt idx="1066">
                  <c:v>8.5717239999999997</c:v>
                </c:pt>
                <c:pt idx="1067">
                  <c:v>8.5270589999999995</c:v>
                </c:pt>
                <c:pt idx="1068">
                  <c:v>8.5080229999999997</c:v>
                </c:pt>
                <c:pt idx="1069">
                  <c:v>8.2671559999999999</c:v>
                </c:pt>
                <c:pt idx="1070">
                  <c:v>8.2448809999999995</c:v>
                </c:pt>
                <c:pt idx="1071">
                  <c:v>8.3958110000000001</c:v>
                </c:pt>
                <c:pt idx="1072">
                  <c:v>8.3296609999999998</c:v>
                </c:pt>
                <c:pt idx="1073">
                  <c:v>8.4945240000000002</c:v>
                </c:pt>
                <c:pt idx="1074">
                  <c:v>8.4294290000000007</c:v>
                </c:pt>
                <c:pt idx="1075">
                  <c:v>8.3260000000000005</c:v>
                </c:pt>
                <c:pt idx="1076">
                  <c:v>8.31</c:v>
                </c:pt>
                <c:pt idx="1077">
                  <c:v>8.2382720000000003</c:v>
                </c:pt>
                <c:pt idx="1078">
                  <c:v>8.3046589999999991</c:v>
                </c:pt>
                <c:pt idx="1079">
                  <c:v>8.1918179999999996</c:v>
                </c:pt>
                <c:pt idx="1080">
                  <c:v>8.0376989999999999</c:v>
                </c:pt>
                <c:pt idx="1081">
                  <c:v>8.1236230000000003</c:v>
                </c:pt>
                <c:pt idx="1082">
                  <c:v>8.2566670000000002</c:v>
                </c:pt>
                <c:pt idx="1083">
                  <c:v>8.2752379999999999</c:v>
                </c:pt>
                <c:pt idx="1084">
                  <c:v>8.0443940000000005</c:v>
                </c:pt>
                <c:pt idx="1085">
                  <c:v>8.0512940000000004</c:v>
                </c:pt>
                <c:pt idx="1086">
                  <c:v>8.1705769999999998</c:v>
                </c:pt>
                <c:pt idx="1087">
                  <c:v>8.2000510000000002</c:v>
                </c:pt>
                <c:pt idx="1088">
                  <c:v>8.1902340000000002</c:v>
                </c:pt>
                <c:pt idx="1089">
                  <c:v>7.9985569999999999</c:v>
                </c:pt>
                <c:pt idx="1090">
                  <c:v>7.9852210000000001</c:v>
                </c:pt>
                <c:pt idx="1091">
                  <c:v>7.95669</c:v>
                </c:pt>
                <c:pt idx="1092">
                  <c:v>7.8835579999999998</c:v>
                </c:pt>
                <c:pt idx="1093">
                  <c:v>7.9848509999999999</c:v>
                </c:pt>
                <c:pt idx="1094">
                  <c:v>8.0314669999999992</c:v>
                </c:pt>
                <c:pt idx="1095">
                  <c:v>8.0035000000000007</c:v>
                </c:pt>
                <c:pt idx="1096">
                  <c:v>7.8731910000000003</c:v>
                </c:pt>
                <c:pt idx="1097">
                  <c:v>7.9302219999999997</c:v>
                </c:pt>
                <c:pt idx="1098">
                  <c:v>7.992</c:v>
                </c:pt>
                <c:pt idx="1099">
                  <c:v>7.9680429999999998</c:v>
                </c:pt>
                <c:pt idx="1100">
                  <c:v>8.0041270000000004</c:v>
                </c:pt>
                <c:pt idx="1101">
                  <c:v>8.0263790000000004</c:v>
                </c:pt>
                <c:pt idx="1102">
                  <c:v>7.9818749999999996</c:v>
                </c:pt>
                <c:pt idx="1103">
                  <c:v>7.9302669999999997</c:v>
                </c:pt>
                <c:pt idx="1104">
                  <c:v>7.8084619999999996</c:v>
                </c:pt>
                <c:pt idx="1105">
                  <c:v>7.7212059999999996</c:v>
                </c:pt>
                <c:pt idx="1106">
                  <c:v>7.6554869999999999</c:v>
                </c:pt>
                <c:pt idx="1107">
                  <c:v>7.6286269999999998</c:v>
                </c:pt>
                <c:pt idx="1108">
                  <c:v>7.5453130000000002</c:v>
                </c:pt>
                <c:pt idx="1109">
                  <c:v>7.6041499999999997</c:v>
                </c:pt>
                <c:pt idx="1110">
                  <c:v>7.65768</c:v>
                </c:pt>
                <c:pt idx="1111">
                  <c:v>7.802054</c:v>
                </c:pt>
                <c:pt idx="1112">
                  <c:v>8.0250500000000002</c:v>
                </c:pt>
                <c:pt idx="1113">
                  <c:v>8.4887200000000007</c:v>
                </c:pt>
                <c:pt idx="1114">
                  <c:v>8.4977459999999994</c:v>
                </c:pt>
                <c:pt idx="1115">
                  <c:v>8.7713789999999996</c:v>
                </c:pt>
                <c:pt idx="1116">
                  <c:v>8.9594000000000005</c:v>
                </c:pt>
                <c:pt idx="1117">
                  <c:v>8.9020620000000008</c:v>
                </c:pt>
                <c:pt idx="1118">
                  <c:v>8.9967269999999999</c:v>
                </c:pt>
                <c:pt idx="1119">
                  <c:v>8.5955560000000002</c:v>
                </c:pt>
                <c:pt idx="1120">
                  <c:v>8.7171430000000001</c:v>
                </c:pt>
                <c:pt idx="1121">
                  <c:v>8.8397959999999998</c:v>
                </c:pt>
                <c:pt idx="1122">
                  <c:v>8.9253330000000002</c:v>
                </c:pt>
                <c:pt idx="1123">
                  <c:v>8.6741030000000006</c:v>
                </c:pt>
                <c:pt idx="1124">
                  <c:v>8.4917739999999995</c:v>
                </c:pt>
                <c:pt idx="1125">
                  <c:v>8.4354169999999993</c:v>
                </c:pt>
                <c:pt idx="1126">
                  <c:v>8.5046090000000003</c:v>
                </c:pt>
                <c:pt idx="1127">
                  <c:v>8.8530259999999998</c:v>
                </c:pt>
                <c:pt idx="1128">
                  <c:v>8.8991760000000006</c:v>
                </c:pt>
                <c:pt idx="1129">
                  <c:v>8.9353169999999995</c:v>
                </c:pt>
                <c:pt idx="1130">
                  <c:v>8.9086110000000005</c:v>
                </c:pt>
                <c:pt idx="1131">
                  <c:v>8.9557140000000004</c:v>
                </c:pt>
                <c:pt idx="1132">
                  <c:v>9.0479800000000008</c:v>
                </c:pt>
                <c:pt idx="1133">
                  <c:v>9.0489949999999997</c:v>
                </c:pt>
                <c:pt idx="1134">
                  <c:v>9.1054899999999996</c:v>
                </c:pt>
                <c:pt idx="1135">
                  <c:v>9.1308959999999999</c:v>
                </c:pt>
                <c:pt idx="1136">
                  <c:v>9.0520130000000005</c:v>
                </c:pt>
                <c:pt idx="1137">
                  <c:v>9.005134</c:v>
                </c:pt>
                <c:pt idx="1138">
                  <c:v>8.9764710000000001</c:v>
                </c:pt>
                <c:pt idx="1139">
                  <c:v>9.0883330000000004</c:v>
                </c:pt>
                <c:pt idx="1140">
                  <c:v>9.1833329999999993</c:v>
                </c:pt>
                <c:pt idx="1141">
                  <c:v>9.0611110000000004</c:v>
                </c:pt>
                <c:pt idx="1142">
                  <c:v>8.8697219999999994</c:v>
                </c:pt>
                <c:pt idx="1143">
                  <c:v>8.8622949999999996</c:v>
                </c:pt>
                <c:pt idx="1144">
                  <c:v>8.9488369999999993</c:v>
                </c:pt>
                <c:pt idx="1145">
                  <c:v>9.1558820000000001</c:v>
                </c:pt>
                <c:pt idx="1146">
                  <c:v>9.1555560000000007</c:v>
                </c:pt>
                <c:pt idx="1147">
                  <c:v>9.3020829999999997</c:v>
                </c:pt>
                <c:pt idx="1148">
                  <c:v>9.2674420000000008</c:v>
                </c:pt>
                <c:pt idx="1149">
                  <c:v>9.2065590000000004</c:v>
                </c:pt>
                <c:pt idx="1150">
                  <c:v>9.3195160000000001</c:v>
                </c:pt>
                <c:pt idx="1151">
                  <c:v>9.4760000000000009</c:v>
                </c:pt>
                <c:pt idx="1152">
                  <c:v>9.7075940000000003</c:v>
                </c:pt>
                <c:pt idx="1153">
                  <c:v>10.011919000000001</c:v>
                </c:pt>
                <c:pt idx="1154">
                  <c:v>10.219448</c:v>
                </c:pt>
                <c:pt idx="1155">
                  <c:v>10.160126999999999</c:v>
                </c:pt>
                <c:pt idx="1156">
                  <c:v>10.071256999999999</c:v>
                </c:pt>
                <c:pt idx="1157">
                  <c:v>10.163974</c:v>
                </c:pt>
                <c:pt idx="1158">
                  <c:v>10.231028999999999</c:v>
                </c:pt>
                <c:pt idx="1159">
                  <c:v>10.21916</c:v>
                </c:pt>
                <c:pt idx="1160">
                  <c:v>10.084327</c:v>
                </c:pt>
                <c:pt idx="1161">
                  <c:v>10.046555</c:v>
                </c:pt>
                <c:pt idx="1162">
                  <c:v>9.9855119999999999</c:v>
                </c:pt>
                <c:pt idx="1163">
                  <c:v>9.9634149999999995</c:v>
                </c:pt>
                <c:pt idx="1164">
                  <c:v>9.7758000000000003</c:v>
                </c:pt>
                <c:pt idx="1165">
                  <c:v>9.6659780000000008</c:v>
                </c:pt>
                <c:pt idx="1166">
                  <c:v>9.6410529999999994</c:v>
                </c:pt>
                <c:pt idx="1167">
                  <c:v>9.543488</c:v>
                </c:pt>
                <c:pt idx="1168">
                  <c:v>9.5415089999999996</c:v>
                </c:pt>
                <c:pt idx="1169">
                  <c:v>9.5157889999999998</c:v>
                </c:pt>
                <c:pt idx="1170">
                  <c:v>9.5435479999999995</c:v>
                </c:pt>
                <c:pt idx="1171">
                  <c:v>9.5487179999999992</c:v>
                </c:pt>
                <c:pt idx="1172">
                  <c:v>9.3665669999999999</c:v>
                </c:pt>
                <c:pt idx="1173">
                  <c:v>9.375</c:v>
                </c:pt>
                <c:pt idx="1174">
                  <c:v>9.3353450000000002</c:v>
                </c:pt>
                <c:pt idx="1175">
                  <c:v>9.3233639999999998</c:v>
                </c:pt>
                <c:pt idx="1176">
                  <c:v>9.3550389999999997</c:v>
                </c:pt>
                <c:pt idx="1177">
                  <c:v>9.2642860000000002</c:v>
                </c:pt>
                <c:pt idx="1178">
                  <c:v>9.0626669999999994</c:v>
                </c:pt>
                <c:pt idx="1179">
                  <c:v>9.0299150000000008</c:v>
                </c:pt>
                <c:pt idx="1180">
                  <c:v>8.9699390000000001</c:v>
                </c:pt>
                <c:pt idx="1181">
                  <c:v>9.0133329999999994</c:v>
                </c:pt>
                <c:pt idx="1182">
                  <c:v>9.0179589999999994</c:v>
                </c:pt>
                <c:pt idx="1183">
                  <c:v>8.967708</c:v>
                </c:pt>
                <c:pt idx="1184">
                  <c:v>9.0535429999999995</c:v>
                </c:pt>
                <c:pt idx="1185">
                  <c:v>8.9274819999999995</c:v>
                </c:pt>
                <c:pt idx="1186">
                  <c:v>8.8434650000000001</c:v>
                </c:pt>
                <c:pt idx="1187">
                  <c:v>9.016197</c:v>
                </c:pt>
                <c:pt idx="1188">
                  <c:v>9.0929579999999994</c:v>
                </c:pt>
                <c:pt idx="1189">
                  <c:v>9.0574999999999992</c:v>
                </c:pt>
                <c:pt idx="1190">
                  <c:v>9.0366350000000004</c:v>
                </c:pt>
                <c:pt idx="1191">
                  <c:v>8.9644440000000003</c:v>
                </c:pt>
                <c:pt idx="1192">
                  <c:v>9.0424559999999996</c:v>
                </c:pt>
                <c:pt idx="1193">
                  <c:v>9.3139020000000006</c:v>
                </c:pt>
                <c:pt idx="1194">
                  <c:v>9.4981580000000001</c:v>
                </c:pt>
                <c:pt idx="1195">
                  <c:v>9.2748390000000001</c:v>
                </c:pt>
                <c:pt idx="1196">
                  <c:v>9.08413</c:v>
                </c:pt>
                <c:pt idx="1197">
                  <c:v>9.02271</c:v>
                </c:pt>
                <c:pt idx="1198">
                  <c:v>9.1203420000000008</c:v>
                </c:pt>
                <c:pt idx="1199">
                  <c:v>9.1331500000000005</c:v>
                </c:pt>
                <c:pt idx="1200">
                  <c:v>8.9547270000000001</c:v>
                </c:pt>
                <c:pt idx="1201">
                  <c:v>8.777101</c:v>
                </c:pt>
                <c:pt idx="1202">
                  <c:v>8.516311</c:v>
                </c:pt>
                <c:pt idx="1203">
                  <c:v>7.8485269999999998</c:v>
                </c:pt>
                <c:pt idx="1204">
                  <c:v>7.8451060000000004</c:v>
                </c:pt>
                <c:pt idx="1205">
                  <c:v>7.8071089999999996</c:v>
                </c:pt>
                <c:pt idx="1206">
                  <c:v>7.9230900000000002</c:v>
                </c:pt>
                <c:pt idx="1207">
                  <c:v>7.8782319999999997</c:v>
                </c:pt>
                <c:pt idx="1208">
                  <c:v>8.0780279999999998</c:v>
                </c:pt>
                <c:pt idx="1209">
                  <c:v>7.9612559999999997</c:v>
                </c:pt>
                <c:pt idx="1210">
                  <c:v>8.0296109999999992</c:v>
                </c:pt>
                <c:pt idx="1211">
                  <c:v>8.081645</c:v>
                </c:pt>
                <c:pt idx="1212">
                  <c:v>7.8430369999999998</c:v>
                </c:pt>
                <c:pt idx="1213">
                  <c:v>7.9769110000000003</c:v>
                </c:pt>
                <c:pt idx="1214">
                  <c:v>7.8960189999999999</c:v>
                </c:pt>
                <c:pt idx="1215">
                  <c:v>7.7516829999999999</c:v>
                </c:pt>
                <c:pt idx="1216">
                  <c:v>7.8133330000000001</c:v>
                </c:pt>
                <c:pt idx="1217">
                  <c:v>7.7408159999999997</c:v>
                </c:pt>
                <c:pt idx="1218">
                  <c:v>7.9837210000000001</c:v>
                </c:pt>
                <c:pt idx="1219">
                  <c:v>7.8767690000000004</c:v>
                </c:pt>
                <c:pt idx="1220">
                  <c:v>7.8172620000000004</c:v>
                </c:pt>
                <c:pt idx="1221">
                  <c:v>7.8694249999999997</c:v>
                </c:pt>
                <c:pt idx="1222">
                  <c:v>7.7758820000000002</c:v>
                </c:pt>
                <c:pt idx="1223">
                  <c:v>7.7179859999999998</c:v>
                </c:pt>
                <c:pt idx="1224">
                  <c:v>8.2554020000000001</c:v>
                </c:pt>
                <c:pt idx="1225">
                  <c:v>8.4473380000000002</c:v>
                </c:pt>
                <c:pt idx="1226">
                  <c:v>8.644952</c:v>
                </c:pt>
                <c:pt idx="1227">
                  <c:v>8.5892219999999995</c:v>
                </c:pt>
                <c:pt idx="1228">
                  <c:v>8.3169769999999996</c:v>
                </c:pt>
                <c:pt idx="1229">
                  <c:v>8.0972329999999992</c:v>
                </c:pt>
                <c:pt idx="1230">
                  <c:v>8.0609610000000007</c:v>
                </c:pt>
                <c:pt idx="1231">
                  <c:v>7.9769420000000002</c:v>
                </c:pt>
                <c:pt idx="1232">
                  <c:v>7.9888329999999996</c:v>
                </c:pt>
                <c:pt idx="1233">
                  <c:v>8.0338159999999998</c:v>
                </c:pt>
                <c:pt idx="1234">
                  <c:v>8.115361</c:v>
                </c:pt>
                <c:pt idx="1235">
                  <c:v>8.0787879999999994</c:v>
                </c:pt>
                <c:pt idx="1236">
                  <c:v>7.8637430000000004</c:v>
                </c:pt>
                <c:pt idx="1237">
                  <c:v>7.7353120000000004</c:v>
                </c:pt>
                <c:pt idx="1238">
                  <c:v>7.8597060000000001</c:v>
                </c:pt>
                <c:pt idx="1239">
                  <c:v>7.9279270000000004</c:v>
                </c:pt>
                <c:pt idx="1240">
                  <c:v>8.0721430000000005</c:v>
                </c:pt>
                <c:pt idx="1241">
                  <c:v>7.936286</c:v>
                </c:pt>
                <c:pt idx="1242">
                  <c:v>7.8225530000000001</c:v>
                </c:pt>
                <c:pt idx="1243">
                  <c:v>7.8449999999999998</c:v>
                </c:pt>
                <c:pt idx="1244">
                  <c:v>7.9637099999999998</c:v>
                </c:pt>
                <c:pt idx="1245">
                  <c:v>8.2913789999999992</c:v>
                </c:pt>
                <c:pt idx="1246">
                  <c:v>8.6745110000000007</c:v>
                </c:pt>
                <c:pt idx="1247">
                  <c:v>8.9910619999999994</c:v>
                </c:pt>
                <c:pt idx="1248">
                  <c:v>9.0104520000000008</c:v>
                </c:pt>
                <c:pt idx="1249">
                  <c:v>8.6467130000000001</c:v>
                </c:pt>
                <c:pt idx="1250">
                  <c:v>8.6069440000000004</c:v>
                </c:pt>
                <c:pt idx="1251">
                  <c:v>8.8902590000000004</c:v>
                </c:pt>
                <c:pt idx="1252">
                  <c:v>9.1517789999999994</c:v>
                </c:pt>
                <c:pt idx="1253">
                  <c:v>9.2063640000000007</c:v>
                </c:pt>
                <c:pt idx="1254">
                  <c:v>9.1774830000000005</c:v>
                </c:pt>
                <c:pt idx="1255">
                  <c:v>8.9916129999999992</c:v>
                </c:pt>
                <c:pt idx="1256">
                  <c:v>8.9017470000000003</c:v>
                </c:pt>
                <c:pt idx="1257">
                  <c:v>8.9182550000000003</c:v>
                </c:pt>
                <c:pt idx="1258">
                  <c:v>9.0419579999999993</c:v>
                </c:pt>
                <c:pt idx="1259">
                  <c:v>9.1113850000000003</c:v>
                </c:pt>
                <c:pt idx="1260">
                  <c:v>9.0985980000000009</c:v>
                </c:pt>
                <c:pt idx="1261">
                  <c:v>8.9416349999999998</c:v>
                </c:pt>
                <c:pt idx="1262">
                  <c:v>8.8952220000000004</c:v>
                </c:pt>
                <c:pt idx="1263">
                  <c:v>8.9007690000000004</c:v>
                </c:pt>
                <c:pt idx="1264">
                  <c:v>8.8689660000000003</c:v>
                </c:pt>
                <c:pt idx="1265">
                  <c:v>8.9386360000000007</c:v>
                </c:pt>
                <c:pt idx="1266">
                  <c:v>8.9710529999999995</c:v>
                </c:pt>
                <c:pt idx="1267">
                  <c:v>8.6916670000000007</c:v>
                </c:pt>
                <c:pt idx="1268">
                  <c:v>8.4274509999999996</c:v>
                </c:pt>
                <c:pt idx="1269">
                  <c:v>8.2362500000000001</c:v>
                </c:pt>
                <c:pt idx="1270">
                  <c:v>8.1256199999999996</c:v>
                </c:pt>
                <c:pt idx="1271">
                  <c:v>8.1975309999999997</c:v>
                </c:pt>
                <c:pt idx="1272">
                  <c:v>8.1929999999999996</c:v>
                </c:pt>
                <c:pt idx="1273">
                  <c:v>8.2686569999999993</c:v>
                </c:pt>
                <c:pt idx="1274">
                  <c:v>8.3333329999999997</c:v>
                </c:pt>
                <c:pt idx="1275">
                  <c:v>8.3126370000000005</c:v>
                </c:pt>
                <c:pt idx="1276">
                  <c:v>8.0977099999999993</c:v>
                </c:pt>
                <c:pt idx="1277">
                  <c:v>7.9937199999999997</c:v>
                </c:pt>
                <c:pt idx="1278">
                  <c:v>7.9642280000000003</c:v>
                </c:pt>
                <c:pt idx="1279">
                  <c:v>7.9802819999999999</c:v>
                </c:pt>
                <c:pt idx="1280">
                  <c:v>7.750877</c:v>
                </c:pt>
                <c:pt idx="1281">
                  <c:v>7.5703699999999996</c:v>
                </c:pt>
                <c:pt idx="1282">
                  <c:v>7.6241570000000003</c:v>
                </c:pt>
                <c:pt idx="1283">
                  <c:v>7.7440249999999997</c:v>
                </c:pt>
                <c:pt idx="1284">
                  <c:v>7.781752</c:v>
                </c:pt>
                <c:pt idx="1285">
                  <c:v>7.8686569999999998</c:v>
                </c:pt>
                <c:pt idx="1286">
                  <c:v>7.9607140000000003</c:v>
                </c:pt>
                <c:pt idx="1287">
                  <c:v>7.934615</c:v>
                </c:pt>
                <c:pt idx="1288">
                  <c:v>7.8516130000000004</c:v>
                </c:pt>
                <c:pt idx="1289">
                  <c:v>7.911594</c:v>
                </c:pt>
                <c:pt idx="1290">
                  <c:v>8.0016390000000008</c:v>
                </c:pt>
                <c:pt idx="1291">
                  <c:v>8.0921050000000001</c:v>
                </c:pt>
                <c:pt idx="1292">
                  <c:v>8.0677420000000009</c:v>
                </c:pt>
                <c:pt idx="1293">
                  <c:v>8.0803919999999998</c:v>
                </c:pt>
                <c:pt idx="1294">
                  <c:v>8.2930229999999998</c:v>
                </c:pt>
                <c:pt idx="1295">
                  <c:v>8.5436779999999999</c:v>
                </c:pt>
                <c:pt idx="1296">
                  <c:v>8.8023620000000005</c:v>
                </c:pt>
                <c:pt idx="1297">
                  <c:v>8.7629920000000006</c:v>
                </c:pt>
                <c:pt idx="1298">
                  <c:v>8.6195310000000003</c:v>
                </c:pt>
                <c:pt idx="1299">
                  <c:v>8.4991939999999992</c:v>
                </c:pt>
                <c:pt idx="1300">
                  <c:v>8.4145040000000009</c:v>
                </c:pt>
                <c:pt idx="1301">
                  <c:v>8.4290319999999994</c:v>
                </c:pt>
                <c:pt idx="1302">
                  <c:v>8.527488</c:v>
                </c:pt>
                <c:pt idx="1303">
                  <c:v>8.6716809999999995</c:v>
                </c:pt>
                <c:pt idx="1304">
                  <c:v>8.7174859999999992</c:v>
                </c:pt>
                <c:pt idx="1305">
                  <c:v>8.5422759999999993</c:v>
                </c:pt>
                <c:pt idx="1306">
                  <c:v>8.6021579999999993</c:v>
                </c:pt>
                <c:pt idx="1307">
                  <c:v>8.5601939999999992</c:v>
                </c:pt>
                <c:pt idx="1308">
                  <c:v>8.4396950000000004</c:v>
                </c:pt>
                <c:pt idx="1309">
                  <c:v>8.1877189999999995</c:v>
                </c:pt>
                <c:pt idx="1310">
                  <c:v>8.0214289999999995</c:v>
                </c:pt>
                <c:pt idx="1311">
                  <c:v>8.0742860000000007</c:v>
                </c:pt>
                <c:pt idx="1312">
                  <c:v>8.0531249999999996</c:v>
                </c:pt>
                <c:pt idx="1313">
                  <c:v>8.1369860000000003</c:v>
                </c:pt>
                <c:pt idx="1314">
                  <c:v>8.2454549999999998</c:v>
                </c:pt>
                <c:pt idx="1315">
                  <c:v>8.3529409999999995</c:v>
                </c:pt>
                <c:pt idx="1316">
                  <c:v>8.2808220000000006</c:v>
                </c:pt>
                <c:pt idx="1317">
                  <c:v>8.3718749999999993</c:v>
                </c:pt>
                <c:pt idx="1318">
                  <c:v>8.2677080000000007</c:v>
                </c:pt>
                <c:pt idx="1319">
                  <c:v>8.1445779999999992</c:v>
                </c:pt>
                <c:pt idx="1320">
                  <c:v>7.9563639999999998</c:v>
                </c:pt>
                <c:pt idx="1321">
                  <c:v>7.7274649999999996</c:v>
                </c:pt>
                <c:pt idx="1322">
                  <c:v>7.5724999999999998</c:v>
                </c:pt>
                <c:pt idx="1323">
                  <c:v>7.6572329999999997</c:v>
                </c:pt>
                <c:pt idx="1324">
                  <c:v>7.8039740000000002</c:v>
                </c:pt>
                <c:pt idx="1325">
                  <c:v>7.8985219999999998</c:v>
                </c:pt>
                <c:pt idx="1326">
                  <c:v>7.9490069999999999</c:v>
                </c:pt>
                <c:pt idx="1327">
                  <c:v>7.7609959999999996</c:v>
                </c:pt>
                <c:pt idx="1328">
                  <c:v>7.5243589999999996</c:v>
                </c:pt>
                <c:pt idx="1329">
                  <c:v>7.5363249999999997</c:v>
                </c:pt>
                <c:pt idx="1330">
                  <c:v>7.5947370000000003</c:v>
                </c:pt>
                <c:pt idx="1331">
                  <c:v>7.590598</c:v>
                </c:pt>
                <c:pt idx="1332">
                  <c:v>7.5981129999999997</c:v>
                </c:pt>
                <c:pt idx="1333">
                  <c:v>7.5817569999999996</c:v>
                </c:pt>
                <c:pt idx="1334">
                  <c:v>7.5716669999999997</c:v>
                </c:pt>
                <c:pt idx="1335">
                  <c:v>7.6955879999999999</c:v>
                </c:pt>
                <c:pt idx="1336">
                  <c:v>7.7743589999999996</c:v>
                </c:pt>
                <c:pt idx="1337">
                  <c:v>7.9463410000000003</c:v>
                </c:pt>
                <c:pt idx="1338">
                  <c:v>8.11</c:v>
                </c:pt>
                <c:pt idx="1339">
                  <c:v>8.0256410000000002</c:v>
                </c:pt>
                <c:pt idx="1340">
                  <c:v>7.9770830000000004</c:v>
                </c:pt>
                <c:pt idx="1341">
                  <c:v>7.980899</c:v>
                </c:pt>
                <c:pt idx="1342">
                  <c:v>7.9547619999999997</c:v>
                </c:pt>
                <c:pt idx="1343">
                  <c:v>7.985455</c:v>
                </c:pt>
                <c:pt idx="1344">
                  <c:v>8.0505049999999994</c:v>
                </c:pt>
                <c:pt idx="1345">
                  <c:v>8.1214879999999994</c:v>
                </c:pt>
                <c:pt idx="1346">
                  <c:v>8.1263640000000006</c:v>
                </c:pt>
                <c:pt idx="1347">
                  <c:v>7.9584910000000004</c:v>
                </c:pt>
                <c:pt idx="1348">
                  <c:v>7.9045110000000003</c:v>
                </c:pt>
                <c:pt idx="1349">
                  <c:v>8.0040980000000008</c:v>
                </c:pt>
                <c:pt idx="1350">
                  <c:v>8.1846150000000009</c:v>
                </c:pt>
                <c:pt idx="1351">
                  <c:v>8.2312499999999993</c:v>
                </c:pt>
                <c:pt idx="1352">
                  <c:v>8.1318839999999994</c:v>
                </c:pt>
                <c:pt idx="1353">
                  <c:v>8.0572649999999992</c:v>
                </c:pt>
                <c:pt idx="1354">
                  <c:v>7.9684210000000002</c:v>
                </c:pt>
                <c:pt idx="1355">
                  <c:v>8.0429820000000003</c:v>
                </c:pt>
                <c:pt idx="1356">
                  <c:v>8.3000000000000007</c:v>
                </c:pt>
                <c:pt idx="1357">
                  <c:v>8.2955559999999995</c:v>
                </c:pt>
                <c:pt idx="1358">
                  <c:v>8.4120480000000004</c:v>
                </c:pt>
                <c:pt idx="1359">
                  <c:v>8.4782050000000009</c:v>
                </c:pt>
                <c:pt idx="1360">
                  <c:v>8.2842110000000009</c:v>
                </c:pt>
                <c:pt idx="1361">
                  <c:v>8.2789470000000005</c:v>
                </c:pt>
                <c:pt idx="1362">
                  <c:v>8.0965520000000009</c:v>
                </c:pt>
                <c:pt idx="1363">
                  <c:v>8.15625</c:v>
                </c:pt>
                <c:pt idx="1364">
                  <c:v>8.1088240000000003</c:v>
                </c:pt>
                <c:pt idx="1365">
                  <c:v>8.1921569999999999</c:v>
                </c:pt>
                <c:pt idx="1366">
                  <c:v>8.2035710000000002</c:v>
                </c:pt>
                <c:pt idx="1367">
                  <c:v>8.1759620000000002</c:v>
                </c:pt>
                <c:pt idx="1368">
                  <c:v>8.1644629999999996</c:v>
                </c:pt>
                <c:pt idx="1369">
                  <c:v>8.1652780000000007</c:v>
                </c:pt>
                <c:pt idx="1370">
                  <c:v>8.1347459999999998</c:v>
                </c:pt>
                <c:pt idx="1371">
                  <c:v>8.1030929999999994</c:v>
                </c:pt>
                <c:pt idx="1372">
                  <c:v>8.072222</c:v>
                </c:pt>
                <c:pt idx="1373">
                  <c:v>8.0649580000000007</c:v>
                </c:pt>
                <c:pt idx="1374">
                  <c:v>8.1044049999999999</c:v>
                </c:pt>
                <c:pt idx="1375">
                  <c:v>8.151192</c:v>
                </c:pt>
                <c:pt idx="1376">
                  <c:v>8.0756320000000006</c:v>
                </c:pt>
                <c:pt idx="1377">
                  <c:v>7.9154549999999997</c:v>
                </c:pt>
                <c:pt idx="1378">
                  <c:v>7.8182739999999997</c:v>
                </c:pt>
                <c:pt idx="1379">
                  <c:v>7.8032519999999996</c:v>
                </c:pt>
                <c:pt idx="1380">
                  <c:v>7.9051020000000003</c:v>
                </c:pt>
                <c:pt idx="1381">
                  <c:v>7.7916670000000003</c:v>
                </c:pt>
                <c:pt idx="1382">
                  <c:v>7.7481010000000001</c:v>
                </c:pt>
                <c:pt idx="1383">
                  <c:v>7.6493830000000003</c:v>
                </c:pt>
                <c:pt idx="1384">
                  <c:v>7.7058330000000002</c:v>
                </c:pt>
                <c:pt idx="1385">
                  <c:v>7.8189190000000002</c:v>
                </c:pt>
                <c:pt idx="1386">
                  <c:v>7.8431819999999997</c:v>
                </c:pt>
                <c:pt idx="1387">
                  <c:v>7.8894739999999999</c:v>
                </c:pt>
                <c:pt idx="1388">
                  <c:v>7.9263159999999999</c:v>
                </c:pt>
                <c:pt idx="1389">
                  <c:v>7.6836070000000003</c:v>
                </c:pt>
                <c:pt idx="1390">
                  <c:v>7.7688889999999997</c:v>
                </c:pt>
                <c:pt idx="1391">
                  <c:v>7.9548779999999999</c:v>
                </c:pt>
                <c:pt idx="1392">
                  <c:v>8.0452049999999993</c:v>
                </c:pt>
                <c:pt idx="1393">
                  <c:v>8.0504130000000007</c:v>
                </c:pt>
                <c:pt idx="1394">
                  <c:v>8.032</c:v>
                </c:pt>
                <c:pt idx="1395">
                  <c:v>8.1654870000000006</c:v>
                </c:pt>
                <c:pt idx="1396">
                  <c:v>8.2882350000000002</c:v>
                </c:pt>
                <c:pt idx="1397">
                  <c:v>8.51816</c:v>
                </c:pt>
                <c:pt idx="1398">
                  <c:v>8.6305879999999995</c:v>
                </c:pt>
                <c:pt idx="1399">
                  <c:v>8.8903949999999998</c:v>
                </c:pt>
                <c:pt idx="1400">
                  <c:v>9.0367999999999995</c:v>
                </c:pt>
                <c:pt idx="1401">
                  <c:v>9.4009090000000004</c:v>
                </c:pt>
                <c:pt idx="1402">
                  <c:v>9.6160309999999996</c:v>
                </c:pt>
                <c:pt idx="1403">
                  <c:v>9.7984500000000008</c:v>
                </c:pt>
                <c:pt idx="1404">
                  <c:v>9.8413789999999999</c:v>
                </c:pt>
                <c:pt idx="1405">
                  <c:v>9.9229730000000007</c:v>
                </c:pt>
                <c:pt idx="1406">
                  <c:v>9.8022919999999996</c:v>
                </c:pt>
                <c:pt idx="1407">
                  <c:v>9.7514710000000004</c:v>
                </c:pt>
                <c:pt idx="1408">
                  <c:v>9.6638889999999993</c:v>
                </c:pt>
                <c:pt idx="1409">
                  <c:v>9.6999999999999993</c:v>
                </c:pt>
                <c:pt idx="1410">
                  <c:v>9.8083329999999993</c:v>
                </c:pt>
                <c:pt idx="1411">
                  <c:v>9.8489360000000001</c:v>
                </c:pt>
                <c:pt idx="1412">
                  <c:v>9.8242860000000007</c:v>
                </c:pt>
                <c:pt idx="1413">
                  <c:v>9.7862500000000008</c:v>
                </c:pt>
                <c:pt idx="1414">
                  <c:v>9.7896549999999998</c:v>
                </c:pt>
                <c:pt idx="1415">
                  <c:v>9.7685390000000005</c:v>
                </c:pt>
                <c:pt idx="1416">
                  <c:v>9.7127470000000002</c:v>
                </c:pt>
                <c:pt idx="1417">
                  <c:v>9.6928570000000001</c:v>
                </c:pt>
                <c:pt idx="1418">
                  <c:v>9.7110869999999991</c:v>
                </c:pt>
                <c:pt idx="1419">
                  <c:v>9.6989210000000003</c:v>
                </c:pt>
                <c:pt idx="1420">
                  <c:v>9.6806900000000002</c:v>
                </c:pt>
                <c:pt idx="1421">
                  <c:v>9.6913389999999993</c:v>
                </c:pt>
                <c:pt idx="1422">
                  <c:v>9.7927540000000004</c:v>
                </c:pt>
                <c:pt idx="1423">
                  <c:v>9.8699999999999992</c:v>
                </c:pt>
                <c:pt idx="1424">
                  <c:v>9.8000000000000007</c:v>
                </c:pt>
                <c:pt idx="1425">
                  <c:v>9.4785710000000005</c:v>
                </c:pt>
                <c:pt idx="1426">
                  <c:v>9.2871089999999992</c:v>
                </c:pt>
                <c:pt idx="1427">
                  <c:v>9.3155739999999998</c:v>
                </c:pt>
                <c:pt idx="1428">
                  <c:v>9.4298079999999995</c:v>
                </c:pt>
                <c:pt idx="1429">
                  <c:v>9.6056450000000009</c:v>
                </c:pt>
                <c:pt idx="1430">
                  <c:v>9.6015630000000005</c:v>
                </c:pt>
                <c:pt idx="1431">
                  <c:v>9.5777780000000003</c:v>
                </c:pt>
                <c:pt idx="1432">
                  <c:v>9.0961540000000003</c:v>
                </c:pt>
                <c:pt idx="1433">
                  <c:v>9.0500000000000007</c:v>
                </c:pt>
                <c:pt idx="1434">
                  <c:v>9.0314289999999993</c:v>
                </c:pt>
                <c:pt idx="1435">
                  <c:v>9.2304349999999999</c:v>
                </c:pt>
                <c:pt idx="1436">
                  <c:v>9.2624999999999993</c:v>
                </c:pt>
                <c:pt idx="1437">
                  <c:v>9.1872340000000001</c:v>
                </c:pt>
                <c:pt idx="1438">
                  <c:v>8.9649479999999997</c:v>
                </c:pt>
                <c:pt idx="1439">
                  <c:v>8.75</c:v>
                </c:pt>
                <c:pt idx="1440">
                  <c:v>8.7954129999999999</c:v>
                </c:pt>
                <c:pt idx="1441">
                  <c:v>9.0418800000000008</c:v>
                </c:pt>
                <c:pt idx="1442">
                  <c:v>9.3015749999999997</c:v>
                </c:pt>
                <c:pt idx="1443">
                  <c:v>9.3705879999999997</c:v>
                </c:pt>
                <c:pt idx="1444">
                  <c:v>9.2478990000000003</c:v>
                </c:pt>
                <c:pt idx="1445">
                  <c:v>8.9679009999999995</c:v>
                </c:pt>
                <c:pt idx="1446">
                  <c:v>9.0279530000000001</c:v>
                </c:pt>
                <c:pt idx="1447">
                  <c:v>9.1423609999999993</c:v>
                </c:pt>
                <c:pt idx="1448">
                  <c:v>9.2535710000000009</c:v>
                </c:pt>
                <c:pt idx="1449">
                  <c:v>9.3286409999999993</c:v>
                </c:pt>
                <c:pt idx="1450">
                  <c:v>9.3873239999999996</c:v>
                </c:pt>
                <c:pt idx="1451">
                  <c:v>9.3866669999999992</c:v>
                </c:pt>
                <c:pt idx="1452">
                  <c:v>9.3937500000000007</c:v>
                </c:pt>
                <c:pt idx="1453">
                  <c:v>9.4444440000000007</c:v>
                </c:pt>
                <c:pt idx="1454">
                  <c:v>9.6116670000000006</c:v>
                </c:pt>
                <c:pt idx="1455">
                  <c:v>9.5849060000000001</c:v>
                </c:pt>
                <c:pt idx="1456">
                  <c:v>9.35</c:v>
                </c:pt>
                <c:pt idx="1457">
                  <c:v>9.1812500000000004</c:v>
                </c:pt>
                <c:pt idx="1458">
                  <c:v>9.0966670000000001</c:v>
                </c:pt>
                <c:pt idx="1459">
                  <c:v>9.1595739999999992</c:v>
                </c:pt>
                <c:pt idx="1460">
                  <c:v>9.2326090000000001</c:v>
                </c:pt>
                <c:pt idx="1461">
                  <c:v>9.1961539999999999</c:v>
                </c:pt>
                <c:pt idx="1462">
                  <c:v>9.330508</c:v>
                </c:pt>
                <c:pt idx="1463">
                  <c:v>9.330508</c:v>
                </c:pt>
                <c:pt idx="1464">
                  <c:v>9.1943040000000007</c:v>
                </c:pt>
                <c:pt idx="1465">
                  <c:v>9.0291669999999993</c:v>
                </c:pt>
                <c:pt idx="1466">
                  <c:v>8.9525000000000006</c:v>
                </c:pt>
                <c:pt idx="1467">
                  <c:v>8.9274509999999996</c:v>
                </c:pt>
                <c:pt idx="1468">
                  <c:v>8.8896099999999993</c:v>
                </c:pt>
                <c:pt idx="1469">
                  <c:v>8.8801469999999991</c:v>
                </c:pt>
                <c:pt idx="1470">
                  <c:v>8.7178570000000004</c:v>
                </c:pt>
                <c:pt idx="1471">
                  <c:v>8.6247930000000004</c:v>
                </c:pt>
                <c:pt idx="1472">
                  <c:v>8.5626669999999994</c:v>
                </c:pt>
                <c:pt idx="1473">
                  <c:v>8.5615380000000005</c:v>
                </c:pt>
                <c:pt idx="1474">
                  <c:v>8.6253620000000009</c:v>
                </c:pt>
                <c:pt idx="1475">
                  <c:v>8.6407889999999998</c:v>
                </c:pt>
                <c:pt idx="1476">
                  <c:v>8.5938780000000001</c:v>
                </c:pt>
                <c:pt idx="1477">
                  <c:v>8.48</c:v>
                </c:pt>
                <c:pt idx="1478">
                  <c:v>8.4255320000000005</c:v>
                </c:pt>
                <c:pt idx="1479">
                  <c:v>8.5111109999999996</c:v>
                </c:pt>
                <c:pt idx="1480">
                  <c:v>8.7866669999999996</c:v>
                </c:pt>
                <c:pt idx="1481">
                  <c:v>9.1750000000000007</c:v>
                </c:pt>
                <c:pt idx="1482">
                  <c:v>9.265625</c:v>
                </c:pt>
                <c:pt idx="1483">
                  <c:v>9.3516670000000008</c:v>
                </c:pt>
                <c:pt idx="1484">
                  <c:v>9.337313</c:v>
                </c:pt>
                <c:pt idx="1485">
                  <c:v>9.381081</c:v>
                </c:pt>
                <c:pt idx="1486">
                  <c:v>9.5959179999999993</c:v>
                </c:pt>
                <c:pt idx="1487">
                  <c:v>9.5382350000000002</c:v>
                </c:pt>
                <c:pt idx="1488">
                  <c:v>9.3937500000000007</c:v>
                </c:pt>
                <c:pt idx="1489">
                  <c:v>9.2936619999999994</c:v>
                </c:pt>
                <c:pt idx="1490">
                  <c:v>9.2452380000000005</c:v>
                </c:pt>
                <c:pt idx="1491">
                  <c:v>9.4254899999999999</c:v>
                </c:pt>
                <c:pt idx="1492">
                  <c:v>9.4317069999999994</c:v>
                </c:pt>
                <c:pt idx="1493">
                  <c:v>9.5414290000000008</c:v>
                </c:pt>
                <c:pt idx="1494">
                  <c:v>9.65</c:v>
                </c:pt>
                <c:pt idx="1495">
                  <c:v>9.6843140000000005</c:v>
                </c:pt>
                <c:pt idx="1496">
                  <c:v>9.7496200000000002</c:v>
                </c:pt>
                <c:pt idx="1497">
                  <c:v>9.7594200000000004</c:v>
                </c:pt>
                <c:pt idx="1498">
                  <c:v>9.7482760000000006</c:v>
                </c:pt>
                <c:pt idx="1499">
                  <c:v>9.802778</c:v>
                </c:pt>
                <c:pt idx="1500">
                  <c:v>9.677778</c:v>
                </c:pt>
                <c:pt idx="1501">
                  <c:v>9.6440000000000001</c:v>
                </c:pt>
                <c:pt idx="1502">
                  <c:v>9.7675680000000007</c:v>
                </c:pt>
                <c:pt idx="1503">
                  <c:v>9.733333</c:v>
                </c:pt>
                <c:pt idx="1504">
                  <c:v>9.547917</c:v>
                </c:pt>
                <c:pt idx="1505">
                  <c:v>9.6025639999999992</c:v>
                </c:pt>
                <c:pt idx="1506">
                  <c:v>9.6629629999999995</c:v>
                </c:pt>
                <c:pt idx="1507">
                  <c:v>9.6866669999999999</c:v>
                </c:pt>
                <c:pt idx="1508">
                  <c:v>9.7142859999999995</c:v>
                </c:pt>
                <c:pt idx="1509">
                  <c:v>9.6109760000000009</c:v>
                </c:pt>
                <c:pt idx="1510">
                  <c:v>9.4582090000000001</c:v>
                </c:pt>
                <c:pt idx="1511">
                  <c:v>9.2435899999999993</c:v>
                </c:pt>
                <c:pt idx="1512">
                  <c:v>9.036486</c:v>
                </c:pt>
                <c:pt idx="1513">
                  <c:v>9.1205479999999994</c:v>
                </c:pt>
                <c:pt idx="1514">
                  <c:v>9.0716979999999996</c:v>
                </c:pt>
                <c:pt idx="1515">
                  <c:v>8.8451249999999995</c:v>
                </c:pt>
                <c:pt idx="1516">
                  <c:v>8.5833329999999997</c:v>
                </c:pt>
                <c:pt idx="1517">
                  <c:v>8.5042550000000006</c:v>
                </c:pt>
                <c:pt idx="1518">
                  <c:v>8.5812500000000007</c:v>
                </c:pt>
                <c:pt idx="1519">
                  <c:v>8.6358490000000003</c:v>
                </c:pt>
                <c:pt idx="1520">
                  <c:v>8.7365849999999998</c:v>
                </c:pt>
                <c:pt idx="1521">
                  <c:v>8.6935900000000004</c:v>
                </c:pt>
                <c:pt idx="1522">
                  <c:v>8.3146339999999999</c:v>
                </c:pt>
                <c:pt idx="1523">
                  <c:v>7.986364</c:v>
                </c:pt>
                <c:pt idx="1524">
                  <c:v>7.7264710000000001</c:v>
                </c:pt>
                <c:pt idx="1525">
                  <c:v>7.9061219999999999</c:v>
                </c:pt>
                <c:pt idx="1526">
                  <c:v>8.0844830000000005</c:v>
                </c:pt>
                <c:pt idx="1527">
                  <c:v>8.16</c:v>
                </c:pt>
                <c:pt idx="1528">
                  <c:v>7.8809519999999997</c:v>
                </c:pt>
                <c:pt idx="1529">
                  <c:v>7.3732759999999997</c:v>
                </c:pt>
                <c:pt idx="1530">
                  <c:v>7.5741230000000002</c:v>
                </c:pt>
                <c:pt idx="1531">
                  <c:v>7.6375000000000002</c:v>
                </c:pt>
                <c:pt idx="1532">
                  <c:v>7.7981480000000003</c:v>
                </c:pt>
                <c:pt idx="1533">
                  <c:v>7.7691489999999996</c:v>
                </c:pt>
                <c:pt idx="1534">
                  <c:v>7.6421640000000002</c:v>
                </c:pt>
                <c:pt idx="1535">
                  <c:v>7.434247</c:v>
                </c:pt>
                <c:pt idx="1536">
                  <c:v>7.4182459999999999</c:v>
                </c:pt>
                <c:pt idx="1537">
                  <c:v>7.4909090000000003</c:v>
                </c:pt>
                <c:pt idx="1538">
                  <c:v>7.8736790000000001</c:v>
                </c:pt>
                <c:pt idx="1539">
                  <c:v>7.983333</c:v>
                </c:pt>
                <c:pt idx="1540">
                  <c:v>8.1707630000000009</c:v>
                </c:pt>
                <c:pt idx="1541">
                  <c:v>8.2473209999999995</c:v>
                </c:pt>
                <c:pt idx="1542">
                  <c:v>8.3399389999999993</c:v>
                </c:pt>
                <c:pt idx="1543">
                  <c:v>8.4519230000000007</c:v>
                </c:pt>
                <c:pt idx="1544">
                  <c:v>8.5144739999999999</c:v>
                </c:pt>
                <c:pt idx="1545">
                  <c:v>8.5785</c:v>
                </c:pt>
                <c:pt idx="1546">
                  <c:v>8.4662919999999993</c:v>
                </c:pt>
                <c:pt idx="1547">
                  <c:v>8.3719099999999997</c:v>
                </c:pt>
                <c:pt idx="1548">
                  <c:v>8.3142859999999992</c:v>
                </c:pt>
                <c:pt idx="1549">
                  <c:v>8.3648150000000001</c:v>
                </c:pt>
                <c:pt idx="1550">
                  <c:v>8.3125</c:v>
                </c:pt>
                <c:pt idx="1551">
                  <c:v>8.5749999999999993</c:v>
                </c:pt>
                <c:pt idx="1552">
                  <c:v>8.5500000000000007</c:v>
                </c:pt>
                <c:pt idx="1553">
                  <c:v>8.4580649999999995</c:v>
                </c:pt>
                <c:pt idx="1554">
                  <c:v>8.4444440000000007</c:v>
                </c:pt>
                <c:pt idx="1555">
                  <c:v>8.3946430000000003</c:v>
                </c:pt>
                <c:pt idx="1556">
                  <c:v>8.3462029999999992</c:v>
                </c:pt>
                <c:pt idx="1557">
                  <c:v>8.2515630000000009</c:v>
                </c:pt>
                <c:pt idx="1558">
                  <c:v>8.0522729999999996</c:v>
                </c:pt>
                <c:pt idx="1559">
                  <c:v>7.8544119999999999</c:v>
                </c:pt>
                <c:pt idx="1560">
                  <c:v>7.7628570000000003</c:v>
                </c:pt>
                <c:pt idx="1561">
                  <c:v>7.7246579999999998</c:v>
                </c:pt>
                <c:pt idx="1562">
                  <c:v>7.757727</c:v>
                </c:pt>
                <c:pt idx="1563">
                  <c:v>7.8174999999999999</c:v>
                </c:pt>
                <c:pt idx="1564">
                  <c:v>7.8434619999999997</c:v>
                </c:pt>
                <c:pt idx="1565">
                  <c:v>7.8617090000000003</c:v>
                </c:pt>
                <c:pt idx="1566">
                  <c:v>7.7587380000000001</c:v>
                </c:pt>
                <c:pt idx="1567">
                  <c:v>7.5780700000000003</c:v>
                </c:pt>
                <c:pt idx="1568">
                  <c:v>7.4327269999999999</c:v>
                </c:pt>
                <c:pt idx="1569">
                  <c:v>7.5223300000000002</c:v>
                </c:pt>
                <c:pt idx="1570">
                  <c:v>7.5729730000000002</c:v>
                </c:pt>
                <c:pt idx="1571">
                  <c:v>7.5960000000000001</c:v>
                </c:pt>
                <c:pt idx="1572">
                  <c:v>7.6121619999999997</c:v>
                </c:pt>
                <c:pt idx="1573">
                  <c:v>7.5712120000000001</c:v>
                </c:pt>
                <c:pt idx="1574">
                  <c:v>7.5833329999999997</c:v>
                </c:pt>
                <c:pt idx="1575">
                  <c:v>7.4593749999999996</c:v>
                </c:pt>
                <c:pt idx="1576">
                  <c:v>7.3972220000000002</c:v>
                </c:pt>
                <c:pt idx="1577">
                  <c:v>7.3925929999999997</c:v>
                </c:pt>
                <c:pt idx="1578">
                  <c:v>7.4</c:v>
                </c:pt>
                <c:pt idx="1579">
                  <c:v>7.4037499999999996</c:v>
                </c:pt>
                <c:pt idx="1580">
                  <c:v>7.2766669999999998</c:v>
                </c:pt>
                <c:pt idx="1581">
                  <c:v>7.1792449999999999</c:v>
                </c:pt>
                <c:pt idx="1582">
                  <c:v>7.1894999999999998</c:v>
                </c:pt>
                <c:pt idx="1583">
                  <c:v>7.5190219999999997</c:v>
                </c:pt>
                <c:pt idx="1584">
                  <c:v>7.590465</c:v>
                </c:pt>
                <c:pt idx="1585">
                  <c:v>7.4202250000000003</c:v>
                </c:pt>
                <c:pt idx="1586">
                  <c:v>7.4562499999999998</c:v>
                </c:pt>
                <c:pt idx="1587">
                  <c:v>7.516667</c:v>
                </c:pt>
                <c:pt idx="1588">
                  <c:v>7.3951880000000001</c:v>
                </c:pt>
                <c:pt idx="1589">
                  <c:v>7.2301010000000003</c:v>
                </c:pt>
                <c:pt idx="1590">
                  <c:v>7.3976389999999999</c:v>
                </c:pt>
                <c:pt idx="1591">
                  <c:v>7.5304880000000001</c:v>
                </c:pt>
                <c:pt idx="1592">
                  <c:v>7.4633079999999996</c:v>
                </c:pt>
                <c:pt idx="1593">
                  <c:v>7.5232609999999998</c:v>
                </c:pt>
                <c:pt idx="1594">
                  <c:v>7.5397439999999998</c:v>
                </c:pt>
                <c:pt idx="1595">
                  <c:v>7.5757139999999996</c:v>
                </c:pt>
                <c:pt idx="1596">
                  <c:v>7.6333330000000004</c:v>
                </c:pt>
                <c:pt idx="1597">
                  <c:v>7.5309720000000002</c:v>
                </c:pt>
                <c:pt idx="1598">
                  <c:v>7.7207549999999996</c:v>
                </c:pt>
                <c:pt idx="1599">
                  <c:v>7.6275469999999999</c:v>
                </c:pt>
                <c:pt idx="1600">
                  <c:v>7.7603330000000001</c:v>
                </c:pt>
                <c:pt idx="1601">
                  <c:v>7.6819509999999998</c:v>
                </c:pt>
                <c:pt idx="1602">
                  <c:v>7.4843479999999998</c:v>
                </c:pt>
                <c:pt idx="1603">
                  <c:v>7.3385959999999999</c:v>
                </c:pt>
                <c:pt idx="1604">
                  <c:v>7.1427079999999998</c:v>
                </c:pt>
                <c:pt idx="1605">
                  <c:v>7.2141299999999999</c:v>
                </c:pt>
                <c:pt idx="1606">
                  <c:v>7.1948449999999999</c:v>
                </c:pt>
                <c:pt idx="1607">
                  <c:v>7.1522730000000001</c:v>
                </c:pt>
                <c:pt idx="1608">
                  <c:v>7.0942109999999996</c:v>
                </c:pt>
                <c:pt idx="1609">
                  <c:v>7.1523389999999996</c:v>
                </c:pt>
                <c:pt idx="1610">
                  <c:v>7.1693499999999997</c:v>
                </c:pt>
                <c:pt idx="1611">
                  <c:v>7.2467740000000003</c:v>
                </c:pt>
                <c:pt idx="1612">
                  <c:v>7.1854170000000002</c:v>
                </c:pt>
                <c:pt idx="1613">
                  <c:v>7.1675180000000003</c:v>
                </c:pt>
                <c:pt idx="1614">
                  <c:v>7.3549179999999996</c:v>
                </c:pt>
                <c:pt idx="1615">
                  <c:v>7.3252550000000003</c:v>
                </c:pt>
                <c:pt idx="1616">
                  <c:v>7.0413730000000001</c:v>
                </c:pt>
                <c:pt idx="1617">
                  <c:v>7.2307750000000004</c:v>
                </c:pt>
                <c:pt idx="1618">
                  <c:v>7.2466229999999996</c:v>
                </c:pt>
                <c:pt idx="1619">
                  <c:v>7.3081399999999999</c:v>
                </c:pt>
                <c:pt idx="1620">
                  <c:v>7.4736840000000004</c:v>
                </c:pt>
                <c:pt idx="1621">
                  <c:v>7.4458900000000003</c:v>
                </c:pt>
                <c:pt idx="1622">
                  <c:v>7.5130429999999997</c:v>
                </c:pt>
                <c:pt idx="1623">
                  <c:v>7.6941179999999996</c:v>
                </c:pt>
                <c:pt idx="1624">
                  <c:v>7.6424240000000001</c:v>
                </c:pt>
                <c:pt idx="1625">
                  <c:v>7.3736839999999999</c:v>
                </c:pt>
                <c:pt idx="1626">
                  <c:v>7.1485709999999996</c:v>
                </c:pt>
                <c:pt idx="1627">
                  <c:v>7.201136</c:v>
                </c:pt>
                <c:pt idx="1628">
                  <c:v>7.3179999999999996</c:v>
                </c:pt>
                <c:pt idx="1629">
                  <c:v>7.2097220000000002</c:v>
                </c:pt>
                <c:pt idx="1630">
                  <c:v>7.5494120000000002</c:v>
                </c:pt>
                <c:pt idx="1631">
                  <c:v>7.6936840000000002</c:v>
                </c:pt>
                <c:pt idx="1632">
                  <c:v>7.7593420000000002</c:v>
                </c:pt>
                <c:pt idx="1633">
                  <c:v>7.8146599999999999</c:v>
                </c:pt>
                <c:pt idx="1634">
                  <c:v>7.9160000000000004</c:v>
                </c:pt>
                <c:pt idx="1635">
                  <c:v>8.0830359999999999</c:v>
                </c:pt>
                <c:pt idx="1636">
                  <c:v>7.9987719999999998</c:v>
                </c:pt>
                <c:pt idx="1637">
                  <c:v>7.8459690000000002</c:v>
                </c:pt>
                <c:pt idx="1638">
                  <c:v>7.8601219999999996</c:v>
                </c:pt>
                <c:pt idx="1639">
                  <c:v>7.9975680000000002</c:v>
                </c:pt>
                <c:pt idx="1640">
                  <c:v>8.1203450000000004</c:v>
                </c:pt>
                <c:pt idx="1641">
                  <c:v>8.2285710000000005</c:v>
                </c:pt>
                <c:pt idx="1642">
                  <c:v>8.6458820000000003</c:v>
                </c:pt>
                <c:pt idx="1643">
                  <c:v>8.7439999999999998</c:v>
                </c:pt>
                <c:pt idx="1644">
                  <c:v>8.6933330000000009</c:v>
                </c:pt>
                <c:pt idx="1645">
                  <c:v>8.7966669999999993</c:v>
                </c:pt>
                <c:pt idx="1646">
                  <c:v>8.6756759999999993</c:v>
                </c:pt>
                <c:pt idx="1647">
                  <c:v>8.4700000000000006</c:v>
                </c:pt>
                <c:pt idx="1648">
                  <c:v>8.29129</c:v>
                </c:pt>
                <c:pt idx="1649">
                  <c:v>8.2475000000000005</c:v>
                </c:pt>
                <c:pt idx="1650">
                  <c:v>8.2106519999999996</c:v>
                </c:pt>
                <c:pt idx="1651">
                  <c:v>8.2014289999999992</c:v>
                </c:pt>
                <c:pt idx="1652">
                  <c:v>8.0907459999999993</c:v>
                </c:pt>
                <c:pt idx="1653">
                  <c:v>8.1898210000000002</c:v>
                </c:pt>
                <c:pt idx="1654">
                  <c:v>7.9116669999999996</c:v>
                </c:pt>
                <c:pt idx="1655">
                  <c:v>7.6894070000000001</c:v>
                </c:pt>
                <c:pt idx="1656">
                  <c:v>7.8979999999999997</c:v>
                </c:pt>
                <c:pt idx="1657">
                  <c:v>7.8590989999999996</c:v>
                </c:pt>
                <c:pt idx="1658">
                  <c:v>7.615888</c:v>
                </c:pt>
                <c:pt idx="1659">
                  <c:v>7.705565</c:v>
                </c:pt>
                <c:pt idx="1660">
                  <c:v>7.6530529999999999</c:v>
                </c:pt>
                <c:pt idx="1661">
                  <c:v>7.5708330000000004</c:v>
                </c:pt>
                <c:pt idx="1662">
                  <c:v>7.6478820000000001</c:v>
                </c:pt>
                <c:pt idx="1663">
                  <c:v>7.577248</c:v>
                </c:pt>
                <c:pt idx="1664">
                  <c:v>7.392093</c:v>
                </c:pt>
                <c:pt idx="1665">
                  <c:v>7.3383330000000004</c:v>
                </c:pt>
                <c:pt idx="1666">
                  <c:v>7.2917779999999999</c:v>
                </c:pt>
                <c:pt idx="1667">
                  <c:v>7.3909330000000004</c:v>
                </c:pt>
                <c:pt idx="1668">
                  <c:v>7.067895</c:v>
                </c:pt>
                <c:pt idx="1669">
                  <c:v>7.0874420000000002</c:v>
                </c:pt>
                <c:pt idx="1670">
                  <c:v>7.0326469999999999</c:v>
                </c:pt>
                <c:pt idx="1671">
                  <c:v>6.8779630000000003</c:v>
                </c:pt>
                <c:pt idx="1672">
                  <c:v>6.8178570000000001</c:v>
                </c:pt>
                <c:pt idx="1673">
                  <c:v>6.7568570000000001</c:v>
                </c:pt>
                <c:pt idx="1674">
                  <c:v>6.8728949999999998</c:v>
                </c:pt>
                <c:pt idx="1675">
                  <c:v>6.8839740000000003</c:v>
                </c:pt>
                <c:pt idx="1676">
                  <c:v>6.7284329999999999</c:v>
                </c:pt>
                <c:pt idx="1677">
                  <c:v>6.724907</c:v>
                </c:pt>
                <c:pt idx="1678">
                  <c:v>6.7018259999999996</c:v>
                </c:pt>
                <c:pt idx="1679">
                  <c:v>6.9940819999999997</c:v>
                </c:pt>
                <c:pt idx="1680">
                  <c:v>7.6128809999999998</c:v>
                </c:pt>
                <c:pt idx="1681">
                  <c:v>7.1766670000000001</c:v>
                </c:pt>
                <c:pt idx="1682">
                  <c:v>6.8970830000000003</c:v>
                </c:pt>
                <c:pt idx="1683">
                  <c:v>6.8878909999999998</c:v>
                </c:pt>
                <c:pt idx="1684">
                  <c:v>6.9781700000000004</c:v>
                </c:pt>
                <c:pt idx="1685">
                  <c:v>7.3327640000000001</c:v>
                </c:pt>
                <c:pt idx="1686">
                  <c:v>7.3975439999999999</c:v>
                </c:pt>
                <c:pt idx="1687">
                  <c:v>7.5711539999999999</c:v>
                </c:pt>
                <c:pt idx="1688">
                  <c:v>7.7546340000000002</c:v>
                </c:pt>
                <c:pt idx="1689">
                  <c:v>7.8602559999999997</c:v>
                </c:pt>
                <c:pt idx="1690">
                  <c:v>8.0321210000000001</c:v>
                </c:pt>
                <c:pt idx="1691">
                  <c:v>8.2430769999999995</c:v>
                </c:pt>
                <c:pt idx="1692">
                  <c:v>8.5213730000000005</c:v>
                </c:pt>
                <c:pt idx="1693">
                  <c:v>8.3884089999999993</c:v>
                </c:pt>
                <c:pt idx="1694">
                  <c:v>8.4749999999999996</c:v>
                </c:pt>
                <c:pt idx="1695">
                  <c:v>8.6739999999999995</c:v>
                </c:pt>
                <c:pt idx="1696">
                  <c:v>8.6454550000000001</c:v>
                </c:pt>
                <c:pt idx="1697">
                  <c:v>8.1430229999999995</c:v>
                </c:pt>
                <c:pt idx="1698">
                  <c:v>8.2620000000000005</c:v>
                </c:pt>
                <c:pt idx="1699">
                  <c:v>8.8467389999999995</c:v>
                </c:pt>
                <c:pt idx="1700">
                  <c:v>8.9882349999999995</c:v>
                </c:pt>
                <c:pt idx="1701">
                  <c:v>8.6716049999999996</c:v>
                </c:pt>
                <c:pt idx="1702">
                  <c:v>8.3704350000000005</c:v>
                </c:pt>
                <c:pt idx="1703">
                  <c:v>7.9596390000000001</c:v>
                </c:pt>
                <c:pt idx="1704">
                  <c:v>7.7993059999999996</c:v>
                </c:pt>
                <c:pt idx="1705">
                  <c:v>8.1695609999999999</c:v>
                </c:pt>
                <c:pt idx="1706">
                  <c:v>8.5238239999999994</c:v>
                </c:pt>
                <c:pt idx="1707">
                  <c:v>8.7724290000000007</c:v>
                </c:pt>
                <c:pt idx="1708">
                  <c:v>8.9208820000000006</c:v>
                </c:pt>
                <c:pt idx="1709">
                  <c:v>8.9</c:v>
                </c:pt>
                <c:pt idx="1710">
                  <c:v>9.0722079999999998</c:v>
                </c:pt>
                <c:pt idx="1711">
                  <c:v>9.0472160000000006</c:v>
                </c:pt>
                <c:pt idx="1712">
                  <c:v>9.0656140000000001</c:v>
                </c:pt>
                <c:pt idx="1713">
                  <c:v>9.0192309999999996</c:v>
                </c:pt>
                <c:pt idx="1714">
                  <c:v>8.9423399999999997</c:v>
                </c:pt>
                <c:pt idx="1715">
                  <c:v>8.7429819999999996</c:v>
                </c:pt>
                <c:pt idx="1716">
                  <c:v>8.3617779999999993</c:v>
                </c:pt>
                <c:pt idx="1717">
                  <c:v>8.2943479999999994</c:v>
                </c:pt>
                <c:pt idx="1718">
                  <c:v>8.2750000000000004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3F-47DC-9AA1-31A6DD5DFA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480411160"/>
        <c:axId val="480412472"/>
      </c:scatterChart>
      <c:valAx>
        <c:axId val="480411160"/>
        <c:scaling>
          <c:orientation val="minMax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412472"/>
        <c:crosses val="autoZero"/>
        <c:crossBetween val="midCat"/>
      </c:valAx>
      <c:valAx>
        <c:axId val="480412472"/>
        <c:scaling>
          <c:orientation val="maxMin"/>
          <c:min val="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48041116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Drop" dropLines="30" dropStyle="combo" dx="16" fmlaLink="$J$9" fmlaRange="$C$16:$C$34" noThreeD="1" sel="2" val="0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Drop" dropStyle="combo" dx="16" fmlaLink="$E$13" fmlaRange="Temp1!$B$4:$B$7" noThreeD="1" sel="1" val="0"/>
</file>

<file path=xl/ctrlProps/ctrlProp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6.xml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695326</xdr:colOff>
      <xdr:row>10</xdr:row>
      <xdr:rowOff>95250</xdr:rowOff>
    </xdr:from>
    <xdr:to>
      <xdr:col>10</xdr:col>
      <xdr:colOff>237451</xdr:colOff>
      <xdr:row>21</xdr:row>
      <xdr:rowOff>159750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628650</xdr:colOff>
      <xdr:row>23</xdr:row>
      <xdr:rowOff>66675</xdr:rowOff>
    </xdr:from>
    <xdr:to>
      <xdr:col>29</xdr:col>
      <xdr:colOff>714375</xdr:colOff>
      <xdr:row>35</xdr:row>
      <xdr:rowOff>180975</xdr:rowOff>
    </xdr:to>
    <xdr:graphicFrame macro="">
      <xdr:nvGraphicFramePr>
        <xdr:cNvPr id="6" name="Graphiqu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20</xdr:col>
          <xdr:colOff>9525</xdr:colOff>
          <xdr:row>4</xdr:row>
          <xdr:rowOff>180975</xdr:rowOff>
        </xdr:from>
        <xdr:to>
          <xdr:col>21</xdr:col>
          <xdr:colOff>47625</xdr:colOff>
          <xdr:row>6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Export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714375</xdr:colOff>
      <xdr:row>0</xdr:row>
      <xdr:rowOff>0</xdr:rowOff>
    </xdr:from>
    <xdr:to>
      <xdr:col>10</xdr:col>
      <xdr:colOff>104775</xdr:colOff>
      <xdr:row>10</xdr:row>
      <xdr:rowOff>47625</xdr:rowOff>
    </xdr:to>
    <xdr:graphicFrame macro="">
      <xdr:nvGraphicFramePr>
        <xdr:cNvPr id="5" name="Graphiqu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733425</xdr:colOff>
      <xdr:row>2</xdr:row>
      <xdr:rowOff>0</xdr:rowOff>
    </xdr:from>
    <xdr:to>
      <xdr:col>20</xdr:col>
      <xdr:colOff>38100</xdr:colOff>
      <xdr:row>11</xdr:row>
      <xdr:rowOff>19049</xdr:rowOff>
    </xdr:to>
    <xdr:graphicFrame macro="">
      <xdr:nvGraphicFramePr>
        <xdr:cNvPr id="7" name="Graphique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16</xdr:col>
      <xdr:colOff>0</xdr:colOff>
      <xdr:row>38</xdr:row>
      <xdr:rowOff>0</xdr:rowOff>
    </xdr:from>
    <xdr:to>
      <xdr:col>30</xdr:col>
      <xdr:colOff>85725</xdr:colOff>
      <xdr:row>50</xdr:row>
      <xdr:rowOff>114300</xdr:rowOff>
    </xdr:to>
    <xdr:graphicFrame macro="">
      <xdr:nvGraphicFramePr>
        <xdr:cNvPr id="8" name="Graphique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492672</xdr:colOff>
      <xdr:row>4</xdr:row>
      <xdr:rowOff>150210</xdr:rowOff>
    </xdr:from>
    <xdr:to>
      <xdr:col>11</xdr:col>
      <xdr:colOff>168017</xdr:colOff>
      <xdr:row>18</xdr:row>
      <xdr:rowOff>64521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638174</xdr:colOff>
      <xdr:row>1624</xdr:row>
      <xdr:rowOff>85724</xdr:rowOff>
    </xdr:from>
    <xdr:to>
      <xdr:col>13</xdr:col>
      <xdr:colOff>533399</xdr:colOff>
      <xdr:row>1642</xdr:row>
      <xdr:rowOff>57149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9</xdr:col>
          <xdr:colOff>0</xdr:colOff>
          <xdr:row>6</xdr:row>
          <xdr:rowOff>0</xdr:rowOff>
        </xdr:from>
        <xdr:to>
          <xdr:col>10</xdr:col>
          <xdr:colOff>457200</xdr:colOff>
          <xdr:row>7</xdr:row>
          <xdr:rowOff>57150</xdr:rowOff>
        </xdr:to>
        <xdr:sp macro="" textlink="">
          <xdr:nvSpPr>
            <xdr:cNvPr id="2049" name="Drop Dow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5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552450</xdr:colOff>
          <xdr:row>5</xdr:row>
          <xdr:rowOff>180975</xdr:rowOff>
        </xdr:from>
        <xdr:to>
          <xdr:col>11</xdr:col>
          <xdr:colOff>476250</xdr:colOff>
          <xdr:row>7</xdr:row>
          <xdr:rowOff>66675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5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plot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3</xdr:col>
          <xdr:colOff>104775</xdr:colOff>
          <xdr:row>12</xdr:row>
          <xdr:rowOff>9525</xdr:rowOff>
        </xdr:from>
        <xdr:to>
          <xdr:col>3</xdr:col>
          <xdr:colOff>638175</xdr:colOff>
          <xdr:row>13</xdr:row>
          <xdr:rowOff>9525</xdr:rowOff>
        </xdr:to>
        <xdr:sp macro="" textlink="">
          <xdr:nvSpPr>
            <xdr:cNvPr id="2051" name="Drop Dow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5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695325</xdr:colOff>
          <xdr:row>3</xdr:row>
          <xdr:rowOff>85725</xdr:rowOff>
        </xdr:from>
        <xdr:to>
          <xdr:col>6</xdr:col>
          <xdr:colOff>257175</xdr:colOff>
          <xdr:row>4</xdr:row>
          <xdr:rowOff>123825</xdr:rowOff>
        </xdr:to>
        <xdr:sp macro="" textlink="">
          <xdr:nvSpPr>
            <xdr:cNvPr id="6145" name="Button 1" hidden="1">
              <a:extLst>
                <a:ext uri="{63B3BB69-23CF-44E3-9099-C40C66FF867C}">
                  <a14:compatExt spid="_x0000_s6145"/>
                </a:ext>
                <a:ext uri="{FF2B5EF4-FFF2-40B4-BE49-F238E27FC236}">
                  <a16:creationId xmlns:a16="http://schemas.microsoft.com/office/drawing/2014/main" id="{00000000-0008-0000-0A00-0000011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MatLab</a:t>
              </a:r>
            </a:p>
          </xdr:txBody>
        </xdr:sp>
        <xdr:clientData fPrintsWithSheet="0"/>
      </xdr:twoCellAnchor>
    </mc:Choice>
    <mc:Fallback/>
  </mc:AlternateContent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/Aras_DataBase/Symbiotics.xlsm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CICyg_AAVSO_V.xlsm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C:\Users\francois\AppData\Roaming\Microsoft\AddIns\MacrosPerso.xla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Liste"/>
      <sheetName val="Feuil2"/>
      <sheetName val="Feuil3"/>
      <sheetName val="ObsCodes"/>
      <sheetName val="Index"/>
      <sheetName val="Data"/>
      <sheetName val="ListCall"/>
      <sheetName val="NewSpectra"/>
      <sheetName val="Objects"/>
      <sheetName val="AliasNom"/>
      <sheetName val="AliasSite"/>
      <sheetName val="Suspected"/>
      <sheetName val="Classification"/>
      <sheetName val="AGDra"/>
      <sheetName val="AGPeg"/>
      <sheetName val="AS210"/>
      <sheetName val="CNCha"/>
      <sheetName val="AS245"/>
      <sheetName val="AS270"/>
      <sheetName val="AS289"/>
      <sheetName val="AS323"/>
      <sheetName val="AXPer"/>
      <sheetName val="BDCam"/>
      <sheetName val="EF Aql"/>
      <sheetName val="BFCyg"/>
      <sheetName val="BXMon"/>
      <sheetName val="CHCyg"/>
      <sheetName val="Feuil1"/>
      <sheetName val="CICyg"/>
      <sheetName val="CMAql"/>
      <sheetName val="CQDra"/>
      <sheetName val="EFAql"/>
      <sheetName val="EGAnd"/>
      <sheetName val="ERDel"/>
      <sheetName val="FGSer"/>
      <sheetName val="FNSgr"/>
      <sheetName val="GHGem"/>
      <sheetName val="Hen2-468"/>
      <sheetName val="Hen3-1341"/>
      <sheetName val="Hen3-1342"/>
      <sheetName val="Hen3-1768"/>
      <sheetName val="HMSge"/>
      <sheetName val="IVVir"/>
      <sheetName val="LTDel"/>
      <sheetName val="MWC960"/>
      <sheetName val="NQGem"/>
      <sheetName val="OmiCet"/>
      <sheetName val="PUVul"/>
      <sheetName val="QWSge"/>
      <sheetName val="RAqr"/>
      <sheetName val="RRTel"/>
      <sheetName val="RSOph"/>
      <sheetName val="RTCru"/>
      <sheetName val="RTSer"/>
      <sheetName val="RWHya"/>
      <sheetName val="SSLep"/>
      <sheetName val="StHa32"/>
      <sheetName val="StHa55"/>
      <sheetName val="StHa149"/>
      <sheetName val="StHa196"/>
      <sheetName val="StHa180"/>
      <sheetName val="StHa190"/>
      <sheetName val="SULyn"/>
      <sheetName val="SYMus"/>
      <sheetName val="TCrB"/>
      <sheetName val="TCPJ19544251+1722281"/>
      <sheetName val="TXCVn"/>
      <sheetName val="UVAur"/>
      <sheetName val="V335Vul"/>
      <sheetName val="V407Cyg"/>
      <sheetName val="StHa169"/>
      <sheetName val="V443Her"/>
      <sheetName val="V471Per"/>
      <sheetName val="V503Her"/>
      <sheetName val="V627Cas"/>
      <sheetName val="V694Mon"/>
      <sheetName val="V919Sgr"/>
      <sheetName val="V934Her"/>
      <sheetName val="V1016Cyg"/>
      <sheetName val="V1329Cyg"/>
      <sheetName val="V1413Aql"/>
      <sheetName val="V1261Ori"/>
      <sheetName val="ZZCMi"/>
      <sheetName val="YYHer"/>
      <sheetName val="ZAnd"/>
      <sheetName val="Feuil70"/>
      <sheetName val="Feuil82"/>
      <sheetName val="Feuil71"/>
      <sheetName val="Feuil72"/>
      <sheetName val="Feuil73"/>
      <sheetName val="Feuil74"/>
      <sheetName val="Feuil75"/>
      <sheetName val="Feuil76"/>
      <sheetName val="Feuil77"/>
      <sheetName val="Feuil78"/>
      <sheetName val="Feuil79"/>
      <sheetName val="Feuil80"/>
      <sheetName val="Feuil81"/>
    </sheetNames>
    <sheetDataSet>
      <sheetData sheetId="0"/>
      <sheetData sheetId="1"/>
      <sheetData sheetId="2"/>
      <sheetData sheetId="3"/>
      <sheetData sheetId="4"/>
      <sheetData sheetId="5"/>
      <sheetData sheetId="6"/>
      <sheetData sheetId="7"/>
      <sheetData sheetId="8"/>
      <sheetData sheetId="9"/>
      <sheetData sheetId="10"/>
      <sheetData sheetId="11"/>
      <sheetData sheetId="12"/>
      <sheetData sheetId="13"/>
      <sheetData sheetId="14"/>
      <sheetData sheetId="15"/>
      <sheetData sheetId="16"/>
      <sheetData sheetId="17"/>
      <sheetData sheetId="18"/>
      <sheetData sheetId="19"/>
      <sheetData sheetId="20"/>
      <sheetData sheetId="21">
        <row r="13">
          <cell r="C13">
            <v>40820</v>
          </cell>
        </row>
      </sheetData>
      <sheetData sheetId="22"/>
      <sheetData sheetId="23"/>
      <sheetData sheetId="24"/>
      <sheetData sheetId="25"/>
      <sheetData sheetId="26">
        <row r="13">
          <cell r="B13">
            <v>1</v>
          </cell>
          <cell r="C13">
            <v>40654</v>
          </cell>
          <cell r="D13">
            <v>9.0972222222222218E-2</v>
          </cell>
          <cell r="E13">
            <v>2455672.0909722224</v>
          </cell>
          <cell r="F13" t="str">
            <v>FMT</v>
          </cell>
          <cell r="G13" t="str">
            <v>ORS-FR</v>
          </cell>
          <cell r="H13" t="str">
            <v>SC10+Lisa</v>
          </cell>
          <cell r="I13">
            <v>800</v>
          </cell>
          <cell r="P13">
            <v>3625</v>
          </cell>
          <cell r="Q13">
            <v>7179</v>
          </cell>
          <cell r="X13" t="str">
            <v>asdb_chcyg_20110421_091.fit</v>
          </cell>
        </row>
        <row r="14">
          <cell r="B14">
            <v>2</v>
          </cell>
          <cell r="C14">
            <v>40984</v>
          </cell>
          <cell r="D14">
            <v>7.013888888888889E-2</v>
          </cell>
          <cell r="E14">
            <v>2456002.0701388889</v>
          </cell>
          <cell r="F14" t="str">
            <v>TLE</v>
          </cell>
          <cell r="G14" t="str">
            <v>CHE-FR</v>
          </cell>
          <cell r="H14" t="str">
            <v>C14red063Lisa#127</v>
          </cell>
          <cell r="I14">
            <v>704</v>
          </cell>
          <cell r="P14">
            <v>3824</v>
          </cell>
          <cell r="Q14">
            <v>7410</v>
          </cell>
          <cell r="X14" t="str">
            <v>asdb_chcyg_20120316_070.fit</v>
          </cell>
        </row>
        <row r="15">
          <cell r="B15">
            <v>3</v>
          </cell>
          <cell r="C15">
            <v>41423</v>
          </cell>
          <cell r="D15">
            <v>8.3333333333333329E-2</v>
          </cell>
          <cell r="E15">
            <v>2456441.585</v>
          </cell>
          <cell r="F15" t="str">
            <v xml:space="preserve">FMT </v>
          </cell>
          <cell r="G15" t="str">
            <v>ORS-FR</v>
          </cell>
          <cell r="H15" t="str">
            <v>SC25cm+Lisa</v>
          </cell>
          <cell r="I15">
            <v>815</v>
          </cell>
          <cell r="P15">
            <v>4000</v>
          </cell>
          <cell r="Q15">
            <v>7492</v>
          </cell>
          <cell r="X15" t="str">
            <v>asdb_chcyg_20130529_083.fit</v>
          </cell>
        </row>
        <row r="16">
          <cell r="B16">
            <v>4</v>
          </cell>
          <cell r="C16">
            <v>41424</v>
          </cell>
          <cell r="D16">
            <v>0.98749999999999993</v>
          </cell>
          <cell r="E16">
            <v>2456442.9874999998</v>
          </cell>
          <cell r="F16" t="str">
            <v>RLE</v>
          </cell>
          <cell r="G16" t="str">
            <v>THO-UK</v>
          </cell>
          <cell r="H16" t="str">
            <v>C11f5Alpy600ATK3</v>
          </cell>
          <cell r="I16">
            <v>600</v>
          </cell>
          <cell r="P16">
            <v>3799</v>
          </cell>
          <cell r="Q16">
            <v>7359</v>
          </cell>
          <cell r="X16" t="str">
            <v>asdb_chcyg_20130530_987.fit</v>
          </cell>
        </row>
        <row r="17">
          <cell r="B17">
            <v>5</v>
          </cell>
          <cell r="C17">
            <v>41427</v>
          </cell>
          <cell r="D17">
            <v>0.92499999999999993</v>
          </cell>
          <cell r="E17">
            <v>2456446.432</v>
          </cell>
          <cell r="F17" t="str">
            <v>BUI</v>
          </cell>
          <cell r="G17" t="str">
            <v>CAS-FR</v>
          </cell>
          <cell r="H17" t="str">
            <v>CN212Alpy600ATIK6</v>
          </cell>
          <cell r="I17">
            <v>599</v>
          </cell>
          <cell r="P17">
            <v>3697</v>
          </cell>
          <cell r="Q17">
            <v>7340</v>
          </cell>
          <cell r="X17" t="str">
            <v>asdb_chcyg_20130602_925.fit</v>
          </cell>
        </row>
        <row r="18">
          <cell r="B18">
            <v>6</v>
          </cell>
          <cell r="C18">
            <v>41430</v>
          </cell>
          <cell r="D18">
            <v>0.9375</v>
          </cell>
          <cell r="E18">
            <v>2456448.9375</v>
          </cell>
          <cell r="F18" t="str">
            <v>FBO</v>
          </cell>
          <cell r="G18" t="str">
            <v>OPL-FR</v>
          </cell>
          <cell r="H18" t="str">
            <v>C8LisaATIK314L+</v>
          </cell>
          <cell r="I18">
            <v>800</v>
          </cell>
          <cell r="P18">
            <v>4001</v>
          </cell>
          <cell r="Q18">
            <v>7002</v>
          </cell>
          <cell r="X18" t="str">
            <v>asdb_chcyg_20130605_938.fit</v>
          </cell>
        </row>
        <row r="19">
          <cell r="B19">
            <v>7</v>
          </cell>
          <cell r="C19">
            <v>41430</v>
          </cell>
          <cell r="D19">
            <v>0.99722222222222223</v>
          </cell>
          <cell r="E19">
            <v>2456449.5079999999</v>
          </cell>
          <cell r="F19" t="str">
            <v>BUI</v>
          </cell>
          <cell r="G19" t="str">
            <v>CAS-FR</v>
          </cell>
          <cell r="H19" t="str">
            <v>CN212Alpy600ATIK6</v>
          </cell>
          <cell r="I19">
            <v>588</v>
          </cell>
          <cell r="P19">
            <v>3693</v>
          </cell>
          <cell r="Q19">
            <v>7399</v>
          </cell>
          <cell r="X19" t="str">
            <v>asdb_chcyg_20130605_997.fit</v>
          </cell>
        </row>
        <row r="20">
          <cell r="B20">
            <v>8</v>
          </cell>
          <cell r="C20">
            <v>41437</v>
          </cell>
          <cell r="D20">
            <v>0.97986111111111107</v>
          </cell>
          <cell r="E20">
            <v>2456455.9798611109</v>
          </cell>
          <cell r="F20" t="str">
            <v>FBO</v>
          </cell>
          <cell r="G20" t="str">
            <v>OPL-FR</v>
          </cell>
          <cell r="H20" t="str">
            <v>C8LisaATIK314L+</v>
          </cell>
          <cell r="I20">
            <v>800</v>
          </cell>
          <cell r="P20">
            <v>4001</v>
          </cell>
          <cell r="Q20">
            <v>7001</v>
          </cell>
          <cell r="X20" t="str">
            <v>asdb_chcyg_20130612_980.fit</v>
          </cell>
        </row>
        <row r="21">
          <cell r="B21">
            <v>9</v>
          </cell>
          <cell r="C21">
            <v>41439</v>
          </cell>
          <cell r="D21">
            <v>0.9277777777777777</v>
          </cell>
          <cell r="E21">
            <v>2456458.449</v>
          </cell>
          <cell r="F21" t="str">
            <v>BER</v>
          </cell>
          <cell r="G21" t="str">
            <v>BVO-IT</v>
          </cell>
          <cell r="H21" t="str">
            <v>Lhires3C9SXVR-H69</v>
          </cell>
          <cell r="I21">
            <v>4556</v>
          </cell>
          <cell r="P21">
            <v>6247</v>
          </cell>
          <cell r="Q21">
            <v>6729</v>
          </cell>
          <cell r="X21" t="str">
            <v>asdb_chcyg_20130614_928.fit</v>
          </cell>
        </row>
        <row r="22">
          <cell r="B22">
            <v>10</v>
          </cell>
          <cell r="C22">
            <v>41451</v>
          </cell>
          <cell r="D22">
            <v>0.11180555555555556</v>
          </cell>
          <cell r="E22">
            <v>2456469.6209999998</v>
          </cell>
          <cell r="F22" t="str">
            <v>BUI</v>
          </cell>
          <cell r="G22" t="str">
            <v>CAS-FR</v>
          </cell>
          <cell r="H22" t="str">
            <v>CN212Alpy600ATIK6</v>
          </cell>
          <cell r="I22">
            <v>630</v>
          </cell>
          <cell r="P22">
            <v>3603</v>
          </cell>
          <cell r="Q22">
            <v>7404</v>
          </cell>
          <cell r="X22" t="str">
            <v>asdb_chcyg_20130626_112.fit</v>
          </cell>
        </row>
        <row r="23">
          <cell r="B23">
            <v>11</v>
          </cell>
          <cell r="C23">
            <v>41455</v>
          </cell>
          <cell r="D23">
            <v>0.94861111111111107</v>
          </cell>
          <cell r="E23">
            <v>2456473.9486111109</v>
          </cell>
          <cell r="F23" t="str">
            <v>JSD</v>
          </cell>
          <cell r="G23" t="str">
            <v>OAV-FR</v>
          </cell>
          <cell r="H23" t="str">
            <v>JOSIANE-2400-SCT0.2</v>
          </cell>
          <cell r="I23">
            <v>15000</v>
          </cell>
          <cell r="P23">
            <v>6536</v>
          </cell>
          <cell r="Q23">
            <v>6677</v>
          </cell>
          <cell r="X23" t="str">
            <v>asdb_chcyg_20130630_949.fit</v>
          </cell>
        </row>
        <row r="24">
          <cell r="B24">
            <v>12</v>
          </cell>
          <cell r="C24">
            <v>41455</v>
          </cell>
          <cell r="D24">
            <v>0.9868055555555556</v>
          </cell>
          <cell r="E24">
            <v>2456474.4909999999</v>
          </cell>
          <cell r="F24" t="str">
            <v>BUI</v>
          </cell>
          <cell r="G24" t="str">
            <v>CAS-FR</v>
          </cell>
          <cell r="H24" t="str">
            <v>CN212Alpy600ATIK6</v>
          </cell>
          <cell r="I24">
            <v>632</v>
          </cell>
          <cell r="P24">
            <v>3681</v>
          </cell>
          <cell r="Q24">
            <v>7402</v>
          </cell>
          <cell r="X24" t="str">
            <v>asdb_chcyg_20130630_987.fit</v>
          </cell>
        </row>
        <row r="25">
          <cell r="B25">
            <v>13</v>
          </cell>
          <cell r="C25">
            <v>41463</v>
          </cell>
          <cell r="D25">
            <v>0.86805555555555547</v>
          </cell>
          <cell r="E25">
            <v>2456482.3730000001</v>
          </cell>
          <cell r="F25" t="str">
            <v>BUI</v>
          </cell>
          <cell r="G25" t="str">
            <v>CAS-FR</v>
          </cell>
          <cell r="H25" t="str">
            <v>C11Alpy600ATIK640</v>
          </cell>
          <cell r="I25">
            <v>635</v>
          </cell>
          <cell r="P25">
            <v>3786</v>
          </cell>
          <cell r="Q25">
            <v>7400</v>
          </cell>
          <cell r="X25" t="str">
            <v>asdb_chcyg_20130708_869.fit</v>
          </cell>
        </row>
        <row r="26">
          <cell r="B26">
            <v>14</v>
          </cell>
          <cell r="C26">
            <v>41467</v>
          </cell>
          <cell r="D26">
            <v>6.9444444444444434E-2</v>
          </cell>
          <cell r="E26">
            <v>2456485.5729999999</v>
          </cell>
          <cell r="F26" t="str">
            <v>BUI</v>
          </cell>
          <cell r="G26" t="str">
            <v>CAS-FR</v>
          </cell>
          <cell r="H26" t="str">
            <v>CN212Alpy600ATIK6</v>
          </cell>
          <cell r="I26">
            <v>646</v>
          </cell>
          <cell r="P26">
            <v>3605</v>
          </cell>
          <cell r="Q26">
            <v>7405</v>
          </cell>
          <cell r="X26" t="str">
            <v>asdb_chcyg_20130712_070.fit</v>
          </cell>
        </row>
        <row r="27">
          <cell r="B27">
            <v>15</v>
          </cell>
          <cell r="C27">
            <v>41469</v>
          </cell>
          <cell r="D27">
            <v>0.97499999999999998</v>
          </cell>
          <cell r="E27">
            <v>2456488.4819999998</v>
          </cell>
          <cell r="F27" t="str">
            <v>BUI</v>
          </cell>
          <cell r="G27" t="str">
            <v>CAS-FR</v>
          </cell>
          <cell r="H27" t="str">
            <v>CN212Alpy600ATIK6</v>
          </cell>
          <cell r="I27">
            <v>654</v>
          </cell>
          <cell r="P27">
            <v>3691</v>
          </cell>
          <cell r="Q27">
            <v>7396</v>
          </cell>
          <cell r="X27" t="str">
            <v>asdb_chcyg_20130714_975.fit</v>
          </cell>
        </row>
        <row r="28">
          <cell r="B28">
            <v>16</v>
          </cell>
          <cell r="C28">
            <v>41474</v>
          </cell>
          <cell r="D28">
            <v>0.87222222222222223</v>
          </cell>
          <cell r="E28">
            <v>2456493.38</v>
          </cell>
          <cell r="F28" t="str">
            <v>BUI</v>
          </cell>
          <cell r="G28" t="str">
            <v>CAS-FR</v>
          </cell>
          <cell r="H28" t="str">
            <v>CN212Alpy600ATIK6</v>
          </cell>
          <cell r="I28">
            <v>633</v>
          </cell>
          <cell r="P28">
            <v>3605</v>
          </cell>
          <cell r="Q28">
            <v>7404</v>
          </cell>
          <cell r="X28" t="str">
            <v>asdb_chcyg_20130719_872.fit</v>
          </cell>
        </row>
        <row r="29">
          <cell r="B29">
            <v>17</v>
          </cell>
          <cell r="C29">
            <v>41475</v>
          </cell>
          <cell r="D29">
            <v>0.96458333333333324</v>
          </cell>
          <cell r="E29">
            <v>2456494.4810000001</v>
          </cell>
          <cell r="F29" t="str">
            <v>BUI</v>
          </cell>
          <cell r="G29" t="str">
            <v>CAS-FR</v>
          </cell>
          <cell r="H29" t="str">
            <v>CN212eShelAtik460</v>
          </cell>
          <cell r="I29">
            <v>11000</v>
          </cell>
          <cell r="P29">
            <v>4280</v>
          </cell>
          <cell r="Q29">
            <v>7131</v>
          </cell>
          <cell r="X29" t="str">
            <v>asdb_chcyg_20130720_965.fit</v>
          </cell>
        </row>
        <row r="30">
          <cell r="B30">
            <v>18</v>
          </cell>
          <cell r="C30">
            <v>41480</v>
          </cell>
          <cell r="D30">
            <v>4.3750000000000004E-2</v>
          </cell>
          <cell r="E30">
            <v>2456498.5499999998</v>
          </cell>
          <cell r="F30" t="str">
            <v>BUI</v>
          </cell>
          <cell r="G30" t="str">
            <v>CAS-FR</v>
          </cell>
          <cell r="H30" t="str">
            <v>CN212Alpy600ATIK6</v>
          </cell>
          <cell r="I30">
            <v>627</v>
          </cell>
          <cell r="P30">
            <v>3629</v>
          </cell>
          <cell r="Q30">
            <v>7397</v>
          </cell>
          <cell r="X30" t="str">
            <v>asdb_chcyg_20130725_044.fit</v>
          </cell>
        </row>
        <row r="31">
          <cell r="B31">
            <v>19</v>
          </cell>
          <cell r="C31">
            <v>41487</v>
          </cell>
          <cell r="D31">
            <v>0.96111111111111114</v>
          </cell>
          <cell r="E31">
            <v>2456506.4649999999</v>
          </cell>
          <cell r="F31" t="str">
            <v>OGA</v>
          </cell>
          <cell r="G31" t="str">
            <v>OTO-FR</v>
          </cell>
          <cell r="H31" t="str">
            <v>C14LisaATIK460EX</v>
          </cell>
          <cell r="I31">
            <v>677</v>
          </cell>
          <cell r="P31">
            <v>3723</v>
          </cell>
          <cell r="Q31">
            <v>7390</v>
          </cell>
          <cell r="X31" t="str">
            <v>asdb_chcyg_20130801_961.fit</v>
          </cell>
        </row>
        <row r="32">
          <cell r="B32">
            <v>20</v>
          </cell>
          <cell r="C32">
            <v>41487</v>
          </cell>
          <cell r="D32">
            <v>0.99236111111111114</v>
          </cell>
          <cell r="E32">
            <v>2456506.4980000001</v>
          </cell>
          <cell r="F32" t="str">
            <v xml:space="preserve">FMT </v>
          </cell>
          <cell r="G32" t="str">
            <v>ORS-FR</v>
          </cell>
          <cell r="H32" t="str">
            <v>SC10+Lisa+ATIK46EX</v>
          </cell>
          <cell r="I32">
            <v>1032</v>
          </cell>
          <cell r="P32">
            <v>4000</v>
          </cell>
          <cell r="Q32">
            <v>7500</v>
          </cell>
          <cell r="X32" t="str">
            <v>asdb_chcyg_20130801_993.fit</v>
          </cell>
        </row>
        <row r="33">
          <cell r="B33">
            <v>21</v>
          </cell>
          <cell r="C33">
            <v>41488</v>
          </cell>
          <cell r="D33">
            <v>1.3888888888888889E-3</v>
          </cell>
          <cell r="E33">
            <v>2456506.5129999998</v>
          </cell>
          <cell r="F33" t="str">
            <v>TLE</v>
          </cell>
          <cell r="G33" t="str">
            <v>OHP-FR</v>
          </cell>
          <cell r="H33" t="str">
            <v>AP130EDFGTLisa#127</v>
          </cell>
          <cell r="I33">
            <v>1080</v>
          </cell>
          <cell r="P33">
            <v>3900</v>
          </cell>
          <cell r="Q33">
            <v>7399</v>
          </cell>
          <cell r="X33" t="str">
            <v>asdb_chcyg_20130802_002.fit</v>
          </cell>
        </row>
        <row r="34">
          <cell r="B34">
            <v>22</v>
          </cell>
          <cell r="C34">
            <v>41489</v>
          </cell>
          <cell r="D34">
            <v>0.9868055555555556</v>
          </cell>
          <cell r="E34">
            <v>2456508.5060000001</v>
          </cell>
          <cell r="F34" t="str">
            <v>GMAYBU</v>
          </cell>
          <cell r="G34" t="str">
            <v>OHP-FR</v>
          </cell>
          <cell r="H34" t="str">
            <v>C11Lhires32400t</v>
          </cell>
          <cell r="I34">
            <v>8960</v>
          </cell>
          <cell r="P34">
            <v>6431</v>
          </cell>
          <cell r="Q34">
            <v>6661</v>
          </cell>
          <cell r="X34" t="str">
            <v>asdb_chcyg_20130803_987.fit</v>
          </cell>
        </row>
        <row r="35">
          <cell r="B35">
            <v>23</v>
          </cell>
          <cell r="C35">
            <v>41497</v>
          </cell>
          <cell r="D35">
            <v>0.95347222222222217</v>
          </cell>
          <cell r="E35">
            <v>2456516.4649999999</v>
          </cell>
          <cell r="F35" t="str">
            <v>OGA</v>
          </cell>
          <cell r="G35" t="str">
            <v>OTO-FR</v>
          </cell>
          <cell r="H35" t="str">
            <v>C14-Eshel-ATIK460EX</v>
          </cell>
          <cell r="I35">
            <v>10000</v>
          </cell>
          <cell r="P35">
            <v>4185</v>
          </cell>
          <cell r="Q35">
            <v>7318</v>
          </cell>
          <cell r="X35" t="str">
            <v>asdb_chcyg_20130811_954.fit</v>
          </cell>
        </row>
        <row r="36">
          <cell r="B36">
            <v>24</v>
          </cell>
          <cell r="C36">
            <v>41502</v>
          </cell>
          <cell r="D36">
            <v>0.16180555555555556</v>
          </cell>
          <cell r="E36">
            <v>2456520.665</v>
          </cell>
          <cell r="F36" t="str">
            <v>GKA</v>
          </cell>
          <cell r="G36" t="str">
            <v>GRL-US</v>
          </cell>
          <cell r="H36" t="str">
            <v>SC10+Alpy600</v>
          </cell>
          <cell r="I36">
            <v>523</v>
          </cell>
          <cell r="P36">
            <v>3604</v>
          </cell>
          <cell r="Q36">
            <v>7404</v>
          </cell>
          <cell r="X36" t="str">
            <v>asdb_chcyg_30816_201308.fit</v>
          </cell>
        </row>
        <row r="37">
          <cell r="B37">
            <v>25</v>
          </cell>
          <cell r="C37">
            <v>41504</v>
          </cell>
          <cell r="D37">
            <v>0.19236111111111112</v>
          </cell>
          <cell r="E37">
            <v>2456522.6949999998</v>
          </cell>
          <cell r="F37" t="str">
            <v>GKA</v>
          </cell>
          <cell r="G37" t="str">
            <v>GRL-US</v>
          </cell>
          <cell r="H37" t="str">
            <v>SC10+Alpy600</v>
          </cell>
          <cell r="I37">
            <v>491</v>
          </cell>
          <cell r="P37">
            <v>3751</v>
          </cell>
          <cell r="Q37">
            <v>7001</v>
          </cell>
          <cell r="X37" t="str">
            <v>asdb_chcyg_30818_201308.fit</v>
          </cell>
        </row>
        <row r="38">
          <cell r="B38">
            <v>26</v>
          </cell>
          <cell r="C38">
            <v>41538</v>
          </cell>
          <cell r="D38">
            <v>0.89097222222222217</v>
          </cell>
          <cell r="E38">
            <v>2456557.395</v>
          </cell>
          <cell r="F38" t="str">
            <v>JGF</v>
          </cell>
          <cell r="G38" t="str">
            <v>SMM-SP</v>
          </cell>
          <cell r="H38" t="str">
            <v>16REMOTATIK460EX</v>
          </cell>
          <cell r="I38">
            <v>1056</v>
          </cell>
          <cell r="P38">
            <v>6248</v>
          </cell>
          <cell r="Q38">
            <v>203</v>
          </cell>
          <cell r="X38" t="str">
            <v>asdb_chcyg_20130921_891.fit</v>
          </cell>
        </row>
        <row r="39">
          <cell r="B39">
            <v>27</v>
          </cell>
          <cell r="C39">
            <v>41830</v>
          </cell>
          <cell r="D39">
            <v>1.3888888888888889E-3</v>
          </cell>
          <cell r="E39">
            <v>2456848.5219999999</v>
          </cell>
          <cell r="F39" t="str">
            <v>AGA</v>
          </cell>
          <cell r="G39" t="str">
            <v>SMM-SP</v>
          </cell>
          <cell r="H39" t="str">
            <v>16REMOTATIK460EX</v>
          </cell>
          <cell r="I39">
            <v>734</v>
          </cell>
          <cell r="P39">
            <v>3789</v>
          </cell>
          <cell r="Q39">
            <v>7578</v>
          </cell>
          <cell r="X39" t="str">
            <v>asdb_chcyg_20140710_002.fit</v>
          </cell>
        </row>
        <row r="40">
          <cell r="B40">
            <v>28</v>
          </cell>
          <cell r="C40">
            <v>41839</v>
          </cell>
          <cell r="D40">
            <v>0.1763888888888889</v>
          </cell>
          <cell r="E40">
            <v>2456857.6889999998</v>
          </cell>
          <cell r="F40" t="str">
            <v>GKA</v>
          </cell>
          <cell r="G40" t="str">
            <v>GRL-US</v>
          </cell>
          <cell r="H40" t="str">
            <v>SC10+Alpy600</v>
          </cell>
          <cell r="I40">
            <v>566</v>
          </cell>
          <cell r="P40">
            <v>3752</v>
          </cell>
          <cell r="Q40">
            <v>7400</v>
          </cell>
          <cell r="X40" t="str">
            <v>asdb_chcyg_20140719_177.fit</v>
          </cell>
        </row>
        <row r="41">
          <cell r="B41">
            <v>29</v>
          </cell>
          <cell r="C41">
            <v>41845</v>
          </cell>
          <cell r="D41">
            <v>0.98402777777777783</v>
          </cell>
          <cell r="E41">
            <v>2456864.4870000002</v>
          </cell>
          <cell r="F41" t="str">
            <v>DBO</v>
          </cell>
          <cell r="G41" t="str">
            <v>WCO-UK</v>
          </cell>
          <cell r="H41" t="str">
            <v>C11+Lisa+SXVR-H694</v>
          </cell>
          <cell r="I41">
            <v>909</v>
          </cell>
          <cell r="P41">
            <v>3701</v>
          </cell>
          <cell r="Q41">
            <v>7590</v>
          </cell>
          <cell r="X41" t="str">
            <v>asdb_chcyg_20140725_984.fit</v>
          </cell>
        </row>
        <row r="42">
          <cell r="B42">
            <v>30</v>
          </cell>
          <cell r="C42">
            <v>41846</v>
          </cell>
          <cell r="D42">
            <v>0.9159722222222223</v>
          </cell>
          <cell r="E42">
            <v>2456865.5090000001</v>
          </cell>
          <cell r="F42" t="str">
            <v>FBO</v>
          </cell>
          <cell r="G42" t="str">
            <v>OPL-FR</v>
          </cell>
          <cell r="H42" t="str">
            <v>SC8+Lisa+ATIK314L+</v>
          </cell>
          <cell r="I42">
            <v>1000</v>
          </cell>
          <cell r="P42">
            <v>4002</v>
          </cell>
          <cell r="Q42">
            <v>7000</v>
          </cell>
          <cell r="X42" t="str">
            <v>asdb_chcyg_20140726_990.fit</v>
          </cell>
        </row>
        <row r="43">
          <cell r="B43">
            <v>31</v>
          </cell>
          <cell r="C43">
            <v>41851</v>
          </cell>
          <cell r="D43">
            <v>0.87083333333333324</v>
          </cell>
          <cell r="E43">
            <v>2456870.392</v>
          </cell>
          <cell r="F43" t="str">
            <v>BUI</v>
          </cell>
          <cell r="G43" t="str">
            <v>OHP-FR</v>
          </cell>
          <cell r="H43" t="str">
            <v>C9VHIRES_MOATIK46</v>
          </cell>
          <cell r="I43">
            <v>48838</v>
          </cell>
          <cell r="P43">
            <v>7116</v>
          </cell>
          <cell r="Q43">
            <v>7164</v>
          </cell>
          <cell r="X43" t="str">
            <v>asdb_chcyg_20140731_871.fit</v>
          </cell>
        </row>
        <row r="44">
          <cell r="B44">
            <v>32</v>
          </cell>
          <cell r="C44">
            <v>41851</v>
          </cell>
          <cell r="D44">
            <v>0.87083333333333324</v>
          </cell>
          <cell r="E44">
            <v>2456870.392</v>
          </cell>
          <cell r="F44" t="str">
            <v>BUI</v>
          </cell>
          <cell r="G44" t="str">
            <v>OHP-FR</v>
          </cell>
          <cell r="H44" t="str">
            <v>C9VHIRES_MOATIK46</v>
          </cell>
          <cell r="I44">
            <v>48838</v>
          </cell>
          <cell r="P44">
            <v>6819</v>
          </cell>
          <cell r="Q44">
            <v>6865</v>
          </cell>
          <cell r="X44" t="str">
            <v>asdb_chcyg_20140731_871.fit</v>
          </cell>
        </row>
        <row r="45">
          <cell r="B45">
            <v>33</v>
          </cell>
          <cell r="C45">
            <v>41851</v>
          </cell>
          <cell r="D45">
            <v>0.87083333333333324</v>
          </cell>
          <cell r="E45">
            <v>2456870.392</v>
          </cell>
          <cell r="F45" t="str">
            <v>BUI</v>
          </cell>
          <cell r="G45" t="str">
            <v>OHP-FR</v>
          </cell>
          <cell r="H45" t="str">
            <v>C9VHIRES_MOATIK46</v>
          </cell>
          <cell r="I45">
            <v>48838</v>
          </cell>
          <cell r="P45">
            <v>6546</v>
          </cell>
          <cell r="Q45">
            <v>6591</v>
          </cell>
          <cell r="X45" t="str">
            <v>asdb_chcyg_20140731_871.fit</v>
          </cell>
        </row>
        <row r="46">
          <cell r="B46">
            <v>34</v>
          </cell>
          <cell r="C46">
            <v>41851</v>
          </cell>
          <cell r="D46">
            <v>0.87083333333333324</v>
          </cell>
          <cell r="E46">
            <v>2456870.392</v>
          </cell>
          <cell r="F46" t="str">
            <v>BUI</v>
          </cell>
          <cell r="G46" t="str">
            <v>OHP-FR</v>
          </cell>
          <cell r="H46" t="str">
            <v>C9VHIRES_MOATIK46</v>
          </cell>
          <cell r="I46">
            <v>48838</v>
          </cell>
          <cell r="P46">
            <v>6294</v>
          </cell>
          <cell r="Q46">
            <v>6337</v>
          </cell>
          <cell r="X46" t="str">
            <v>asdb_chcyg_20140731_871.fit</v>
          </cell>
        </row>
        <row r="47">
          <cell r="B47">
            <v>35</v>
          </cell>
          <cell r="C47">
            <v>41851</v>
          </cell>
          <cell r="D47">
            <v>0.8709837962962963</v>
          </cell>
          <cell r="E47">
            <v>2456870.392</v>
          </cell>
          <cell r="F47" t="str">
            <v>BUI</v>
          </cell>
          <cell r="G47" t="str">
            <v>OHP-FR</v>
          </cell>
          <cell r="H47" t="str">
            <v>C9VHIRES_MOATIK46</v>
          </cell>
          <cell r="I47">
            <v>48838</v>
          </cell>
          <cell r="P47">
            <v>6061</v>
          </cell>
          <cell r="Q47">
            <v>6102</v>
          </cell>
          <cell r="X47" t="str">
            <v>asdb_chcyg_20140731_871.fit</v>
          </cell>
        </row>
        <row r="48">
          <cell r="B48">
            <v>36</v>
          </cell>
          <cell r="C48">
            <v>41851</v>
          </cell>
          <cell r="D48">
            <v>0.8709837962962963</v>
          </cell>
          <cell r="E48">
            <v>2456870.392</v>
          </cell>
          <cell r="F48" t="str">
            <v>BUI</v>
          </cell>
          <cell r="G48" t="str">
            <v>OHP-FR</v>
          </cell>
          <cell r="H48" t="str">
            <v>C9VHIRES_MOATIK46</v>
          </cell>
          <cell r="I48">
            <v>48838</v>
          </cell>
          <cell r="P48">
            <v>5844</v>
          </cell>
          <cell r="Q48">
            <v>5884</v>
          </cell>
          <cell r="X48" t="str">
            <v>asdb_chcyg_20140731_871.fit</v>
          </cell>
        </row>
        <row r="49">
          <cell r="B49">
            <v>37</v>
          </cell>
          <cell r="C49">
            <v>41851</v>
          </cell>
          <cell r="D49">
            <v>0.8709837962962963</v>
          </cell>
          <cell r="E49">
            <v>2456870.392</v>
          </cell>
          <cell r="F49" t="str">
            <v>BUI</v>
          </cell>
          <cell r="G49" t="str">
            <v>OHP-FR</v>
          </cell>
          <cell r="H49" t="str">
            <v>C9VHIRES_MOATIK46</v>
          </cell>
          <cell r="I49">
            <v>48838</v>
          </cell>
          <cell r="P49">
            <v>5643</v>
          </cell>
          <cell r="Q49">
            <v>5681</v>
          </cell>
          <cell r="X49" t="str">
            <v>asdb_chcyg_20140731_871.fit</v>
          </cell>
        </row>
        <row r="50">
          <cell r="B50">
            <v>38</v>
          </cell>
          <cell r="C50">
            <v>41851</v>
          </cell>
          <cell r="D50">
            <v>0.8709837962962963</v>
          </cell>
          <cell r="E50">
            <v>2456870.392</v>
          </cell>
          <cell r="F50" t="str">
            <v>BUI</v>
          </cell>
          <cell r="G50" t="str">
            <v>OHP-FR</v>
          </cell>
          <cell r="H50" t="str">
            <v>C9VHIRES_MOATIK46</v>
          </cell>
          <cell r="I50">
            <v>48838</v>
          </cell>
          <cell r="P50">
            <v>5454</v>
          </cell>
          <cell r="Q50">
            <v>5491</v>
          </cell>
          <cell r="X50" t="str">
            <v>asdb_chcyg_20140731_871.fit</v>
          </cell>
        </row>
        <row r="51">
          <cell r="B51">
            <v>39</v>
          </cell>
          <cell r="C51">
            <v>41851</v>
          </cell>
          <cell r="D51">
            <v>0.8709837962962963</v>
          </cell>
          <cell r="E51">
            <v>2456870.392</v>
          </cell>
          <cell r="F51" t="str">
            <v>BUI</v>
          </cell>
          <cell r="G51" t="str">
            <v>OHP-FR</v>
          </cell>
          <cell r="H51" t="str">
            <v>C9VHIRES_MOATIK46</v>
          </cell>
          <cell r="I51">
            <v>48838</v>
          </cell>
          <cell r="P51">
            <v>5278</v>
          </cell>
          <cell r="Q51">
            <v>5314</v>
          </cell>
          <cell r="X51" t="str">
            <v>asdb_chcyg_20140731_871.fit</v>
          </cell>
        </row>
        <row r="52">
          <cell r="B52">
            <v>40</v>
          </cell>
          <cell r="C52">
            <v>41851</v>
          </cell>
          <cell r="D52">
            <v>0.8709837962962963</v>
          </cell>
          <cell r="E52">
            <v>2456870.392</v>
          </cell>
          <cell r="F52" t="str">
            <v>BUI</v>
          </cell>
          <cell r="G52" t="str">
            <v>OHP-FR</v>
          </cell>
          <cell r="H52" t="str">
            <v>C9VHIRES_MOATIK46</v>
          </cell>
          <cell r="I52">
            <v>48838</v>
          </cell>
          <cell r="P52">
            <v>5113</v>
          </cell>
          <cell r="Q52">
            <v>5148</v>
          </cell>
          <cell r="X52" t="str">
            <v>asdb_chcyg_20140731_871.fit</v>
          </cell>
        </row>
        <row r="53">
          <cell r="B53">
            <v>41</v>
          </cell>
          <cell r="C53">
            <v>41851</v>
          </cell>
          <cell r="D53">
            <v>0.8709837962962963</v>
          </cell>
          <cell r="E53">
            <v>2456870.392</v>
          </cell>
          <cell r="F53" t="str">
            <v>BUI</v>
          </cell>
          <cell r="G53" t="str">
            <v>OHP-FR</v>
          </cell>
          <cell r="H53" t="str">
            <v>C9VHIRES_MOATIK46</v>
          </cell>
          <cell r="I53">
            <v>48838</v>
          </cell>
          <cell r="P53">
            <v>4958</v>
          </cell>
          <cell r="Q53">
            <v>4992</v>
          </cell>
          <cell r="X53" t="str">
            <v>asdb_chcyg_20140731_871.fit</v>
          </cell>
        </row>
        <row r="54">
          <cell r="B54">
            <v>42</v>
          </cell>
          <cell r="C54">
            <v>41855</v>
          </cell>
          <cell r="D54">
            <v>0.13958333333333334</v>
          </cell>
          <cell r="E54">
            <v>2456482.3730000001</v>
          </cell>
          <cell r="F54" t="str">
            <v>MRO</v>
          </cell>
          <cell r="G54" t="str">
            <v>VEN-SP</v>
          </cell>
          <cell r="H54" t="str">
            <v>RC_0.2m_f/8_SC_Alpy</v>
          </cell>
          <cell r="I54">
            <v>481</v>
          </cell>
          <cell r="P54">
            <v>3603</v>
          </cell>
          <cell r="Q54">
            <v>7611</v>
          </cell>
          <cell r="X54" t="str">
            <v>asdb_chcyg_20140804_140.fit</v>
          </cell>
        </row>
        <row r="55">
          <cell r="B55">
            <v>43</v>
          </cell>
          <cell r="C55">
            <v>41860</v>
          </cell>
          <cell r="D55">
            <v>0.11041666666666666</v>
          </cell>
          <cell r="E55">
            <v>2456878.6120000002</v>
          </cell>
          <cell r="F55" t="str">
            <v>PSO</v>
          </cell>
          <cell r="G55" t="str">
            <v>TAT-HU</v>
          </cell>
          <cell r="H55" t="str">
            <v>T10+Alpy600+OrionG3</v>
          </cell>
          <cell r="I55">
            <v>512</v>
          </cell>
          <cell r="P55">
            <v>3739</v>
          </cell>
          <cell r="Q55">
            <v>7222</v>
          </cell>
          <cell r="X55" t="str">
            <v>asdb_chcyg_20140809_111.fit</v>
          </cell>
        </row>
        <row r="56">
          <cell r="B56">
            <v>44</v>
          </cell>
          <cell r="C56">
            <v>41901</v>
          </cell>
          <cell r="D56">
            <v>7.3611111111111113E-2</v>
          </cell>
          <cell r="E56">
            <v>2456919.5809999998</v>
          </cell>
          <cell r="F56" t="str">
            <v>PSO</v>
          </cell>
          <cell r="G56" t="str">
            <v>TAT-HU</v>
          </cell>
          <cell r="H56" t="str">
            <v>T10+Alpy600+OrionG3</v>
          </cell>
          <cell r="I56">
            <v>510</v>
          </cell>
          <cell r="P56">
            <v>3742</v>
          </cell>
          <cell r="Q56">
            <v>7240</v>
          </cell>
          <cell r="X56" t="str">
            <v>asdb_chcyg_20140919_074.fit</v>
          </cell>
        </row>
        <row r="57">
          <cell r="B57">
            <v>45</v>
          </cell>
          <cell r="C57">
            <v>41915</v>
          </cell>
          <cell r="D57">
            <v>0.89722222222222225</v>
          </cell>
          <cell r="E57">
            <v>2456934.4019999998</v>
          </cell>
          <cell r="F57" t="str">
            <v>FBO</v>
          </cell>
          <cell r="G57" t="str">
            <v>OPL-FR</v>
          </cell>
          <cell r="H57" t="str">
            <v>SC8+Lisa+ATIK314L+</v>
          </cell>
          <cell r="I57">
            <v>1000</v>
          </cell>
          <cell r="P57">
            <v>4000</v>
          </cell>
          <cell r="Q57">
            <v>7002</v>
          </cell>
          <cell r="X57" t="str">
            <v>asdb_chcyg_20141003_898.fit</v>
          </cell>
        </row>
        <row r="58">
          <cell r="B58">
            <v>46</v>
          </cell>
          <cell r="C58">
            <v>41930</v>
          </cell>
          <cell r="D58">
            <v>0.89097222222222217</v>
          </cell>
          <cell r="E58">
            <v>2456949.395</v>
          </cell>
          <cell r="F58" t="str">
            <v>FBO</v>
          </cell>
          <cell r="G58" t="str">
            <v>OPL-FR</v>
          </cell>
          <cell r="H58" t="str">
            <v>SC8+Lisa+ATIK314L+</v>
          </cell>
          <cell r="I58">
            <v>1000</v>
          </cell>
          <cell r="P58">
            <v>4000</v>
          </cell>
          <cell r="Q58">
            <v>7402</v>
          </cell>
          <cell r="X58" t="str">
            <v>asdb_chcyg_20141018_891.fit</v>
          </cell>
        </row>
        <row r="59">
          <cell r="B59">
            <v>47</v>
          </cell>
          <cell r="C59">
            <v>41943</v>
          </cell>
          <cell r="D59">
            <v>0.91319444444444453</v>
          </cell>
          <cell r="E59">
            <v>2456962.4169999999</v>
          </cell>
          <cell r="F59" t="str">
            <v>FBO</v>
          </cell>
          <cell r="G59" t="str">
            <v>OPL-FR</v>
          </cell>
          <cell r="H59" t="str">
            <v>SC8+Lisa+ATIK314L+</v>
          </cell>
          <cell r="I59">
            <v>1000</v>
          </cell>
          <cell r="P59">
            <v>4001</v>
          </cell>
          <cell r="Q59">
            <v>7401</v>
          </cell>
          <cell r="X59" t="str">
            <v>asdb_chcyg_20141031_913.fit</v>
          </cell>
        </row>
        <row r="60">
          <cell r="B60">
            <v>48</v>
          </cell>
          <cell r="C60">
            <v>41955</v>
          </cell>
          <cell r="D60">
            <v>0.76921296296296304</v>
          </cell>
          <cell r="E60">
            <v>2456974.2710000002</v>
          </cell>
          <cell r="F60" t="str">
            <v xml:space="preserve">FMT </v>
          </cell>
          <cell r="G60" t="str">
            <v>ORS-FR</v>
          </cell>
          <cell r="H60" t="str">
            <v>SC10+Lisa</v>
          </cell>
          <cell r="I60">
            <v>1067</v>
          </cell>
          <cell r="P60">
            <v>4000</v>
          </cell>
          <cell r="Q60">
            <v>7500</v>
          </cell>
          <cell r="X60" t="str">
            <v>asdb_chcyg_20141112_769.fit</v>
          </cell>
        </row>
        <row r="61">
          <cell r="B61">
            <v>49</v>
          </cell>
          <cell r="C61">
            <v>41964</v>
          </cell>
          <cell r="D61">
            <v>1.7511574074074072E-2</v>
          </cell>
          <cell r="E61">
            <v>2456982.5389999999</v>
          </cell>
          <cell r="F61" t="str">
            <v>GKA</v>
          </cell>
          <cell r="G61" t="str">
            <v>MAN-US</v>
          </cell>
          <cell r="H61" t="str">
            <v>SC12+Lhires2400</v>
          </cell>
          <cell r="I61">
            <v>10000</v>
          </cell>
          <cell r="P61">
            <v>6493</v>
          </cell>
          <cell r="Q61">
            <v>6653</v>
          </cell>
          <cell r="X61" t="str">
            <v>asdb_chcyg_20141121_018.fit</v>
          </cell>
        </row>
        <row r="62">
          <cell r="B62">
            <v>50</v>
          </cell>
          <cell r="C62">
            <v>41975</v>
          </cell>
          <cell r="D62">
            <v>1.5196759259259259E-2</v>
          </cell>
          <cell r="E62">
            <v>2456993.5410000002</v>
          </cell>
          <cell r="F62" t="str">
            <v>LES</v>
          </cell>
          <cell r="G62" t="str">
            <v>MRO-CA</v>
          </cell>
          <cell r="H62" t="str">
            <v>31cmDK+23um1800lpm+</v>
          </cell>
          <cell r="I62">
            <v>8300</v>
          </cell>
          <cell r="P62">
            <v>6004</v>
          </cell>
          <cell r="Q62">
            <v>7106</v>
          </cell>
          <cell r="X62" t="str">
            <v>asdb_chcyg_20141202_015.fit</v>
          </cell>
        </row>
        <row r="63">
          <cell r="B63">
            <v>51</v>
          </cell>
          <cell r="C63">
            <v>41977</v>
          </cell>
          <cell r="D63">
            <v>0.9625231481481481</v>
          </cell>
          <cell r="E63">
            <v>2456996.4849999999</v>
          </cell>
          <cell r="F63" t="str">
            <v>LES</v>
          </cell>
          <cell r="G63" t="str">
            <v>MRO-CA</v>
          </cell>
          <cell r="H63" t="str">
            <v>31cmDK+23um1800lpm+</v>
          </cell>
          <cell r="I63">
            <v>6260</v>
          </cell>
          <cell r="P63">
            <v>4298</v>
          </cell>
          <cell r="Q63">
            <v>5454</v>
          </cell>
          <cell r="X63" t="str">
            <v>asdb_chcyg_20141204_963.fit</v>
          </cell>
        </row>
        <row r="64">
          <cell r="B64">
            <v>52</v>
          </cell>
          <cell r="C64">
            <v>41986</v>
          </cell>
          <cell r="D64">
            <v>0.29457175925925927</v>
          </cell>
          <cell r="E64">
            <v>2457004.8029999998</v>
          </cell>
          <cell r="F64" t="str">
            <v>PSO</v>
          </cell>
          <cell r="G64" t="str">
            <v>TAT-HU</v>
          </cell>
          <cell r="H64" t="str">
            <v>T10+Alpy600+OrionG3</v>
          </cell>
          <cell r="I64">
            <v>600</v>
          </cell>
          <cell r="P64">
            <v>3744</v>
          </cell>
          <cell r="Q64">
            <v>7236</v>
          </cell>
          <cell r="X64" t="str">
            <v>asdb_chcyg_20141213_295.fit</v>
          </cell>
        </row>
        <row r="65">
          <cell r="B65">
            <v>53</v>
          </cell>
          <cell r="C65">
            <v>41992</v>
          </cell>
          <cell r="D65">
            <v>0.93799768518518523</v>
          </cell>
          <cell r="E65">
            <v>2457011.4559999998</v>
          </cell>
          <cell r="F65" t="str">
            <v>LES</v>
          </cell>
          <cell r="G65" t="str">
            <v>MRO-CA</v>
          </cell>
          <cell r="H65" t="str">
            <v>31cmDK+23um1800lpm+</v>
          </cell>
          <cell r="I65">
            <v>8800</v>
          </cell>
          <cell r="P65">
            <v>5997</v>
          </cell>
          <cell r="Q65">
            <v>7097</v>
          </cell>
          <cell r="X65" t="str">
            <v>asdb_chcyg_20141219_938.fit</v>
          </cell>
        </row>
        <row r="66">
          <cell r="B66">
            <v>54</v>
          </cell>
          <cell r="C66">
            <v>42001</v>
          </cell>
          <cell r="D66">
            <v>0.970636574074074</v>
          </cell>
          <cell r="E66">
            <v>2457020.48</v>
          </cell>
          <cell r="F66" t="str">
            <v>LES</v>
          </cell>
          <cell r="G66" t="str">
            <v>MRO-CA</v>
          </cell>
          <cell r="H66" t="str">
            <v>31cmDK+23um1800lpm+</v>
          </cell>
          <cell r="I66">
            <v>8800</v>
          </cell>
          <cell r="P66">
            <v>5994</v>
          </cell>
          <cell r="Q66">
            <v>7097</v>
          </cell>
          <cell r="X66" t="str">
            <v>asdb_chcyg__20141228_97.fit</v>
          </cell>
        </row>
        <row r="67">
          <cell r="B67">
            <v>55</v>
          </cell>
          <cell r="C67">
            <v>42017</v>
          </cell>
          <cell r="D67">
            <v>0.73631944444444442</v>
          </cell>
          <cell r="E67">
            <v>2457036.2390000001</v>
          </cell>
          <cell r="F67" t="str">
            <v>JGF</v>
          </cell>
          <cell r="G67" t="str">
            <v>SMM-SP</v>
          </cell>
          <cell r="H67" t="str">
            <v>16REMOTATIK460EX</v>
          </cell>
          <cell r="I67">
            <v>900</v>
          </cell>
          <cell r="P67">
            <v>3821</v>
          </cell>
          <cell r="Q67">
            <v>7566</v>
          </cell>
          <cell r="X67" t="str">
            <v>asdb_chcyg_20150113_736.fit</v>
          </cell>
        </row>
        <row r="68">
          <cell r="B68">
            <v>56</v>
          </cell>
          <cell r="C68">
            <v>42018</v>
          </cell>
          <cell r="D68">
            <v>0.74238425925925933</v>
          </cell>
          <cell r="E68">
            <v>2457037.2480000001</v>
          </cell>
          <cell r="F68" t="str">
            <v>JGF</v>
          </cell>
          <cell r="G68" t="str">
            <v>SMM-SP</v>
          </cell>
          <cell r="H68" t="str">
            <v>16REMOTATIK460EX</v>
          </cell>
          <cell r="I68">
            <v>900</v>
          </cell>
          <cell r="P68">
            <v>3760</v>
          </cell>
          <cell r="Q68">
            <v>7576</v>
          </cell>
          <cell r="X68" t="str">
            <v>asdb_chcyg_20150114_742.fit</v>
          </cell>
        </row>
        <row r="69">
          <cell r="B69">
            <v>57</v>
          </cell>
          <cell r="C69">
            <v>42021</v>
          </cell>
          <cell r="D69">
            <v>0.73765046296296299</v>
          </cell>
          <cell r="E69">
            <v>2457040.2400000002</v>
          </cell>
          <cell r="F69" t="str">
            <v>JGF</v>
          </cell>
          <cell r="G69" t="str">
            <v>SMM-SP</v>
          </cell>
          <cell r="H69" t="str">
            <v>16REMOTATIK460EX</v>
          </cell>
          <cell r="I69">
            <v>900</v>
          </cell>
          <cell r="P69">
            <v>3759</v>
          </cell>
          <cell r="Q69">
            <v>7521</v>
          </cell>
          <cell r="X69" t="str">
            <v>asdb_chcyg_20150117_738.fit</v>
          </cell>
        </row>
        <row r="70">
          <cell r="B70">
            <v>58</v>
          </cell>
          <cell r="C70">
            <v>42064</v>
          </cell>
          <cell r="D70">
            <v>0.34922453703703704</v>
          </cell>
          <cell r="E70">
            <v>2457082.8528</v>
          </cell>
          <cell r="F70" t="str">
            <v>LES</v>
          </cell>
          <cell r="G70" t="str">
            <v>MRO-CA</v>
          </cell>
          <cell r="H70" t="str">
            <v>31cmDK+23um1800lpm+</v>
          </cell>
          <cell r="I70">
            <v>8900</v>
          </cell>
          <cell r="P70">
            <v>5992</v>
          </cell>
          <cell r="Q70">
            <v>7096</v>
          </cell>
          <cell r="X70" t="str">
            <v>asdb_chcyg_20150301_349.fit</v>
          </cell>
        </row>
        <row r="71">
          <cell r="B71">
            <v>59</v>
          </cell>
          <cell r="C71">
            <v>42070</v>
          </cell>
          <cell r="D71">
            <v>0.12262731481481481</v>
          </cell>
          <cell r="E71">
            <v>2457088.6275999998</v>
          </cell>
          <cell r="F71" t="str">
            <v xml:space="preserve">FMT </v>
          </cell>
          <cell r="G71" t="str">
            <v>ORS-FR</v>
          </cell>
          <cell r="H71" t="str">
            <v>SC10+Lisa</v>
          </cell>
          <cell r="I71">
            <v>982</v>
          </cell>
          <cell r="P71">
            <v>3901</v>
          </cell>
          <cell r="Q71">
            <v>7550</v>
          </cell>
          <cell r="X71" t="str">
            <v>asdb_chcyg_20150307_123.fit</v>
          </cell>
        </row>
        <row r="72">
          <cell r="B72">
            <v>60</v>
          </cell>
          <cell r="C72">
            <v>42070</v>
          </cell>
          <cell r="D72">
            <v>0.13295138888888888</v>
          </cell>
          <cell r="E72">
            <v>2457088.6362000001</v>
          </cell>
          <cell r="F72" t="str">
            <v xml:space="preserve">FMT </v>
          </cell>
          <cell r="G72" t="str">
            <v>ORS-FR</v>
          </cell>
          <cell r="H72" t="str">
            <v>SC10+Lisa</v>
          </cell>
          <cell r="I72">
            <v>1015</v>
          </cell>
          <cell r="P72">
            <v>3900</v>
          </cell>
          <cell r="Q72">
            <v>7551</v>
          </cell>
          <cell r="X72" t="str">
            <v>asdb_chcyg_20150307_133.fit</v>
          </cell>
        </row>
        <row r="73">
          <cell r="B73">
            <v>61</v>
          </cell>
          <cell r="C73">
            <v>42075</v>
          </cell>
          <cell r="D73">
            <v>0.13903935185185184</v>
          </cell>
          <cell r="E73">
            <v>2457093.6543999999</v>
          </cell>
          <cell r="F73" t="str">
            <v xml:space="preserve">FMT </v>
          </cell>
          <cell r="G73" t="str">
            <v>ORS-FR</v>
          </cell>
          <cell r="H73" t="str">
            <v>SC25 eShel 460EX</v>
          </cell>
          <cell r="I73">
            <v>11000</v>
          </cell>
          <cell r="P73">
            <v>4210</v>
          </cell>
          <cell r="Q73">
            <v>7162</v>
          </cell>
          <cell r="X73" t="str">
            <v>asdb_chcyg_20150312_139.fit</v>
          </cell>
        </row>
        <row r="74">
          <cell r="B74">
            <v>62</v>
          </cell>
          <cell r="C74">
            <v>42080</v>
          </cell>
          <cell r="D74">
            <v>0.17329861111111111</v>
          </cell>
          <cell r="E74">
            <v>2457098.6803000001</v>
          </cell>
          <cell r="F74" t="str">
            <v>BUI</v>
          </cell>
          <cell r="G74" t="str">
            <v>CAS-FR</v>
          </cell>
          <cell r="H74" t="str">
            <v>T200eShelAtik460E</v>
          </cell>
          <cell r="I74">
            <v>11000</v>
          </cell>
          <cell r="P74">
            <v>4278</v>
          </cell>
          <cell r="Q74">
            <v>7360</v>
          </cell>
          <cell r="X74" t="str">
            <v>asdb_chcyg_20150317_173.fit</v>
          </cell>
        </row>
        <row r="75">
          <cell r="B75">
            <v>63</v>
          </cell>
          <cell r="C75">
            <v>42086</v>
          </cell>
          <cell r="D75">
            <v>0.1645601851851852</v>
          </cell>
          <cell r="E75">
            <v>2457104.6757999999</v>
          </cell>
          <cell r="F75" t="str">
            <v xml:space="preserve">FMT </v>
          </cell>
          <cell r="G75" t="str">
            <v>ORS-FR</v>
          </cell>
          <cell r="H75" t="str">
            <v>SC25-eShel-Atik460EX</v>
          </cell>
          <cell r="I75">
            <v>11000</v>
          </cell>
          <cell r="P75">
            <v>4500</v>
          </cell>
          <cell r="Q75">
            <v>7160</v>
          </cell>
          <cell r="X75" t="str">
            <v>asdb_chcyg_20150323_165.fit</v>
          </cell>
        </row>
        <row r="76">
          <cell r="B76">
            <v>64</v>
          </cell>
          <cell r="C76">
            <v>42087</v>
          </cell>
          <cell r="D76">
            <v>8.3564814814814804E-3</v>
          </cell>
          <cell r="E76">
            <v>2457105.5118</v>
          </cell>
          <cell r="F76" t="str">
            <v>PSO</v>
          </cell>
          <cell r="G76" t="str">
            <v>TAT-HU</v>
          </cell>
          <cell r="H76" t="str">
            <v>25cmLH600Atik414</v>
          </cell>
          <cell r="I76">
            <v>3534</v>
          </cell>
          <cell r="P76">
            <v>6233</v>
          </cell>
          <cell r="Q76">
            <v>6960</v>
          </cell>
          <cell r="X76" t="str">
            <v>asdb_chcyg_20150324_008.fit</v>
          </cell>
        </row>
        <row r="77">
          <cell r="B77">
            <v>65</v>
          </cell>
          <cell r="C77">
            <v>42088</v>
          </cell>
          <cell r="D77">
            <v>0.3117361111111111</v>
          </cell>
          <cell r="E77">
            <v>2457106.8276</v>
          </cell>
          <cell r="F77" t="str">
            <v>LES</v>
          </cell>
          <cell r="G77" t="str">
            <v>MRO-CA</v>
          </cell>
          <cell r="H77" t="str">
            <v>31cmDK+23um1800lpm+</v>
          </cell>
          <cell r="I77">
            <v>5205</v>
          </cell>
          <cell r="P77">
            <v>4296</v>
          </cell>
          <cell r="Q77">
            <v>5452</v>
          </cell>
          <cell r="X77" t="str">
            <v>asdb_chcyg_20150325_312.fit</v>
          </cell>
        </row>
        <row r="78">
          <cell r="B78">
            <v>66</v>
          </cell>
          <cell r="C78">
            <v>42088</v>
          </cell>
          <cell r="D78">
            <v>0.36130787037037032</v>
          </cell>
          <cell r="E78">
            <v>2457106.8687999998</v>
          </cell>
          <cell r="F78" t="str">
            <v>LES</v>
          </cell>
          <cell r="G78" t="str">
            <v>MRO-CA</v>
          </cell>
          <cell r="H78" t="str">
            <v>31cmDK+23um1800lpm+</v>
          </cell>
          <cell r="I78">
            <v>8920</v>
          </cell>
          <cell r="P78">
            <v>6004</v>
          </cell>
          <cell r="Q78">
            <v>7107</v>
          </cell>
          <cell r="X78" t="str">
            <v>asdb_chcyg_20150325_361.fit</v>
          </cell>
        </row>
        <row r="79">
          <cell r="B79">
            <v>67</v>
          </cell>
          <cell r="C79">
            <v>42102</v>
          </cell>
          <cell r="D79">
            <v>0.28418981481481481</v>
          </cell>
          <cell r="E79">
            <v>2457120.7960000001</v>
          </cell>
          <cell r="F79" t="str">
            <v>LES</v>
          </cell>
          <cell r="G79" t="str">
            <v>MRO-CA</v>
          </cell>
          <cell r="H79" t="str">
            <v>31cmDK+23um1800lpm+</v>
          </cell>
          <cell r="I79">
            <v>8990</v>
          </cell>
          <cell r="P79">
            <v>6004</v>
          </cell>
          <cell r="Q79">
            <v>7106</v>
          </cell>
          <cell r="X79" t="str">
            <v>asdb_chcyg_20150408_284.fit</v>
          </cell>
        </row>
        <row r="80">
          <cell r="B80">
            <v>68</v>
          </cell>
          <cell r="C80">
            <v>42106</v>
          </cell>
          <cell r="D80">
            <v>7.662037037037038E-2</v>
          </cell>
          <cell r="E80">
            <v>2457124.5935</v>
          </cell>
          <cell r="F80" t="str">
            <v>BUI</v>
          </cell>
          <cell r="G80" t="str">
            <v>CAS-FR</v>
          </cell>
          <cell r="H80" t="str">
            <v>T200eShelAtik460E</v>
          </cell>
          <cell r="I80">
            <v>11000</v>
          </cell>
          <cell r="P80">
            <v>4279</v>
          </cell>
          <cell r="Q80">
            <v>7360</v>
          </cell>
          <cell r="X80" t="str">
            <v>asdb_chcyg_20150412_077.fit</v>
          </cell>
        </row>
        <row r="81">
          <cell r="B81">
            <v>69</v>
          </cell>
          <cell r="C81">
            <v>42106</v>
          </cell>
          <cell r="D81">
            <v>9.644675925925926E-2</v>
          </cell>
          <cell r="E81">
            <v>2457124.6179999998</v>
          </cell>
          <cell r="F81" t="str">
            <v xml:space="preserve">FMT </v>
          </cell>
          <cell r="G81" t="str">
            <v>ORS-FR</v>
          </cell>
          <cell r="H81" t="str">
            <v>SC14+eShel+Atik460ex</v>
          </cell>
          <cell r="I81">
            <v>11000</v>
          </cell>
          <cell r="P81">
            <v>4210</v>
          </cell>
          <cell r="Q81">
            <v>7163</v>
          </cell>
          <cell r="X81" t="str">
            <v>asdb_chcyg_20150412_096.fit</v>
          </cell>
        </row>
        <row r="82">
          <cell r="B82">
            <v>70</v>
          </cell>
          <cell r="C82">
            <v>42109</v>
          </cell>
          <cell r="D82">
            <v>0.10342592592592592</v>
          </cell>
          <cell r="E82">
            <v>2457127.6129999999</v>
          </cell>
          <cell r="F82" t="str">
            <v xml:space="preserve">FMT </v>
          </cell>
          <cell r="G82" t="str">
            <v>ORS-FR</v>
          </cell>
          <cell r="H82" t="str">
            <v>SC14+eShel+Atik460ex</v>
          </cell>
          <cell r="I82">
            <v>11000</v>
          </cell>
          <cell r="P82">
            <v>4211</v>
          </cell>
          <cell r="Q82">
            <v>7163</v>
          </cell>
          <cell r="X82" t="str">
            <v>asdb_chcyg_20150415_103.fit</v>
          </cell>
        </row>
        <row r="83">
          <cell r="B83">
            <v>71</v>
          </cell>
          <cell r="C83">
            <v>42109</v>
          </cell>
          <cell r="D83">
            <v>0.9709606481481482</v>
          </cell>
          <cell r="E83">
            <v>2457128.4879000001</v>
          </cell>
          <cell r="F83" t="str">
            <v>SOL</v>
          </cell>
          <cell r="G83" t="str">
            <v>AQL-IT</v>
          </cell>
          <cell r="H83" t="str">
            <v>Slit_specC8ST-830</v>
          </cell>
          <cell r="I83">
            <v>600</v>
          </cell>
          <cell r="P83">
            <v>3560</v>
          </cell>
          <cell r="Q83">
            <v>7380</v>
          </cell>
          <cell r="X83" t="str">
            <v>asdb_chcyg_20150415_971.fit</v>
          </cell>
        </row>
        <row r="84">
          <cell r="B84">
            <v>72</v>
          </cell>
          <cell r="C84">
            <v>42110</v>
          </cell>
          <cell r="D84">
            <v>0.21751157407407407</v>
          </cell>
          <cell r="E84">
            <v>2457128.7215</v>
          </cell>
          <cell r="F84" t="str">
            <v>LES</v>
          </cell>
          <cell r="G84" t="str">
            <v>MRO-CA</v>
          </cell>
          <cell r="H84" t="str">
            <v>31cmDK+23um1800lpm+</v>
          </cell>
          <cell r="I84">
            <v>1990</v>
          </cell>
          <cell r="P84">
            <v>4001</v>
          </cell>
          <cell r="Q84">
            <v>7475</v>
          </cell>
          <cell r="X84" t="str">
            <v>asdb_chcyg_20150416_218.fit</v>
          </cell>
        </row>
        <row r="85">
          <cell r="B85">
            <v>73</v>
          </cell>
          <cell r="C85">
            <v>42112</v>
          </cell>
          <cell r="D85">
            <v>0.98260416666666661</v>
          </cell>
          <cell r="E85">
            <v>2457131.4959999998</v>
          </cell>
          <cell r="F85" t="str">
            <v xml:space="preserve">FMT </v>
          </cell>
          <cell r="G85" t="str">
            <v>ORS-FR</v>
          </cell>
          <cell r="H85" t="str">
            <v>SC14+eShel+Atik460ex</v>
          </cell>
          <cell r="I85">
            <v>11000</v>
          </cell>
          <cell r="P85">
            <v>4211</v>
          </cell>
          <cell r="Q85">
            <v>7163</v>
          </cell>
          <cell r="X85" t="str">
            <v>asdb_chcyg_20150418_983.fit</v>
          </cell>
        </row>
        <row r="86">
          <cell r="B86">
            <v>74</v>
          </cell>
          <cell r="C86">
            <v>42114</v>
          </cell>
          <cell r="D86">
            <v>5.4988425925925927E-2</v>
          </cell>
          <cell r="E86">
            <v>2457132.5603</v>
          </cell>
          <cell r="F86" t="str">
            <v>JMO</v>
          </cell>
          <cell r="G86" t="str">
            <v>OLC-FR</v>
          </cell>
          <cell r="H86" t="str">
            <v>Meade355+Atik460E</v>
          </cell>
          <cell r="I86">
            <v>600</v>
          </cell>
          <cell r="P86">
            <v>3720</v>
          </cell>
          <cell r="Q86">
            <v>7383</v>
          </cell>
          <cell r="X86" t="str">
            <v>asdb_chcyg_20150420_055.fit</v>
          </cell>
        </row>
        <row r="87">
          <cell r="B87">
            <v>75</v>
          </cell>
          <cell r="C87">
            <v>42115</v>
          </cell>
          <cell r="D87">
            <v>0.13196759259259258</v>
          </cell>
          <cell r="E87">
            <v>2457133.6395</v>
          </cell>
          <cell r="F87" t="str">
            <v xml:space="preserve">FMT </v>
          </cell>
          <cell r="G87" t="str">
            <v>ORS-FR</v>
          </cell>
          <cell r="H87" t="str">
            <v>SC14+eShel+Atik460ex</v>
          </cell>
          <cell r="I87">
            <v>11000</v>
          </cell>
          <cell r="P87">
            <v>4211</v>
          </cell>
          <cell r="Q87">
            <v>7163</v>
          </cell>
          <cell r="X87" t="str">
            <v>asdb_chcyg_20150421_132.fit</v>
          </cell>
        </row>
        <row r="88">
          <cell r="B88">
            <v>76</v>
          </cell>
          <cell r="C88">
            <v>42116</v>
          </cell>
          <cell r="D88">
            <v>1.0810185185185185E-2</v>
          </cell>
          <cell r="E88">
            <v>2457134.5142999999</v>
          </cell>
          <cell r="F88" t="str">
            <v>PSO</v>
          </cell>
          <cell r="G88" t="str">
            <v>TAT-HU</v>
          </cell>
          <cell r="H88" t="str">
            <v>25cmLH24K35u414esm</v>
          </cell>
          <cell r="I88">
            <v>13374</v>
          </cell>
          <cell r="P88">
            <v>6501</v>
          </cell>
          <cell r="Q88">
            <v>6613</v>
          </cell>
          <cell r="X88" t="str">
            <v>asdb_chcyg_20150422_011.fit</v>
          </cell>
        </row>
        <row r="89">
          <cell r="B89">
            <v>77</v>
          </cell>
          <cell r="C89">
            <v>42118</v>
          </cell>
          <cell r="D89">
            <v>8.9675925925925923E-2</v>
          </cell>
          <cell r="E89">
            <v>2457136.5976999998</v>
          </cell>
          <cell r="F89" t="str">
            <v xml:space="preserve">FMT </v>
          </cell>
          <cell r="G89" t="str">
            <v>ORS-FR</v>
          </cell>
          <cell r="H89" t="str">
            <v>SC14+eShel+Atik460ex</v>
          </cell>
          <cell r="I89">
            <v>11000</v>
          </cell>
          <cell r="P89">
            <v>4210</v>
          </cell>
          <cell r="Q89">
            <v>6730</v>
          </cell>
          <cell r="X89" t="str">
            <v>asdb_chcyg_20150424_090.fit</v>
          </cell>
        </row>
        <row r="90">
          <cell r="B90">
            <v>78</v>
          </cell>
          <cell r="C90">
            <v>42118</v>
          </cell>
          <cell r="D90">
            <v>0.97122685185185187</v>
          </cell>
          <cell r="E90">
            <v>2457137.4747000001</v>
          </cell>
          <cell r="F90" t="str">
            <v>PSO</v>
          </cell>
          <cell r="G90" t="str">
            <v>TAT-HU</v>
          </cell>
          <cell r="H90" t="str">
            <v>25cmLH24K15u414esm</v>
          </cell>
          <cell r="I90">
            <v>21446</v>
          </cell>
          <cell r="P90">
            <v>6499</v>
          </cell>
          <cell r="Q90">
            <v>6611</v>
          </cell>
          <cell r="X90" t="str">
            <v>asdb_chcyg_20150424_971.fit</v>
          </cell>
        </row>
        <row r="91">
          <cell r="B91">
            <v>79</v>
          </cell>
          <cell r="C91">
            <v>42120</v>
          </cell>
          <cell r="D91">
            <v>0.96394675925925932</v>
          </cell>
          <cell r="E91">
            <v>2457139.4744000002</v>
          </cell>
          <cell r="F91" t="str">
            <v>PSO</v>
          </cell>
          <cell r="G91" t="str">
            <v>TAT-HU</v>
          </cell>
          <cell r="H91" t="str">
            <v>25cmLH24K15u414esm</v>
          </cell>
          <cell r="I91">
            <v>21077</v>
          </cell>
          <cell r="P91">
            <v>6500</v>
          </cell>
          <cell r="Q91">
            <v>6612</v>
          </cell>
          <cell r="X91" t="str">
            <v>asdb_chcyg_20150426_964.fit</v>
          </cell>
        </row>
        <row r="92">
          <cell r="B92">
            <v>80</v>
          </cell>
          <cell r="C92">
            <v>42121</v>
          </cell>
          <cell r="D92">
            <v>0.97100694444444446</v>
          </cell>
          <cell r="E92">
            <v>2457140.4791000001</v>
          </cell>
          <cell r="F92" t="str">
            <v xml:space="preserve">FMT </v>
          </cell>
          <cell r="G92" t="str">
            <v>ORS-FR</v>
          </cell>
          <cell r="H92" t="str">
            <v>SC14+eShel+Atik460ex</v>
          </cell>
          <cell r="I92">
            <v>11000</v>
          </cell>
          <cell r="P92">
            <v>4210</v>
          </cell>
          <cell r="Q92">
            <v>7167</v>
          </cell>
          <cell r="X92" t="str">
            <v>asdb_chcyg_20150427_971.fit</v>
          </cell>
        </row>
        <row r="93">
          <cell r="B93">
            <v>81</v>
          </cell>
          <cell r="C93">
            <v>42122</v>
          </cell>
          <cell r="D93">
            <v>5.6990740740740738E-2</v>
          </cell>
          <cell r="E93">
            <v>2457140.5625999998</v>
          </cell>
          <cell r="F93" t="str">
            <v>JMO</v>
          </cell>
          <cell r="G93" t="str">
            <v>OLC-FR</v>
          </cell>
          <cell r="H93" t="str">
            <v>Meade355+Atik460E</v>
          </cell>
          <cell r="I93">
            <v>642</v>
          </cell>
          <cell r="P93">
            <v>3647</v>
          </cell>
          <cell r="Q93">
            <v>7390</v>
          </cell>
          <cell r="X93" t="str">
            <v>asdb_chcyg_20150428_057.fit</v>
          </cell>
        </row>
        <row r="94">
          <cell r="B94">
            <v>82</v>
          </cell>
          <cell r="C94">
            <v>42130</v>
          </cell>
          <cell r="D94">
            <v>9.2881944444444434E-2</v>
          </cell>
          <cell r="E94">
            <v>2457148.6132</v>
          </cell>
          <cell r="F94" t="str">
            <v xml:space="preserve">FMT </v>
          </cell>
          <cell r="G94" t="str">
            <v>ORS-FR</v>
          </cell>
          <cell r="H94" t="str">
            <v>SC14+eShel+Atik460ex</v>
          </cell>
          <cell r="I94">
            <v>11000</v>
          </cell>
          <cell r="P94">
            <v>4210</v>
          </cell>
          <cell r="Q94">
            <v>7167</v>
          </cell>
          <cell r="X94" t="str">
            <v>asdb_chcyg_20150506_093.fit</v>
          </cell>
        </row>
        <row r="95">
          <cell r="B95">
            <v>83</v>
          </cell>
          <cell r="C95">
            <v>42134</v>
          </cell>
          <cell r="D95">
            <v>4.4027777777777777E-2</v>
          </cell>
          <cell r="E95">
            <v>2457152.5573999998</v>
          </cell>
          <cell r="F95" t="str">
            <v xml:space="preserve">FMT </v>
          </cell>
          <cell r="G95" t="str">
            <v>ORS-FR</v>
          </cell>
          <cell r="H95" t="str">
            <v>SC14+eShel+Atik460ex</v>
          </cell>
          <cell r="I95">
            <v>11000</v>
          </cell>
          <cell r="P95">
            <v>4210</v>
          </cell>
          <cell r="Q95">
            <v>7167</v>
          </cell>
          <cell r="X95" t="str">
            <v>asdb_chcyg_20150510_044.fit</v>
          </cell>
        </row>
        <row r="96">
          <cell r="B96">
            <v>84</v>
          </cell>
          <cell r="C96">
            <v>42135</v>
          </cell>
          <cell r="D96">
            <v>0.96557870370370369</v>
          </cell>
          <cell r="E96">
            <v>2457154.4725000001</v>
          </cell>
          <cell r="F96" t="str">
            <v>PSO</v>
          </cell>
          <cell r="G96" t="str">
            <v>TAT-HU</v>
          </cell>
          <cell r="H96" t="str">
            <v>25cmLH24K23u414esm</v>
          </cell>
          <cell r="I96">
            <v>15090</v>
          </cell>
          <cell r="P96">
            <v>6501</v>
          </cell>
          <cell r="Q96">
            <v>6614</v>
          </cell>
          <cell r="X96" t="str">
            <v>asdb_chcyg_20150511_966.fit</v>
          </cell>
        </row>
        <row r="97">
          <cell r="B97">
            <v>85</v>
          </cell>
          <cell r="C97">
            <v>42136</v>
          </cell>
          <cell r="D97">
            <v>0.10092592592592592</v>
          </cell>
          <cell r="E97">
            <v>2457154.6113999998</v>
          </cell>
          <cell r="F97" t="str">
            <v>JGF</v>
          </cell>
          <cell r="G97" t="str">
            <v>PIE-SP</v>
          </cell>
          <cell r="H97" t="str">
            <v>NOU16ATIK314L+</v>
          </cell>
          <cell r="I97">
            <v>6635</v>
          </cell>
          <cell r="P97">
            <v>6434</v>
          </cell>
          <cell r="Q97">
            <v>6771</v>
          </cell>
          <cell r="X97" t="str">
            <v>asdb_chcyg_20150512_101.fit</v>
          </cell>
        </row>
        <row r="98">
          <cell r="B98">
            <v>86</v>
          </cell>
          <cell r="C98">
            <v>42136</v>
          </cell>
          <cell r="D98">
            <v>0.10450231481481481</v>
          </cell>
          <cell r="E98">
            <v>2457154.6061999998</v>
          </cell>
          <cell r="F98" t="str">
            <v>PSO</v>
          </cell>
          <cell r="G98" t="str">
            <v>TAT-HU</v>
          </cell>
          <cell r="H98" t="str">
            <v>25cmLH24K23u414esm</v>
          </cell>
          <cell r="I98">
            <v>13813</v>
          </cell>
          <cell r="P98">
            <v>6501</v>
          </cell>
          <cell r="Q98">
            <v>6614</v>
          </cell>
          <cell r="X98" t="str">
            <v>asdb_chcyg_20150512_105.fit</v>
          </cell>
        </row>
        <row r="99">
          <cell r="B99">
            <v>87</v>
          </cell>
          <cell r="C99">
            <v>42136</v>
          </cell>
          <cell r="D99">
            <v>0.13929398148148148</v>
          </cell>
          <cell r="E99">
            <v>2457154.6444000001</v>
          </cell>
          <cell r="F99" t="str">
            <v>JGF</v>
          </cell>
          <cell r="G99" t="str">
            <v>SMM-SP</v>
          </cell>
          <cell r="H99" t="str">
            <v>16REMOTATIK460EX</v>
          </cell>
          <cell r="I99">
            <v>992</v>
          </cell>
          <cell r="P99">
            <v>3663</v>
          </cell>
          <cell r="Q99">
            <v>7386</v>
          </cell>
          <cell r="X99" t="str">
            <v>asdb_chcyg_20150512_139.fit</v>
          </cell>
        </row>
        <row r="100">
          <cell r="B100">
            <v>88</v>
          </cell>
          <cell r="C100">
            <v>42140</v>
          </cell>
          <cell r="D100">
            <v>0.1121875</v>
          </cell>
          <cell r="E100">
            <v>2457158.6154</v>
          </cell>
          <cell r="F100" t="str">
            <v>JGF</v>
          </cell>
          <cell r="G100" t="str">
            <v>SMM-SP</v>
          </cell>
          <cell r="H100" t="str">
            <v>16REMOTATIK460EX</v>
          </cell>
          <cell r="I100">
            <v>965</v>
          </cell>
          <cell r="P100">
            <v>3694</v>
          </cell>
          <cell r="Q100">
            <v>7400</v>
          </cell>
          <cell r="X100" t="str">
            <v>asdb_chcyg_20150516_112.fit</v>
          </cell>
        </row>
        <row r="101">
          <cell r="B101">
            <v>89</v>
          </cell>
          <cell r="C101">
            <v>42140</v>
          </cell>
          <cell r="D101">
            <v>0.94464120370370364</v>
          </cell>
          <cell r="E101">
            <v>2457159.4561000001</v>
          </cell>
          <cell r="F101" t="str">
            <v xml:space="preserve">FMT </v>
          </cell>
          <cell r="G101" t="str">
            <v>ORS-FR</v>
          </cell>
          <cell r="H101" t="str">
            <v>SC14+eShel+Atik460ex</v>
          </cell>
          <cell r="I101">
            <v>11000</v>
          </cell>
          <cell r="P101">
            <v>4210</v>
          </cell>
          <cell r="Q101">
            <v>7167</v>
          </cell>
          <cell r="X101" t="str">
            <v>asdb_chcyg_20150516_945.fit</v>
          </cell>
        </row>
        <row r="102">
          <cell r="B102">
            <v>90</v>
          </cell>
          <cell r="C102">
            <v>42141</v>
          </cell>
          <cell r="D102">
            <v>0.92260416666666656</v>
          </cell>
          <cell r="E102">
            <v>2457160.4331999999</v>
          </cell>
          <cell r="F102" t="str">
            <v>PSO</v>
          </cell>
          <cell r="G102" t="str">
            <v>TAT-HU</v>
          </cell>
          <cell r="H102" t="str">
            <v>25cmLH24K23u414esm</v>
          </cell>
          <cell r="I102">
            <v>9475</v>
          </cell>
          <cell r="P102">
            <v>4791</v>
          </cell>
          <cell r="Q102">
            <v>4940</v>
          </cell>
          <cell r="X102" t="str">
            <v>asdb_chcyg_20150517_923.fit</v>
          </cell>
        </row>
        <row r="103">
          <cell r="B103">
            <v>91</v>
          </cell>
          <cell r="C103">
            <v>42141</v>
          </cell>
          <cell r="D103">
            <v>0.96126157407407409</v>
          </cell>
          <cell r="E103">
            <v>2457160.4717000001</v>
          </cell>
          <cell r="F103" t="str">
            <v>PSO</v>
          </cell>
          <cell r="G103" t="str">
            <v>TAT-HU</v>
          </cell>
          <cell r="H103" t="str">
            <v>25cmLH24K23u414esm</v>
          </cell>
          <cell r="I103">
            <v>18650</v>
          </cell>
          <cell r="P103">
            <v>6502</v>
          </cell>
          <cell r="Q103">
            <v>6614</v>
          </cell>
          <cell r="X103" t="str">
            <v>asdb_chcyg_20150517_961.fit</v>
          </cell>
        </row>
        <row r="104">
          <cell r="B104">
            <v>92</v>
          </cell>
          <cell r="C104">
            <v>42143</v>
          </cell>
          <cell r="D104">
            <v>0.76646990740740739</v>
          </cell>
          <cell r="E104">
            <v>2457162.2873</v>
          </cell>
          <cell r="F104" t="str">
            <v xml:space="preserve">DLI </v>
          </cell>
          <cell r="G104" t="str">
            <v>JAD-CN</v>
          </cell>
          <cell r="H104" t="str">
            <v>C11Lhires3-2400_2x</v>
          </cell>
          <cell r="I104">
            <v>14268</v>
          </cell>
          <cell r="P104">
            <v>6501</v>
          </cell>
          <cell r="Q104">
            <v>6612</v>
          </cell>
          <cell r="X104" t="str">
            <v>asdb_chcyg_20150519_766.fit</v>
          </cell>
        </row>
        <row r="105">
          <cell r="B105">
            <v>93</v>
          </cell>
          <cell r="C105">
            <v>42144</v>
          </cell>
          <cell r="D105">
            <v>0.97837962962962965</v>
          </cell>
          <cell r="E105">
            <v>2457163.4898000001</v>
          </cell>
          <cell r="F105" t="str">
            <v>DBO</v>
          </cell>
          <cell r="G105" t="str">
            <v>WCO-UK</v>
          </cell>
          <cell r="H105" t="str">
            <v>C11+Lisa+SXVR-H694</v>
          </cell>
          <cell r="I105">
            <v>826</v>
          </cell>
          <cell r="P105">
            <v>3900</v>
          </cell>
          <cell r="Q105">
            <v>7400</v>
          </cell>
          <cell r="X105" t="str">
            <v>asdb_chcyg_20150520_978.fit</v>
          </cell>
        </row>
        <row r="106">
          <cell r="B106">
            <v>94</v>
          </cell>
          <cell r="C106">
            <v>42144</v>
          </cell>
          <cell r="D106">
            <v>0.98302083333333334</v>
          </cell>
          <cell r="E106">
            <v>2457163.4874999998</v>
          </cell>
          <cell r="F106" t="str">
            <v xml:space="preserve">FMT </v>
          </cell>
          <cell r="G106" t="str">
            <v>ORS-FR</v>
          </cell>
          <cell r="H106" t="str">
            <v>SC14+eShel+Atik460ex</v>
          </cell>
          <cell r="I106">
            <v>11000</v>
          </cell>
          <cell r="P106">
            <v>4210</v>
          </cell>
          <cell r="Q106">
            <v>7167</v>
          </cell>
          <cell r="X106" t="str">
            <v>asdb_chcyg_20150520_983.fit</v>
          </cell>
        </row>
        <row r="107">
          <cell r="B107">
            <v>95</v>
          </cell>
          <cell r="C107">
            <v>42144</v>
          </cell>
          <cell r="D107">
            <v>0.99216435185185192</v>
          </cell>
          <cell r="E107">
            <v>2457163.5007000002</v>
          </cell>
          <cell r="F107" t="str">
            <v xml:space="preserve">FMT </v>
          </cell>
          <cell r="G107" t="str">
            <v>ORS-FR</v>
          </cell>
          <cell r="H107" t="str">
            <v>SC14+eShel+Atik460ex</v>
          </cell>
          <cell r="I107">
            <v>11000</v>
          </cell>
          <cell r="P107">
            <v>4210</v>
          </cell>
          <cell r="Q107">
            <v>7167</v>
          </cell>
          <cell r="X107" t="str">
            <v>asdb_chcyg_20150520_992.fit</v>
          </cell>
        </row>
        <row r="108">
          <cell r="B108">
            <v>96</v>
          </cell>
          <cell r="C108">
            <v>42145</v>
          </cell>
          <cell r="D108">
            <v>0.87327546296296299</v>
          </cell>
          <cell r="E108">
            <v>2457164.3769</v>
          </cell>
          <cell r="F108" t="str">
            <v>FBO</v>
          </cell>
          <cell r="G108" t="str">
            <v>OPL-FR</v>
          </cell>
          <cell r="H108" t="str">
            <v>SC8+Lisa+ATIK314L+</v>
          </cell>
          <cell r="I108">
            <v>1000</v>
          </cell>
          <cell r="P108">
            <v>4000</v>
          </cell>
          <cell r="Q108">
            <v>7401</v>
          </cell>
          <cell r="X108" t="str">
            <v>asdb_chcyg_20150521_873.fit</v>
          </cell>
        </row>
        <row r="109">
          <cell r="B109">
            <v>97</v>
          </cell>
          <cell r="C109">
            <v>42145</v>
          </cell>
          <cell r="D109">
            <v>0.97081018518518514</v>
          </cell>
          <cell r="E109">
            <v>2457164.4846999999</v>
          </cell>
          <cell r="F109" t="str">
            <v>DBO</v>
          </cell>
          <cell r="G109" t="str">
            <v>WCO-UK</v>
          </cell>
          <cell r="H109" t="str">
            <v>C11+Lisa+SXVR-H694</v>
          </cell>
          <cell r="I109">
            <v>846</v>
          </cell>
          <cell r="P109">
            <v>3901</v>
          </cell>
          <cell r="Q109">
            <v>7401</v>
          </cell>
          <cell r="X109" t="str">
            <v>asdb_chcyg_20150521_971.fit</v>
          </cell>
        </row>
        <row r="110">
          <cell r="B110">
            <v>98</v>
          </cell>
          <cell r="C110">
            <v>42147</v>
          </cell>
          <cell r="D110">
            <v>0.79562499999999992</v>
          </cell>
          <cell r="E110">
            <v>2457166.3165000002</v>
          </cell>
          <cell r="F110" t="str">
            <v xml:space="preserve">DLI </v>
          </cell>
          <cell r="G110" t="str">
            <v>JAD-CN</v>
          </cell>
          <cell r="H110" t="str">
            <v>C11Lhires3-2400_2x</v>
          </cell>
          <cell r="I110">
            <v>14344</v>
          </cell>
          <cell r="P110">
            <v>6501</v>
          </cell>
          <cell r="Q110">
            <v>6612</v>
          </cell>
          <cell r="X110" t="str">
            <v>asdb_chcyg_20150523_796.fit</v>
          </cell>
        </row>
        <row r="111">
          <cell r="B111">
            <v>99</v>
          </cell>
          <cell r="C111">
            <v>42148</v>
          </cell>
          <cell r="D111">
            <v>0.87386574074074075</v>
          </cell>
          <cell r="E111">
            <v>2457167.3906999999</v>
          </cell>
          <cell r="F111" t="str">
            <v>PSO</v>
          </cell>
          <cell r="G111" t="str">
            <v>TAT-HU</v>
          </cell>
          <cell r="H111" t="str">
            <v>25cmLH24K23u414esm</v>
          </cell>
          <cell r="I111">
            <v>15965</v>
          </cell>
          <cell r="P111">
            <v>6497</v>
          </cell>
          <cell r="Q111">
            <v>6609</v>
          </cell>
          <cell r="X111" t="str">
            <v>asdb_chcyg_20150524_874.fit</v>
          </cell>
        </row>
        <row r="112">
          <cell r="B112">
            <v>100</v>
          </cell>
          <cell r="C112">
            <v>42149</v>
          </cell>
          <cell r="D112">
            <v>0.69960648148148152</v>
          </cell>
          <cell r="E112">
            <v>2457168.2204999998</v>
          </cell>
          <cell r="F112" t="str">
            <v xml:space="preserve">DLI </v>
          </cell>
          <cell r="G112" t="str">
            <v>JAD-CN</v>
          </cell>
          <cell r="H112" t="str">
            <v>C11Lhires3-2400_2x</v>
          </cell>
          <cell r="I112">
            <v>14784</v>
          </cell>
          <cell r="P112">
            <v>6501</v>
          </cell>
          <cell r="Q112">
            <v>6612</v>
          </cell>
          <cell r="X112" t="str">
            <v>asdb_chcyg_20150525_700.fit</v>
          </cell>
        </row>
        <row r="113">
          <cell r="B113">
            <v>101</v>
          </cell>
          <cell r="C113">
            <v>42152</v>
          </cell>
          <cell r="D113">
            <v>0.87214120370370374</v>
          </cell>
          <cell r="E113">
            <v>2457171.3775999998</v>
          </cell>
          <cell r="F113" t="str">
            <v>FBO</v>
          </cell>
          <cell r="G113" t="str">
            <v>OPL-FR</v>
          </cell>
          <cell r="H113" t="str">
            <v>SC8+Lisa+ATIK314L+</v>
          </cell>
          <cell r="I113">
            <v>1000</v>
          </cell>
          <cell r="P113">
            <v>4002</v>
          </cell>
          <cell r="Q113">
            <v>7400</v>
          </cell>
          <cell r="X113" t="str">
            <v>asdb_chcyg_20150528_872.fit</v>
          </cell>
        </row>
        <row r="114">
          <cell r="B114">
            <v>102</v>
          </cell>
          <cell r="C114">
            <v>42153</v>
          </cell>
          <cell r="D114">
            <v>0.21929398148148149</v>
          </cell>
          <cell r="E114">
            <v>2457171.7250000001</v>
          </cell>
          <cell r="F114" t="str">
            <v>LES</v>
          </cell>
          <cell r="G114" t="str">
            <v>MRO-CA</v>
          </cell>
          <cell r="H114" t="str">
            <v>31cmDK+23um1800lpm+</v>
          </cell>
          <cell r="I114">
            <v>9101</v>
          </cell>
          <cell r="P114">
            <v>6002</v>
          </cell>
          <cell r="Q114">
            <v>7104</v>
          </cell>
          <cell r="X114" t="str">
            <v>asdb_chcyg_20150529_219.fit</v>
          </cell>
        </row>
        <row r="115">
          <cell r="B115">
            <v>103</v>
          </cell>
          <cell r="C115">
            <v>42153</v>
          </cell>
          <cell r="D115">
            <v>0.92254629629629636</v>
          </cell>
          <cell r="E115">
            <v>2457172.4243000001</v>
          </cell>
          <cell r="F115" t="str">
            <v>PSO</v>
          </cell>
          <cell r="G115" t="str">
            <v>TAT-HU</v>
          </cell>
          <cell r="H115" t="str">
            <v>25cmLH24K23u414esm</v>
          </cell>
          <cell r="I115">
            <v>15618</v>
          </cell>
          <cell r="P115">
            <v>6496</v>
          </cell>
          <cell r="Q115">
            <v>6609</v>
          </cell>
          <cell r="X115" t="str">
            <v>asdb_chcyg_20150529_923.fit</v>
          </cell>
        </row>
        <row r="116">
          <cell r="B116">
            <v>104</v>
          </cell>
          <cell r="C116">
            <v>42153</v>
          </cell>
          <cell r="D116">
            <v>0.94184027777777779</v>
          </cell>
          <cell r="E116">
            <v>2457172.4452999998</v>
          </cell>
          <cell r="F116" t="str">
            <v>BER</v>
          </cell>
          <cell r="G116" t="str">
            <v>BVO-IT</v>
          </cell>
          <cell r="H116" t="str">
            <v>Lhires3C9SXVR-H69</v>
          </cell>
          <cell r="I116">
            <v>16115</v>
          </cell>
          <cell r="P116">
            <v>6485</v>
          </cell>
          <cell r="Q116">
            <v>6641</v>
          </cell>
          <cell r="X116" t="str">
            <v>asdb_chcyg_20150529_942.fit</v>
          </cell>
        </row>
        <row r="117">
          <cell r="B117">
            <v>105</v>
          </cell>
          <cell r="C117">
            <v>42154</v>
          </cell>
          <cell r="D117">
            <v>0.95042824074074073</v>
          </cell>
          <cell r="E117">
            <v>2457173.4539000001</v>
          </cell>
          <cell r="F117" t="str">
            <v>BER</v>
          </cell>
          <cell r="G117" t="str">
            <v>BVO-IT</v>
          </cell>
          <cell r="H117" t="str">
            <v>Lhires3C9SXVR-H69</v>
          </cell>
          <cell r="I117">
            <v>15263</v>
          </cell>
          <cell r="P117">
            <v>6485</v>
          </cell>
          <cell r="Q117">
            <v>6641</v>
          </cell>
          <cell r="X117" t="str">
            <v>asdb_chcyg_20150530_950.fit</v>
          </cell>
        </row>
        <row r="118">
          <cell r="B118">
            <v>106</v>
          </cell>
          <cell r="C118">
            <v>42157</v>
          </cell>
          <cell r="D118">
            <v>0.72487268518518511</v>
          </cell>
          <cell r="E118">
            <v>2457176.2456999999</v>
          </cell>
          <cell r="F118" t="str">
            <v xml:space="preserve">DLI </v>
          </cell>
          <cell r="G118" t="str">
            <v>JAD-CN</v>
          </cell>
          <cell r="H118" t="str">
            <v>C11Lhires3-2400_2x</v>
          </cell>
          <cell r="I118">
            <v>14450</v>
          </cell>
          <cell r="P118">
            <v>6500</v>
          </cell>
          <cell r="Q118">
            <v>6611</v>
          </cell>
          <cell r="X118" t="str">
            <v>asdb_chcyg_20150602_725.fit</v>
          </cell>
        </row>
        <row r="119">
          <cell r="B119">
            <v>107</v>
          </cell>
          <cell r="C119">
            <v>42157</v>
          </cell>
          <cell r="D119">
            <v>0.88027777777777771</v>
          </cell>
          <cell r="E119">
            <v>2457176.4046999998</v>
          </cell>
          <cell r="F119" t="str">
            <v>OGA</v>
          </cell>
          <cell r="G119" t="str">
            <v>OTO-FR</v>
          </cell>
          <cell r="H119" t="str">
            <v>RC400+eShel_460EX</v>
          </cell>
          <cell r="I119">
            <v>11000</v>
          </cell>
          <cell r="P119">
            <v>4265</v>
          </cell>
          <cell r="Q119">
            <v>7314</v>
          </cell>
          <cell r="X119" t="str">
            <v>asdb_chcyg_20150602_880.fit</v>
          </cell>
        </row>
        <row r="120">
          <cell r="B120">
            <v>108</v>
          </cell>
          <cell r="C120">
            <v>42157</v>
          </cell>
          <cell r="D120">
            <v>0.89978009259259262</v>
          </cell>
          <cell r="E120">
            <v>2457176.4207000001</v>
          </cell>
          <cell r="F120" t="str">
            <v>JGF</v>
          </cell>
          <cell r="G120" t="str">
            <v>PIE-SP</v>
          </cell>
          <cell r="H120" t="str">
            <v>NOU16ATIK314L+</v>
          </cell>
          <cell r="I120">
            <v>6496</v>
          </cell>
          <cell r="P120">
            <v>6417</v>
          </cell>
          <cell r="Q120">
            <v>6754</v>
          </cell>
          <cell r="X120" t="str">
            <v>asdb_chcyg_20150602_900.fit</v>
          </cell>
        </row>
        <row r="121">
          <cell r="B121">
            <v>109</v>
          </cell>
          <cell r="C121">
            <v>42157</v>
          </cell>
          <cell r="D121">
            <v>0.92915509259259255</v>
          </cell>
          <cell r="E121">
            <v>2457176.4536000001</v>
          </cell>
          <cell r="F121" t="str">
            <v>OGA</v>
          </cell>
          <cell r="G121" t="str">
            <v>OTO-FR</v>
          </cell>
          <cell r="H121" t="str">
            <v>RC400+eShel_460EX</v>
          </cell>
          <cell r="I121">
            <v>11000</v>
          </cell>
          <cell r="P121">
            <v>4265</v>
          </cell>
          <cell r="Q121">
            <v>7314</v>
          </cell>
          <cell r="X121" t="str">
            <v>asdb_chcyg_20150602_929.fit</v>
          </cell>
        </row>
        <row r="122">
          <cell r="B122">
            <v>110</v>
          </cell>
          <cell r="C122">
            <v>42157</v>
          </cell>
          <cell r="D122">
            <v>0.97803240740740749</v>
          </cell>
          <cell r="E122">
            <v>2457176.5024999999</v>
          </cell>
          <cell r="F122" t="str">
            <v>OGA</v>
          </cell>
          <cell r="G122" t="str">
            <v>OTO-FR</v>
          </cell>
          <cell r="H122" t="str">
            <v>RC400+eShel_460EX</v>
          </cell>
          <cell r="I122">
            <v>11000</v>
          </cell>
          <cell r="P122">
            <v>4265</v>
          </cell>
          <cell r="Q122">
            <v>7314</v>
          </cell>
          <cell r="X122" t="str">
            <v>asdb_chcyg_20150602_978.fit</v>
          </cell>
        </row>
        <row r="123">
          <cell r="B123">
            <v>111</v>
          </cell>
          <cell r="C123">
            <v>42158</v>
          </cell>
          <cell r="D123">
            <v>0.9167939814814815</v>
          </cell>
          <cell r="E123">
            <v>2457177.4191000001</v>
          </cell>
          <cell r="F123" t="str">
            <v>TLE</v>
          </cell>
          <cell r="G123" t="str">
            <v>CHE-FR</v>
          </cell>
          <cell r="H123" t="str">
            <v>SC14+eShel+ATIK460EX</v>
          </cell>
          <cell r="I123">
            <v>11000</v>
          </cell>
          <cell r="P123">
            <v>4272</v>
          </cell>
          <cell r="Q123">
            <v>7365</v>
          </cell>
          <cell r="X123" t="str">
            <v>asdb_chcyg_20150603_917.fit</v>
          </cell>
        </row>
        <row r="124">
          <cell r="B124">
            <v>112</v>
          </cell>
          <cell r="C124">
            <v>42158</v>
          </cell>
          <cell r="D124">
            <v>0.94516203703703694</v>
          </cell>
          <cell r="E124">
            <v>2457177.4657000001</v>
          </cell>
          <cell r="F124" t="str">
            <v>TLE</v>
          </cell>
          <cell r="G124" t="str">
            <v>CHE-FR</v>
          </cell>
          <cell r="H124" t="str">
            <v>SC14+eShel+ATIK460EX</v>
          </cell>
          <cell r="I124">
            <v>11000</v>
          </cell>
          <cell r="P124">
            <v>4272</v>
          </cell>
          <cell r="Q124">
            <v>7365</v>
          </cell>
          <cell r="X124" t="str">
            <v>asdb_chcyg_20150603_945.fit</v>
          </cell>
        </row>
        <row r="125">
          <cell r="B125">
            <v>113</v>
          </cell>
          <cell r="C125">
            <v>42158</v>
          </cell>
          <cell r="D125">
            <v>0.99064814814814817</v>
          </cell>
          <cell r="E125">
            <v>2457177.5134999999</v>
          </cell>
          <cell r="F125" t="str">
            <v>TLE</v>
          </cell>
          <cell r="G125" t="str">
            <v>CHE-FR</v>
          </cell>
          <cell r="H125" t="str">
            <v>SC14+eShel+ATIK460EX</v>
          </cell>
          <cell r="I125">
            <v>11000</v>
          </cell>
          <cell r="P125">
            <v>4272</v>
          </cell>
          <cell r="Q125">
            <v>7365</v>
          </cell>
          <cell r="X125" t="str">
            <v>asdb_chcyg_20150603_991.fit</v>
          </cell>
        </row>
        <row r="126">
          <cell r="B126">
            <v>114</v>
          </cell>
          <cell r="C126">
            <v>42159</v>
          </cell>
          <cell r="D126">
            <v>0.91928240740740741</v>
          </cell>
          <cell r="E126">
            <v>2457178.4402999999</v>
          </cell>
          <cell r="F126" t="str">
            <v>OGA</v>
          </cell>
          <cell r="G126" t="str">
            <v>OTO-FR</v>
          </cell>
          <cell r="H126" t="str">
            <v>RC400+eShel_460EX</v>
          </cell>
          <cell r="I126">
            <v>11000</v>
          </cell>
          <cell r="P126">
            <v>4185</v>
          </cell>
          <cell r="Q126">
            <v>7314</v>
          </cell>
          <cell r="X126" t="str">
            <v>asdb_chcyg_20150604_919.fit</v>
          </cell>
        </row>
        <row r="127">
          <cell r="B127">
            <v>115</v>
          </cell>
          <cell r="C127">
            <v>42159</v>
          </cell>
          <cell r="D127">
            <v>0.92246527777777787</v>
          </cell>
          <cell r="E127">
            <v>2457178.4364</v>
          </cell>
          <cell r="F127" t="str">
            <v>BUI</v>
          </cell>
          <cell r="G127" t="str">
            <v>CAS-FR</v>
          </cell>
          <cell r="H127" t="str">
            <v>T200VHIRES_MOATIK</v>
          </cell>
          <cell r="I127">
            <v>50000</v>
          </cell>
          <cell r="P127">
            <v>6545</v>
          </cell>
          <cell r="Q127">
            <v>6590</v>
          </cell>
          <cell r="X127" t="str">
            <v>asdb_chcyg_20150604_922.fit</v>
          </cell>
        </row>
        <row r="128">
          <cell r="B128">
            <v>116</v>
          </cell>
          <cell r="C128">
            <v>42159</v>
          </cell>
          <cell r="D128">
            <v>0.92746527777777776</v>
          </cell>
          <cell r="E128">
            <v>2457178.4380999999</v>
          </cell>
          <cell r="F128" t="str">
            <v>TLE</v>
          </cell>
          <cell r="G128" t="str">
            <v>CHE-FR</v>
          </cell>
          <cell r="H128" t="str">
            <v>SC14+eShel+ATIK460EX</v>
          </cell>
          <cell r="I128">
            <v>11000</v>
          </cell>
          <cell r="P128">
            <v>4272</v>
          </cell>
          <cell r="Q128">
            <v>7365</v>
          </cell>
          <cell r="X128" t="str">
            <v>asdb_chcyg_20150604_927.fit</v>
          </cell>
        </row>
        <row r="129">
          <cell r="B129">
            <v>117</v>
          </cell>
          <cell r="C129">
            <v>42160</v>
          </cell>
          <cell r="D129">
            <v>0.97138888888888886</v>
          </cell>
          <cell r="E129">
            <v>2457179.4958000001</v>
          </cell>
          <cell r="F129" t="str">
            <v>BUI</v>
          </cell>
          <cell r="G129" t="str">
            <v>CAS-FR</v>
          </cell>
          <cell r="H129" t="str">
            <v>T200VHIRES_MOATIK</v>
          </cell>
          <cell r="I129">
            <v>50000</v>
          </cell>
          <cell r="P129">
            <v>6545</v>
          </cell>
          <cell r="Q129">
            <v>6590</v>
          </cell>
          <cell r="X129" t="str">
            <v>asdb_chcyg_20150605_971.fit</v>
          </cell>
        </row>
        <row r="130">
          <cell r="B130">
            <v>118</v>
          </cell>
          <cell r="C130">
            <v>42162</v>
          </cell>
          <cell r="D130">
            <v>0.88730324074074074</v>
          </cell>
          <cell r="E130">
            <v>2457181.3927000002</v>
          </cell>
          <cell r="F130" t="str">
            <v>FBO</v>
          </cell>
          <cell r="G130" t="str">
            <v>OPL-FR</v>
          </cell>
          <cell r="H130" t="str">
            <v>SC8+Lisa+ATIK314L+</v>
          </cell>
          <cell r="I130">
            <v>1000</v>
          </cell>
          <cell r="P130">
            <v>4001</v>
          </cell>
          <cell r="Q130">
            <v>7401</v>
          </cell>
          <cell r="X130" t="str">
            <v>asdb_chcyg_20150607_887.fit</v>
          </cell>
        </row>
        <row r="131">
          <cell r="B131">
            <v>119</v>
          </cell>
          <cell r="C131">
            <v>42162</v>
          </cell>
          <cell r="D131">
            <v>0.95799768518518524</v>
          </cell>
          <cell r="E131">
            <v>2457181.4638999999</v>
          </cell>
          <cell r="F131" t="str">
            <v>JMO</v>
          </cell>
          <cell r="G131" t="str">
            <v>OLC-FR</v>
          </cell>
          <cell r="H131" t="str">
            <v>MEADE355+Alpy600+</v>
          </cell>
          <cell r="I131">
            <v>647</v>
          </cell>
          <cell r="P131">
            <v>3686</v>
          </cell>
          <cell r="Q131">
            <v>7385</v>
          </cell>
          <cell r="X131" t="str">
            <v>asdb_chcyg_20150607_958.fit</v>
          </cell>
        </row>
        <row r="132">
          <cell r="B132">
            <v>120</v>
          </cell>
          <cell r="C132">
            <v>42163</v>
          </cell>
          <cell r="D132">
            <v>2.8993055555555553E-2</v>
          </cell>
          <cell r="E132">
            <v>2457181.5452999999</v>
          </cell>
          <cell r="F132" t="str">
            <v>JMO</v>
          </cell>
          <cell r="G132" t="str">
            <v>OLC-FR</v>
          </cell>
          <cell r="H132" t="str">
            <v>MEADE355+Lhires</v>
          </cell>
          <cell r="I132">
            <v>14000</v>
          </cell>
          <cell r="P132">
            <v>6462</v>
          </cell>
          <cell r="Q132">
            <v>6688</v>
          </cell>
          <cell r="X132" t="str">
            <v>asdb_chcyg_20150608_029.fit</v>
          </cell>
        </row>
        <row r="133">
          <cell r="B133">
            <v>121</v>
          </cell>
          <cell r="C133">
            <v>42163</v>
          </cell>
          <cell r="D133">
            <v>0.70628472222222216</v>
          </cell>
          <cell r="E133">
            <v>2457182.2097999998</v>
          </cell>
          <cell r="F133" t="str">
            <v xml:space="preserve">DLI </v>
          </cell>
          <cell r="G133" t="str">
            <v>JAD-CN</v>
          </cell>
          <cell r="H133" t="str">
            <v>C11Lhires3-2400_2x</v>
          </cell>
          <cell r="I133">
            <v>14642</v>
          </cell>
          <cell r="P133">
            <v>6502</v>
          </cell>
          <cell r="Q133">
            <v>6615</v>
          </cell>
          <cell r="X133" t="str">
            <v>asdb_chcyg_20150608_706.fit</v>
          </cell>
        </row>
        <row r="134">
          <cell r="B134">
            <v>122</v>
          </cell>
          <cell r="C134">
            <v>42165</v>
          </cell>
          <cell r="D134">
            <v>0.92331018518518515</v>
          </cell>
          <cell r="E134">
            <v>2457184.4301</v>
          </cell>
          <cell r="F134" t="str">
            <v>DBO</v>
          </cell>
          <cell r="G134" t="str">
            <v>WCO-UK</v>
          </cell>
          <cell r="H134" t="str">
            <v>C11+Lisa+SXVR-H694</v>
          </cell>
          <cell r="I134">
            <v>797</v>
          </cell>
          <cell r="P134">
            <v>3900</v>
          </cell>
          <cell r="Q134">
            <v>7401</v>
          </cell>
          <cell r="X134" t="str">
            <v>asdb_chcyg_20150610_923.fit</v>
          </cell>
        </row>
        <row r="135">
          <cell r="B135">
            <v>123</v>
          </cell>
          <cell r="C135">
            <v>42166</v>
          </cell>
          <cell r="D135">
            <v>0.9118518518518518</v>
          </cell>
          <cell r="E135">
            <v>2457185.4131999998</v>
          </cell>
          <cell r="F135" t="str">
            <v>BER</v>
          </cell>
          <cell r="G135" t="str">
            <v>BVO-IT</v>
          </cell>
          <cell r="H135" t="str">
            <v>Lhires31200C9SXV</v>
          </cell>
          <cell r="I135">
            <v>5746</v>
          </cell>
          <cell r="P135">
            <v>6342</v>
          </cell>
          <cell r="Q135">
            <v>6804</v>
          </cell>
          <cell r="X135" t="str">
            <v>asdb_chcyg_20150611_912.fit</v>
          </cell>
        </row>
        <row r="136">
          <cell r="B136">
            <v>124</v>
          </cell>
          <cell r="C136">
            <v>42167</v>
          </cell>
          <cell r="D136">
            <v>0.671875</v>
          </cell>
          <cell r="E136">
            <v>2457186.1927</v>
          </cell>
          <cell r="F136" t="str">
            <v xml:space="preserve">DLI </v>
          </cell>
          <cell r="G136" t="str">
            <v>JAD-CN</v>
          </cell>
          <cell r="H136" t="str">
            <v>C11Lhires3-2400_2x</v>
          </cell>
          <cell r="I136">
            <v>14697</v>
          </cell>
          <cell r="P136">
            <v>6501</v>
          </cell>
          <cell r="Q136">
            <v>6615</v>
          </cell>
          <cell r="X136" t="str">
            <v>asdb_chcyg_20150612_672.fit</v>
          </cell>
        </row>
        <row r="137">
          <cell r="B137">
            <v>125</v>
          </cell>
          <cell r="C137">
            <v>42168</v>
          </cell>
          <cell r="D137">
            <v>0.88270833333333332</v>
          </cell>
          <cell r="E137">
            <v>2457187.3843999999</v>
          </cell>
          <cell r="F137" t="str">
            <v>PSO</v>
          </cell>
          <cell r="G137" t="str">
            <v>TAT-HU</v>
          </cell>
          <cell r="H137" t="str">
            <v>25cmLH24K35u414esm</v>
          </cell>
          <cell r="I137">
            <v>11658</v>
          </cell>
          <cell r="P137">
            <v>6499</v>
          </cell>
          <cell r="Q137">
            <v>6611</v>
          </cell>
          <cell r="X137" t="str">
            <v>asdb_chcyg_20150613_883.fit</v>
          </cell>
        </row>
        <row r="138">
          <cell r="B138">
            <v>126</v>
          </cell>
          <cell r="C138">
            <v>42168</v>
          </cell>
          <cell r="D138">
            <v>0.90326388888888898</v>
          </cell>
          <cell r="E138">
            <v>2457187.4084999999</v>
          </cell>
          <cell r="F138" t="str">
            <v>PSO</v>
          </cell>
          <cell r="G138" t="str">
            <v>TAT-HU</v>
          </cell>
          <cell r="H138" t="str">
            <v>25cmLH24K35u414esm</v>
          </cell>
          <cell r="I138">
            <v>7626</v>
          </cell>
          <cell r="P138">
            <v>4732</v>
          </cell>
          <cell r="Q138">
            <v>4880</v>
          </cell>
          <cell r="X138" t="str">
            <v>asdb_chcyg_20150613_903.fit</v>
          </cell>
        </row>
        <row r="139">
          <cell r="B139">
            <v>127</v>
          </cell>
          <cell r="C139">
            <v>42170</v>
          </cell>
          <cell r="D139">
            <v>0.86572916666666666</v>
          </cell>
          <cell r="E139">
            <v>2457189.3668</v>
          </cell>
          <cell r="F139" t="str">
            <v>BER</v>
          </cell>
          <cell r="G139" t="str">
            <v>BVO-IT</v>
          </cell>
          <cell r="H139" t="str">
            <v>Lhires31200C9SXV</v>
          </cell>
          <cell r="I139">
            <v>4337</v>
          </cell>
          <cell r="P139">
            <v>4621</v>
          </cell>
          <cell r="Q139">
            <v>5112</v>
          </cell>
          <cell r="X139" t="str">
            <v>asdb_chcyg_20150615_866.fit</v>
          </cell>
        </row>
        <row r="140">
          <cell r="B140">
            <v>128</v>
          </cell>
          <cell r="C140">
            <v>42172</v>
          </cell>
          <cell r="D140">
            <v>6.8993055555555557E-2</v>
          </cell>
          <cell r="E140">
            <v>2457190.5734999999</v>
          </cell>
          <cell r="F140" t="str">
            <v>JMO</v>
          </cell>
          <cell r="G140" t="str">
            <v>OLC-FR</v>
          </cell>
          <cell r="H140" t="str">
            <v>MEADE355+Alpy600+</v>
          </cell>
          <cell r="I140">
            <v>648</v>
          </cell>
          <cell r="P140">
            <v>3705</v>
          </cell>
          <cell r="Q140">
            <v>7394</v>
          </cell>
          <cell r="X140" t="str">
            <v>asdb_chcyg_20150617_069.fit</v>
          </cell>
        </row>
        <row r="141">
          <cell r="B141">
            <v>129</v>
          </cell>
          <cell r="C141">
            <v>42172</v>
          </cell>
          <cell r="D141">
            <v>9.042824074074074E-2</v>
          </cell>
          <cell r="E141">
            <v>2457190.5976999998</v>
          </cell>
          <cell r="F141" t="str">
            <v>LES</v>
          </cell>
          <cell r="G141" t="str">
            <v>MRO-CA</v>
          </cell>
          <cell r="H141" t="str">
            <v>31cmDK+23um1800lpm+</v>
          </cell>
          <cell r="I141">
            <v>9200</v>
          </cell>
          <cell r="P141">
            <v>6007</v>
          </cell>
          <cell r="Q141">
            <v>7108</v>
          </cell>
          <cell r="X141" t="str">
            <v>asdb_chcyg_20150617_090.fit</v>
          </cell>
        </row>
        <row r="142">
          <cell r="B142">
            <v>130</v>
          </cell>
          <cell r="C142">
            <v>42173</v>
          </cell>
          <cell r="D142">
            <v>0.8552777777777778</v>
          </cell>
          <cell r="E142">
            <v>2457192.3563000001</v>
          </cell>
          <cell r="F142" t="str">
            <v>BER</v>
          </cell>
          <cell r="G142" t="str">
            <v>BVO-IT</v>
          </cell>
          <cell r="H142" t="str">
            <v>Lhires31200C9SXV</v>
          </cell>
          <cell r="I142">
            <v>4130</v>
          </cell>
          <cell r="P142">
            <v>4623</v>
          </cell>
          <cell r="Q142">
            <v>5121</v>
          </cell>
          <cell r="X142" t="str">
            <v>asdb_chcyg_20150618_855.fit</v>
          </cell>
        </row>
        <row r="143">
          <cell r="B143">
            <v>131</v>
          </cell>
          <cell r="C143">
            <v>42174</v>
          </cell>
          <cell r="D143">
            <v>0.70469907407407406</v>
          </cell>
          <cell r="E143">
            <v>2457193.2256</v>
          </cell>
          <cell r="F143" t="str">
            <v xml:space="preserve">DLI </v>
          </cell>
          <cell r="G143" t="str">
            <v>JAD-CN</v>
          </cell>
          <cell r="H143" t="str">
            <v>C11Lhires3-2400_2x</v>
          </cell>
          <cell r="I143">
            <v>18956</v>
          </cell>
          <cell r="P143">
            <v>6504</v>
          </cell>
          <cell r="Q143">
            <v>6617</v>
          </cell>
          <cell r="X143" t="str">
            <v>asdb_chcyg_20150619_705.fit</v>
          </cell>
        </row>
        <row r="144">
          <cell r="B144">
            <v>132</v>
          </cell>
          <cell r="C144">
            <v>42174</v>
          </cell>
          <cell r="D144">
            <v>0.93466435185185182</v>
          </cell>
          <cell r="E144">
            <v>2457193.4522000002</v>
          </cell>
          <cell r="F144" t="str">
            <v>JGF</v>
          </cell>
          <cell r="G144" t="str">
            <v>PIE-SP</v>
          </cell>
          <cell r="H144" t="str">
            <v>NOU16ATIK314L+</v>
          </cell>
          <cell r="I144">
            <v>6299</v>
          </cell>
          <cell r="P144">
            <v>6419</v>
          </cell>
          <cell r="Q144">
            <v>6756</v>
          </cell>
          <cell r="X144" t="str">
            <v>asdb_chcyg_20150619_935.fit</v>
          </cell>
        </row>
        <row r="145">
          <cell r="B145">
            <v>133</v>
          </cell>
          <cell r="C145">
            <v>42174</v>
          </cell>
          <cell r="D145">
            <v>0.9485069444444445</v>
          </cell>
          <cell r="E145">
            <v>2457193.4500000002</v>
          </cell>
          <cell r="F145" t="str">
            <v>GMAYBU</v>
          </cell>
          <cell r="G145" t="str">
            <v>OSM</v>
          </cell>
          <cell r="H145" t="str">
            <v>C11LisaQSI583ws</v>
          </cell>
          <cell r="I145">
            <v>1025</v>
          </cell>
          <cell r="P145">
            <v>3602</v>
          </cell>
          <cell r="Q145">
            <v>7597</v>
          </cell>
          <cell r="X145" t="str">
            <v>asdb_chcyg_20150619_949.fit</v>
          </cell>
        </row>
        <row r="146">
          <cell r="B146">
            <v>134</v>
          </cell>
          <cell r="C146">
            <v>42175</v>
          </cell>
          <cell r="D146">
            <v>0.94009259259259259</v>
          </cell>
          <cell r="E146">
            <v>2457194.4611</v>
          </cell>
          <cell r="F146" t="str">
            <v>OGA</v>
          </cell>
          <cell r="G146" t="str">
            <v>OTO-FR</v>
          </cell>
          <cell r="H146" t="str">
            <v>RC400+eShel_460EX</v>
          </cell>
          <cell r="I146">
            <v>11000</v>
          </cell>
          <cell r="P146">
            <v>6486</v>
          </cell>
          <cell r="Q146">
            <v>6693</v>
          </cell>
          <cell r="X146" t="str">
            <v>asdb_chcyg_20150620_940.fit</v>
          </cell>
        </row>
        <row r="147">
          <cell r="B147">
            <v>135</v>
          </cell>
          <cell r="C147">
            <v>42175</v>
          </cell>
          <cell r="D147">
            <v>0.9515393518518519</v>
          </cell>
          <cell r="E147">
            <v>2457194.4654999999</v>
          </cell>
          <cell r="F147" t="str">
            <v>JGF</v>
          </cell>
          <cell r="G147" t="str">
            <v>PIE-SP</v>
          </cell>
          <cell r="H147" t="str">
            <v>NOU16ATIK314L+</v>
          </cell>
          <cell r="I147">
            <v>6408</v>
          </cell>
          <cell r="P147">
            <v>6417</v>
          </cell>
          <cell r="Q147">
            <v>6755</v>
          </cell>
          <cell r="X147" t="str">
            <v>asdb_chcyg_20150620_952.fit</v>
          </cell>
        </row>
        <row r="148">
          <cell r="B148">
            <v>136</v>
          </cell>
          <cell r="C148">
            <v>42176</v>
          </cell>
          <cell r="D148">
            <v>0.86531249999999993</v>
          </cell>
          <cell r="E148">
            <v>2457195.3687999998</v>
          </cell>
          <cell r="F148" t="str">
            <v>PSO</v>
          </cell>
          <cell r="G148" t="str">
            <v>TAT-HU</v>
          </cell>
          <cell r="H148" t="str">
            <v>25cmLH24K35u414esm</v>
          </cell>
          <cell r="I148">
            <v>19614</v>
          </cell>
          <cell r="P148">
            <v>6497</v>
          </cell>
          <cell r="Q148">
            <v>6609</v>
          </cell>
          <cell r="X148" t="str">
            <v>asdb_chcyg_20150621_865.fit</v>
          </cell>
        </row>
        <row r="149">
          <cell r="B149">
            <v>137</v>
          </cell>
          <cell r="C149">
            <v>42178</v>
          </cell>
          <cell r="D149">
            <v>0.90145833333333336</v>
          </cell>
          <cell r="E149">
            <v>2457197.4311000002</v>
          </cell>
          <cell r="F149" t="str">
            <v>OGA</v>
          </cell>
          <cell r="G149" t="str">
            <v>OTO-FR</v>
          </cell>
          <cell r="H149" t="str">
            <v>RC400+eShel_460EX</v>
          </cell>
          <cell r="I149">
            <v>11000</v>
          </cell>
          <cell r="P149">
            <v>4185</v>
          </cell>
          <cell r="Q149">
            <v>7314</v>
          </cell>
          <cell r="X149" t="str">
            <v>asdb_chcyg_20150623_901.fit</v>
          </cell>
        </row>
        <row r="150">
          <cell r="B150">
            <v>138</v>
          </cell>
          <cell r="C150">
            <v>42178</v>
          </cell>
          <cell r="D150">
            <v>0.92192129629629627</v>
          </cell>
          <cell r="E150">
            <v>2457197.4306999999</v>
          </cell>
          <cell r="F150" t="str">
            <v>BUI</v>
          </cell>
          <cell r="G150" t="str">
            <v>CAS-FR</v>
          </cell>
          <cell r="H150" t="str">
            <v>t200eShelAtik460E</v>
          </cell>
          <cell r="I150">
            <v>11000</v>
          </cell>
          <cell r="P150">
            <v>4278</v>
          </cell>
          <cell r="Q150">
            <v>7359</v>
          </cell>
          <cell r="X150" t="str">
            <v>asdb_chcyg_20150623_922.fit</v>
          </cell>
        </row>
        <row r="151">
          <cell r="B151">
            <v>139</v>
          </cell>
          <cell r="C151">
            <v>42178</v>
          </cell>
          <cell r="D151">
            <v>0.96907407407407409</v>
          </cell>
          <cell r="E151">
            <v>2457197.4912999999</v>
          </cell>
          <cell r="F151" t="str">
            <v>OGA</v>
          </cell>
          <cell r="G151" t="str">
            <v>OTO-FR</v>
          </cell>
          <cell r="H151" t="str">
            <v>RC400+eShel_460EX</v>
          </cell>
          <cell r="I151">
            <v>11000</v>
          </cell>
          <cell r="P151">
            <v>4185</v>
          </cell>
          <cell r="Q151">
            <v>7314</v>
          </cell>
          <cell r="X151" t="str">
            <v>asdb_chcyg_20150623_969.fit</v>
          </cell>
        </row>
        <row r="152">
          <cell r="B152">
            <v>140</v>
          </cell>
          <cell r="C152">
            <v>42179</v>
          </cell>
          <cell r="D152">
            <v>1.3587962962962963E-2</v>
          </cell>
          <cell r="E152">
            <v>2457197.5348</v>
          </cell>
          <cell r="F152" t="str">
            <v>OGA</v>
          </cell>
          <cell r="G152" t="str">
            <v>OTO-FR</v>
          </cell>
          <cell r="H152" t="str">
            <v>RC400+eShel_460EX</v>
          </cell>
          <cell r="I152">
            <v>11000</v>
          </cell>
          <cell r="P152">
            <v>4185</v>
          </cell>
          <cell r="Q152">
            <v>7314</v>
          </cell>
          <cell r="X152" t="str">
            <v>asdb_chcyg_20150624_014.fit</v>
          </cell>
        </row>
        <row r="153">
          <cell r="B153">
            <v>141</v>
          </cell>
          <cell r="C153">
            <v>42179</v>
          </cell>
          <cell r="D153">
            <v>5.5972222222222222E-2</v>
          </cell>
          <cell r="E153">
            <v>2457197.5772000002</v>
          </cell>
          <cell r="F153" t="str">
            <v>OGA</v>
          </cell>
          <cell r="G153" t="str">
            <v>OTO-FR</v>
          </cell>
          <cell r="H153" t="str">
            <v>RC400+eShel_460EX</v>
          </cell>
          <cell r="I153">
            <v>11000</v>
          </cell>
          <cell r="P153">
            <v>4185</v>
          </cell>
          <cell r="Q153">
            <v>7314</v>
          </cell>
          <cell r="X153" t="str">
            <v>asdb_chcyg_20150624_056.fit</v>
          </cell>
        </row>
        <row r="154">
          <cell r="B154">
            <v>142</v>
          </cell>
          <cell r="C154">
            <v>42179</v>
          </cell>
          <cell r="D154">
            <v>9.8379629629629636E-2</v>
          </cell>
          <cell r="E154">
            <v>2457197.6132</v>
          </cell>
          <cell r="F154" t="str">
            <v>OGA</v>
          </cell>
          <cell r="G154" t="str">
            <v>OTO-FR</v>
          </cell>
          <cell r="H154" t="str">
            <v>RC400+eShel_460EX</v>
          </cell>
          <cell r="I154">
            <v>11000</v>
          </cell>
          <cell r="P154">
            <v>4185</v>
          </cell>
          <cell r="Q154">
            <v>7314</v>
          </cell>
          <cell r="X154" t="str">
            <v>asdb_chcyg_20150624_098.fit</v>
          </cell>
        </row>
        <row r="155">
          <cell r="B155">
            <v>143</v>
          </cell>
          <cell r="C155">
            <v>42179</v>
          </cell>
          <cell r="D155">
            <v>0.91603009259259249</v>
          </cell>
          <cell r="E155">
            <v>2457198.4232000001</v>
          </cell>
          <cell r="F155" t="str">
            <v>GMAYBU</v>
          </cell>
          <cell r="G155" t="str">
            <v>OSM</v>
          </cell>
          <cell r="H155" t="str">
            <v>C11LisaQSI583ws</v>
          </cell>
          <cell r="I155">
            <v>1164</v>
          </cell>
          <cell r="P155">
            <v>3603</v>
          </cell>
          <cell r="Q155">
            <v>7598</v>
          </cell>
          <cell r="X155" t="str">
            <v>asdb_chcyg_20150624_916.fit</v>
          </cell>
        </row>
        <row r="156">
          <cell r="B156">
            <v>144</v>
          </cell>
          <cell r="C156">
            <v>42179</v>
          </cell>
          <cell r="D156">
            <v>0.91909722222222223</v>
          </cell>
          <cell r="E156">
            <v>2457198.4407000002</v>
          </cell>
          <cell r="F156" t="str">
            <v>FOS</v>
          </cell>
          <cell r="G156" t="str">
            <v>Staffelfelden</v>
          </cell>
          <cell r="H156" t="str">
            <v>C11Lhires3_2400AT</v>
          </cell>
          <cell r="I156">
            <v>10886</v>
          </cell>
          <cell r="P156">
            <v>6500</v>
          </cell>
          <cell r="Q156">
            <v>6657</v>
          </cell>
          <cell r="X156" t="str">
            <v>asdb_chcyg_20150624_919.fit</v>
          </cell>
        </row>
        <row r="157">
          <cell r="B157">
            <v>145</v>
          </cell>
          <cell r="C157">
            <v>42180</v>
          </cell>
          <cell r="D157">
            <v>4.5023148148148149E-3</v>
          </cell>
          <cell r="E157">
            <v>2457198.5266999998</v>
          </cell>
          <cell r="F157" t="str">
            <v>OGA</v>
          </cell>
          <cell r="G157" t="str">
            <v>OTO-FR</v>
          </cell>
          <cell r="H157" t="str">
            <v>RC400+eShel_460EX</v>
          </cell>
          <cell r="I157">
            <v>11000</v>
          </cell>
          <cell r="P157">
            <v>6486</v>
          </cell>
          <cell r="Q157">
            <v>6693</v>
          </cell>
          <cell r="X157" t="str">
            <v>asdb_chcyg_20150625_005.fit</v>
          </cell>
        </row>
        <row r="158">
          <cell r="B158">
            <v>146</v>
          </cell>
          <cell r="C158">
            <v>42180</v>
          </cell>
          <cell r="D158">
            <v>4.9027777777777781E-2</v>
          </cell>
          <cell r="E158">
            <v>2457198.5723000001</v>
          </cell>
          <cell r="F158" t="str">
            <v>OGA</v>
          </cell>
          <cell r="G158" t="str">
            <v>OTO-FR</v>
          </cell>
          <cell r="H158" t="str">
            <v>RC400+eShel_460EX</v>
          </cell>
          <cell r="I158">
            <v>11000</v>
          </cell>
          <cell r="P158">
            <v>6486</v>
          </cell>
          <cell r="Q158">
            <v>6693</v>
          </cell>
          <cell r="X158" t="str">
            <v>asdb_chcyg_20150625_049.fit</v>
          </cell>
        </row>
        <row r="159">
          <cell r="B159">
            <v>147</v>
          </cell>
          <cell r="C159">
            <v>42180</v>
          </cell>
          <cell r="D159">
            <v>9.5659722222222229E-2</v>
          </cell>
          <cell r="E159">
            <v>2457198.6179</v>
          </cell>
          <cell r="F159" t="str">
            <v>OGA</v>
          </cell>
          <cell r="G159" t="str">
            <v>OTO-FR</v>
          </cell>
          <cell r="H159" t="str">
            <v>RC400+eShel_460EX</v>
          </cell>
          <cell r="I159">
            <v>11000</v>
          </cell>
          <cell r="P159">
            <v>6486</v>
          </cell>
          <cell r="Q159">
            <v>6693</v>
          </cell>
          <cell r="X159" t="str">
            <v>asdb_chcyg_20150625_096.fit</v>
          </cell>
        </row>
        <row r="160">
          <cell r="B160">
            <v>148</v>
          </cell>
          <cell r="C160">
            <v>42181</v>
          </cell>
          <cell r="D160">
            <v>5.0995370370370365E-2</v>
          </cell>
          <cell r="E160">
            <v>2457199.5677</v>
          </cell>
          <cell r="F160" t="str">
            <v>JMO</v>
          </cell>
          <cell r="G160" t="str">
            <v>OLC-FR</v>
          </cell>
          <cell r="H160" t="str">
            <v>MEADE355+Lhires</v>
          </cell>
          <cell r="I160">
            <v>12000</v>
          </cell>
          <cell r="P160">
            <v>6460</v>
          </cell>
          <cell r="Q160">
            <v>6686</v>
          </cell>
          <cell r="X160" t="str">
            <v>asdb_chcyg_20150626_051.fit</v>
          </cell>
        </row>
        <row r="161">
          <cell r="B161">
            <v>149</v>
          </cell>
          <cell r="C161">
            <v>42181</v>
          </cell>
          <cell r="D161">
            <v>0.83862268518518512</v>
          </cell>
          <cell r="E161">
            <v>2457200.3396999999</v>
          </cell>
          <cell r="F161" t="str">
            <v>BER</v>
          </cell>
          <cell r="G161" t="str">
            <v>BVO-IT</v>
          </cell>
          <cell r="H161" t="str">
            <v>Lhires31200C9SXV</v>
          </cell>
          <cell r="I161">
            <v>4316</v>
          </cell>
          <cell r="P161">
            <v>4605</v>
          </cell>
          <cell r="Q161">
            <v>5100</v>
          </cell>
          <cell r="X161" t="str">
            <v>asdb_chcyg_20150626_839.fit</v>
          </cell>
        </row>
        <row r="162">
          <cell r="B162">
            <v>150</v>
          </cell>
          <cell r="C162">
            <v>42181</v>
          </cell>
          <cell r="D162">
            <v>0.8727893518518518</v>
          </cell>
          <cell r="E162">
            <v>2457200.3744999999</v>
          </cell>
          <cell r="F162" t="str">
            <v>PSO</v>
          </cell>
          <cell r="G162" t="str">
            <v>TAT-HU</v>
          </cell>
          <cell r="H162" t="str">
            <v>25cmLH24K15u414esm</v>
          </cell>
          <cell r="I162">
            <v>20104</v>
          </cell>
          <cell r="P162">
            <v>6499</v>
          </cell>
          <cell r="Q162">
            <v>6612</v>
          </cell>
          <cell r="X162" t="str">
            <v>asdb_chcyg_20150626_873.fit</v>
          </cell>
        </row>
        <row r="163">
          <cell r="B163">
            <v>151</v>
          </cell>
          <cell r="C163">
            <v>42182</v>
          </cell>
          <cell r="D163">
            <v>0.91153935185185186</v>
          </cell>
          <cell r="E163">
            <v>2457201.4134999998</v>
          </cell>
          <cell r="F163" t="str">
            <v>FBO</v>
          </cell>
          <cell r="G163" t="str">
            <v>OPL-FR</v>
          </cell>
          <cell r="H163" t="str">
            <v>SC8+Lisa+ATIK314L+</v>
          </cell>
          <cell r="I163">
            <v>1000</v>
          </cell>
          <cell r="P163">
            <v>4001</v>
          </cell>
          <cell r="Q163">
            <v>7401</v>
          </cell>
          <cell r="X163" t="str">
            <v>asdb_chcyg_20150627_912.fit</v>
          </cell>
        </row>
        <row r="164">
          <cell r="B164">
            <v>152</v>
          </cell>
          <cell r="C164">
            <v>42182</v>
          </cell>
          <cell r="D164">
            <v>0.93299768518518522</v>
          </cell>
          <cell r="E164">
            <v>2457201.4548999998</v>
          </cell>
          <cell r="F164" t="str">
            <v>JMO</v>
          </cell>
          <cell r="G164" t="str">
            <v>OLC-FR</v>
          </cell>
          <cell r="H164" t="str">
            <v>MEADE355+Lhires</v>
          </cell>
          <cell r="I164">
            <v>12507</v>
          </cell>
          <cell r="P164">
            <v>6457</v>
          </cell>
          <cell r="Q164">
            <v>6683</v>
          </cell>
          <cell r="X164" t="str">
            <v>asdb_chcyg_20150627_933.fit</v>
          </cell>
        </row>
        <row r="165">
          <cell r="B165">
            <v>153</v>
          </cell>
          <cell r="C165">
            <v>42183</v>
          </cell>
          <cell r="D165">
            <v>0.86872685185185183</v>
          </cell>
          <cell r="E165">
            <v>2457202.3705000002</v>
          </cell>
          <cell r="F165" t="str">
            <v>PSO</v>
          </cell>
          <cell r="G165" t="str">
            <v>TAT-HU</v>
          </cell>
          <cell r="H165" t="str">
            <v>25cmLH24K15u414esm</v>
          </cell>
          <cell r="I165">
            <v>25469</v>
          </cell>
          <cell r="P165">
            <v>6504</v>
          </cell>
          <cell r="Q165">
            <v>6615</v>
          </cell>
          <cell r="X165" t="str">
            <v>asdb_chcyg_20150628_869.fit</v>
          </cell>
        </row>
        <row r="166">
          <cell r="B166">
            <v>154</v>
          </cell>
          <cell r="C166">
            <v>42183</v>
          </cell>
          <cell r="D166">
            <v>0.91134259259259265</v>
          </cell>
          <cell r="E166">
            <v>2457202.4133000001</v>
          </cell>
          <cell r="F166" t="str">
            <v>FBO</v>
          </cell>
          <cell r="G166" t="str">
            <v>OPL-FR</v>
          </cell>
          <cell r="H166" t="str">
            <v>SC8+Lisa+ATIK314L+</v>
          </cell>
          <cell r="I166">
            <v>1000</v>
          </cell>
          <cell r="P166">
            <v>4001</v>
          </cell>
          <cell r="Q166">
            <v>7402</v>
          </cell>
          <cell r="X166" t="str">
            <v>asdb_chcyg_20150628_911.fit</v>
          </cell>
        </row>
        <row r="167">
          <cell r="B167">
            <v>155</v>
          </cell>
          <cell r="C167">
            <v>42184</v>
          </cell>
          <cell r="D167">
            <v>7.4189814814814813E-3</v>
          </cell>
          <cell r="E167">
            <v>2457202.5296999998</v>
          </cell>
          <cell r="F167" t="str">
            <v>OGA</v>
          </cell>
          <cell r="G167" t="str">
            <v>OTO-FR</v>
          </cell>
          <cell r="H167" t="str">
            <v>RC400+eShel_460EX</v>
          </cell>
          <cell r="I167">
            <v>11000</v>
          </cell>
          <cell r="P167">
            <v>4184</v>
          </cell>
          <cell r="Q167">
            <v>7314</v>
          </cell>
          <cell r="X167" t="str">
            <v>asdb_chcyg_0150629_007_.fit</v>
          </cell>
        </row>
        <row r="168">
          <cell r="B168">
            <v>156</v>
          </cell>
          <cell r="C168">
            <v>42184</v>
          </cell>
          <cell r="D168">
            <v>5.1967592592592593E-2</v>
          </cell>
          <cell r="E168">
            <v>2457202.5742000001</v>
          </cell>
          <cell r="F168" t="str">
            <v>OGA</v>
          </cell>
          <cell r="G168" t="str">
            <v>OTO-FR</v>
          </cell>
          <cell r="H168" t="str">
            <v>RC400+eShel_460EX</v>
          </cell>
          <cell r="I168">
            <v>11000</v>
          </cell>
          <cell r="P168">
            <v>4184</v>
          </cell>
          <cell r="Q168">
            <v>7314</v>
          </cell>
          <cell r="X168" t="str">
            <v>asdb_chcyg_20150629_052.fit</v>
          </cell>
        </row>
        <row r="169">
          <cell r="B169">
            <v>157</v>
          </cell>
          <cell r="C169">
            <v>42184</v>
          </cell>
          <cell r="D169">
            <v>9.6481481481481488E-2</v>
          </cell>
          <cell r="E169">
            <v>2457202.6187</v>
          </cell>
          <cell r="F169" t="str">
            <v>OGA</v>
          </cell>
          <cell r="G169" t="str">
            <v>OTO-FR</v>
          </cell>
          <cell r="H169" t="str">
            <v>RC400+eShel_460EX</v>
          </cell>
          <cell r="I169">
            <v>11000</v>
          </cell>
          <cell r="P169">
            <v>4184</v>
          </cell>
          <cell r="Q169">
            <v>7314</v>
          </cell>
          <cell r="X169" t="str">
            <v>asdb_chcyg_20150629_096.fit</v>
          </cell>
        </row>
        <row r="170">
          <cell r="B170">
            <v>158</v>
          </cell>
          <cell r="C170">
            <v>42184</v>
          </cell>
          <cell r="D170">
            <v>0.92699074074074073</v>
          </cell>
          <cell r="E170">
            <v>2457203.4531999999</v>
          </cell>
          <cell r="F170" t="str">
            <v>JMO</v>
          </cell>
          <cell r="G170" t="str">
            <v>OLC-FR</v>
          </cell>
          <cell r="H170" t="str">
            <v>MEADE355+Lhires</v>
          </cell>
          <cell r="I170">
            <v>13329</v>
          </cell>
          <cell r="P170">
            <v>6457</v>
          </cell>
          <cell r="Q170">
            <v>6684</v>
          </cell>
          <cell r="X170" t="str">
            <v>asdb_chcyg_20150629_927.fit</v>
          </cell>
        </row>
        <row r="171">
          <cell r="B171">
            <v>159</v>
          </cell>
          <cell r="C171">
            <v>42185</v>
          </cell>
          <cell r="D171">
            <v>0.88515046296296296</v>
          </cell>
          <cell r="E171">
            <v>2457204.4053000002</v>
          </cell>
          <cell r="F171" t="str">
            <v>FOS</v>
          </cell>
          <cell r="G171" t="str">
            <v>Staffelfelden</v>
          </cell>
          <cell r="H171" t="str">
            <v>C11Lhires3_2400AT</v>
          </cell>
          <cell r="I171">
            <v>10175</v>
          </cell>
          <cell r="P171">
            <v>6499</v>
          </cell>
          <cell r="Q171">
            <v>6646</v>
          </cell>
          <cell r="X171" t="str">
            <v>asdb_chcyg_20150630_885.fit</v>
          </cell>
        </row>
        <row r="172">
          <cell r="B172">
            <v>160</v>
          </cell>
          <cell r="C172">
            <v>42185</v>
          </cell>
          <cell r="D172">
            <v>0.89781250000000001</v>
          </cell>
          <cell r="E172">
            <v>2457204.4015000002</v>
          </cell>
          <cell r="F172" t="str">
            <v>FBO</v>
          </cell>
          <cell r="G172" t="str">
            <v>OPL-FR</v>
          </cell>
          <cell r="H172" t="str">
            <v>SC8+Lisa+ATIK314L+</v>
          </cell>
          <cell r="I172">
            <v>1000</v>
          </cell>
          <cell r="P172">
            <v>4002</v>
          </cell>
          <cell r="Q172">
            <v>7401</v>
          </cell>
          <cell r="X172" t="str">
            <v>asdb_chcyg_20150630_898.fit</v>
          </cell>
        </row>
        <row r="173">
          <cell r="B173">
            <v>161</v>
          </cell>
          <cell r="C173">
            <v>42186</v>
          </cell>
          <cell r="D173">
            <v>0.95778935185185177</v>
          </cell>
          <cell r="E173">
            <v>2457205.4811</v>
          </cell>
          <cell r="F173" t="str">
            <v>OGA</v>
          </cell>
          <cell r="G173" t="str">
            <v>OTO-FR</v>
          </cell>
          <cell r="H173" t="str">
            <v>RC400+eShel_460EX</v>
          </cell>
          <cell r="I173">
            <v>11000</v>
          </cell>
          <cell r="P173">
            <v>4184</v>
          </cell>
          <cell r="Q173">
            <v>7314</v>
          </cell>
          <cell r="X173" t="str">
            <v>asdb_chcyg_0150701_958_.fit</v>
          </cell>
        </row>
        <row r="174">
          <cell r="B174">
            <v>162</v>
          </cell>
          <cell r="C174">
            <v>42187</v>
          </cell>
          <cell r="D174">
            <v>4.4212962962962956E-3</v>
          </cell>
          <cell r="E174">
            <v>2457205.5277</v>
          </cell>
          <cell r="F174" t="str">
            <v>OGA</v>
          </cell>
          <cell r="G174" t="str">
            <v>OTO-FR</v>
          </cell>
          <cell r="H174" t="str">
            <v>RC400+eShel_460EX</v>
          </cell>
          <cell r="I174">
            <v>11000</v>
          </cell>
          <cell r="P174">
            <v>4184</v>
          </cell>
          <cell r="Q174">
            <v>7314</v>
          </cell>
          <cell r="X174" t="str">
            <v>asdb_chcyg_0150702_004_.fit</v>
          </cell>
        </row>
        <row r="175">
          <cell r="B175">
            <v>163</v>
          </cell>
          <cell r="C175">
            <v>42187</v>
          </cell>
          <cell r="D175">
            <v>5.1064814814814813E-2</v>
          </cell>
          <cell r="E175">
            <v>2457205.5743999998</v>
          </cell>
          <cell r="F175" t="str">
            <v>OGA</v>
          </cell>
          <cell r="G175" t="str">
            <v>OTO-FR</v>
          </cell>
          <cell r="H175" t="str">
            <v>RC400+eShel_460EX</v>
          </cell>
          <cell r="I175">
            <v>11000</v>
          </cell>
          <cell r="P175">
            <v>4184</v>
          </cell>
          <cell r="Q175">
            <v>7314</v>
          </cell>
          <cell r="X175" t="str">
            <v>asdb_chcyg_0150702_051_.fit</v>
          </cell>
        </row>
        <row r="176">
          <cell r="B176">
            <v>164</v>
          </cell>
          <cell r="C176">
            <v>42187</v>
          </cell>
          <cell r="D176">
            <v>9.7708333333333328E-2</v>
          </cell>
          <cell r="E176">
            <v>2457205.6198999998</v>
          </cell>
          <cell r="F176" t="str">
            <v>OGA</v>
          </cell>
          <cell r="G176" t="str">
            <v>OTO-FR</v>
          </cell>
          <cell r="H176" t="str">
            <v>RC400+eShel_460EX</v>
          </cell>
          <cell r="I176">
            <v>11000</v>
          </cell>
          <cell r="P176">
            <v>4184</v>
          </cell>
          <cell r="Q176">
            <v>7314</v>
          </cell>
          <cell r="X176" t="str">
            <v>asdb_chcyg_0150702_098_.fit</v>
          </cell>
        </row>
        <row r="177">
          <cell r="B177">
            <v>165</v>
          </cell>
          <cell r="C177">
            <v>42187</v>
          </cell>
          <cell r="D177">
            <v>0.96700231481481491</v>
          </cell>
          <cell r="E177">
            <v>2457206.4668999999</v>
          </cell>
          <cell r="F177" t="str">
            <v>FOS</v>
          </cell>
          <cell r="G177" t="str">
            <v>Staffelfelden</v>
          </cell>
          <cell r="H177" t="str">
            <v>C11Lhires3_2400AT</v>
          </cell>
          <cell r="I177">
            <v>9894</v>
          </cell>
          <cell r="P177">
            <v>6500</v>
          </cell>
          <cell r="Q177">
            <v>6646</v>
          </cell>
          <cell r="X177" t="str">
            <v>asdb_chcyg_20150702_967.fit</v>
          </cell>
        </row>
        <row r="178">
          <cell r="B178">
            <v>166</v>
          </cell>
          <cell r="C178">
            <v>42188</v>
          </cell>
          <cell r="D178">
            <v>0.55785879629629631</v>
          </cell>
          <cell r="E178">
            <v>2457207.0787</v>
          </cell>
          <cell r="F178" t="str">
            <v xml:space="preserve">DLI </v>
          </cell>
          <cell r="G178" t="str">
            <v>JAD-CN</v>
          </cell>
          <cell r="H178" t="str">
            <v>C11Lhires3-2400_2x</v>
          </cell>
          <cell r="I178">
            <v>19074</v>
          </cell>
          <cell r="P178">
            <v>6504</v>
          </cell>
          <cell r="Q178">
            <v>6617</v>
          </cell>
          <cell r="X178" t="str">
            <v>asdb_chcyg_20150703_558.fit</v>
          </cell>
        </row>
        <row r="179">
          <cell r="B179">
            <v>167</v>
          </cell>
          <cell r="C179">
            <v>42188</v>
          </cell>
          <cell r="D179">
            <v>0.85528935185185195</v>
          </cell>
          <cell r="E179">
            <v>2457207.3605999998</v>
          </cell>
          <cell r="F179" t="str">
            <v>PSO</v>
          </cell>
          <cell r="G179" t="str">
            <v>TAT-HU</v>
          </cell>
          <cell r="H179" t="str">
            <v>25cmLH24K15u414esm</v>
          </cell>
          <cell r="I179">
            <v>14115</v>
          </cell>
          <cell r="P179">
            <v>6503</v>
          </cell>
          <cell r="Q179">
            <v>6614</v>
          </cell>
          <cell r="X179" t="str">
            <v>asdb_chcyg_20150703_855.fit</v>
          </cell>
        </row>
        <row r="180">
          <cell r="B180">
            <v>168</v>
          </cell>
          <cell r="C180">
            <v>42189</v>
          </cell>
          <cell r="D180">
            <v>0.8909259259259259</v>
          </cell>
          <cell r="E180">
            <v>2457208.392</v>
          </cell>
          <cell r="F180" t="str">
            <v>PSO</v>
          </cell>
          <cell r="G180" t="str">
            <v>TAT-HU</v>
          </cell>
          <cell r="H180" t="str">
            <v>25cmLH60015u414esm</v>
          </cell>
          <cell r="I180">
            <v>3207</v>
          </cell>
          <cell r="P180">
            <v>4683</v>
          </cell>
          <cell r="Q180">
            <v>5407</v>
          </cell>
          <cell r="X180" t="str">
            <v>asdb_chcyg_20150704_891.fit</v>
          </cell>
        </row>
        <row r="181">
          <cell r="B181">
            <v>169</v>
          </cell>
          <cell r="C181">
            <v>42190</v>
          </cell>
          <cell r="D181">
            <v>0.83250000000000002</v>
          </cell>
          <cell r="E181">
            <v>2457209.3341999999</v>
          </cell>
          <cell r="F181" t="str">
            <v>PSO</v>
          </cell>
          <cell r="G181" t="str">
            <v>TAT-HU</v>
          </cell>
          <cell r="H181" t="str">
            <v>25cmLH24K15u414esm</v>
          </cell>
          <cell r="I181">
            <v>2975</v>
          </cell>
          <cell r="P181">
            <v>4693</v>
          </cell>
          <cell r="Q181">
            <v>5421</v>
          </cell>
          <cell r="X181" t="str">
            <v>asdb_chcyg_20150705_833.fit</v>
          </cell>
        </row>
        <row r="182">
          <cell r="B182">
            <v>170</v>
          </cell>
          <cell r="C182">
            <v>42191</v>
          </cell>
          <cell r="D182">
            <v>0.59659722222222222</v>
          </cell>
          <cell r="E182">
            <v>2457210.1175000002</v>
          </cell>
          <cell r="F182" t="str">
            <v xml:space="preserve">DLI </v>
          </cell>
          <cell r="G182" t="str">
            <v>JAD-CN</v>
          </cell>
          <cell r="H182" t="str">
            <v>C11Lhires3-2400_2x</v>
          </cell>
          <cell r="I182">
            <v>18940</v>
          </cell>
          <cell r="P182">
            <v>6504</v>
          </cell>
          <cell r="Q182">
            <v>6617</v>
          </cell>
          <cell r="X182" t="str">
            <v>asdb_chcyg_20150706_597.fit</v>
          </cell>
        </row>
        <row r="183">
          <cell r="B183">
            <v>171</v>
          </cell>
          <cell r="C183">
            <v>42191</v>
          </cell>
          <cell r="D183">
            <v>0.88406250000000008</v>
          </cell>
          <cell r="E183">
            <v>2457210.3957000002</v>
          </cell>
          <cell r="F183" t="str">
            <v>JGF</v>
          </cell>
          <cell r="G183" t="str">
            <v>PIE-SP</v>
          </cell>
          <cell r="H183" t="str">
            <v>NOU16ATIK314L+</v>
          </cell>
          <cell r="I183">
            <v>6218</v>
          </cell>
          <cell r="P183">
            <v>6408</v>
          </cell>
          <cell r="Q183">
            <v>6739</v>
          </cell>
          <cell r="X183" t="str">
            <v>asdb_chcyg_20150706_884.fit</v>
          </cell>
        </row>
        <row r="184">
          <cell r="B184">
            <v>172</v>
          </cell>
          <cell r="C184">
            <v>42192</v>
          </cell>
          <cell r="D184">
            <v>0.55784722222222227</v>
          </cell>
          <cell r="E184">
            <v>2457211.0787</v>
          </cell>
          <cell r="F184" t="str">
            <v xml:space="preserve">DLI </v>
          </cell>
          <cell r="G184" t="str">
            <v>JAD-CN</v>
          </cell>
          <cell r="H184" t="str">
            <v>C11Lhires3-2400_2x</v>
          </cell>
          <cell r="I184">
            <v>18974</v>
          </cell>
          <cell r="P184">
            <v>6504</v>
          </cell>
          <cell r="Q184">
            <v>6617</v>
          </cell>
          <cell r="X184" t="str">
            <v>asdb_chcyg_20150707_558.fit</v>
          </cell>
        </row>
        <row r="185">
          <cell r="B185">
            <v>173</v>
          </cell>
          <cell r="C185">
            <v>42193</v>
          </cell>
          <cell r="D185">
            <v>0.56310185185185191</v>
          </cell>
          <cell r="E185">
            <v>2457212.0839999998</v>
          </cell>
          <cell r="F185" t="str">
            <v xml:space="preserve">DLI </v>
          </cell>
          <cell r="G185" t="str">
            <v>JAD-CN</v>
          </cell>
          <cell r="H185" t="str">
            <v>C11Lhires3-2400_2x</v>
          </cell>
          <cell r="I185">
            <v>18995</v>
          </cell>
          <cell r="P185">
            <v>6504</v>
          </cell>
          <cell r="Q185">
            <v>6617</v>
          </cell>
          <cell r="X185" t="str">
            <v>asdb_chcyg_20150708_563.fit</v>
          </cell>
        </row>
        <row r="186">
          <cell r="B186">
            <v>174</v>
          </cell>
          <cell r="C186">
            <v>42195</v>
          </cell>
          <cell r="D186">
            <v>0.8629282407407407</v>
          </cell>
          <cell r="E186">
            <v>2457214.3640000001</v>
          </cell>
          <cell r="F186" t="str">
            <v>PSO</v>
          </cell>
          <cell r="G186" t="str">
            <v>TAT-HU</v>
          </cell>
          <cell r="H186" t="str">
            <v>T10+Lhires600+Atik414esm</v>
          </cell>
          <cell r="I186">
            <v>2765</v>
          </cell>
          <cell r="P186">
            <v>4650</v>
          </cell>
          <cell r="Q186">
            <v>5381</v>
          </cell>
          <cell r="X186" t="str">
            <v>asdb_chcyg_20150710_863.fit</v>
          </cell>
        </row>
        <row r="187">
          <cell r="B187">
            <v>175</v>
          </cell>
          <cell r="C187">
            <v>42196</v>
          </cell>
          <cell r="D187">
            <v>8.3287037037037034E-2</v>
          </cell>
          <cell r="E187">
            <v>2457214.5894999998</v>
          </cell>
          <cell r="F187" t="str">
            <v>PSO</v>
          </cell>
          <cell r="G187" t="str">
            <v>TAT-HU</v>
          </cell>
          <cell r="H187" t="str">
            <v>T10+Lhires600+Atik414esm</v>
          </cell>
          <cell r="I187">
            <v>3427</v>
          </cell>
          <cell r="P187">
            <v>6030</v>
          </cell>
          <cell r="Q187">
            <v>6752</v>
          </cell>
          <cell r="X187" t="str">
            <v>asdb_chcyg_20150711_083.fit</v>
          </cell>
        </row>
        <row r="188">
          <cell r="B188">
            <v>176</v>
          </cell>
          <cell r="C188">
            <v>42196</v>
          </cell>
          <cell r="D188">
            <v>0.89203703703703707</v>
          </cell>
          <cell r="E188">
            <v>2457215.3957000002</v>
          </cell>
          <cell r="F188" t="str">
            <v>FBO</v>
          </cell>
          <cell r="G188" t="str">
            <v>OPL-FR</v>
          </cell>
          <cell r="H188" t="str">
            <v>SC8+Lisa+ATIK314L+</v>
          </cell>
          <cell r="I188">
            <v>1000</v>
          </cell>
          <cell r="P188">
            <v>4001</v>
          </cell>
          <cell r="Q188">
            <v>7402</v>
          </cell>
          <cell r="X188" t="str">
            <v>asdb_chcyg_20150711_892.fit</v>
          </cell>
        </row>
        <row r="189">
          <cell r="B189">
            <v>177</v>
          </cell>
          <cell r="C189">
            <v>42196</v>
          </cell>
          <cell r="D189">
            <v>0.9049652777777778</v>
          </cell>
          <cell r="E189">
            <v>2457215.4235999999</v>
          </cell>
          <cell r="F189" t="str">
            <v>JGF</v>
          </cell>
          <cell r="G189" t="str">
            <v>PIE-SP</v>
          </cell>
          <cell r="H189" t="str">
            <v>NOU16ATIK314L+</v>
          </cell>
          <cell r="I189">
            <v>6632</v>
          </cell>
          <cell r="P189">
            <v>6416</v>
          </cell>
          <cell r="Q189">
            <v>6750</v>
          </cell>
          <cell r="X189" t="str">
            <v>asdb_chcyg_20150711_905.fit</v>
          </cell>
        </row>
        <row r="190">
          <cell r="B190">
            <v>178</v>
          </cell>
          <cell r="C190">
            <v>42196</v>
          </cell>
          <cell r="D190">
            <v>0.9216550925925926</v>
          </cell>
          <cell r="E190">
            <v>2456482.3730000001</v>
          </cell>
          <cell r="F190" t="str">
            <v>RIB</v>
          </cell>
          <cell r="G190" t="str">
            <v>IGE-PT</v>
          </cell>
          <cell r="H190" t="str">
            <v>JRC14LhiresIII#26</v>
          </cell>
          <cell r="I190">
            <v>15000</v>
          </cell>
          <cell r="P190">
            <v>6489</v>
          </cell>
          <cell r="Q190">
            <v>6613</v>
          </cell>
          <cell r="X190" t="str">
            <v>asdb_chcyg_20150711_922.fit</v>
          </cell>
        </row>
        <row r="191">
          <cell r="B191">
            <v>179</v>
          </cell>
          <cell r="C191">
            <v>42196</v>
          </cell>
          <cell r="D191">
            <v>0.98716435185185192</v>
          </cell>
          <cell r="E191">
            <v>2457215.4912999999</v>
          </cell>
          <cell r="F191" t="str">
            <v>JGF</v>
          </cell>
          <cell r="G191" t="str">
            <v>SMM-SP</v>
          </cell>
          <cell r="H191" t="str">
            <v>16REMOTATIK460EX</v>
          </cell>
          <cell r="I191">
            <v>759</v>
          </cell>
          <cell r="P191">
            <v>3728</v>
          </cell>
          <cell r="Q191">
            <v>7410</v>
          </cell>
          <cell r="X191" t="str">
            <v>asdb_chcyg_20150711_987.fit</v>
          </cell>
        </row>
        <row r="192">
          <cell r="B192">
            <v>180</v>
          </cell>
          <cell r="C192">
            <v>42197</v>
          </cell>
          <cell r="D192">
            <v>0.59303240740740748</v>
          </cell>
          <cell r="E192">
            <v>2457216.1139000002</v>
          </cell>
          <cell r="F192" t="str">
            <v xml:space="preserve">DLI </v>
          </cell>
          <cell r="G192" t="str">
            <v>JAD-CN</v>
          </cell>
          <cell r="H192" t="str">
            <v>C11Lhires3-2400_2x</v>
          </cell>
          <cell r="I192">
            <v>18992</v>
          </cell>
          <cell r="P192">
            <v>6504</v>
          </cell>
          <cell r="Q192">
            <v>6617</v>
          </cell>
          <cell r="X192" t="str">
            <v>asdb_chcyg_20150712_593.fit</v>
          </cell>
        </row>
        <row r="193">
          <cell r="B193">
            <v>181</v>
          </cell>
          <cell r="C193">
            <v>42200</v>
          </cell>
          <cell r="D193">
            <v>0.90067129629629628</v>
          </cell>
          <cell r="E193">
            <v>2457219.4071</v>
          </cell>
          <cell r="F193" t="str">
            <v xml:space="preserve">FMT </v>
          </cell>
          <cell r="G193" t="str">
            <v>ORS-FR</v>
          </cell>
          <cell r="H193" t="str">
            <v>SC14+eShel+Atik460ex</v>
          </cell>
          <cell r="I193">
            <v>11000</v>
          </cell>
          <cell r="P193">
            <v>4210</v>
          </cell>
          <cell r="Q193">
            <v>7167</v>
          </cell>
          <cell r="X193" t="str">
            <v>asdb_chcyg_20150715_901.fit</v>
          </cell>
        </row>
        <row r="194">
          <cell r="B194">
            <v>182</v>
          </cell>
          <cell r="C194">
            <v>42200</v>
          </cell>
          <cell r="D194">
            <v>0.91541666666666666</v>
          </cell>
          <cell r="E194">
            <v>2457219.4212000002</v>
          </cell>
          <cell r="F194" t="str">
            <v xml:space="preserve">FMT </v>
          </cell>
          <cell r="G194" t="str">
            <v>ORS-FR</v>
          </cell>
          <cell r="H194" t="str">
            <v>SC14+eShel+Atik460ex</v>
          </cell>
          <cell r="I194">
            <v>11000</v>
          </cell>
          <cell r="P194">
            <v>4210</v>
          </cell>
          <cell r="Q194">
            <v>7167</v>
          </cell>
          <cell r="X194" t="str">
            <v>asdb_chcyg_20150715_915.fit</v>
          </cell>
        </row>
        <row r="195">
          <cell r="B195">
            <v>183</v>
          </cell>
          <cell r="C195">
            <v>42200</v>
          </cell>
          <cell r="D195">
            <v>0.91599537037037038</v>
          </cell>
          <cell r="E195">
            <v>2457219.4249999998</v>
          </cell>
          <cell r="F195" t="str">
            <v>JMO</v>
          </cell>
          <cell r="G195" t="str">
            <v>OLC-FR</v>
          </cell>
          <cell r="H195" t="str">
            <v>MEADE355+Lhires</v>
          </cell>
          <cell r="I195">
            <v>13159</v>
          </cell>
          <cell r="P195">
            <v>6477</v>
          </cell>
          <cell r="Q195">
            <v>6703</v>
          </cell>
          <cell r="X195" t="str">
            <v>asdb_chcyg_20150715_916.fit</v>
          </cell>
        </row>
        <row r="196">
          <cell r="B196">
            <v>184</v>
          </cell>
          <cell r="C196">
            <v>42202</v>
          </cell>
          <cell r="D196">
            <v>0.83434027777777775</v>
          </cell>
          <cell r="E196">
            <v>2457221.3396000001</v>
          </cell>
          <cell r="F196" t="str">
            <v>PSO</v>
          </cell>
          <cell r="G196" t="str">
            <v>TAT-HU</v>
          </cell>
          <cell r="H196" t="str">
            <v>25cmLH2400_23u414ex</v>
          </cell>
          <cell r="I196">
            <v>22072</v>
          </cell>
          <cell r="P196">
            <v>6529</v>
          </cell>
          <cell r="Q196">
            <v>6639</v>
          </cell>
          <cell r="X196" t="str">
            <v>asdb_chcyg_20150717_834.fit</v>
          </cell>
        </row>
        <row r="197">
          <cell r="B197">
            <v>185</v>
          </cell>
          <cell r="C197">
            <v>42203</v>
          </cell>
          <cell r="D197">
            <v>7.6990740740740735E-2</v>
          </cell>
          <cell r="E197">
            <v>2457221.5855</v>
          </cell>
          <cell r="F197" t="str">
            <v>PSO</v>
          </cell>
          <cell r="G197" t="str">
            <v>TAT-HU</v>
          </cell>
          <cell r="H197" t="str">
            <v>25cmLH2400_23u414ex</v>
          </cell>
          <cell r="I197">
            <v>21489</v>
          </cell>
          <cell r="P197">
            <v>6505</v>
          </cell>
          <cell r="Q197">
            <v>6615</v>
          </cell>
          <cell r="X197" t="str">
            <v>asdb_chcyg_20150718_077.fit</v>
          </cell>
        </row>
        <row r="198">
          <cell r="B198">
            <v>186</v>
          </cell>
          <cell r="C198">
            <v>42204</v>
          </cell>
          <cell r="D198">
            <v>1.6284722222222221E-2</v>
          </cell>
          <cell r="E198">
            <v>2457222.5186999999</v>
          </cell>
          <cell r="F198" t="str">
            <v>JGF</v>
          </cell>
          <cell r="G198" t="str">
            <v>SMM-SP</v>
          </cell>
          <cell r="H198" t="str">
            <v>16REMOTATIK460EX</v>
          </cell>
          <cell r="I198">
            <v>818</v>
          </cell>
          <cell r="P198">
            <v>3742</v>
          </cell>
          <cell r="Q198">
            <v>7396</v>
          </cell>
          <cell r="X198" t="str">
            <v>asdb_chcyg_20150719_016.fit</v>
          </cell>
        </row>
        <row r="199">
          <cell r="B199">
            <v>187</v>
          </cell>
          <cell r="C199">
            <v>42204</v>
          </cell>
          <cell r="D199">
            <v>0.87915509259259261</v>
          </cell>
          <cell r="E199">
            <v>2457223.3827999998</v>
          </cell>
          <cell r="F199" t="str">
            <v>FBO</v>
          </cell>
          <cell r="G199" t="str">
            <v>OPL-FR</v>
          </cell>
          <cell r="H199" t="str">
            <v>SC8+Lisa+ATIK314L+</v>
          </cell>
          <cell r="I199">
            <v>1000</v>
          </cell>
          <cell r="P199">
            <v>4000</v>
          </cell>
          <cell r="Q199">
            <v>7400</v>
          </cell>
          <cell r="X199" t="str">
            <v>asdb_chcyg_20150719_879.fit</v>
          </cell>
        </row>
        <row r="200">
          <cell r="B200">
            <v>188</v>
          </cell>
          <cell r="C200">
            <v>42205</v>
          </cell>
          <cell r="D200">
            <v>0.92447916666666663</v>
          </cell>
          <cell r="E200">
            <v>2457224.4334999998</v>
          </cell>
          <cell r="F200" t="str">
            <v>DBO</v>
          </cell>
          <cell r="G200" t="str">
            <v>WCO-UK</v>
          </cell>
          <cell r="H200" t="str">
            <v>C11+Lisa+SXVR-H694</v>
          </cell>
          <cell r="I200">
            <v>785</v>
          </cell>
          <cell r="P200">
            <v>3900</v>
          </cell>
          <cell r="Q200">
            <v>7400</v>
          </cell>
          <cell r="X200" t="str">
            <v>asdb_chcyg_20150720_924.fit</v>
          </cell>
        </row>
        <row r="201">
          <cell r="B201">
            <v>189</v>
          </cell>
          <cell r="C201">
            <v>42206</v>
          </cell>
          <cell r="D201">
            <v>0.96903935185185175</v>
          </cell>
          <cell r="E201">
            <v>2456482.3730000001</v>
          </cell>
          <cell r="F201" t="str">
            <v>OTH</v>
          </cell>
          <cell r="G201" t="str">
            <v>OBE-FR</v>
          </cell>
          <cell r="H201" t="str">
            <v>eShel101_ST1603</v>
          </cell>
          <cell r="I201">
            <v>11000</v>
          </cell>
          <cell r="P201">
            <v>6493</v>
          </cell>
          <cell r="Q201">
            <v>6753</v>
          </cell>
          <cell r="X201" t="str">
            <v>asdb_chcyg_20150721_969.fit</v>
          </cell>
        </row>
        <row r="202">
          <cell r="B202">
            <v>190</v>
          </cell>
          <cell r="C202">
            <v>42210</v>
          </cell>
          <cell r="D202">
            <v>0.14015046296296296</v>
          </cell>
          <cell r="E202">
            <v>2457228.6609999998</v>
          </cell>
          <cell r="F202" t="str">
            <v>MRO</v>
          </cell>
          <cell r="G202" t="str">
            <v>VEN-SP</v>
          </cell>
          <cell r="H202" t="str">
            <v>RC_0.2m_f/8_L200_AT</v>
          </cell>
          <cell r="I202">
            <v>4351</v>
          </cell>
          <cell r="P202">
            <v>6196</v>
          </cell>
          <cell r="Q202">
            <v>6936</v>
          </cell>
          <cell r="X202" t="str">
            <v>asdb_chcyg_20150725_140.fit</v>
          </cell>
        </row>
        <row r="203">
          <cell r="B203">
            <v>191</v>
          </cell>
          <cell r="C203">
            <v>42210</v>
          </cell>
          <cell r="D203">
            <v>0.87322916666666661</v>
          </cell>
          <cell r="E203">
            <v>2456482.3730000001</v>
          </cell>
          <cell r="F203" t="str">
            <v>OTH</v>
          </cell>
          <cell r="G203" t="str">
            <v>OBE-FR</v>
          </cell>
          <cell r="H203" t="str">
            <v>eShel101_ST1603</v>
          </cell>
          <cell r="I203">
            <v>11000</v>
          </cell>
          <cell r="P203">
            <v>6500</v>
          </cell>
          <cell r="Q203">
            <v>6734</v>
          </cell>
          <cell r="X203" t="str">
            <v>asdb_chcyg_20150725_873.fit</v>
          </cell>
        </row>
        <row r="204">
          <cell r="B204">
            <v>192</v>
          </cell>
          <cell r="C204">
            <v>42210</v>
          </cell>
          <cell r="D204">
            <v>0.97906249999999995</v>
          </cell>
          <cell r="E204">
            <v>2457229.5019</v>
          </cell>
          <cell r="F204" t="str">
            <v>OGA</v>
          </cell>
          <cell r="G204" t="str">
            <v>OTO-FR</v>
          </cell>
          <cell r="H204" t="str">
            <v>RC400+eShel_460EX</v>
          </cell>
          <cell r="I204">
            <v>11000</v>
          </cell>
          <cell r="P204">
            <v>4184</v>
          </cell>
          <cell r="Q204">
            <v>7314</v>
          </cell>
          <cell r="X204" t="str">
            <v>asdb_chcyg_0150725_979_.fit</v>
          </cell>
        </row>
        <row r="205">
          <cell r="B205">
            <v>193</v>
          </cell>
          <cell r="C205">
            <v>42211</v>
          </cell>
          <cell r="D205">
            <v>2.4687499999999998E-2</v>
          </cell>
          <cell r="E205">
            <v>2457229.5474999999</v>
          </cell>
          <cell r="F205" t="str">
            <v>OGA</v>
          </cell>
          <cell r="G205" t="str">
            <v>OTO-FR</v>
          </cell>
          <cell r="H205" t="str">
            <v>RC400+eShel_460EX</v>
          </cell>
          <cell r="I205">
            <v>11000</v>
          </cell>
          <cell r="P205">
            <v>4184</v>
          </cell>
          <cell r="Q205">
            <v>7314</v>
          </cell>
          <cell r="X205" t="str">
            <v>asdb_chcyg_0150726_025_.fit</v>
          </cell>
        </row>
        <row r="206">
          <cell r="B206">
            <v>194</v>
          </cell>
          <cell r="C206">
            <v>42211</v>
          </cell>
          <cell r="D206">
            <v>7.0324074074074081E-2</v>
          </cell>
          <cell r="E206">
            <v>2457229.5931000002</v>
          </cell>
          <cell r="F206" t="str">
            <v>OGA</v>
          </cell>
          <cell r="G206" t="str">
            <v>OTO-FR</v>
          </cell>
          <cell r="H206" t="str">
            <v>RC400+eShel_460EX</v>
          </cell>
          <cell r="I206">
            <v>11000</v>
          </cell>
          <cell r="P206">
            <v>4184</v>
          </cell>
          <cell r="Q206">
            <v>7314</v>
          </cell>
          <cell r="X206" t="str">
            <v>asdb_chcyg_0150726_070_.fit</v>
          </cell>
        </row>
        <row r="207">
          <cell r="B207">
            <v>195</v>
          </cell>
          <cell r="C207">
            <v>42211</v>
          </cell>
          <cell r="D207">
            <v>0.11594907407407407</v>
          </cell>
          <cell r="E207">
            <v>2457229.6387999998</v>
          </cell>
          <cell r="F207" t="str">
            <v>OGA</v>
          </cell>
          <cell r="G207" t="str">
            <v>OTO-FR</v>
          </cell>
          <cell r="H207" t="str">
            <v>RC400+eShel_460EX</v>
          </cell>
          <cell r="I207">
            <v>11000</v>
          </cell>
          <cell r="P207">
            <v>4184</v>
          </cell>
          <cell r="Q207">
            <v>7314</v>
          </cell>
          <cell r="X207" t="str">
            <v>asdb_chcyg_0150726_116_.fit</v>
          </cell>
        </row>
        <row r="208">
          <cell r="B208">
            <v>196</v>
          </cell>
          <cell r="C208">
            <v>42211</v>
          </cell>
          <cell r="D208">
            <v>0.12905092592592593</v>
          </cell>
          <cell r="E208">
            <v>2457229.6379</v>
          </cell>
          <cell r="F208" t="str">
            <v>GKA</v>
          </cell>
          <cell r="G208" t="str">
            <v>GRL-US</v>
          </cell>
          <cell r="H208" t="str">
            <v>SC10+Alpy600</v>
          </cell>
          <cell r="I208">
            <v>545</v>
          </cell>
          <cell r="P208">
            <v>3603</v>
          </cell>
          <cell r="Q208">
            <v>7404</v>
          </cell>
          <cell r="X208" t="str">
            <v>asdb_chcyg_20150726_129.fit</v>
          </cell>
        </row>
        <row r="209">
          <cell r="B209">
            <v>197</v>
          </cell>
          <cell r="C209">
            <v>42211</v>
          </cell>
          <cell r="D209">
            <v>0.14673611111111109</v>
          </cell>
          <cell r="E209">
            <v>2457229.6567000002</v>
          </cell>
          <cell r="F209" t="str">
            <v>GKA</v>
          </cell>
          <cell r="G209" t="str">
            <v>GRL-US</v>
          </cell>
          <cell r="H209" t="str">
            <v>SC10+Alpy600</v>
          </cell>
          <cell r="I209">
            <v>545</v>
          </cell>
          <cell r="P209">
            <v>3603</v>
          </cell>
          <cell r="Q209">
            <v>7404</v>
          </cell>
          <cell r="X209" t="str">
            <v>asdb_chcyg_20150726_147.fit</v>
          </cell>
        </row>
        <row r="210">
          <cell r="B210">
            <v>198</v>
          </cell>
          <cell r="C210">
            <v>42211</v>
          </cell>
          <cell r="D210">
            <v>0.16673611111111111</v>
          </cell>
          <cell r="E210">
            <v>2457229.6754999999</v>
          </cell>
          <cell r="F210" t="str">
            <v>GKA</v>
          </cell>
          <cell r="G210" t="str">
            <v>GRL-US</v>
          </cell>
          <cell r="H210" t="str">
            <v>SC10+Alpy600</v>
          </cell>
          <cell r="I210">
            <v>545</v>
          </cell>
          <cell r="P210">
            <v>3603</v>
          </cell>
          <cell r="Q210">
            <v>7404</v>
          </cell>
          <cell r="X210" t="str">
            <v>asdb_chcyg_20150726_147.fit</v>
          </cell>
        </row>
        <row r="211">
          <cell r="B211">
            <v>199</v>
          </cell>
          <cell r="C211">
            <v>42211</v>
          </cell>
          <cell r="D211">
            <v>0.18429398148148149</v>
          </cell>
          <cell r="E211">
            <v>2457229.6930999998</v>
          </cell>
          <cell r="F211" t="str">
            <v>GKA</v>
          </cell>
          <cell r="G211" t="str">
            <v>GRL-US</v>
          </cell>
          <cell r="H211" t="str">
            <v>SC10+Alpy600</v>
          </cell>
          <cell r="I211">
            <v>545</v>
          </cell>
          <cell r="P211">
            <v>3603</v>
          </cell>
          <cell r="Q211">
            <v>7404</v>
          </cell>
          <cell r="X211" t="str">
            <v>asdb_chcyg_20150726_147.fit</v>
          </cell>
        </row>
        <row r="212">
          <cell r="B212">
            <v>200</v>
          </cell>
          <cell r="C212">
            <v>42212</v>
          </cell>
          <cell r="D212">
            <v>0.87793981481481476</v>
          </cell>
          <cell r="E212">
            <v>2457231.3815000001</v>
          </cell>
          <cell r="F212" t="str">
            <v>JGF</v>
          </cell>
          <cell r="G212" t="str">
            <v>SMM-SP</v>
          </cell>
          <cell r="H212" t="str">
            <v>16REMOTATIK460EX</v>
          </cell>
          <cell r="I212">
            <v>979</v>
          </cell>
          <cell r="P212">
            <v>3705</v>
          </cell>
          <cell r="Q212">
            <v>7385</v>
          </cell>
          <cell r="X212" t="str">
            <v>asdb_chcyg_20150727_878.fit</v>
          </cell>
        </row>
        <row r="213">
          <cell r="B213">
            <v>201</v>
          </cell>
          <cell r="C213">
            <v>42214</v>
          </cell>
          <cell r="D213">
            <v>0.8652777777777777</v>
          </cell>
          <cell r="E213">
            <v>2457233.3768000002</v>
          </cell>
          <cell r="F213" t="str">
            <v xml:space="preserve">FMT </v>
          </cell>
          <cell r="G213" t="str">
            <v>ORS-FR</v>
          </cell>
          <cell r="H213" t="str">
            <v>SC14+eShel+Atik460ex</v>
          </cell>
          <cell r="I213">
            <v>11000</v>
          </cell>
          <cell r="P213">
            <v>4210</v>
          </cell>
          <cell r="Q213">
            <v>7167</v>
          </cell>
          <cell r="X213" t="str">
            <v>asdb_chcyg_20150729_865.fit</v>
          </cell>
        </row>
        <row r="214">
          <cell r="B214">
            <v>202</v>
          </cell>
          <cell r="C214">
            <v>42215</v>
          </cell>
          <cell r="D214">
            <v>0.12903935185185186</v>
          </cell>
          <cell r="E214">
            <v>2457233.6568999998</v>
          </cell>
          <cell r="F214" t="str">
            <v>MRO</v>
          </cell>
          <cell r="G214" t="str">
            <v>VEN-SP</v>
          </cell>
          <cell r="H214" t="str">
            <v>RC_0.2m_f/8_L200_AT</v>
          </cell>
          <cell r="I214">
            <v>4110</v>
          </cell>
          <cell r="P214">
            <v>6155</v>
          </cell>
          <cell r="Q214">
            <v>6902</v>
          </cell>
          <cell r="X214" t="str">
            <v>asdb_chcyg_20150730_129.fit</v>
          </cell>
        </row>
        <row r="215">
          <cell r="B215">
            <v>203</v>
          </cell>
          <cell r="C215">
            <v>42215</v>
          </cell>
          <cell r="D215">
            <v>0.87296296296296294</v>
          </cell>
          <cell r="E215">
            <v>2457234.3824999998</v>
          </cell>
          <cell r="F215" t="str">
            <v xml:space="preserve">FMT </v>
          </cell>
          <cell r="G215" t="str">
            <v>ORS-FR</v>
          </cell>
          <cell r="H215" t="str">
            <v>SC14+eShel+Atik460ex</v>
          </cell>
          <cell r="I215">
            <v>11000</v>
          </cell>
          <cell r="P215">
            <v>4210</v>
          </cell>
          <cell r="Q215">
            <v>7167</v>
          </cell>
          <cell r="X215" t="str">
            <v>asdb_chcyg_20150730_873.fit</v>
          </cell>
        </row>
        <row r="216">
          <cell r="B216">
            <v>204</v>
          </cell>
          <cell r="C216">
            <v>42217</v>
          </cell>
          <cell r="D216">
            <v>0.11791666666666667</v>
          </cell>
          <cell r="E216">
            <v>2457235.6527</v>
          </cell>
          <cell r="F216" t="str">
            <v>MRO</v>
          </cell>
          <cell r="G216" t="str">
            <v>VEN-SP</v>
          </cell>
          <cell r="H216" t="str">
            <v>RC_0.2m_f/8_L200_AT</v>
          </cell>
          <cell r="I216">
            <v>4476</v>
          </cell>
          <cell r="P216">
            <v>6175</v>
          </cell>
          <cell r="Q216">
            <v>6923</v>
          </cell>
          <cell r="X216" t="str">
            <v>asdb_chcyg_20150801_118.fit</v>
          </cell>
        </row>
        <row r="217">
          <cell r="B217">
            <v>205</v>
          </cell>
          <cell r="C217">
            <v>42217</v>
          </cell>
          <cell r="D217">
            <v>0.86849537037037028</v>
          </cell>
          <cell r="E217">
            <v>2457236.3793000001</v>
          </cell>
          <cell r="F217" t="str">
            <v xml:space="preserve">FMT </v>
          </cell>
          <cell r="G217" t="str">
            <v>ORS-FR</v>
          </cell>
          <cell r="H217" t="str">
            <v>SC14+eShel+Atik460ex</v>
          </cell>
          <cell r="I217">
            <v>11000</v>
          </cell>
          <cell r="P217">
            <v>4210</v>
          </cell>
          <cell r="Q217">
            <v>7167</v>
          </cell>
          <cell r="X217" t="str">
            <v>asdb_chcyg_20150801_868.fit</v>
          </cell>
        </row>
        <row r="218">
          <cell r="B218">
            <v>206</v>
          </cell>
          <cell r="C218">
            <v>42217</v>
          </cell>
          <cell r="D218">
            <v>0.93320601851851848</v>
          </cell>
          <cell r="E218">
            <v>2457236.4386999998</v>
          </cell>
          <cell r="F218" t="str">
            <v>JGF</v>
          </cell>
          <cell r="G218" t="str">
            <v>SMM-SP</v>
          </cell>
          <cell r="H218" t="str">
            <v>16REMOTATIK460EX</v>
          </cell>
          <cell r="I218">
            <v>931</v>
          </cell>
          <cell r="P218">
            <v>3689</v>
          </cell>
          <cell r="Q218">
            <v>7406</v>
          </cell>
          <cell r="X218" t="str">
            <v>asdb_chcyg_20150801_933.fit</v>
          </cell>
        </row>
        <row r="219">
          <cell r="B219">
            <v>207</v>
          </cell>
          <cell r="C219">
            <v>42218</v>
          </cell>
          <cell r="D219">
            <v>0.87359953703703708</v>
          </cell>
          <cell r="E219">
            <v>2456482.3730000001</v>
          </cell>
          <cell r="F219" t="str">
            <v>NM</v>
          </cell>
          <cell r="G219"/>
          <cell r="H219" t="str">
            <v>Lhires3#202-1200-SC</v>
          </cell>
          <cell r="I219">
            <v>5000</v>
          </cell>
          <cell r="P219">
            <v>6321</v>
          </cell>
          <cell r="Q219">
            <v>6888</v>
          </cell>
          <cell r="X219" t="str">
            <v>asdb_chcyg_20150802_874.fit</v>
          </cell>
        </row>
        <row r="220">
          <cell r="B220">
            <v>208</v>
          </cell>
          <cell r="C220">
            <v>42220</v>
          </cell>
          <cell r="D220">
            <v>0.88223379629629628</v>
          </cell>
          <cell r="E220">
            <v>2456482.3730000001</v>
          </cell>
          <cell r="F220" t="str">
            <v>OTH</v>
          </cell>
          <cell r="G220" t="str">
            <v>OBE-FR</v>
          </cell>
          <cell r="H220"/>
          <cell r="I220">
            <v>11000</v>
          </cell>
          <cell r="P220">
            <v>4377</v>
          </cell>
          <cell r="Q220">
            <v>7165</v>
          </cell>
          <cell r="X220" t="str">
            <v>asdb_chcyg_20150804_882.fit</v>
          </cell>
        </row>
        <row r="221">
          <cell r="B221">
            <v>209</v>
          </cell>
          <cell r="C221">
            <v>42221</v>
          </cell>
          <cell r="D221">
            <v>1.1886574074074075E-2</v>
          </cell>
          <cell r="E221">
            <v>2457239.5375000001</v>
          </cell>
          <cell r="F221" t="str">
            <v>OGA</v>
          </cell>
          <cell r="G221" t="str">
            <v>OTO-FR</v>
          </cell>
          <cell r="H221" t="str">
            <v>RC400+eShel_460EX</v>
          </cell>
          <cell r="I221">
            <v>11000</v>
          </cell>
          <cell r="P221">
            <v>4184</v>
          </cell>
          <cell r="Q221">
            <v>7314</v>
          </cell>
          <cell r="X221" t="str">
            <v>asdb_chcyg_20150805_012.fit</v>
          </cell>
        </row>
        <row r="222">
          <cell r="B222">
            <v>210</v>
          </cell>
          <cell r="C222">
            <v>42221</v>
          </cell>
          <cell r="D222">
            <v>1.1886574074074075E-2</v>
          </cell>
          <cell r="E222">
            <v>2457239.5877999999</v>
          </cell>
          <cell r="F222" t="str">
            <v>OGA</v>
          </cell>
          <cell r="G222" t="str">
            <v>OTO-FR</v>
          </cell>
          <cell r="H222" t="str">
            <v>RC400+eShel_460EX</v>
          </cell>
          <cell r="I222">
            <v>11000</v>
          </cell>
          <cell r="P222">
            <v>4184</v>
          </cell>
          <cell r="Q222">
            <v>7314</v>
          </cell>
          <cell r="X222" t="str">
            <v>asdb_chcyg_20150805_012.fit</v>
          </cell>
        </row>
        <row r="223">
          <cell r="B223">
            <v>211</v>
          </cell>
          <cell r="C223">
            <v>42221</v>
          </cell>
          <cell r="D223">
            <v>6.322916666666667E-2</v>
          </cell>
          <cell r="E223">
            <v>2457239.5888999999</v>
          </cell>
          <cell r="F223" t="str">
            <v>OGA</v>
          </cell>
          <cell r="G223" t="str">
            <v>OTO-FR</v>
          </cell>
          <cell r="H223" t="str">
            <v>RC400+eShel_460EX</v>
          </cell>
          <cell r="I223">
            <v>11000</v>
          </cell>
          <cell r="P223">
            <v>4184</v>
          </cell>
          <cell r="Q223">
            <v>7314</v>
          </cell>
          <cell r="X223" t="str">
            <v>asdb_chcyg_20150805_063.fit</v>
          </cell>
        </row>
        <row r="224">
          <cell r="B224">
            <v>212</v>
          </cell>
          <cell r="C224">
            <v>42221</v>
          </cell>
          <cell r="D224">
            <v>0.11456018518518518</v>
          </cell>
          <cell r="E224">
            <v>2457239.6390999998</v>
          </cell>
          <cell r="F224" t="str">
            <v>OGA</v>
          </cell>
          <cell r="G224" t="str">
            <v>OTO-FR</v>
          </cell>
          <cell r="H224" t="str">
            <v>RC400+eShel_460EX</v>
          </cell>
          <cell r="I224">
            <v>11000</v>
          </cell>
          <cell r="P224">
            <v>4184</v>
          </cell>
          <cell r="Q224">
            <v>7314</v>
          </cell>
          <cell r="X224" t="str">
            <v>asdb_chcyg_20150805_115.fit</v>
          </cell>
        </row>
        <row r="225">
          <cell r="B225">
            <v>213</v>
          </cell>
          <cell r="C225">
            <v>42221</v>
          </cell>
          <cell r="D225">
            <v>0.88262731481481482</v>
          </cell>
          <cell r="E225">
            <v>2457240.3903000001</v>
          </cell>
          <cell r="F225" t="str">
            <v xml:space="preserve">FMT </v>
          </cell>
          <cell r="G225" t="str">
            <v>ORS-FR</v>
          </cell>
          <cell r="H225" t="str">
            <v>SC14+eShel+Atik460ex</v>
          </cell>
          <cell r="I225">
            <v>11000</v>
          </cell>
          <cell r="P225">
            <v>4210</v>
          </cell>
          <cell r="Q225">
            <v>7154</v>
          </cell>
          <cell r="X225" t="str">
            <v>asdb_chcyg_20150805_883.fit</v>
          </cell>
        </row>
        <row r="226">
          <cell r="B226">
            <v>214</v>
          </cell>
          <cell r="C226">
            <v>42222</v>
          </cell>
          <cell r="D226">
            <v>0.89936342592592589</v>
          </cell>
          <cell r="E226">
            <v>2457241.4042000002</v>
          </cell>
          <cell r="F226" t="str">
            <v>DBO</v>
          </cell>
          <cell r="G226" t="str">
            <v>WCO-UK</v>
          </cell>
          <cell r="H226" t="str">
            <v>C11+Lisa+SXVR-H694</v>
          </cell>
          <cell r="I226">
            <v>832</v>
          </cell>
          <cell r="P226">
            <v>3900</v>
          </cell>
          <cell r="Q226">
            <v>7400</v>
          </cell>
          <cell r="X226" t="str">
            <v>asdb_chcyg_20150806_899.fit</v>
          </cell>
        </row>
        <row r="227">
          <cell r="B227">
            <v>215</v>
          </cell>
          <cell r="C227">
            <v>42223</v>
          </cell>
          <cell r="D227">
            <v>0.95065972222222228</v>
          </cell>
          <cell r="E227">
            <v>2457242.4558999999</v>
          </cell>
          <cell r="F227" t="str">
            <v>PSO</v>
          </cell>
          <cell r="G227" t="str">
            <v>TAT-HU</v>
          </cell>
          <cell r="H227" t="str">
            <v>25cmLH2400_23u414ex</v>
          </cell>
          <cell r="I227">
            <v>21751</v>
          </cell>
          <cell r="P227">
            <v>6503</v>
          </cell>
          <cell r="Q227">
            <v>6614</v>
          </cell>
          <cell r="X227" t="str">
            <v>asdb_chcyg_20150807_951.fit</v>
          </cell>
        </row>
        <row r="228">
          <cell r="B228">
            <v>216</v>
          </cell>
          <cell r="C228">
            <v>42226</v>
          </cell>
          <cell r="D228">
            <v>0.93081018518518521</v>
          </cell>
          <cell r="E228">
            <v>2457245.4320999999</v>
          </cell>
          <cell r="F228" t="str">
            <v>JGF</v>
          </cell>
          <cell r="G228" t="str">
            <v>SMM-SP</v>
          </cell>
          <cell r="H228" t="str">
            <v>16REMOTATIK460EX</v>
          </cell>
          <cell r="I228">
            <v>1151</v>
          </cell>
          <cell r="P228">
            <v>5953</v>
          </cell>
          <cell r="Q228">
            <v>9874</v>
          </cell>
          <cell r="X228" t="str">
            <v>asdb_chcyg_20150810_931.fit</v>
          </cell>
        </row>
        <row r="229">
          <cell r="B229">
            <v>217</v>
          </cell>
          <cell r="C229">
            <v>42229</v>
          </cell>
          <cell r="D229">
            <v>1.1180555555555556E-2</v>
          </cell>
          <cell r="E229">
            <v>2457247.5156</v>
          </cell>
          <cell r="F229" t="str">
            <v>VBO</v>
          </cell>
          <cell r="G229"/>
          <cell r="H229" t="str">
            <v>OrionNewton200Al</v>
          </cell>
          <cell r="I229">
            <v>650</v>
          </cell>
          <cell r="P229">
            <v>3700</v>
          </cell>
          <cell r="Q229">
            <v>7800</v>
          </cell>
          <cell r="X229" t="str">
            <v>asdb_chcyg_20150813_011.fit</v>
          </cell>
        </row>
        <row r="230">
          <cell r="B230">
            <v>218</v>
          </cell>
          <cell r="C230">
            <v>42229</v>
          </cell>
          <cell r="D230">
            <v>0.88480324074074079</v>
          </cell>
          <cell r="E230">
            <v>2457248.4023000002</v>
          </cell>
          <cell r="F230" t="str">
            <v>JGF</v>
          </cell>
          <cell r="G230" t="str">
            <v>PIE-SP</v>
          </cell>
          <cell r="H230" t="str">
            <v>NOU16ATIK314L+</v>
          </cell>
          <cell r="I230">
            <v>6345</v>
          </cell>
          <cell r="P230">
            <v>6425</v>
          </cell>
          <cell r="Q230">
            <v>6762</v>
          </cell>
          <cell r="X230" t="str">
            <v>asdb_chcyg_20150813_885.fit</v>
          </cell>
        </row>
        <row r="231">
          <cell r="B231">
            <v>219</v>
          </cell>
          <cell r="C231">
            <v>42231</v>
          </cell>
          <cell r="D231">
            <v>0.53545138888888888</v>
          </cell>
          <cell r="E231">
            <v>2457250.0562999998</v>
          </cell>
          <cell r="F231" t="str">
            <v xml:space="preserve">DLI </v>
          </cell>
          <cell r="G231" t="str">
            <v>JAD-CN</v>
          </cell>
          <cell r="H231" t="str">
            <v>C11Lhires3-2400_2x</v>
          </cell>
          <cell r="I231">
            <v>18816</v>
          </cell>
          <cell r="P231">
            <v>6504</v>
          </cell>
          <cell r="Q231">
            <v>6617</v>
          </cell>
          <cell r="X231" t="str">
            <v>asdb_chcyg_20150815_535.fit</v>
          </cell>
        </row>
        <row r="232">
          <cell r="B232">
            <v>220</v>
          </cell>
          <cell r="C232">
            <v>42233</v>
          </cell>
          <cell r="D232">
            <v>0.88681712962962955</v>
          </cell>
          <cell r="E232">
            <v>2457252.3909999998</v>
          </cell>
          <cell r="F232" t="str">
            <v>FRA</v>
          </cell>
          <cell r="G232" t="str">
            <v>BAL-IT</v>
          </cell>
          <cell r="H232" t="str">
            <v>LX200-8+Alpy600+SXV</v>
          </cell>
          <cell r="I232">
            <v>506</v>
          </cell>
          <cell r="P232">
            <v>3850</v>
          </cell>
          <cell r="Q232">
            <v>7231</v>
          </cell>
          <cell r="X232" t="str">
            <v>asdb_chcyg_20150817_887.fit</v>
          </cell>
        </row>
        <row r="233">
          <cell r="B233">
            <v>221</v>
          </cell>
          <cell r="C233">
            <v>42237</v>
          </cell>
          <cell r="D233">
            <v>0.82969907407407406</v>
          </cell>
          <cell r="E233">
            <v>2457256.3401000001</v>
          </cell>
          <cell r="F233" t="str">
            <v>FRA</v>
          </cell>
          <cell r="G233" t="str">
            <v>BAL-IT</v>
          </cell>
          <cell r="H233" t="str">
            <v>LX200-8+Alpy600+SXV</v>
          </cell>
          <cell r="I233">
            <v>509</v>
          </cell>
          <cell r="P233">
            <v>3841</v>
          </cell>
          <cell r="Q233">
            <v>7231</v>
          </cell>
          <cell r="X233" t="str">
            <v>asdb_chcyg_20150821_830.fit</v>
          </cell>
        </row>
        <row r="234">
          <cell r="B234">
            <v>222</v>
          </cell>
          <cell r="C234">
            <v>42237</v>
          </cell>
          <cell r="D234">
            <v>0.8381249999999999</v>
          </cell>
          <cell r="E234">
            <v>2457256.3483000002</v>
          </cell>
          <cell r="F234" t="str">
            <v xml:space="preserve">FMT </v>
          </cell>
          <cell r="G234" t="str">
            <v>ORS-FR</v>
          </cell>
          <cell r="H234" t="str">
            <v>SC14+eShel+Atik460ex</v>
          </cell>
          <cell r="I234">
            <v>11000</v>
          </cell>
          <cell r="P234">
            <v>4209</v>
          </cell>
          <cell r="Q234">
            <v>7154</v>
          </cell>
          <cell r="X234" t="str">
            <v>asdb_chcyg_20150821_027.fit</v>
          </cell>
        </row>
        <row r="235">
          <cell r="B235">
            <v>223</v>
          </cell>
          <cell r="C235">
            <v>42238</v>
          </cell>
          <cell r="D235">
            <v>6.9999999999999993E-2</v>
          </cell>
          <cell r="E235">
            <v>2457256.5808999999</v>
          </cell>
          <cell r="F235" t="str">
            <v>JMO</v>
          </cell>
          <cell r="G235" t="str">
            <v>OLC-FR</v>
          </cell>
          <cell r="H235" t="str">
            <v>MEADE355+Lhires</v>
          </cell>
          <cell r="I235">
            <v>12127</v>
          </cell>
          <cell r="P235">
            <v>6481</v>
          </cell>
          <cell r="Q235">
            <v>6704</v>
          </cell>
          <cell r="X235" t="str">
            <v>asdb_chcyg_20150822_070.fit</v>
          </cell>
        </row>
        <row r="236">
          <cell r="B236">
            <v>224</v>
          </cell>
          <cell r="C236">
            <v>42238</v>
          </cell>
          <cell r="D236">
            <v>0.92357638888888882</v>
          </cell>
          <cell r="E236">
            <v>2457257.4306000001</v>
          </cell>
          <cell r="F236" t="str">
            <v>PSO</v>
          </cell>
          <cell r="G236" t="str">
            <v>TAT-HU</v>
          </cell>
          <cell r="H236" t="str">
            <v>25cmLH2400_23u414ex</v>
          </cell>
          <cell r="I236">
            <v>24178</v>
          </cell>
          <cell r="P236">
            <v>6504</v>
          </cell>
          <cell r="Q236">
            <v>6615</v>
          </cell>
          <cell r="X236" t="str">
            <v>asdb_chcyg_20150822_924.fit</v>
          </cell>
        </row>
        <row r="237">
          <cell r="B237">
            <v>225</v>
          </cell>
          <cell r="C237">
            <v>42239</v>
          </cell>
          <cell r="D237">
            <v>0.17957175925925925</v>
          </cell>
          <cell r="E237">
            <v>2457257.6937000002</v>
          </cell>
          <cell r="F237" t="str">
            <v>LES</v>
          </cell>
          <cell r="G237" t="str">
            <v>MRO-CA</v>
          </cell>
          <cell r="H237" t="str">
            <v>31cmDK+23um1800lpm+</v>
          </cell>
          <cell r="I237">
            <v>6415</v>
          </cell>
          <cell r="P237">
            <v>4269</v>
          </cell>
          <cell r="Q237">
            <v>5425</v>
          </cell>
          <cell r="X237" t="str">
            <v>asdb_chcyg_20150823_180.fit</v>
          </cell>
        </row>
        <row r="238">
          <cell r="B238">
            <v>226</v>
          </cell>
          <cell r="C238">
            <v>42239</v>
          </cell>
          <cell r="D238">
            <v>0.78501157407407407</v>
          </cell>
          <cell r="E238">
            <v>2457258.2955</v>
          </cell>
          <cell r="F238" t="str">
            <v>PSO</v>
          </cell>
          <cell r="G238" t="str">
            <v>TAT-HU</v>
          </cell>
          <cell r="H238" t="str">
            <v>25cmLH2400_23u414ex</v>
          </cell>
          <cell r="I238">
            <v>29140</v>
          </cell>
          <cell r="P238">
            <v>6506</v>
          </cell>
          <cell r="Q238">
            <v>6617</v>
          </cell>
          <cell r="X238" t="str">
            <v>asdb_chcyg_20150823_785.fit</v>
          </cell>
        </row>
        <row r="239">
          <cell r="B239">
            <v>227</v>
          </cell>
          <cell r="C239">
            <v>42241</v>
          </cell>
          <cell r="D239">
            <v>0.91233796296296299</v>
          </cell>
          <cell r="E239">
            <v>2457260.4334999998</v>
          </cell>
          <cell r="F239" t="str">
            <v>OGA</v>
          </cell>
          <cell r="G239" t="str">
            <v>OTO-FR</v>
          </cell>
          <cell r="H239" t="str">
            <v>RC400+eShel_460EX</v>
          </cell>
          <cell r="I239">
            <v>11000</v>
          </cell>
          <cell r="P239">
            <v>4184</v>
          </cell>
          <cell r="Q239">
            <v>7314</v>
          </cell>
          <cell r="X239" t="str">
            <v>asdb_chcyg_20150825_912.fit</v>
          </cell>
        </row>
        <row r="240">
          <cell r="B240">
            <v>228</v>
          </cell>
          <cell r="C240">
            <v>42241</v>
          </cell>
          <cell r="D240">
            <v>0.95469907407407406</v>
          </cell>
          <cell r="E240">
            <v>2457260.4775999999</v>
          </cell>
          <cell r="F240" t="str">
            <v>OGA</v>
          </cell>
          <cell r="G240" t="str">
            <v>OTO-FR</v>
          </cell>
          <cell r="H240" t="str">
            <v>RC400+eShel_460EX</v>
          </cell>
          <cell r="I240">
            <v>11000</v>
          </cell>
          <cell r="P240">
            <v>4184</v>
          </cell>
          <cell r="Q240">
            <v>7314</v>
          </cell>
          <cell r="X240" t="str">
            <v>asdb_chcyg_20150825_955.fit</v>
          </cell>
        </row>
        <row r="241">
          <cell r="B241">
            <v>229</v>
          </cell>
          <cell r="C241">
            <v>42242</v>
          </cell>
          <cell r="D241">
            <v>5.7870370370370378E-4</v>
          </cell>
          <cell r="E241">
            <v>2457260.5216999999</v>
          </cell>
          <cell r="F241" t="str">
            <v>OGA</v>
          </cell>
          <cell r="G241" t="str">
            <v>OTO-FR</v>
          </cell>
          <cell r="H241" t="str">
            <v>RC400+eShel_460EX</v>
          </cell>
          <cell r="I241">
            <v>11000</v>
          </cell>
          <cell r="P241">
            <v>4184</v>
          </cell>
          <cell r="Q241">
            <v>7314</v>
          </cell>
          <cell r="X241" t="str">
            <v>asdb_chcyg_20150826_001.fit</v>
          </cell>
        </row>
        <row r="242">
          <cell r="B242">
            <v>230</v>
          </cell>
          <cell r="C242">
            <v>42242</v>
          </cell>
          <cell r="D242">
            <v>4.2928240740740746E-2</v>
          </cell>
          <cell r="E242">
            <v>2457260.5641000001</v>
          </cell>
          <cell r="F242" t="str">
            <v>OGA</v>
          </cell>
          <cell r="G242" t="str">
            <v>OTO-FR</v>
          </cell>
          <cell r="H242" t="str">
            <v>RC400+eShel_460EX</v>
          </cell>
          <cell r="I242">
            <v>11000</v>
          </cell>
          <cell r="P242">
            <v>4184</v>
          </cell>
          <cell r="Q242">
            <v>7314</v>
          </cell>
          <cell r="X242" t="str">
            <v>asdb_chcyg_20150826_043.fit</v>
          </cell>
        </row>
        <row r="243">
          <cell r="B243">
            <v>231</v>
          </cell>
          <cell r="C243">
            <v>42242</v>
          </cell>
          <cell r="D243">
            <v>8.5277777777777786E-2</v>
          </cell>
          <cell r="E243">
            <v>2457260.6063999999</v>
          </cell>
          <cell r="F243" t="str">
            <v>OGA</v>
          </cell>
          <cell r="G243" t="str">
            <v>OTO-FR</v>
          </cell>
          <cell r="H243" t="str">
            <v>RC400+eShel_460EX</v>
          </cell>
          <cell r="I243">
            <v>11000</v>
          </cell>
          <cell r="P243">
            <v>4184</v>
          </cell>
          <cell r="Q243">
            <v>7314</v>
          </cell>
          <cell r="X243" t="str">
            <v>asdb_chcyg_20150826_085.fit</v>
          </cell>
        </row>
        <row r="244">
          <cell r="B244">
            <v>232</v>
          </cell>
          <cell r="C244">
            <v>42242</v>
          </cell>
          <cell r="D244">
            <v>0.12763888888888889</v>
          </cell>
          <cell r="E244">
            <v>2457260.6488000001</v>
          </cell>
          <cell r="F244" t="str">
            <v>OGA</v>
          </cell>
          <cell r="G244" t="str">
            <v>OTO-FR</v>
          </cell>
          <cell r="H244" t="str">
            <v>RC400+eShel_460EX</v>
          </cell>
          <cell r="I244">
            <v>11000</v>
          </cell>
          <cell r="P244">
            <v>4184</v>
          </cell>
          <cell r="Q244">
            <v>7314</v>
          </cell>
          <cell r="X244" t="str">
            <v>asdb_chcyg_20150826_128.fit</v>
          </cell>
        </row>
        <row r="245">
          <cell r="B245">
            <v>233</v>
          </cell>
          <cell r="C245">
            <v>42243</v>
          </cell>
          <cell r="D245">
            <v>0.5400462962962963</v>
          </cell>
          <cell r="E245">
            <v>2457262.0608999999</v>
          </cell>
          <cell r="F245" t="str">
            <v xml:space="preserve">DLI </v>
          </cell>
          <cell r="G245" t="str">
            <v>JAD-CN</v>
          </cell>
          <cell r="H245" t="str">
            <v>C11Lhires3-2400_2x</v>
          </cell>
          <cell r="I245">
            <v>18916</v>
          </cell>
          <cell r="P245">
            <v>6504</v>
          </cell>
          <cell r="Q245">
            <v>6617</v>
          </cell>
          <cell r="X245" t="str">
            <v>asdb_chcyg_20150827_540.fit</v>
          </cell>
        </row>
        <row r="246">
          <cell r="B246">
            <v>234</v>
          </cell>
          <cell r="C246">
            <v>42244</v>
          </cell>
          <cell r="D246">
            <v>0.8380439814814814</v>
          </cell>
          <cell r="E246">
            <v>2457263.3536999999</v>
          </cell>
          <cell r="F246" t="str">
            <v xml:space="preserve">FMT </v>
          </cell>
          <cell r="G246" t="str">
            <v>ORS-FR</v>
          </cell>
          <cell r="H246" t="str">
            <v>SC14+eShel+Atik460ex</v>
          </cell>
          <cell r="I246">
            <v>11000</v>
          </cell>
          <cell r="P246">
            <v>4209</v>
          </cell>
          <cell r="Q246">
            <v>7165</v>
          </cell>
          <cell r="X246" t="str">
            <v>asdb_chcyg_20150828_838.fit</v>
          </cell>
        </row>
        <row r="247">
          <cell r="B247">
            <v>235</v>
          </cell>
          <cell r="C247">
            <v>42245</v>
          </cell>
          <cell r="D247">
            <v>4.8194444444444449E-2</v>
          </cell>
          <cell r="E247">
            <v>2457263.5759999999</v>
          </cell>
          <cell r="F247" t="str">
            <v>OGA</v>
          </cell>
          <cell r="G247" t="str">
            <v>OTO-FR</v>
          </cell>
          <cell r="H247" t="str">
            <v>RC400+eShel_460EX</v>
          </cell>
          <cell r="I247">
            <v>11000</v>
          </cell>
          <cell r="P247">
            <v>4184</v>
          </cell>
          <cell r="Q247">
            <v>7314</v>
          </cell>
          <cell r="X247" t="str">
            <v>asdb_chcyg_20150829_048.fit</v>
          </cell>
        </row>
        <row r="248">
          <cell r="B248">
            <v>236</v>
          </cell>
          <cell r="C248">
            <v>42245</v>
          </cell>
          <cell r="D248">
            <v>0.10383101851851852</v>
          </cell>
          <cell r="E248">
            <v>2457263.6316</v>
          </cell>
          <cell r="F248" t="str">
            <v>OGA</v>
          </cell>
          <cell r="G248" t="str">
            <v>OTO-FR</v>
          </cell>
          <cell r="H248" t="str">
            <v>RC400+eShel_460EX</v>
          </cell>
          <cell r="I248">
            <v>11000</v>
          </cell>
          <cell r="P248">
            <v>4184</v>
          </cell>
          <cell r="Q248">
            <v>7314</v>
          </cell>
          <cell r="X248" t="str">
            <v>asdb_chcyg_20150829_104.fit</v>
          </cell>
        </row>
        <row r="249">
          <cell r="B249">
            <v>237</v>
          </cell>
          <cell r="C249">
            <v>42246</v>
          </cell>
          <cell r="D249">
            <v>0.79</v>
          </cell>
          <cell r="E249">
            <v>2457265.3004999999</v>
          </cell>
          <cell r="F249" t="str">
            <v>PSO</v>
          </cell>
          <cell r="G249" t="str">
            <v>TAT-HU</v>
          </cell>
          <cell r="H249" t="str">
            <v>25cmLH2400_23u414ex</v>
          </cell>
          <cell r="I249">
            <v>26747</v>
          </cell>
          <cell r="P249">
            <v>6499</v>
          </cell>
          <cell r="Q249">
            <v>6610</v>
          </cell>
          <cell r="X249" t="str">
            <v>asdb_chcyg_20150830_790.fit</v>
          </cell>
        </row>
        <row r="250">
          <cell r="B250">
            <v>238</v>
          </cell>
          <cell r="C250">
            <v>42246</v>
          </cell>
          <cell r="D250">
            <v>0.92241898148148149</v>
          </cell>
          <cell r="E250">
            <v>2457265.4330000002</v>
          </cell>
          <cell r="F250" t="str">
            <v>PSO</v>
          </cell>
          <cell r="G250" t="str">
            <v>TAT-HU</v>
          </cell>
          <cell r="H250" t="str">
            <v>25cmLH2400_23u414ex</v>
          </cell>
          <cell r="I250">
            <v>25939</v>
          </cell>
          <cell r="P250">
            <v>6500</v>
          </cell>
          <cell r="Q250">
            <v>6611</v>
          </cell>
          <cell r="X250" t="str">
            <v>asdb_chcyg_20150830_922.fit</v>
          </cell>
        </row>
        <row r="251">
          <cell r="B251">
            <v>239</v>
          </cell>
          <cell r="C251">
            <v>42248</v>
          </cell>
          <cell r="D251">
            <v>0.99099537037037033</v>
          </cell>
          <cell r="E251">
            <v>2457267.5125000002</v>
          </cell>
          <cell r="F251" t="str">
            <v>JMO</v>
          </cell>
          <cell r="G251" t="str">
            <v>OLC-FR</v>
          </cell>
          <cell r="H251" t="str">
            <v>MEADE355+Lhires</v>
          </cell>
          <cell r="I251">
            <v>11796</v>
          </cell>
          <cell r="P251">
            <v>6480</v>
          </cell>
          <cell r="Q251">
            <v>6704</v>
          </cell>
          <cell r="X251" t="str">
            <v>asdb_chcyg_20150901_991.fit</v>
          </cell>
        </row>
        <row r="252">
          <cell r="B252">
            <v>240</v>
          </cell>
          <cell r="C252">
            <v>42249</v>
          </cell>
          <cell r="D252">
            <v>9.5000000000000015E-2</v>
          </cell>
          <cell r="E252">
            <v>2457267.6055000001</v>
          </cell>
          <cell r="F252" t="str">
            <v>GKA</v>
          </cell>
          <cell r="G252" t="str">
            <v>GRL-US</v>
          </cell>
          <cell r="H252" t="str">
            <v>SC10+Alpy600</v>
          </cell>
          <cell r="I252">
            <v>554</v>
          </cell>
          <cell r="P252">
            <v>3603</v>
          </cell>
          <cell r="Q252">
            <v>7404</v>
          </cell>
          <cell r="X252" t="str">
            <v>asdb_chcyg_20150902_095.fit</v>
          </cell>
        </row>
        <row r="253">
          <cell r="B253">
            <v>241</v>
          </cell>
          <cell r="C253">
            <v>42252</v>
          </cell>
          <cell r="D253">
            <v>0.94964120370370375</v>
          </cell>
          <cell r="E253">
            <v>2457271.4709999999</v>
          </cell>
          <cell r="F253" t="str">
            <v>OGA</v>
          </cell>
          <cell r="G253" t="str">
            <v>OTO-FR</v>
          </cell>
          <cell r="H253" t="str">
            <v>RC400+eShel_460EX</v>
          </cell>
          <cell r="I253">
            <v>11000</v>
          </cell>
          <cell r="P253">
            <v>4184</v>
          </cell>
          <cell r="Q253">
            <v>7314</v>
          </cell>
          <cell r="X253" t="str">
            <v>asdb_chcyg_20150905_950.fit</v>
          </cell>
        </row>
        <row r="254">
          <cell r="B254">
            <v>242</v>
          </cell>
          <cell r="C254">
            <v>42252</v>
          </cell>
          <cell r="D254">
            <v>0.99244212962962963</v>
          </cell>
          <cell r="E254">
            <v>2457271.5137999998</v>
          </cell>
          <cell r="F254" t="str">
            <v>OGA</v>
          </cell>
          <cell r="G254" t="str">
            <v>OTO-FR</v>
          </cell>
          <cell r="H254" t="str">
            <v>RC400+eShel_460EX</v>
          </cell>
          <cell r="I254">
            <v>11000</v>
          </cell>
          <cell r="P254">
            <v>4184</v>
          </cell>
          <cell r="Q254">
            <v>7314</v>
          </cell>
          <cell r="X254" t="str">
            <v>asdb_chcyg_20150905_992.fit</v>
          </cell>
        </row>
        <row r="255">
          <cell r="B255">
            <v>243</v>
          </cell>
          <cell r="C255">
            <v>42253</v>
          </cell>
          <cell r="D255">
            <v>3.5231481481481482E-2</v>
          </cell>
          <cell r="E255">
            <v>2457271.5565999998</v>
          </cell>
          <cell r="F255" t="str">
            <v>OGA</v>
          </cell>
          <cell r="G255" t="str">
            <v>OTO-FR</v>
          </cell>
          <cell r="H255" t="str">
            <v>RC400+eShel_460EX</v>
          </cell>
          <cell r="I255">
            <v>11000</v>
          </cell>
          <cell r="P255">
            <v>4184</v>
          </cell>
          <cell r="Q255">
            <v>7314</v>
          </cell>
          <cell r="X255" t="str">
            <v>asdb_chcyg_20150906_035.fit</v>
          </cell>
        </row>
        <row r="256">
          <cell r="B256">
            <v>244</v>
          </cell>
          <cell r="C256">
            <v>42253</v>
          </cell>
          <cell r="D256">
            <v>7.8043981481481492E-2</v>
          </cell>
          <cell r="E256">
            <v>2457271.5994000002</v>
          </cell>
          <cell r="F256" t="str">
            <v>OGA</v>
          </cell>
          <cell r="G256" t="str">
            <v>OTO-FR</v>
          </cell>
          <cell r="H256" t="str">
            <v>RC400+eShel_460EX</v>
          </cell>
          <cell r="I256">
            <v>11000</v>
          </cell>
          <cell r="P256">
            <v>4184</v>
          </cell>
          <cell r="Q256">
            <v>7314</v>
          </cell>
          <cell r="X256" t="str">
            <v>asdb_chcyg_20150906_078.fit</v>
          </cell>
        </row>
        <row r="257">
          <cell r="B257">
            <v>245</v>
          </cell>
          <cell r="C257">
            <v>42253</v>
          </cell>
          <cell r="D257">
            <v>0.54510416666666661</v>
          </cell>
          <cell r="E257">
            <v>2457272.0660000001</v>
          </cell>
          <cell r="F257" t="str">
            <v xml:space="preserve">DLI </v>
          </cell>
          <cell r="G257" t="str">
            <v>JAD-CN</v>
          </cell>
          <cell r="H257" t="str">
            <v>C11Lhires3-2400_2x</v>
          </cell>
          <cell r="I257">
            <v>15828</v>
          </cell>
          <cell r="P257">
            <v>6504</v>
          </cell>
          <cell r="Q257">
            <v>6617</v>
          </cell>
          <cell r="X257" t="str">
            <v>asdb_chcyg_20150906_545.fit</v>
          </cell>
        </row>
        <row r="258">
          <cell r="B258">
            <v>246</v>
          </cell>
          <cell r="C258">
            <v>42253</v>
          </cell>
          <cell r="D258">
            <v>0.82464120370370375</v>
          </cell>
          <cell r="E258">
            <v>2457272.3544999999</v>
          </cell>
          <cell r="F258" t="str">
            <v>PSO</v>
          </cell>
          <cell r="G258" t="str">
            <v>TAT-HU</v>
          </cell>
          <cell r="H258" t="str">
            <v>T10+Lhires600+Atik414esm</v>
          </cell>
          <cell r="I258">
            <v>2599</v>
          </cell>
          <cell r="P258">
            <v>4269</v>
          </cell>
          <cell r="Q258">
            <v>4999</v>
          </cell>
          <cell r="X258" t="str">
            <v>asdb_chcyg_20150906_825.fit</v>
          </cell>
        </row>
        <row r="259">
          <cell r="B259">
            <v>247</v>
          </cell>
          <cell r="C259">
            <v>42253</v>
          </cell>
          <cell r="D259">
            <v>0.82618055555555558</v>
          </cell>
          <cell r="E259">
            <v>2457272.3442000002</v>
          </cell>
          <cell r="F259" t="str">
            <v xml:space="preserve">FMT </v>
          </cell>
          <cell r="G259" t="str">
            <v>ORS-FR</v>
          </cell>
          <cell r="H259" t="str">
            <v>SC14+eShel+Atik460ex</v>
          </cell>
          <cell r="I259">
            <v>11000</v>
          </cell>
          <cell r="P259">
            <v>4288</v>
          </cell>
          <cell r="Q259">
            <v>7154</v>
          </cell>
          <cell r="X259" t="str">
            <v>asdb_chcyg_20150906_826.fit</v>
          </cell>
        </row>
        <row r="260">
          <cell r="B260">
            <v>248</v>
          </cell>
          <cell r="C260">
            <v>42257</v>
          </cell>
          <cell r="D260">
            <v>0.80450231481481482</v>
          </cell>
          <cell r="E260">
            <v>2457276.3202</v>
          </cell>
          <cell r="F260" t="str">
            <v xml:space="preserve">FMT </v>
          </cell>
          <cell r="G260" t="str">
            <v>ORS-FR</v>
          </cell>
          <cell r="H260" t="str">
            <v>SC14+eShel+Atik460ex</v>
          </cell>
          <cell r="I260">
            <v>11000</v>
          </cell>
          <cell r="P260">
            <v>4288</v>
          </cell>
          <cell r="Q260">
            <v>7154</v>
          </cell>
          <cell r="X260" t="str">
            <v>asdb_chcyg_20150910_805.fit</v>
          </cell>
        </row>
        <row r="261">
          <cell r="B261">
            <v>249</v>
          </cell>
          <cell r="C261">
            <v>42259</v>
          </cell>
          <cell r="D261">
            <v>0.52652777777777782</v>
          </cell>
          <cell r="E261">
            <v>2457278.0474</v>
          </cell>
          <cell r="F261" t="str">
            <v xml:space="preserve">DLI </v>
          </cell>
          <cell r="G261" t="str">
            <v>JAD-CN</v>
          </cell>
          <cell r="H261" t="str">
            <v>C11Lhires3-2400_2x</v>
          </cell>
          <cell r="I261">
            <v>18919</v>
          </cell>
          <cell r="P261">
            <v>6504</v>
          </cell>
          <cell r="Q261">
            <v>6617</v>
          </cell>
          <cell r="X261" t="str">
            <v>asdb_chcyg_20150912_527.fit</v>
          </cell>
        </row>
        <row r="262">
          <cell r="B262">
            <v>250</v>
          </cell>
          <cell r="C262">
            <v>42259</v>
          </cell>
          <cell r="D262">
            <v>0.94</v>
          </cell>
          <cell r="E262">
            <v>2457278.4627999999</v>
          </cell>
          <cell r="F262" t="str">
            <v>PSO</v>
          </cell>
          <cell r="G262" t="str">
            <v>TAT-HU</v>
          </cell>
          <cell r="H262" t="str">
            <v>T10+Lhires600+Atik414esm</v>
          </cell>
          <cell r="I262">
            <v>3937</v>
          </cell>
          <cell r="P262">
            <v>4586</v>
          </cell>
          <cell r="Q262">
            <v>5316</v>
          </cell>
          <cell r="X262" t="str">
            <v>asdb_chcyg_20150912_940.fit</v>
          </cell>
        </row>
        <row r="263">
          <cell r="B263">
            <v>251</v>
          </cell>
          <cell r="C263">
            <v>42263</v>
          </cell>
          <cell r="D263">
            <v>3.6840277777777777E-2</v>
          </cell>
          <cell r="E263">
            <v>2457281.5474999999</v>
          </cell>
          <cell r="F263" t="str">
            <v>GKA</v>
          </cell>
          <cell r="G263" t="str">
            <v>MAN-US</v>
          </cell>
          <cell r="H263" t="str">
            <v>SC12+Lhires2400</v>
          </cell>
          <cell r="I263">
            <v>10888</v>
          </cell>
          <cell r="P263">
            <v>6483</v>
          </cell>
          <cell r="Q263">
            <v>6652</v>
          </cell>
          <cell r="X263" t="str">
            <v>asdb_chcyg_20150916_037.fit</v>
          </cell>
        </row>
        <row r="264">
          <cell r="B264">
            <v>252</v>
          </cell>
          <cell r="C264">
            <v>42263</v>
          </cell>
          <cell r="D264">
            <v>3.9305555555555559E-2</v>
          </cell>
          <cell r="E264">
            <v>2457281.5515000001</v>
          </cell>
          <cell r="F264" t="str">
            <v>GKA</v>
          </cell>
          <cell r="G264" t="str">
            <v>MAN-US</v>
          </cell>
          <cell r="H264" t="str">
            <v>SC10+Alpy600</v>
          </cell>
          <cell r="I264">
            <v>534</v>
          </cell>
          <cell r="P264">
            <v>3700</v>
          </cell>
          <cell r="Q264">
            <v>7366</v>
          </cell>
          <cell r="X264" t="str">
            <v>asdb_chcyg_20150916_039.fit</v>
          </cell>
        </row>
        <row r="265">
          <cell r="B265">
            <v>253</v>
          </cell>
          <cell r="C265">
            <v>42266</v>
          </cell>
          <cell r="D265">
            <v>0.86061342592592593</v>
          </cell>
          <cell r="E265">
            <v>2457285.3746000002</v>
          </cell>
          <cell r="F265" t="str">
            <v>JGF</v>
          </cell>
          <cell r="G265" t="str">
            <v>PIE-SP</v>
          </cell>
          <cell r="H265" t="str">
            <v>NOU16ATIK314L+</v>
          </cell>
          <cell r="I265">
            <v>6461</v>
          </cell>
          <cell r="P265">
            <v>6436</v>
          </cell>
          <cell r="Q265">
            <v>6767</v>
          </cell>
          <cell r="X265" t="str">
            <v>asdb_chcyg_20150919_861.fit</v>
          </cell>
        </row>
        <row r="266">
          <cell r="B266">
            <v>254</v>
          </cell>
          <cell r="C266">
            <v>42267</v>
          </cell>
          <cell r="D266">
            <v>0.79651620370370368</v>
          </cell>
          <cell r="E266">
            <v>2457286.3089999999</v>
          </cell>
          <cell r="F266" t="str">
            <v xml:space="preserve">FMT </v>
          </cell>
          <cell r="G266" t="str">
            <v>ORS-FR</v>
          </cell>
          <cell r="H266" t="str">
            <v>SC14+eShel+Atik460ex</v>
          </cell>
          <cell r="I266">
            <v>11000</v>
          </cell>
          <cell r="P266">
            <v>4209</v>
          </cell>
          <cell r="Q266">
            <v>7157</v>
          </cell>
          <cell r="X266" t="str">
            <v>asdb_chcyg_20150920_797.fit</v>
          </cell>
        </row>
        <row r="267">
          <cell r="B267">
            <v>255</v>
          </cell>
          <cell r="C267">
            <v>42267</v>
          </cell>
          <cell r="D267">
            <v>0.82644675925925926</v>
          </cell>
          <cell r="E267">
            <v>2457286.3810000001</v>
          </cell>
          <cell r="F267" t="str">
            <v>PSO</v>
          </cell>
          <cell r="G267" t="str">
            <v>TAT-HU</v>
          </cell>
          <cell r="H267" t="str">
            <v>25cmLH2400_23u414ex</v>
          </cell>
          <cell r="I267">
            <v>26105</v>
          </cell>
          <cell r="P267">
            <v>6499</v>
          </cell>
          <cell r="Q267">
            <v>6610</v>
          </cell>
          <cell r="X267" t="str">
            <v>asdb_chcyg_20150920_826.fit</v>
          </cell>
        </row>
        <row r="268">
          <cell r="B268">
            <v>256</v>
          </cell>
          <cell r="C268">
            <v>42268</v>
          </cell>
          <cell r="D268">
            <v>0.84096064814814808</v>
          </cell>
          <cell r="E268">
            <v>2457287.3585000001</v>
          </cell>
          <cell r="F268" t="str">
            <v>JGF</v>
          </cell>
          <cell r="G268" t="str">
            <v>PIE-SP</v>
          </cell>
          <cell r="H268" t="str">
            <v>NOU16ATIK314L+</v>
          </cell>
          <cell r="I268">
            <v>6337</v>
          </cell>
          <cell r="P268">
            <v>6434</v>
          </cell>
          <cell r="Q268">
            <v>6771</v>
          </cell>
          <cell r="X268" t="str">
            <v>asdb_chcyg_20150921_841.fit</v>
          </cell>
        </row>
        <row r="269">
          <cell r="B269">
            <v>257</v>
          </cell>
          <cell r="C269">
            <v>42271</v>
          </cell>
          <cell r="D269">
            <v>0.82902777777777781</v>
          </cell>
          <cell r="E269">
            <v>2457290.3347999998</v>
          </cell>
          <cell r="F269" t="str">
            <v>DBO</v>
          </cell>
          <cell r="G269" t="str">
            <v>WCO-UK</v>
          </cell>
          <cell r="H269" t="str">
            <v>C11+Lisa+SXVR-H694</v>
          </cell>
          <cell r="I269">
            <v>867</v>
          </cell>
          <cell r="P269">
            <v>3900</v>
          </cell>
          <cell r="Q269">
            <v>7400</v>
          </cell>
          <cell r="X269" t="str">
            <v>asdb_chcyg_20150924_829.fit</v>
          </cell>
        </row>
        <row r="270">
          <cell r="B270">
            <v>258</v>
          </cell>
          <cell r="C270">
            <v>42273</v>
          </cell>
          <cell r="D270">
            <v>0.91</v>
          </cell>
          <cell r="E270">
            <v>2457292.4172999999</v>
          </cell>
          <cell r="F270" t="str">
            <v>JMO</v>
          </cell>
          <cell r="G270" t="str">
            <v>OLC-FR</v>
          </cell>
          <cell r="H270" t="str">
            <v>MEADE355+Alpy600+</v>
          </cell>
          <cell r="I270">
            <v>650</v>
          </cell>
          <cell r="P270">
            <v>3602</v>
          </cell>
          <cell r="Q270">
            <v>8237</v>
          </cell>
          <cell r="X270" t="str">
            <v>asdb_chcyg_20150926_910.fit</v>
          </cell>
        </row>
        <row r="271">
          <cell r="B271">
            <v>259</v>
          </cell>
          <cell r="C271">
            <v>42275</v>
          </cell>
          <cell r="D271">
            <v>0.8515625</v>
          </cell>
          <cell r="E271">
            <v>2457294.3690999998</v>
          </cell>
          <cell r="F271" t="str">
            <v>JGF</v>
          </cell>
          <cell r="G271" t="str">
            <v>PIE-SP</v>
          </cell>
          <cell r="H271" t="str">
            <v>NOU16ATIK314L+</v>
          </cell>
          <cell r="I271">
            <v>6237</v>
          </cell>
          <cell r="P271">
            <v>6436</v>
          </cell>
          <cell r="Q271">
            <v>6776</v>
          </cell>
          <cell r="X271" t="str">
            <v>asdb_chcyg_20150928_852.fit</v>
          </cell>
        </row>
        <row r="272">
          <cell r="B272">
            <v>260</v>
          </cell>
          <cell r="C272">
            <v>42277</v>
          </cell>
          <cell r="D272">
            <v>0.87442129629629628</v>
          </cell>
          <cell r="E272">
            <v>2457296.3884000001</v>
          </cell>
          <cell r="F272" t="str">
            <v>TLE</v>
          </cell>
          <cell r="G272" t="str">
            <v>CHE-FR</v>
          </cell>
          <cell r="H272" t="str">
            <v>SC14+eShel+ATIK460EX</v>
          </cell>
          <cell r="I272">
            <v>11000</v>
          </cell>
          <cell r="P272">
            <v>4355</v>
          </cell>
          <cell r="Q272">
            <v>7365</v>
          </cell>
          <cell r="X272" t="str">
            <v>asdb_chcyg_20150930_874.fit</v>
          </cell>
        </row>
        <row r="273">
          <cell r="B273">
            <v>261</v>
          </cell>
          <cell r="C273">
            <v>42278</v>
          </cell>
          <cell r="D273">
            <v>0.85454861111111102</v>
          </cell>
          <cell r="E273">
            <v>2457297.3755000001</v>
          </cell>
          <cell r="F273" t="str">
            <v>TLE</v>
          </cell>
          <cell r="G273" t="str">
            <v>CHE-FR</v>
          </cell>
          <cell r="H273" t="str">
            <v>SC14+eShel+ATIK460EX</v>
          </cell>
          <cell r="I273">
            <v>11000</v>
          </cell>
          <cell r="P273">
            <v>4355</v>
          </cell>
          <cell r="Q273">
            <v>7365</v>
          </cell>
          <cell r="X273" t="str">
            <v>asdb_chcyg_20151001_855.fit</v>
          </cell>
        </row>
        <row r="274">
          <cell r="B274">
            <v>262</v>
          </cell>
          <cell r="C274">
            <v>42278</v>
          </cell>
          <cell r="D274">
            <v>0.90005787037037033</v>
          </cell>
          <cell r="E274">
            <v>2457297.4210000001</v>
          </cell>
          <cell r="F274" t="str">
            <v>TLE</v>
          </cell>
          <cell r="G274" t="str">
            <v>CHE-FR</v>
          </cell>
          <cell r="H274" t="str">
            <v>SC14+eShel+ATIK460EX</v>
          </cell>
          <cell r="I274">
            <v>11000</v>
          </cell>
          <cell r="P274">
            <v>4355</v>
          </cell>
          <cell r="Q274">
            <v>7365</v>
          </cell>
          <cell r="X274" t="str">
            <v>asdb_chcyg_20151001_900.fit</v>
          </cell>
        </row>
        <row r="275">
          <cell r="B275">
            <v>263</v>
          </cell>
          <cell r="C275">
            <v>42278</v>
          </cell>
          <cell r="D275">
            <v>0.94548611111111114</v>
          </cell>
          <cell r="E275">
            <v>2457297.4663999998</v>
          </cell>
          <cell r="F275" t="str">
            <v>TLE</v>
          </cell>
          <cell r="G275" t="str">
            <v>CHE-FR</v>
          </cell>
          <cell r="H275" t="str">
            <v>SC14+eShel+ATIK460EX</v>
          </cell>
          <cell r="I275">
            <v>11000</v>
          </cell>
          <cell r="P275">
            <v>4355</v>
          </cell>
          <cell r="Q275">
            <v>7365</v>
          </cell>
          <cell r="X275" t="str">
            <v>asdb_chcyg_20151001_945.fit</v>
          </cell>
        </row>
        <row r="276">
          <cell r="B276">
            <v>264</v>
          </cell>
          <cell r="C276">
            <v>42279</v>
          </cell>
          <cell r="D276">
            <v>6.4444444444444443E-2</v>
          </cell>
          <cell r="E276">
            <v>2457297.5819999999</v>
          </cell>
          <cell r="F276" t="str">
            <v>GKA</v>
          </cell>
          <cell r="G276" t="str">
            <v>MAN-US</v>
          </cell>
          <cell r="H276" t="str">
            <v>SC12+Lhires2400</v>
          </cell>
          <cell r="I276">
            <v>12000</v>
          </cell>
          <cell r="P276">
            <v>6483</v>
          </cell>
          <cell r="Q276">
            <v>6652</v>
          </cell>
          <cell r="X276" t="str">
            <v>asdb_chcyg_20151002_064.fit</v>
          </cell>
        </row>
        <row r="277">
          <cell r="B277">
            <v>265</v>
          </cell>
          <cell r="C277">
            <v>42279</v>
          </cell>
          <cell r="D277">
            <v>0.84875</v>
          </cell>
          <cell r="E277">
            <v>2457298.3698</v>
          </cell>
          <cell r="F277" t="str">
            <v>TLE</v>
          </cell>
          <cell r="G277" t="str">
            <v>CHE-FR</v>
          </cell>
          <cell r="H277" t="str">
            <v>SC14+eShel+ATIK460EX</v>
          </cell>
          <cell r="I277">
            <v>11000</v>
          </cell>
          <cell r="P277">
            <v>4355</v>
          </cell>
          <cell r="Q277">
            <v>7365</v>
          </cell>
          <cell r="X277" t="str">
            <v>asdb_chcyg_20151002_849.fit</v>
          </cell>
        </row>
        <row r="278">
          <cell r="B278">
            <v>266</v>
          </cell>
          <cell r="C278">
            <v>42279</v>
          </cell>
          <cell r="D278">
            <v>0.89437500000000003</v>
          </cell>
          <cell r="E278">
            <v>2457298.4155000001</v>
          </cell>
          <cell r="F278" t="str">
            <v>TLE</v>
          </cell>
          <cell r="G278" t="str">
            <v>CHE-FR</v>
          </cell>
          <cell r="H278" t="str">
            <v>SC14+eShel+ATIK460EX</v>
          </cell>
          <cell r="I278">
            <v>11000</v>
          </cell>
          <cell r="P278">
            <v>4355</v>
          </cell>
          <cell r="Q278">
            <v>7365</v>
          </cell>
          <cell r="X278" t="str">
            <v>asdb_chcyg_20151002_894.fit</v>
          </cell>
        </row>
        <row r="279">
          <cell r="B279">
            <v>267</v>
          </cell>
          <cell r="C279">
            <v>42279</v>
          </cell>
          <cell r="D279">
            <v>0.94021990740740735</v>
          </cell>
          <cell r="E279">
            <v>2457298.4613000001</v>
          </cell>
          <cell r="F279" t="str">
            <v>TLE</v>
          </cell>
          <cell r="G279" t="str">
            <v>CHE-FR</v>
          </cell>
          <cell r="H279" t="str">
            <v>SC14+eShel+ATIK460EX</v>
          </cell>
          <cell r="I279">
            <v>11000</v>
          </cell>
          <cell r="P279">
            <v>4355</v>
          </cell>
          <cell r="Q279">
            <v>7365</v>
          </cell>
          <cell r="X279" t="str">
            <v>asdb_chcyg_20151002_940.fit</v>
          </cell>
        </row>
        <row r="280">
          <cell r="B280">
            <v>268</v>
          </cell>
          <cell r="C280">
            <v>42280</v>
          </cell>
          <cell r="D280">
            <v>2.8217592592592589E-2</v>
          </cell>
          <cell r="E280">
            <v>2457298.5299999998</v>
          </cell>
          <cell r="F280" t="str">
            <v>TLE</v>
          </cell>
          <cell r="G280" t="str">
            <v>CHE-FR</v>
          </cell>
          <cell r="H280" t="str">
            <v>SC14+eShel+ATIK460EX</v>
          </cell>
          <cell r="I280">
            <v>11000</v>
          </cell>
          <cell r="P280">
            <v>4355</v>
          </cell>
          <cell r="Q280">
            <v>7365</v>
          </cell>
          <cell r="X280" t="str">
            <v>asdb_chcyg_20151003_028.fit</v>
          </cell>
        </row>
        <row r="281">
          <cell r="B281">
            <v>269</v>
          </cell>
          <cell r="C281">
            <v>42282</v>
          </cell>
          <cell r="D281">
            <v>0.75376157407407407</v>
          </cell>
          <cell r="E281">
            <v>2457301.2633000002</v>
          </cell>
          <cell r="F281" t="str">
            <v>PSO</v>
          </cell>
          <cell r="G281" t="str">
            <v>TAT-HU</v>
          </cell>
          <cell r="H281" t="str">
            <v>25cmLH2400_35u414ex</v>
          </cell>
          <cell r="I281">
            <v>13875</v>
          </cell>
          <cell r="P281">
            <v>6504</v>
          </cell>
          <cell r="Q281">
            <v>6615</v>
          </cell>
          <cell r="X281" t="str">
            <v>asdb_chcyg_20151005_754.fit</v>
          </cell>
        </row>
        <row r="282">
          <cell r="B282">
            <v>270</v>
          </cell>
          <cell r="C282">
            <v>42285</v>
          </cell>
          <cell r="D282">
            <v>0.76208333333333333</v>
          </cell>
          <cell r="E282">
            <v>2457304.2691000002</v>
          </cell>
          <cell r="F282" t="str">
            <v xml:space="preserve">FMT </v>
          </cell>
          <cell r="G282" t="str">
            <v>ORS-FR</v>
          </cell>
          <cell r="H282" t="str">
            <v>SC14+eShel+Atik460ex</v>
          </cell>
          <cell r="I282">
            <v>11000</v>
          </cell>
          <cell r="P282">
            <v>4287</v>
          </cell>
          <cell r="Q282">
            <v>7157</v>
          </cell>
          <cell r="X282" t="str">
            <v>asdb_chcyg_20151008_762.fit</v>
          </cell>
        </row>
        <row r="283">
          <cell r="B283">
            <v>271</v>
          </cell>
          <cell r="C283">
            <v>42285</v>
          </cell>
          <cell r="D283">
            <v>0.78075231481481477</v>
          </cell>
          <cell r="E283">
            <v>2457304.2875000001</v>
          </cell>
          <cell r="F283" t="str">
            <v xml:space="preserve">FMT </v>
          </cell>
          <cell r="G283" t="str">
            <v>ORS-FR</v>
          </cell>
          <cell r="H283" t="str">
            <v>SC14+eShel+Atik460ex</v>
          </cell>
          <cell r="I283">
            <v>11000</v>
          </cell>
          <cell r="P283">
            <v>4400</v>
          </cell>
          <cell r="Q283">
            <v>7100</v>
          </cell>
          <cell r="X283" t="str">
            <v>asdb_chcyg_20151008_781.fit</v>
          </cell>
        </row>
        <row r="284">
          <cell r="B284">
            <v>272</v>
          </cell>
          <cell r="C284">
            <v>42289</v>
          </cell>
          <cell r="D284">
            <v>0.82318287037037041</v>
          </cell>
          <cell r="E284">
            <v>2457308.3443</v>
          </cell>
          <cell r="F284" t="str">
            <v>TLE</v>
          </cell>
          <cell r="G284" t="str">
            <v>CHE-FR</v>
          </cell>
          <cell r="H284" t="str">
            <v>SC14+eShel+ATIK460EX</v>
          </cell>
          <cell r="I284">
            <v>11000</v>
          </cell>
          <cell r="P284">
            <v>6498</v>
          </cell>
          <cell r="Q284">
            <v>6705</v>
          </cell>
          <cell r="X284" t="str">
            <v>asdb_chcyg_20151012_823.fit</v>
          </cell>
        </row>
        <row r="285">
          <cell r="B285">
            <v>273</v>
          </cell>
          <cell r="C285">
            <v>42289</v>
          </cell>
          <cell r="D285">
            <v>0.87307870370370377</v>
          </cell>
          <cell r="E285">
            <v>2457308.3942</v>
          </cell>
          <cell r="F285" t="str">
            <v>TLE</v>
          </cell>
          <cell r="G285" t="str">
            <v>CHE-FR</v>
          </cell>
          <cell r="H285" t="str">
            <v>SC14+eShel+ATIK460EX</v>
          </cell>
          <cell r="I285">
            <v>11000</v>
          </cell>
          <cell r="P285">
            <v>6498</v>
          </cell>
          <cell r="Q285">
            <v>6705</v>
          </cell>
          <cell r="X285" t="str">
            <v>asdb_chcyg_20151012_873.fit</v>
          </cell>
        </row>
        <row r="286">
          <cell r="B286">
            <v>274</v>
          </cell>
          <cell r="C286">
            <v>42289</v>
          </cell>
          <cell r="D286">
            <v>0.91881944444444441</v>
          </cell>
          <cell r="E286">
            <v>2457308.4399000001</v>
          </cell>
          <cell r="F286" t="str">
            <v>TLE</v>
          </cell>
          <cell r="G286" t="str">
            <v>CHE-FR</v>
          </cell>
          <cell r="H286" t="str">
            <v>SC14+eShel+ATIK460EX</v>
          </cell>
          <cell r="I286">
            <v>11000</v>
          </cell>
          <cell r="P286">
            <v>6498</v>
          </cell>
          <cell r="Q286">
            <v>6705</v>
          </cell>
          <cell r="X286" t="str">
            <v>asdb_chcyg_20151012_919.fit</v>
          </cell>
        </row>
        <row r="287">
          <cell r="B287">
            <v>275</v>
          </cell>
          <cell r="C287">
            <v>42289</v>
          </cell>
          <cell r="D287">
            <v>0.96458333333333324</v>
          </cell>
          <cell r="E287">
            <v>2457308.4857000001</v>
          </cell>
          <cell r="F287" t="str">
            <v>TLE</v>
          </cell>
          <cell r="G287" t="str">
            <v>CHE-FR</v>
          </cell>
          <cell r="H287" t="str">
            <v>SC14+eShel+ATIK460EX</v>
          </cell>
          <cell r="I287">
            <v>11000</v>
          </cell>
          <cell r="P287">
            <v>6498</v>
          </cell>
          <cell r="Q287">
            <v>6705</v>
          </cell>
          <cell r="X287" t="str">
            <v>asdb_chcyg_20151012_965.fit</v>
          </cell>
        </row>
        <row r="288">
          <cell r="B288">
            <v>276</v>
          </cell>
          <cell r="C288">
            <v>42290</v>
          </cell>
          <cell r="D288">
            <v>1.0555555555555554E-2</v>
          </cell>
          <cell r="E288">
            <v>2457308.5175999999</v>
          </cell>
          <cell r="F288" t="str">
            <v>TLE</v>
          </cell>
          <cell r="G288" t="str">
            <v>CHE-FR</v>
          </cell>
          <cell r="H288" t="str">
            <v>SC14+eShel+ATIK460EX</v>
          </cell>
          <cell r="I288">
            <v>11000</v>
          </cell>
          <cell r="P288">
            <v>6498</v>
          </cell>
          <cell r="Q288">
            <v>6705</v>
          </cell>
          <cell r="X288" t="str">
            <v>asdb_chcyg_20151013_011.fit</v>
          </cell>
        </row>
        <row r="289">
          <cell r="B289">
            <v>277</v>
          </cell>
          <cell r="C289">
            <v>42290</v>
          </cell>
          <cell r="D289">
            <v>0.94756944444444446</v>
          </cell>
          <cell r="E289">
            <v>2457309.4545999998</v>
          </cell>
          <cell r="F289" t="str">
            <v>DBO</v>
          </cell>
          <cell r="G289" t="str">
            <v>WCO-UK</v>
          </cell>
          <cell r="H289" t="str">
            <v>C11+Lisa+SXVR-H694</v>
          </cell>
          <cell r="I289">
            <v>883</v>
          </cell>
          <cell r="P289">
            <v>3900</v>
          </cell>
          <cell r="Q289">
            <v>7400</v>
          </cell>
          <cell r="X289" t="str">
            <v>asdb_chcyg_20151013_948.fit</v>
          </cell>
        </row>
        <row r="290">
          <cell r="B290">
            <v>278</v>
          </cell>
          <cell r="C290">
            <v>42291</v>
          </cell>
          <cell r="D290">
            <v>6.4027777777777781E-2</v>
          </cell>
          <cell r="E290">
            <v>2457309.571</v>
          </cell>
          <cell r="F290" t="str">
            <v>GKA</v>
          </cell>
          <cell r="G290" t="str">
            <v>MAN-US</v>
          </cell>
          <cell r="H290" t="str">
            <v>SC10+Alpy600</v>
          </cell>
          <cell r="I290">
            <v>600</v>
          </cell>
          <cell r="P290">
            <v>3604</v>
          </cell>
          <cell r="Q290">
            <v>7404</v>
          </cell>
          <cell r="X290" t="str">
            <v>asdb_chcyg_20151014_064.fit</v>
          </cell>
        </row>
        <row r="291">
          <cell r="B291">
            <v>279</v>
          </cell>
          <cell r="C291">
            <v>42292</v>
          </cell>
          <cell r="D291">
            <v>0.10333333333333333</v>
          </cell>
          <cell r="E291">
            <v>2457310.6090000002</v>
          </cell>
          <cell r="F291" t="str">
            <v>LES</v>
          </cell>
          <cell r="G291" t="str">
            <v>MRO-CA</v>
          </cell>
          <cell r="H291" t="str">
            <v>31cmDK+23um1800lpm+</v>
          </cell>
          <cell r="I291">
            <v>9000</v>
          </cell>
          <cell r="P291">
            <v>6000</v>
          </cell>
          <cell r="Q291">
            <v>7102</v>
          </cell>
          <cell r="X291" t="str">
            <v>asdb_chcyg_20151015_103.fit</v>
          </cell>
        </row>
        <row r="292">
          <cell r="B292">
            <v>280</v>
          </cell>
          <cell r="C292">
            <v>42295</v>
          </cell>
          <cell r="D292">
            <v>0.80966435185185182</v>
          </cell>
          <cell r="E292">
            <v>2457314.3308000001</v>
          </cell>
          <cell r="F292" t="str">
            <v>TLE</v>
          </cell>
          <cell r="G292" t="str">
            <v>CHE-FR</v>
          </cell>
          <cell r="H292" t="str">
            <v>SC14+eShel+ATIK460EX</v>
          </cell>
          <cell r="I292">
            <v>11000</v>
          </cell>
          <cell r="P292">
            <v>4355</v>
          </cell>
          <cell r="Q292">
            <v>7365</v>
          </cell>
          <cell r="X292" t="str">
            <v>asdb_chcyg_20151018_810.fit</v>
          </cell>
        </row>
        <row r="293">
          <cell r="B293">
            <v>281</v>
          </cell>
          <cell r="C293">
            <v>42295</v>
          </cell>
          <cell r="D293">
            <v>0.85525462962962961</v>
          </cell>
          <cell r="E293">
            <v>2457314.3764</v>
          </cell>
          <cell r="F293" t="str">
            <v>TLE</v>
          </cell>
          <cell r="G293" t="str">
            <v>CHE-FR</v>
          </cell>
          <cell r="H293" t="str">
            <v>SC14+eShel+ATIK460EX</v>
          </cell>
          <cell r="I293">
            <v>11000</v>
          </cell>
          <cell r="P293">
            <v>4355</v>
          </cell>
          <cell r="Q293">
            <v>7365</v>
          </cell>
          <cell r="X293" t="str">
            <v>asdb_chcyg_20151018_855.fit</v>
          </cell>
        </row>
        <row r="294">
          <cell r="B294">
            <v>282</v>
          </cell>
          <cell r="C294">
            <v>42295</v>
          </cell>
          <cell r="D294">
            <v>0.90085648148148145</v>
          </cell>
          <cell r="E294">
            <v>2457314.4219999998</v>
          </cell>
          <cell r="F294" t="str">
            <v>TLE</v>
          </cell>
          <cell r="G294" t="str">
            <v>CHE-FR</v>
          </cell>
          <cell r="H294" t="str">
            <v>SC14+eShel+ATIK460EX</v>
          </cell>
          <cell r="I294">
            <v>11000</v>
          </cell>
          <cell r="P294">
            <v>4355</v>
          </cell>
          <cell r="Q294">
            <v>7365</v>
          </cell>
          <cell r="X294" t="str">
            <v>asdb_chcyg_20151018_901.fit</v>
          </cell>
        </row>
        <row r="295">
          <cell r="B295">
            <v>283</v>
          </cell>
          <cell r="C295">
            <v>42295</v>
          </cell>
          <cell r="D295">
            <v>0.94656250000000008</v>
          </cell>
          <cell r="E295">
            <v>2457314.4676999999</v>
          </cell>
          <cell r="F295" t="str">
            <v>TLE</v>
          </cell>
          <cell r="G295" t="str">
            <v>CHE-FR</v>
          </cell>
          <cell r="H295" t="str">
            <v>SC14+eShel+ATIK460EX</v>
          </cell>
          <cell r="I295">
            <v>11000</v>
          </cell>
          <cell r="P295">
            <v>4355</v>
          </cell>
          <cell r="Q295">
            <v>7365</v>
          </cell>
          <cell r="X295" t="str">
            <v>asdb_chcyg_20151018_947.fit</v>
          </cell>
        </row>
        <row r="296">
          <cell r="B296">
            <v>284</v>
          </cell>
          <cell r="C296">
            <v>42295</v>
          </cell>
          <cell r="D296">
            <v>0.99246527777777782</v>
          </cell>
          <cell r="E296">
            <v>2457314.4994999999</v>
          </cell>
          <cell r="F296" t="str">
            <v>TLE</v>
          </cell>
          <cell r="G296" t="str">
            <v>CHE-FR</v>
          </cell>
          <cell r="H296" t="str">
            <v>SC14+eShel+ATIK460EX</v>
          </cell>
          <cell r="I296">
            <v>11000</v>
          </cell>
          <cell r="P296">
            <v>4355</v>
          </cell>
          <cell r="Q296">
            <v>7365</v>
          </cell>
          <cell r="X296" t="str">
            <v>asdb_chcyg_20151018_992.fit</v>
          </cell>
        </row>
        <row r="297">
          <cell r="B297">
            <v>285</v>
          </cell>
          <cell r="C297">
            <v>42298</v>
          </cell>
          <cell r="D297">
            <v>0.91105324074074068</v>
          </cell>
          <cell r="E297">
            <v>2457317.4158000001</v>
          </cell>
          <cell r="F297" t="str">
            <v>GJF</v>
          </cell>
          <cell r="G297" t="str">
            <v>SMM-SP</v>
          </cell>
          <cell r="H297" t="str">
            <v>16REMOTATIK460EX</v>
          </cell>
          <cell r="I297">
            <v>895</v>
          </cell>
          <cell r="P297">
            <v>3677</v>
          </cell>
          <cell r="Q297">
            <v>7480</v>
          </cell>
          <cell r="X297" t="str">
            <v>asdb_chcyg_20151021_911.fit</v>
          </cell>
        </row>
        <row r="298">
          <cell r="B298">
            <v>286</v>
          </cell>
          <cell r="C298">
            <v>42299</v>
          </cell>
          <cell r="D298">
            <v>0.85349537037037038</v>
          </cell>
          <cell r="E298">
            <v>2457318.3640000001</v>
          </cell>
          <cell r="F298" t="str">
            <v>PSO</v>
          </cell>
          <cell r="G298" t="str">
            <v>TAT-HU</v>
          </cell>
          <cell r="H298" t="str">
            <v>25cmLH2400_23u414ex</v>
          </cell>
          <cell r="I298">
            <v>22283</v>
          </cell>
          <cell r="P298">
            <v>6498</v>
          </cell>
          <cell r="Q298">
            <v>6609</v>
          </cell>
          <cell r="X298" t="str">
            <v>asdb_chcyg_20151022_853.fit</v>
          </cell>
        </row>
        <row r="299">
          <cell r="B299">
            <v>287</v>
          </cell>
          <cell r="C299">
            <v>42299</v>
          </cell>
          <cell r="D299">
            <v>0.85449074074074083</v>
          </cell>
          <cell r="E299">
            <v>2457318.372</v>
          </cell>
          <cell r="F299" t="str">
            <v>GJF</v>
          </cell>
          <cell r="G299" t="str">
            <v>PIE-SP</v>
          </cell>
          <cell r="H299" t="str">
            <v>NOU16ATIK314L+</v>
          </cell>
          <cell r="I299">
            <v>5932</v>
          </cell>
          <cell r="P299">
            <v>6423</v>
          </cell>
          <cell r="Q299">
            <v>6745</v>
          </cell>
          <cell r="X299" t="str">
            <v>asdb_chcyg_20151022_854.fit</v>
          </cell>
        </row>
        <row r="300">
          <cell r="B300">
            <v>288</v>
          </cell>
          <cell r="C300">
            <v>42300</v>
          </cell>
          <cell r="D300">
            <v>0.83785879629629623</v>
          </cell>
          <cell r="E300">
            <v>2457319.341</v>
          </cell>
          <cell r="F300" t="str">
            <v>PSO</v>
          </cell>
          <cell r="G300" t="str">
            <v>TAT-HU</v>
          </cell>
          <cell r="H300" t="str">
            <v>25cmLH150_23u414esm</v>
          </cell>
          <cell r="I300">
            <v>550</v>
          </cell>
          <cell r="P300">
            <v>4314</v>
          </cell>
          <cell r="Q300">
            <v>7232</v>
          </cell>
          <cell r="X300" t="str">
            <v>asdb_chcyg_20151023_838.fit</v>
          </cell>
        </row>
        <row r="301">
          <cell r="B301">
            <v>289</v>
          </cell>
          <cell r="C301">
            <v>42300</v>
          </cell>
          <cell r="D301">
            <v>0.8447337962962963</v>
          </cell>
          <cell r="E301">
            <v>2457319.3621999999</v>
          </cell>
          <cell r="F301" t="str">
            <v>GJF</v>
          </cell>
          <cell r="G301" t="str">
            <v>PIE-SP</v>
          </cell>
          <cell r="H301" t="str">
            <v>NOU16ATIK314L+</v>
          </cell>
          <cell r="I301">
            <v>5988</v>
          </cell>
          <cell r="P301">
            <v>6417</v>
          </cell>
          <cell r="Q301">
            <v>6753</v>
          </cell>
          <cell r="X301" t="str">
            <v>asdb_chcyg_20151023_845.fit</v>
          </cell>
        </row>
        <row r="302">
          <cell r="B302">
            <v>290</v>
          </cell>
          <cell r="C302">
            <v>42303</v>
          </cell>
          <cell r="D302">
            <v>0.77841435185185182</v>
          </cell>
          <cell r="E302">
            <v>2457322.2869000002</v>
          </cell>
          <cell r="F302" t="str">
            <v xml:space="preserve">FMT </v>
          </cell>
          <cell r="G302" t="str">
            <v>ORS-FR</v>
          </cell>
          <cell r="H302" t="str">
            <v>SC14+eShel+Atik460ex</v>
          </cell>
          <cell r="I302">
            <v>11000</v>
          </cell>
          <cell r="P302">
            <v>4209</v>
          </cell>
          <cell r="Q302">
            <v>7157</v>
          </cell>
          <cell r="X302" t="str">
            <v>asdb_chcyg_20151026_778.fit</v>
          </cell>
        </row>
        <row r="303">
          <cell r="B303">
            <v>291</v>
          </cell>
          <cell r="C303">
            <v>42303</v>
          </cell>
          <cell r="D303">
            <v>0.80380787037037038</v>
          </cell>
          <cell r="E303">
            <v>2457322.3069000002</v>
          </cell>
          <cell r="F303" t="str">
            <v>CHK</v>
          </cell>
          <cell r="G303" t="str">
            <v>OAF-FR</v>
          </cell>
          <cell r="H303" t="str">
            <v>CDK17+Alpy600+314L+</v>
          </cell>
          <cell r="I303">
            <v>600</v>
          </cell>
          <cell r="P303">
            <v>4200</v>
          </cell>
          <cell r="Q303">
            <v>7000</v>
          </cell>
          <cell r="X303" t="str">
            <v>asdb_chcyg_20151026_804.fit</v>
          </cell>
        </row>
        <row r="304">
          <cell r="B304">
            <v>292</v>
          </cell>
          <cell r="C304">
            <v>42308</v>
          </cell>
          <cell r="D304">
            <v>1.1979166666666666E-2</v>
          </cell>
          <cell r="E304">
            <v>2457326.5194000001</v>
          </cell>
          <cell r="F304" t="str">
            <v>LES</v>
          </cell>
          <cell r="G304" t="str">
            <v>MRO-CA</v>
          </cell>
          <cell r="H304" t="str">
            <v>31cmDK+23um1800lpm+</v>
          </cell>
          <cell r="I304">
            <v>9000</v>
          </cell>
          <cell r="P304">
            <v>6000</v>
          </cell>
          <cell r="Q304">
            <v>7102</v>
          </cell>
          <cell r="X304" t="str">
            <v>asdb_chcyg_20151031_012.fit</v>
          </cell>
        </row>
        <row r="305">
          <cell r="B305">
            <v>293</v>
          </cell>
          <cell r="C305">
            <v>42308</v>
          </cell>
          <cell r="D305">
            <v>0.80402777777777779</v>
          </cell>
          <cell r="E305">
            <v>2457327.3305000002</v>
          </cell>
          <cell r="F305" t="str">
            <v>OGA</v>
          </cell>
          <cell r="G305" t="str">
            <v>OTO-FR</v>
          </cell>
          <cell r="H305" t="str">
            <v>RC400+eShel_460EX</v>
          </cell>
          <cell r="I305">
            <v>11000</v>
          </cell>
          <cell r="P305">
            <v>4184</v>
          </cell>
          <cell r="Q305">
            <v>7314</v>
          </cell>
          <cell r="X305" t="str">
            <v>asdb_chcyg_20151031_804.fit</v>
          </cell>
        </row>
        <row r="306">
          <cell r="B306">
            <v>294</v>
          </cell>
          <cell r="C306">
            <v>42308</v>
          </cell>
          <cell r="D306">
            <v>0.85695601851851855</v>
          </cell>
          <cell r="E306">
            <v>2457327.3851999999</v>
          </cell>
          <cell r="F306" t="str">
            <v>OGA</v>
          </cell>
          <cell r="G306" t="str">
            <v>OTO-FR</v>
          </cell>
          <cell r="H306" t="str">
            <v>RC400+eShel_460EX</v>
          </cell>
          <cell r="I306">
            <v>11000</v>
          </cell>
          <cell r="P306">
            <v>4184</v>
          </cell>
          <cell r="Q306">
            <v>7314</v>
          </cell>
          <cell r="X306" t="str">
            <v>asdb_chcyg_20151031_857.fit</v>
          </cell>
        </row>
        <row r="307">
          <cell r="B307">
            <v>295</v>
          </cell>
          <cell r="C307">
            <v>42315</v>
          </cell>
          <cell r="D307">
            <v>0.8039236111111111</v>
          </cell>
          <cell r="E307">
            <v>2457334.3110000002</v>
          </cell>
          <cell r="F307" t="str">
            <v>FBO</v>
          </cell>
          <cell r="G307" t="str">
            <v>OPL-FR</v>
          </cell>
          <cell r="H307" t="str">
            <v>SC8+Lisa+ATIK314L+</v>
          </cell>
          <cell r="I307">
            <v>2200</v>
          </cell>
          <cell r="P307">
            <v>4002</v>
          </cell>
          <cell r="Q307">
            <v>7401</v>
          </cell>
          <cell r="X307" t="str">
            <v>asdb_chcyg_20151107_804.fit</v>
          </cell>
        </row>
        <row r="308">
          <cell r="B308">
            <v>296</v>
          </cell>
          <cell r="C308">
            <v>42316</v>
          </cell>
          <cell r="D308">
            <v>4.8344907407407406E-2</v>
          </cell>
          <cell r="E308">
            <v>2457334.5586999999</v>
          </cell>
          <cell r="F308" t="str">
            <v>GKA</v>
          </cell>
          <cell r="G308" t="str">
            <v>MAN-US</v>
          </cell>
          <cell r="H308" t="str">
            <v>SC10+Alpy600</v>
          </cell>
          <cell r="I308">
            <v>600</v>
          </cell>
          <cell r="P308">
            <v>3768</v>
          </cell>
          <cell r="Q308">
            <v>7361</v>
          </cell>
          <cell r="X308" t="str">
            <v>asdb_chcyg_20151108_048.fit</v>
          </cell>
        </row>
        <row r="309">
          <cell r="B309">
            <v>297</v>
          </cell>
          <cell r="C309">
            <v>42316</v>
          </cell>
          <cell r="D309">
            <v>0.79570601851851841</v>
          </cell>
          <cell r="E309">
            <v>2457335.3103999998</v>
          </cell>
          <cell r="F309" t="str">
            <v>PSO</v>
          </cell>
          <cell r="G309" t="str">
            <v>TAT-HU</v>
          </cell>
          <cell r="H309" t="str">
            <v>25cmLH2400_15u414ex</v>
          </cell>
          <cell r="I309">
            <v>22332</v>
          </cell>
          <cell r="P309">
            <v>6504</v>
          </cell>
          <cell r="Q309">
            <v>6614</v>
          </cell>
          <cell r="X309" t="str">
            <v>asdb_chcyg_20151108_796.fit</v>
          </cell>
        </row>
        <row r="310">
          <cell r="B310">
            <v>298</v>
          </cell>
          <cell r="C310">
            <v>42316</v>
          </cell>
          <cell r="D310">
            <v>0.87960648148148157</v>
          </cell>
          <cell r="E310">
            <v>2457335.3845000002</v>
          </cell>
          <cell r="F310" t="str">
            <v>JGF</v>
          </cell>
          <cell r="G310" t="str">
            <v>SMM-SP</v>
          </cell>
          <cell r="H310" t="str">
            <v>16REMOTATIK460EX</v>
          </cell>
          <cell r="I310">
            <v>933</v>
          </cell>
          <cell r="P310">
            <v>3700</v>
          </cell>
          <cell r="Q310">
            <v>7519</v>
          </cell>
          <cell r="X310" t="str">
            <v>asdb_chcyg_20151108_880.fit</v>
          </cell>
        </row>
        <row r="311">
          <cell r="B311">
            <v>299</v>
          </cell>
          <cell r="C311">
            <v>42318</v>
          </cell>
          <cell r="D311">
            <v>0.75791666666666668</v>
          </cell>
          <cell r="E311">
            <v>2457337.2754000002</v>
          </cell>
          <cell r="F311" t="str">
            <v>JGF</v>
          </cell>
          <cell r="G311" t="str">
            <v>PIE-SP</v>
          </cell>
          <cell r="H311" t="str">
            <v>NOU16ATIK314L+</v>
          </cell>
          <cell r="I311">
            <v>6648</v>
          </cell>
          <cell r="P311">
            <v>6431</v>
          </cell>
          <cell r="Q311">
            <v>6768</v>
          </cell>
          <cell r="X311" t="str">
            <v>asdb_chcyg_20151110_758.fit</v>
          </cell>
        </row>
        <row r="312">
          <cell r="B312">
            <v>300</v>
          </cell>
          <cell r="C312">
            <v>42319</v>
          </cell>
          <cell r="D312">
            <v>0.77339120370370373</v>
          </cell>
          <cell r="E312">
            <v>2457338.2891000002</v>
          </cell>
          <cell r="F312" t="str">
            <v>JGF</v>
          </cell>
          <cell r="G312" t="str">
            <v>PIE-SP</v>
          </cell>
          <cell r="H312" t="str">
            <v>NOU16ATIK314L+</v>
          </cell>
          <cell r="I312">
            <v>6508</v>
          </cell>
          <cell r="P312">
            <v>6429</v>
          </cell>
          <cell r="Q312">
            <v>6761</v>
          </cell>
          <cell r="X312" t="str">
            <v>asdb_chcyg_20151111_773.fit</v>
          </cell>
        </row>
        <row r="313">
          <cell r="B313">
            <v>301</v>
          </cell>
          <cell r="C313">
            <v>42321</v>
          </cell>
          <cell r="D313">
            <v>0.84120370370370379</v>
          </cell>
          <cell r="E313">
            <v>2457340.3569</v>
          </cell>
          <cell r="F313" t="str">
            <v>JGF</v>
          </cell>
          <cell r="G313" t="str">
            <v>PIE-SP</v>
          </cell>
          <cell r="H313" t="str">
            <v>NOU16ATIK314L+</v>
          </cell>
          <cell r="I313">
            <v>6224</v>
          </cell>
          <cell r="P313">
            <v>6428</v>
          </cell>
          <cell r="Q313">
            <v>6764</v>
          </cell>
          <cell r="X313" t="str">
            <v>asdb_chcyg_20151113_841.fit</v>
          </cell>
        </row>
        <row r="314">
          <cell r="B314">
            <v>302</v>
          </cell>
          <cell r="C314">
            <v>42322</v>
          </cell>
          <cell r="D314">
            <v>0.71666666666666667</v>
          </cell>
          <cell r="E314">
            <v>2457341.2201</v>
          </cell>
          <cell r="F314" t="str">
            <v>PSO</v>
          </cell>
          <cell r="G314" t="str">
            <v>TAT-HU</v>
          </cell>
          <cell r="H314" t="str">
            <v>25cmLH2400_15u414ex</v>
          </cell>
          <cell r="I314">
            <v>25746</v>
          </cell>
          <cell r="P314">
            <v>6502</v>
          </cell>
          <cell r="Q314">
            <v>6612</v>
          </cell>
          <cell r="X314" t="str">
            <v>asdb_chcyg_20151114_717.fit</v>
          </cell>
        </row>
        <row r="315">
          <cell r="B315">
            <v>303</v>
          </cell>
          <cell r="C315">
            <v>42323</v>
          </cell>
          <cell r="D315">
            <v>0.72265046296296298</v>
          </cell>
          <cell r="E315">
            <v>2457342.2324000001</v>
          </cell>
          <cell r="F315" t="str">
            <v xml:space="preserve">FMT </v>
          </cell>
          <cell r="G315" t="str">
            <v>ORS-FR</v>
          </cell>
          <cell r="H315" t="str">
            <v>SC14+eShel+Atik460ex</v>
          </cell>
          <cell r="I315">
            <v>11000</v>
          </cell>
          <cell r="P315">
            <v>4209</v>
          </cell>
          <cell r="Q315">
            <v>7152</v>
          </cell>
          <cell r="X315" t="str">
            <v>asdb_chcyg_20151115_723.fit</v>
          </cell>
        </row>
        <row r="316">
          <cell r="B316">
            <v>304</v>
          </cell>
          <cell r="C316">
            <v>42330</v>
          </cell>
          <cell r="D316">
            <v>0.75149305555555557</v>
          </cell>
          <cell r="E316">
            <v>2457349.2552</v>
          </cell>
          <cell r="F316" t="str">
            <v>JGF</v>
          </cell>
          <cell r="G316" t="str">
            <v>SMM-SP</v>
          </cell>
          <cell r="H316" t="str">
            <v>16REMOTATIK460EX</v>
          </cell>
          <cell r="I316">
            <v>923</v>
          </cell>
          <cell r="P316">
            <v>3781</v>
          </cell>
          <cell r="Q316">
            <v>7384</v>
          </cell>
          <cell r="X316" t="str">
            <v>asdb_chcyg_20151122_751.fit</v>
          </cell>
        </row>
        <row r="317">
          <cell r="B317">
            <v>305</v>
          </cell>
          <cell r="C317">
            <v>42331</v>
          </cell>
          <cell r="D317">
            <v>0.7534953703703704</v>
          </cell>
          <cell r="E317">
            <v>2457350.2571999999</v>
          </cell>
          <cell r="F317" t="str">
            <v>JGF</v>
          </cell>
          <cell r="G317" t="str">
            <v>SMM-SP</v>
          </cell>
          <cell r="H317" t="str">
            <v>16REMOTATIK460EX</v>
          </cell>
          <cell r="I317">
            <v>947</v>
          </cell>
          <cell r="P317">
            <v>3778</v>
          </cell>
          <cell r="Q317">
            <v>7397</v>
          </cell>
          <cell r="X317" t="str">
            <v>asdb_chcyg_20151123_753.fit</v>
          </cell>
        </row>
        <row r="318">
          <cell r="B318">
            <v>306</v>
          </cell>
          <cell r="C318">
            <v>42331</v>
          </cell>
          <cell r="D318">
            <v>0.80738425925925927</v>
          </cell>
          <cell r="E318">
            <v>2457350.3248999999</v>
          </cell>
          <cell r="F318" t="str">
            <v>JGF</v>
          </cell>
          <cell r="G318" t="str">
            <v>PIE-SP</v>
          </cell>
          <cell r="H318" t="str">
            <v>NOU16ATIK314L+</v>
          </cell>
          <cell r="I318">
            <v>6575</v>
          </cell>
          <cell r="P318">
            <v>6447</v>
          </cell>
          <cell r="Q318">
            <v>6784</v>
          </cell>
          <cell r="X318" t="str">
            <v>asdb_chcyg_20151123_807.fit</v>
          </cell>
        </row>
        <row r="319">
          <cell r="B319">
            <v>307</v>
          </cell>
          <cell r="C319">
            <v>42331</v>
          </cell>
          <cell r="D319">
            <v>0.82262731481481488</v>
          </cell>
          <cell r="E319">
            <v>2457350.3229999999</v>
          </cell>
          <cell r="F319" t="str">
            <v>FBO</v>
          </cell>
          <cell r="G319" t="str">
            <v>OPL-FR</v>
          </cell>
          <cell r="H319" t="str">
            <v>SC8+Lisa+ATIK314L+</v>
          </cell>
          <cell r="I319">
            <v>2200</v>
          </cell>
          <cell r="P319">
            <v>4001</v>
          </cell>
          <cell r="Q319">
            <v>7401</v>
          </cell>
          <cell r="X319" t="str">
            <v>asdb_chcyg_20151123_823.fit</v>
          </cell>
        </row>
        <row r="320">
          <cell r="B320">
            <v>308</v>
          </cell>
          <cell r="C320">
            <v>42335</v>
          </cell>
          <cell r="D320">
            <v>0.74192129629629633</v>
          </cell>
          <cell r="E320">
            <v>2457354.2455000002</v>
          </cell>
          <cell r="F320" t="str">
            <v>JGF</v>
          </cell>
          <cell r="G320" t="str">
            <v>SMM-SP</v>
          </cell>
          <cell r="H320" t="str">
            <v>16REMOTATIK460EX</v>
          </cell>
          <cell r="I320">
            <v>1046</v>
          </cell>
          <cell r="P320">
            <v>3787</v>
          </cell>
          <cell r="Q320">
            <v>7390</v>
          </cell>
          <cell r="X320" t="str">
            <v>asdb_chcyg_20151127_742.fit</v>
          </cell>
        </row>
        <row r="321">
          <cell r="B321">
            <v>309</v>
          </cell>
          <cell r="C321">
            <v>42335</v>
          </cell>
          <cell r="D321">
            <v>0.77189814814814817</v>
          </cell>
          <cell r="E321">
            <v>2457354.2894000001</v>
          </cell>
          <cell r="F321" t="str">
            <v>JGF</v>
          </cell>
          <cell r="G321" t="str">
            <v>PIE-SP</v>
          </cell>
          <cell r="H321" t="str">
            <v>NOU16ATIK314L+</v>
          </cell>
          <cell r="I321">
            <v>6468</v>
          </cell>
          <cell r="P321">
            <v>6446</v>
          </cell>
          <cell r="Q321">
            <v>6780</v>
          </cell>
          <cell r="X321" t="str">
            <v>asdb_chcyg_20151127_772.fit</v>
          </cell>
        </row>
        <row r="322">
          <cell r="B322">
            <v>310</v>
          </cell>
          <cell r="C322">
            <v>42337</v>
          </cell>
          <cell r="D322">
            <v>0.80069444444444438</v>
          </cell>
          <cell r="E322">
            <v>2457356.3179000001</v>
          </cell>
          <cell r="F322" t="str">
            <v>JGF</v>
          </cell>
          <cell r="G322" t="str">
            <v>PIE-SP</v>
          </cell>
          <cell r="H322" t="str">
            <v>NOU16ATIK314L+</v>
          </cell>
          <cell r="I322">
            <v>6275</v>
          </cell>
          <cell r="P322">
            <v>6427</v>
          </cell>
          <cell r="Q322">
            <v>6763</v>
          </cell>
          <cell r="X322" t="str">
            <v>asdb_chcyg_20151129_801.fit</v>
          </cell>
        </row>
        <row r="323">
          <cell r="B323">
            <v>311</v>
          </cell>
          <cell r="C323">
            <v>42338</v>
          </cell>
          <cell r="D323">
            <v>0.75196759259259249</v>
          </cell>
          <cell r="E323">
            <v>2457357.2559000002</v>
          </cell>
          <cell r="F323" t="str">
            <v>JGF</v>
          </cell>
          <cell r="G323" t="str">
            <v>SMM-SP</v>
          </cell>
          <cell r="H323" t="str">
            <v>16REMOTATIK460EX</v>
          </cell>
          <cell r="I323">
            <v>947</v>
          </cell>
          <cell r="P323">
            <v>3781</v>
          </cell>
          <cell r="Q323">
            <v>7381</v>
          </cell>
          <cell r="X323" t="str">
            <v>asdb_chcyg_20151130_752.fit</v>
          </cell>
        </row>
        <row r="324">
          <cell r="B324">
            <v>312</v>
          </cell>
          <cell r="C324">
            <v>42338</v>
          </cell>
          <cell r="D324">
            <v>0.76989583333333333</v>
          </cell>
          <cell r="E324">
            <v>2457357.2927000001</v>
          </cell>
          <cell r="F324" t="str">
            <v>JGF</v>
          </cell>
          <cell r="G324" t="str">
            <v>PIE-SP</v>
          </cell>
          <cell r="H324" t="str">
            <v>NOU16ATIK314L+</v>
          </cell>
          <cell r="I324">
            <v>6378</v>
          </cell>
          <cell r="P324">
            <v>6429</v>
          </cell>
          <cell r="Q324">
            <v>6763</v>
          </cell>
          <cell r="X324" t="str">
            <v>asdb_chcyg_20151130_770.fit</v>
          </cell>
        </row>
        <row r="325">
          <cell r="B325">
            <v>313</v>
          </cell>
          <cell r="C325">
            <v>42345</v>
          </cell>
          <cell r="D325">
            <v>0.73576388888888899</v>
          </cell>
          <cell r="E325">
            <v>2457364.2483999999</v>
          </cell>
          <cell r="F325" t="str">
            <v xml:space="preserve">FMT </v>
          </cell>
          <cell r="G325" t="str">
            <v>ORS-FR</v>
          </cell>
          <cell r="H325" t="str">
            <v>SC14+eShel+Atik460ex</v>
          </cell>
          <cell r="I325">
            <v>11000</v>
          </cell>
          <cell r="P325">
            <v>4210</v>
          </cell>
          <cell r="Q325">
            <v>7150</v>
          </cell>
          <cell r="X325" t="str">
            <v>asdb_chcyg_20151207_736.fit</v>
          </cell>
        </row>
        <row r="326">
          <cell r="B326">
            <v>314</v>
          </cell>
          <cell r="C326">
            <v>42350</v>
          </cell>
          <cell r="D326">
            <v>0.71246527777777768</v>
          </cell>
          <cell r="E326">
            <v>2457369.2241000002</v>
          </cell>
          <cell r="F326" t="str">
            <v xml:space="preserve">FMT </v>
          </cell>
          <cell r="G326" t="str">
            <v>ORS-FR</v>
          </cell>
          <cell r="H326" t="str">
            <v>SC14+eShel+Atik460ex</v>
          </cell>
          <cell r="I326">
            <v>11000</v>
          </cell>
          <cell r="P326">
            <v>4210</v>
          </cell>
          <cell r="Q326">
            <v>7150</v>
          </cell>
          <cell r="X326" t="str">
            <v>asdb_chcyg_20151212_712.fit</v>
          </cell>
        </row>
        <row r="327">
          <cell r="B327">
            <v>315</v>
          </cell>
          <cell r="C327">
            <v>42360</v>
          </cell>
          <cell r="D327">
            <v>0.73568287037037028</v>
          </cell>
          <cell r="E327">
            <v>2457379.2590000001</v>
          </cell>
          <cell r="F327" t="str">
            <v>JGF</v>
          </cell>
          <cell r="G327" t="str">
            <v>PIE-SP</v>
          </cell>
          <cell r="H327" t="str">
            <v>NOU16ATIK314L+</v>
          </cell>
          <cell r="I327">
            <v>6372</v>
          </cell>
          <cell r="P327">
            <v>6422</v>
          </cell>
          <cell r="Q327">
            <v>6762</v>
          </cell>
          <cell r="X327" t="str">
            <v>asdb_chcyg_20151222_736.fit</v>
          </cell>
        </row>
        <row r="328">
          <cell r="B328">
            <v>316</v>
          </cell>
          <cell r="C328">
            <v>42361</v>
          </cell>
          <cell r="D328">
            <v>0.70581018518518512</v>
          </cell>
          <cell r="E328">
            <v>2457380.2173000001</v>
          </cell>
          <cell r="F328" t="str">
            <v xml:space="preserve">FMT </v>
          </cell>
          <cell r="G328" t="str">
            <v>ORS-FR</v>
          </cell>
          <cell r="H328" t="str">
            <v>SC14+eShel+Atik460ex</v>
          </cell>
          <cell r="I328">
            <v>11000</v>
          </cell>
          <cell r="P328">
            <v>4210</v>
          </cell>
          <cell r="Q328">
            <v>7150</v>
          </cell>
          <cell r="X328" t="str">
            <v>asdb_chcyg_20151223_706.fit</v>
          </cell>
        </row>
        <row r="329">
          <cell r="B329">
            <v>317</v>
          </cell>
          <cell r="C329">
            <v>42367</v>
          </cell>
          <cell r="D329">
            <v>0.7259606481481482</v>
          </cell>
          <cell r="E329">
            <v>2457386.2379999999</v>
          </cell>
          <cell r="F329" t="str">
            <v xml:space="preserve">FMT </v>
          </cell>
          <cell r="G329" t="str">
            <v>ORS-FR</v>
          </cell>
          <cell r="H329" t="str">
            <v>SC14+eShel+Atik460ex</v>
          </cell>
          <cell r="I329">
            <v>11000</v>
          </cell>
          <cell r="P329">
            <v>4287</v>
          </cell>
          <cell r="Q329">
            <v>7161</v>
          </cell>
          <cell r="X329" t="str">
            <v>asdb_chcyg_20151229_726.fit</v>
          </cell>
        </row>
        <row r="330">
          <cell r="B330">
            <v>318</v>
          </cell>
          <cell r="C330">
            <v>42368</v>
          </cell>
          <cell r="D330">
            <v>0.69995370370370369</v>
          </cell>
          <cell r="E330">
            <v>2457387.2034</v>
          </cell>
          <cell r="F330" t="str">
            <v>PSO</v>
          </cell>
          <cell r="G330" t="str">
            <v>TAT-HU</v>
          </cell>
          <cell r="H330" t="str">
            <v>T10+Lhires600+Atik414esm</v>
          </cell>
          <cell r="I330">
            <v>2609</v>
          </cell>
          <cell r="P330">
            <v>4568</v>
          </cell>
          <cell r="Q330">
            <v>5296</v>
          </cell>
          <cell r="X330" t="str">
            <v>asdb_chcyg_20151230_700.fit</v>
          </cell>
        </row>
        <row r="331">
          <cell r="B331">
            <v>319</v>
          </cell>
          <cell r="C331">
            <v>42392</v>
          </cell>
          <cell r="D331">
            <v>0.18631944444444445</v>
          </cell>
          <cell r="E331">
            <v>2457410.7154000001</v>
          </cell>
          <cell r="F331" t="str">
            <v>PSO</v>
          </cell>
          <cell r="G331" t="str">
            <v>TAT-HU</v>
          </cell>
          <cell r="H331" t="str">
            <v>25cmLH2400_35u414ex</v>
          </cell>
          <cell r="I331">
            <v>13929</v>
          </cell>
          <cell r="P331">
            <v>6498</v>
          </cell>
          <cell r="Q331">
            <v>6608</v>
          </cell>
          <cell r="X331" t="str">
            <v>asdb_chcyg_20160123_186.fit</v>
          </cell>
        </row>
        <row r="332">
          <cell r="B332">
            <v>320</v>
          </cell>
          <cell r="C332">
            <v>42417</v>
          </cell>
          <cell r="D332">
            <v>0.18252314814814816</v>
          </cell>
          <cell r="E332">
            <v>2457435.6937000002</v>
          </cell>
          <cell r="F332" t="str">
            <v xml:space="preserve">FMT </v>
          </cell>
          <cell r="G332" t="str">
            <v>ORS-FR</v>
          </cell>
          <cell r="H332" t="str">
            <v>SC14+eShel+Atik460ex</v>
          </cell>
          <cell r="I332">
            <v>11000</v>
          </cell>
          <cell r="P332">
            <v>4144</v>
          </cell>
          <cell r="Q332">
            <v>7161</v>
          </cell>
          <cell r="X332" t="str">
            <v>asdb_chcyg_20160217_183.fit</v>
          </cell>
        </row>
        <row r="333">
          <cell r="B333">
            <v>321</v>
          </cell>
          <cell r="C333">
            <v>42427</v>
          </cell>
          <cell r="D333">
            <v>0.11613425925925926</v>
          </cell>
          <cell r="E333">
            <v>2457445.6214000001</v>
          </cell>
          <cell r="F333" t="str">
            <v>PSO</v>
          </cell>
          <cell r="G333" t="str">
            <v>TAT-HU</v>
          </cell>
          <cell r="H333" t="str">
            <v>25cmLH600_35u414esm</v>
          </cell>
          <cell r="I333">
            <v>1834</v>
          </cell>
          <cell r="P333">
            <v>4606</v>
          </cell>
          <cell r="Q333">
            <v>5331</v>
          </cell>
          <cell r="X333" t="str">
            <v>asdb_chcyg_20160227_116.fit</v>
          </cell>
        </row>
        <row r="334">
          <cell r="B334">
            <v>322</v>
          </cell>
          <cell r="C334">
            <v>42429</v>
          </cell>
          <cell r="D334">
            <v>0.21053240740740742</v>
          </cell>
          <cell r="E334">
            <v>2457447.7207999998</v>
          </cell>
          <cell r="F334" t="str">
            <v xml:space="preserve">FMT </v>
          </cell>
          <cell r="G334" t="str">
            <v>ORS-FR</v>
          </cell>
          <cell r="H334" t="str">
            <v>SC14+eShel+Atik460ex</v>
          </cell>
          <cell r="I334">
            <v>11000</v>
          </cell>
          <cell r="P334">
            <v>4144</v>
          </cell>
          <cell r="Q334">
            <v>7161</v>
          </cell>
          <cell r="X334" t="str">
            <v>asdb_chcyg_20160229_211.fit</v>
          </cell>
        </row>
        <row r="335">
          <cell r="B335">
            <v>323</v>
          </cell>
          <cell r="C335">
            <v>42444</v>
          </cell>
          <cell r="D335">
            <v>0.18403935185185186</v>
          </cell>
          <cell r="E335">
            <v>2457462.6998999999</v>
          </cell>
          <cell r="F335" t="str">
            <v xml:space="preserve">FMT </v>
          </cell>
          <cell r="G335" t="str">
            <v>ORS-FR</v>
          </cell>
          <cell r="H335" t="str">
            <v>SC14+eShel+Atik460ex</v>
          </cell>
          <cell r="I335">
            <v>11000</v>
          </cell>
          <cell r="P335">
            <v>4144</v>
          </cell>
          <cell r="Q335">
            <v>7161</v>
          </cell>
          <cell r="X335" t="str">
            <v>asdb_chcyg_20160315_184.fit</v>
          </cell>
        </row>
        <row r="336">
          <cell r="B336">
            <v>324</v>
          </cell>
          <cell r="C336">
            <v>42459</v>
          </cell>
          <cell r="D336">
            <v>0.35715277777777782</v>
          </cell>
          <cell r="E336">
            <v>2457477.8747999999</v>
          </cell>
          <cell r="F336" t="str">
            <v>LES</v>
          </cell>
          <cell r="G336" t="str">
            <v>MRO-CA</v>
          </cell>
          <cell r="H336" t="str">
            <v>31cmDK+23um1800lpm+</v>
          </cell>
          <cell r="I336">
            <v>6500</v>
          </cell>
          <cell r="P336">
            <v>4262</v>
          </cell>
          <cell r="Q336">
            <v>5418</v>
          </cell>
          <cell r="X336" t="str">
            <v>asdb_chcyg_20160330_357.fit</v>
          </cell>
        </row>
        <row r="337">
          <cell r="B337">
            <v>325</v>
          </cell>
          <cell r="C337">
            <v>42460</v>
          </cell>
          <cell r="D337">
            <v>0.16271990740740741</v>
          </cell>
          <cell r="E337">
            <v>2457478.6680000001</v>
          </cell>
          <cell r="F337" t="str">
            <v>AJW</v>
          </cell>
          <cell r="G337" t="str">
            <v>YAT-UK</v>
          </cell>
          <cell r="H337" t="str">
            <v>GSO_RC250-Lhires3_2</v>
          </cell>
          <cell r="I337">
            <v>13293</v>
          </cell>
          <cell r="P337">
            <v>6471</v>
          </cell>
          <cell r="Q337">
            <v>6629</v>
          </cell>
          <cell r="X337" t="str">
            <v>asdb_chcyg_20160331_163.fit</v>
          </cell>
        </row>
        <row r="338">
          <cell r="B338">
            <v>326</v>
          </cell>
          <cell r="C338">
            <v>42461</v>
          </cell>
          <cell r="D338">
            <v>0.15327546296296296</v>
          </cell>
          <cell r="E338">
            <v>2457479.6617000001</v>
          </cell>
          <cell r="F338" t="str">
            <v xml:space="preserve">FMT </v>
          </cell>
          <cell r="G338" t="str">
            <v>ORS-FR</v>
          </cell>
          <cell r="H338" t="str">
            <v>SC14+eShel+Atik460ex</v>
          </cell>
          <cell r="I338">
            <v>11000</v>
          </cell>
          <cell r="P338">
            <v>4144</v>
          </cell>
          <cell r="Q338">
            <v>7161</v>
          </cell>
          <cell r="X338" t="str">
            <v>asdb_chcyg_20160401_153.fit</v>
          </cell>
        </row>
        <row r="339">
          <cell r="B339">
            <v>327</v>
          </cell>
          <cell r="C339">
            <v>42474</v>
          </cell>
          <cell r="D339">
            <v>0.14983796296296295</v>
          </cell>
          <cell r="E339">
            <v>2457492.6608000002</v>
          </cell>
          <cell r="F339" t="str">
            <v xml:space="preserve">FMT </v>
          </cell>
          <cell r="G339" t="str">
            <v>ORS-FR</v>
          </cell>
          <cell r="H339" t="str">
            <v>SC14+eShel+Atik460ex</v>
          </cell>
          <cell r="I339">
            <v>11000</v>
          </cell>
          <cell r="P339">
            <v>4144</v>
          </cell>
          <cell r="Q339">
            <v>7161</v>
          </cell>
          <cell r="X339" t="str">
            <v>asdb_chcyg_20160414_150.fit</v>
          </cell>
        </row>
        <row r="340">
          <cell r="B340">
            <v>328</v>
          </cell>
          <cell r="C340">
            <v>42477</v>
          </cell>
          <cell r="D340">
            <v>2.7002314814814812E-2</v>
          </cell>
          <cell r="E340">
            <v>2457495.5367999999</v>
          </cell>
          <cell r="F340" t="str">
            <v xml:space="preserve">FMT </v>
          </cell>
          <cell r="G340" t="str">
            <v>ORS-FR</v>
          </cell>
          <cell r="H340" t="str">
            <v>SC14+eShel+Atik460ex</v>
          </cell>
          <cell r="I340">
            <v>11000</v>
          </cell>
          <cell r="P340">
            <v>4144</v>
          </cell>
          <cell r="Q340">
            <v>7161</v>
          </cell>
          <cell r="X340" t="str">
            <v>asdb_chcyg_20160417_027.fit</v>
          </cell>
        </row>
        <row r="341">
          <cell r="B341">
            <v>329</v>
          </cell>
          <cell r="C341">
            <v>42487</v>
          </cell>
          <cell r="D341">
            <v>0.94821759259259253</v>
          </cell>
          <cell r="E341">
            <v>2457506.4552000002</v>
          </cell>
          <cell r="F341" t="str">
            <v>AJW</v>
          </cell>
          <cell r="G341" t="str">
            <v>YAT-UK</v>
          </cell>
          <cell r="H341" t="str">
            <v>GSO_RC250-Lhires3_2</v>
          </cell>
          <cell r="I341">
            <v>11007</v>
          </cell>
          <cell r="P341">
            <v>6474</v>
          </cell>
          <cell r="Q341">
            <v>6633</v>
          </cell>
          <cell r="X341" t="str">
            <v>asdb_chcyg_20160427_948.fit</v>
          </cell>
        </row>
        <row r="342">
          <cell r="B342">
            <v>330</v>
          </cell>
          <cell r="C342">
            <v>42490</v>
          </cell>
          <cell r="D342">
            <v>0.97660879629629627</v>
          </cell>
          <cell r="E342">
            <v>2457509.4818000002</v>
          </cell>
          <cell r="F342" t="str">
            <v>FCA</v>
          </cell>
          <cell r="G342" t="str">
            <v>PAG-SP</v>
          </cell>
          <cell r="H342" t="str">
            <v>N-200DADOS-200ATI</v>
          </cell>
          <cell r="I342">
            <v>799</v>
          </cell>
          <cell r="P342">
            <v>3762</v>
          </cell>
          <cell r="Q342">
            <v>7299</v>
          </cell>
          <cell r="X342" t="str">
            <v>asdb_chcyg_20160430_977.fit</v>
          </cell>
        </row>
        <row r="343">
          <cell r="B343">
            <v>331</v>
          </cell>
          <cell r="C343">
            <v>42490</v>
          </cell>
          <cell r="D343">
            <v>0.99222222222222223</v>
          </cell>
          <cell r="E343">
            <v>2457509.5008999999</v>
          </cell>
          <cell r="F343" t="str">
            <v xml:space="preserve">FMT </v>
          </cell>
          <cell r="G343" t="str">
            <v>ORS-FR</v>
          </cell>
          <cell r="H343" t="str">
            <v>SC14+eShel+Atik460ex</v>
          </cell>
          <cell r="I343">
            <v>11000</v>
          </cell>
          <cell r="P343">
            <v>4144</v>
          </cell>
          <cell r="Q343">
            <v>7161</v>
          </cell>
          <cell r="X343" t="str">
            <v>asdb_chcyg_20160430_992.fit</v>
          </cell>
        </row>
        <row r="344">
          <cell r="B344">
            <v>332</v>
          </cell>
          <cell r="C344">
            <v>42494</v>
          </cell>
          <cell r="D344">
            <v>8.7465277777777781E-2</v>
          </cell>
          <cell r="E344">
            <v>2457512.5924</v>
          </cell>
          <cell r="F344" t="str">
            <v>ETB</v>
          </cell>
          <cell r="G344" t="str">
            <v>SOR-FR</v>
          </cell>
          <cell r="H344" t="str">
            <v>C8-f1260-Alpy6</v>
          </cell>
          <cell r="I344">
            <v>529</v>
          </cell>
          <cell r="P344">
            <v>3600</v>
          </cell>
          <cell r="Q344">
            <v>7400</v>
          </cell>
          <cell r="X344" t="str">
            <v>asdb_chcyg_20160504_087.fit</v>
          </cell>
        </row>
        <row r="345">
          <cell r="B345">
            <v>333</v>
          </cell>
          <cell r="C345">
            <v>42496</v>
          </cell>
          <cell r="D345">
            <v>0.31611111111111112</v>
          </cell>
          <cell r="E345">
            <v>2457514.8245999999</v>
          </cell>
          <cell r="F345" t="str">
            <v>LES</v>
          </cell>
          <cell r="G345" t="str">
            <v>MRO-CA</v>
          </cell>
          <cell r="H345" t="str">
            <v>31cmDK+23um1800lpm+</v>
          </cell>
          <cell r="I345">
            <v>9000</v>
          </cell>
          <cell r="P345">
            <v>5996</v>
          </cell>
          <cell r="Q345">
            <v>7098</v>
          </cell>
          <cell r="X345" t="str">
            <v>asdb_chcyg_20160506_316.fit</v>
          </cell>
        </row>
        <row r="346">
          <cell r="B346">
            <v>334</v>
          </cell>
          <cell r="C346">
            <v>42504</v>
          </cell>
          <cell r="D346">
            <v>0.93859953703703702</v>
          </cell>
          <cell r="E346">
            <v>2457523.4545999998</v>
          </cell>
          <cell r="F346" t="str">
            <v xml:space="preserve">FMT </v>
          </cell>
          <cell r="G346" t="str">
            <v>ORS-FR</v>
          </cell>
          <cell r="H346" t="str">
            <v>SC14+eShel+Atik460ex</v>
          </cell>
          <cell r="I346">
            <v>11000</v>
          </cell>
          <cell r="P346">
            <v>4144</v>
          </cell>
          <cell r="Q346">
            <v>7161</v>
          </cell>
          <cell r="X346" t="str">
            <v>asdb_chcyg_20160514_939.fit</v>
          </cell>
        </row>
        <row r="347">
          <cell r="B347">
            <v>335</v>
          </cell>
          <cell r="C347">
            <v>42505</v>
          </cell>
          <cell r="D347">
            <v>0.98844907407407412</v>
          </cell>
          <cell r="E347">
            <v>2457524.5677999998</v>
          </cell>
          <cell r="F347" t="str">
            <v>OGA</v>
          </cell>
          <cell r="G347" t="str">
            <v>OTO-FR</v>
          </cell>
          <cell r="H347" t="str">
            <v>RC400+eShel_460EX</v>
          </cell>
          <cell r="I347">
            <v>11000</v>
          </cell>
          <cell r="P347">
            <v>4185</v>
          </cell>
          <cell r="Q347">
            <v>7314</v>
          </cell>
          <cell r="X347" t="str">
            <v>asdb_chcyg_20160515_988.fit</v>
          </cell>
        </row>
        <row r="348">
          <cell r="B348">
            <v>336</v>
          </cell>
          <cell r="C348">
            <v>42526</v>
          </cell>
          <cell r="D348">
            <v>3.006944444444444E-2</v>
          </cell>
          <cell r="E348">
            <v>2457544.537</v>
          </cell>
          <cell r="F348" t="str">
            <v>FRA</v>
          </cell>
          <cell r="G348" t="str">
            <v>BAL-IT</v>
          </cell>
          <cell r="H348" t="str">
            <v>SC8+Alpy600</v>
          </cell>
          <cell r="I348">
            <v>532</v>
          </cell>
          <cell r="P348">
            <v>3830</v>
          </cell>
          <cell r="Q348">
            <v>7231</v>
          </cell>
          <cell r="X348" t="str">
            <v>asdb_chcyg_20160605_030.fit</v>
          </cell>
        </row>
        <row r="349">
          <cell r="B349">
            <v>337</v>
          </cell>
          <cell r="C349">
            <v>42527</v>
          </cell>
          <cell r="D349">
            <v>0.97927083333333342</v>
          </cell>
          <cell r="E349">
            <v>2457546.4849999999</v>
          </cell>
          <cell r="F349" t="str">
            <v>PSO</v>
          </cell>
          <cell r="G349" t="str">
            <v>TAT-HU</v>
          </cell>
          <cell r="H349" t="str">
            <v>25cmLH600_35u414esm</v>
          </cell>
          <cell r="I349">
            <v>1682</v>
          </cell>
          <cell r="P349">
            <v>4585</v>
          </cell>
          <cell r="Q349">
            <v>5314</v>
          </cell>
          <cell r="X349" t="str">
            <v>asdb_chcyg_20160606_979.fit</v>
          </cell>
        </row>
        <row r="350">
          <cell r="B350">
            <v>338</v>
          </cell>
          <cell r="C350">
            <v>42529</v>
          </cell>
          <cell r="D350">
            <v>0.9283217592592593</v>
          </cell>
          <cell r="E350">
            <v>2457548.4441999998</v>
          </cell>
          <cell r="F350" t="str">
            <v xml:space="preserve">FMT </v>
          </cell>
          <cell r="G350" t="str">
            <v>ORS-FR</v>
          </cell>
          <cell r="H350" t="str">
            <v>SC14+eShel+Atik460ex</v>
          </cell>
          <cell r="I350">
            <v>11000</v>
          </cell>
          <cell r="P350">
            <v>4143</v>
          </cell>
          <cell r="Q350">
            <v>7161</v>
          </cell>
          <cell r="X350" t="str">
            <v>asdb_chcyg_20160608_928.fit</v>
          </cell>
        </row>
        <row r="351">
          <cell r="B351">
            <v>339</v>
          </cell>
          <cell r="C351">
            <v>42536</v>
          </cell>
          <cell r="D351">
            <v>0.83714120370370371</v>
          </cell>
          <cell r="E351">
            <v>2457555.3516000002</v>
          </cell>
          <cell r="F351" t="str">
            <v>SOL</v>
          </cell>
          <cell r="G351" t="str">
            <v>AQL-IT</v>
          </cell>
          <cell r="H351" t="str">
            <v>SC8+Alpy600+SBIGST8300</v>
          </cell>
          <cell r="I351">
            <v>911</v>
          </cell>
          <cell r="P351">
            <v>3730</v>
          </cell>
          <cell r="Q351">
            <v>7360</v>
          </cell>
          <cell r="X351" t="str">
            <v>asdb_chcyg_20160615_837.fit</v>
          </cell>
        </row>
        <row r="352">
          <cell r="B352">
            <v>340</v>
          </cell>
          <cell r="C352">
            <v>42539</v>
          </cell>
          <cell r="D352">
            <v>0.94854166666666673</v>
          </cell>
          <cell r="E352">
            <v>2457558.4537999998</v>
          </cell>
          <cell r="F352" t="str">
            <v>FCA</v>
          </cell>
          <cell r="G352" t="str">
            <v>PAG-SP</v>
          </cell>
          <cell r="H352" t="str">
            <v>N-200DADOS-200ATI</v>
          </cell>
          <cell r="I352">
            <v>743</v>
          </cell>
          <cell r="P352">
            <v>3768</v>
          </cell>
          <cell r="Q352">
            <v>7295</v>
          </cell>
          <cell r="X352" t="str">
            <v>asdb_chcyg_20160618_949.fit</v>
          </cell>
        </row>
        <row r="353">
          <cell r="B353">
            <v>341</v>
          </cell>
          <cell r="C353">
            <v>42540</v>
          </cell>
          <cell r="D353">
            <v>9.9652777777777778E-3</v>
          </cell>
          <cell r="E353">
            <v>2457558.5263999999</v>
          </cell>
          <cell r="F353" t="str">
            <v>PSO</v>
          </cell>
          <cell r="G353" t="str">
            <v>TAT-HU</v>
          </cell>
          <cell r="H353" t="str">
            <v>25cmLH600_35u414esm</v>
          </cell>
          <cell r="I353">
            <v>1841</v>
          </cell>
          <cell r="P353">
            <v>4549</v>
          </cell>
          <cell r="Q353">
            <v>5276</v>
          </cell>
          <cell r="X353" t="str">
            <v>asdb_chcyg_20160619_010.fit</v>
          </cell>
        </row>
        <row r="354">
          <cell r="B354">
            <v>342</v>
          </cell>
          <cell r="C354">
            <v>42542</v>
          </cell>
          <cell r="D354">
            <v>0.85586805555555545</v>
          </cell>
          <cell r="E354">
            <v>2457561.4068999998</v>
          </cell>
          <cell r="F354" t="str">
            <v>BER</v>
          </cell>
          <cell r="G354" t="str">
            <v>BVO-IT</v>
          </cell>
          <cell r="H354" t="str">
            <v>Lhires31200C9SXV</v>
          </cell>
          <cell r="I354">
            <v>5840</v>
          </cell>
          <cell r="P354">
            <v>6328</v>
          </cell>
          <cell r="Q354">
            <v>6798</v>
          </cell>
          <cell r="X354" t="str">
            <v>asdb_chcyg_20160621_856.fit</v>
          </cell>
        </row>
        <row r="355">
          <cell r="B355">
            <v>343</v>
          </cell>
          <cell r="C355">
            <v>42548</v>
          </cell>
          <cell r="D355">
            <v>0.875462962962963</v>
          </cell>
          <cell r="E355">
            <v>2457567.4153</v>
          </cell>
          <cell r="F355" t="str">
            <v>BER</v>
          </cell>
          <cell r="G355" t="str">
            <v>BVO-IT</v>
          </cell>
          <cell r="H355" t="str">
            <v>Lhires31200C9SXV</v>
          </cell>
          <cell r="I355">
            <v>5625</v>
          </cell>
          <cell r="P355">
            <v>6321</v>
          </cell>
          <cell r="Q355">
            <v>6796</v>
          </cell>
          <cell r="X355" t="str">
            <v>asdb_chcyg_20160627_875.fit</v>
          </cell>
        </row>
        <row r="356">
          <cell r="B356">
            <v>344</v>
          </cell>
          <cell r="C356">
            <v>42552</v>
          </cell>
          <cell r="D356">
            <v>0</v>
          </cell>
          <cell r="E356">
            <v>2457570.5007000002</v>
          </cell>
          <cell r="F356" t="str">
            <v>PCA</v>
          </cell>
          <cell r="G356" t="str">
            <v>LEC-IT</v>
          </cell>
          <cell r="H356" t="str">
            <v>newton200</v>
          </cell>
          <cell r="I356">
            <v>509</v>
          </cell>
          <cell r="P356">
            <v>3701</v>
          </cell>
          <cell r="Q356">
            <v>7399</v>
          </cell>
          <cell r="X356" t="str">
            <v>asdb_chcyg_20160701_000.fit</v>
          </cell>
        </row>
        <row r="357">
          <cell r="B357">
            <v>345</v>
          </cell>
          <cell r="C357">
            <v>42552</v>
          </cell>
          <cell r="D357">
            <v>0.12952546296296297</v>
          </cell>
          <cell r="E357">
            <v>2457570.6368</v>
          </cell>
          <cell r="F357" t="str">
            <v>LES</v>
          </cell>
          <cell r="G357" t="str">
            <v>MRO-CA</v>
          </cell>
          <cell r="H357" t="str">
            <v>31cmDK+23um1800lpm+</v>
          </cell>
          <cell r="I357">
            <v>9000</v>
          </cell>
          <cell r="P357">
            <v>5998</v>
          </cell>
          <cell r="Q357">
            <v>7099</v>
          </cell>
          <cell r="X357" t="str">
            <v>asdb_chcyg_20160701_130.fit</v>
          </cell>
        </row>
        <row r="358">
          <cell r="B358">
            <v>346</v>
          </cell>
          <cell r="C358">
            <v>42555</v>
          </cell>
          <cell r="D358">
            <v>9.0833333333333335E-2</v>
          </cell>
          <cell r="E358">
            <v>2457573.6172000002</v>
          </cell>
          <cell r="F358" t="str">
            <v>LES</v>
          </cell>
          <cell r="G358" t="str">
            <v>MRO-CA</v>
          </cell>
          <cell r="H358" t="str">
            <v>31cmDK+23um1800lpm+</v>
          </cell>
          <cell r="I358">
            <v>6400</v>
          </cell>
          <cell r="P358">
            <v>4262</v>
          </cell>
          <cell r="Q358">
            <v>5417</v>
          </cell>
          <cell r="X358" t="str">
            <v>asdb_chcyg_20160704_091.fit</v>
          </cell>
        </row>
        <row r="359">
          <cell r="B359">
            <v>347</v>
          </cell>
          <cell r="C359">
            <v>42557</v>
          </cell>
          <cell r="D359">
            <v>0</v>
          </cell>
          <cell r="E359">
            <v>2457575.5005999999</v>
          </cell>
          <cell r="F359" t="str">
            <v>PCA</v>
          </cell>
          <cell r="G359" t="str">
            <v>LEC-IT</v>
          </cell>
          <cell r="H359" t="str">
            <v>newton200</v>
          </cell>
          <cell r="I359">
            <v>522</v>
          </cell>
          <cell r="P359">
            <v>3702</v>
          </cell>
          <cell r="Q359">
            <v>7399</v>
          </cell>
          <cell r="X359" t="str">
            <v>asdb_chcyg_20160706_000.fit</v>
          </cell>
        </row>
        <row r="360">
          <cell r="B360">
            <v>348</v>
          </cell>
          <cell r="C360">
            <v>42557</v>
          </cell>
          <cell r="D360">
            <v>0.94521990740740736</v>
          </cell>
          <cell r="E360">
            <v>2457576.4511000002</v>
          </cell>
          <cell r="F360" t="str">
            <v>FBO</v>
          </cell>
          <cell r="G360" t="str">
            <v>OPL-FR</v>
          </cell>
          <cell r="H360" t="str">
            <v>SC8+Lisa+ATIK314L+</v>
          </cell>
          <cell r="I360">
            <v>2200</v>
          </cell>
          <cell r="P360">
            <v>3842</v>
          </cell>
          <cell r="Q360">
            <v>7400</v>
          </cell>
          <cell r="X360" t="str">
            <v>asdb_chcyg_20160706_945.fit</v>
          </cell>
        </row>
        <row r="361">
          <cell r="B361">
            <v>349</v>
          </cell>
          <cell r="C361">
            <v>42560</v>
          </cell>
          <cell r="D361">
            <v>0.88302083333333325</v>
          </cell>
          <cell r="E361">
            <v>2457579.3938000002</v>
          </cell>
          <cell r="F361" t="str">
            <v xml:space="preserve">FMT </v>
          </cell>
          <cell r="G361" t="str">
            <v>ORS-FR</v>
          </cell>
          <cell r="H361" t="str">
            <v>SC14+eShel+Atik460ex</v>
          </cell>
          <cell r="I361">
            <v>11000</v>
          </cell>
          <cell r="P361">
            <v>4144</v>
          </cell>
          <cell r="Q361">
            <v>7161</v>
          </cell>
          <cell r="X361" t="str">
            <v>asdb_chcyg_20160709_883.fit</v>
          </cell>
        </row>
        <row r="362">
          <cell r="B362">
            <v>350</v>
          </cell>
          <cell r="C362">
            <v>42560</v>
          </cell>
          <cell r="D362">
            <v>0.90618055555555566</v>
          </cell>
          <cell r="E362">
            <v>2457579.4116000002</v>
          </cell>
          <cell r="F362" t="str">
            <v>FBO</v>
          </cell>
          <cell r="G362" t="str">
            <v>OPL-FR</v>
          </cell>
          <cell r="H362" t="str">
            <v>SC8+Lisa+ATIK314L+</v>
          </cell>
          <cell r="I362">
            <v>2200</v>
          </cell>
          <cell r="P362">
            <v>3902</v>
          </cell>
          <cell r="Q362">
            <v>7400</v>
          </cell>
          <cell r="X362" t="str">
            <v>asdb_chcyg_20160709_906.fit</v>
          </cell>
        </row>
        <row r="363">
          <cell r="B363">
            <v>351</v>
          </cell>
          <cell r="C363">
            <v>42563</v>
          </cell>
          <cell r="D363">
            <v>0.86618055555555562</v>
          </cell>
          <cell r="E363">
            <v>2457582.3853000002</v>
          </cell>
          <cell r="F363" t="str">
            <v>BER</v>
          </cell>
          <cell r="G363" t="str">
            <v>BVO-IT</v>
          </cell>
          <cell r="H363" t="str">
            <v>Lhires31200C9SXV</v>
          </cell>
          <cell r="I363">
            <v>5728</v>
          </cell>
          <cell r="P363">
            <v>6327</v>
          </cell>
          <cell r="Q363">
            <v>6787</v>
          </cell>
          <cell r="X363" t="str">
            <v>asdb_chcyg_20160712_866.fit</v>
          </cell>
        </row>
        <row r="364">
          <cell r="B364">
            <v>352</v>
          </cell>
          <cell r="C364">
            <v>42564</v>
          </cell>
          <cell r="D364">
            <v>0.87728009259259254</v>
          </cell>
          <cell r="E364">
            <v>2457583.3884000001</v>
          </cell>
          <cell r="F364" t="str">
            <v xml:space="preserve">FMT </v>
          </cell>
          <cell r="G364" t="str">
            <v>ORS-FR</v>
          </cell>
          <cell r="H364" t="str">
            <v>SC14+eShel+Atik460ex</v>
          </cell>
          <cell r="I364">
            <v>11000</v>
          </cell>
          <cell r="P364">
            <v>4144</v>
          </cell>
          <cell r="Q364">
            <v>7161</v>
          </cell>
          <cell r="X364" t="str">
            <v>asdb_chcyg_20160713_877.fit</v>
          </cell>
        </row>
        <row r="365">
          <cell r="B365">
            <v>353</v>
          </cell>
          <cell r="C365">
            <v>42569</v>
          </cell>
          <cell r="D365">
            <v>0.96035879629629628</v>
          </cell>
          <cell r="E365">
            <v>2457588.4725000001</v>
          </cell>
          <cell r="F365" t="str">
            <v>MVE</v>
          </cell>
          <cell r="G365" t="str">
            <v>MAU-FR</v>
          </cell>
          <cell r="H365" t="str">
            <v>C8-Alpy600-Atik414L</v>
          </cell>
          <cell r="I365">
            <v>410</v>
          </cell>
          <cell r="P365">
            <v>3212</v>
          </cell>
          <cell r="Q365">
            <v>7945</v>
          </cell>
          <cell r="X365" t="str">
            <v>asdb_chcyg_20160718_960.fit</v>
          </cell>
        </row>
        <row r="366">
          <cell r="B366">
            <v>354</v>
          </cell>
          <cell r="C366">
            <v>42570</v>
          </cell>
          <cell r="D366">
            <v>0.86863425925925919</v>
          </cell>
          <cell r="E366">
            <v>2457589.3846</v>
          </cell>
          <cell r="F366" t="str">
            <v>OTH</v>
          </cell>
          <cell r="G366" t="str">
            <v>OBE-FR</v>
          </cell>
          <cell r="H366" t="str">
            <v>eShel_Atik460</v>
          </cell>
          <cell r="I366">
            <v>11000</v>
          </cell>
          <cell r="P366">
            <v>4197</v>
          </cell>
          <cell r="Q366">
            <v>7361</v>
          </cell>
          <cell r="X366" t="str">
            <v>asdb_chcyg_20160719_869.fit</v>
          </cell>
        </row>
        <row r="367">
          <cell r="B367">
            <v>355</v>
          </cell>
          <cell r="C367">
            <v>42574</v>
          </cell>
          <cell r="D367">
            <v>0.87887731481481479</v>
          </cell>
          <cell r="E367">
            <v>2457593.3925999999</v>
          </cell>
          <cell r="F367" t="str">
            <v xml:space="preserve">FMT </v>
          </cell>
          <cell r="G367" t="str">
            <v>ORS-FR</v>
          </cell>
          <cell r="H367" t="str">
            <v>SC14+eShel+Atik460ex</v>
          </cell>
          <cell r="I367">
            <v>11000</v>
          </cell>
          <cell r="P367">
            <v>4144</v>
          </cell>
          <cell r="Q367">
            <v>7161</v>
          </cell>
          <cell r="X367" t="str">
            <v>asdb_chcyg_20160723_879.fit</v>
          </cell>
        </row>
        <row r="368">
          <cell r="B368">
            <v>356</v>
          </cell>
          <cell r="C368">
            <v>42578</v>
          </cell>
          <cell r="D368">
            <v>8.965277777777779E-2</v>
          </cell>
          <cell r="E368">
            <v>2457596.6039</v>
          </cell>
          <cell r="F368" t="str">
            <v>LES</v>
          </cell>
          <cell r="G368" t="str">
            <v>MRO-CA</v>
          </cell>
          <cell r="H368" t="str">
            <v>31cmDK+23um1800lpm+</v>
          </cell>
          <cell r="I368">
            <v>9000</v>
          </cell>
          <cell r="P368">
            <v>6001</v>
          </cell>
          <cell r="Q368">
            <v>7102</v>
          </cell>
          <cell r="X368" t="str">
            <v>asdb_chcyg_20160727_090.fit</v>
          </cell>
        </row>
        <row r="369">
          <cell r="B369">
            <v>357</v>
          </cell>
          <cell r="C369">
            <v>42580</v>
          </cell>
          <cell r="D369">
            <v>0.93593749999999998</v>
          </cell>
          <cell r="E369">
            <v>2457599.4410999999</v>
          </cell>
          <cell r="F369" t="str">
            <v>FRA</v>
          </cell>
          <cell r="G369" t="str">
            <v>BAL-IT</v>
          </cell>
          <cell r="H369" t="str">
            <v>SC8+Alpy600</v>
          </cell>
          <cell r="I369">
            <v>498</v>
          </cell>
          <cell r="P369">
            <v>3841</v>
          </cell>
          <cell r="Q369">
            <v>7235</v>
          </cell>
          <cell r="X369" t="str">
            <v>asdb_chcyg_20160729_936.fit</v>
          </cell>
        </row>
        <row r="370">
          <cell r="B370">
            <v>358</v>
          </cell>
          <cell r="C370">
            <v>42587</v>
          </cell>
          <cell r="D370">
            <v>0.94101851851851848</v>
          </cell>
          <cell r="E370">
            <v>2457606.4567999998</v>
          </cell>
          <cell r="F370" t="str">
            <v xml:space="preserve">FMT </v>
          </cell>
          <cell r="G370" t="str">
            <v>ORS-FR</v>
          </cell>
          <cell r="H370" t="str">
            <v>SC14+eShel+Atik460ex</v>
          </cell>
          <cell r="I370">
            <v>11000</v>
          </cell>
          <cell r="P370">
            <v>4200</v>
          </cell>
          <cell r="Q370">
            <v>7150</v>
          </cell>
          <cell r="X370" t="str">
            <v>asdb_chcyg_20160805_941.fit</v>
          </cell>
        </row>
        <row r="371">
          <cell r="B371">
            <v>359</v>
          </cell>
          <cell r="C371">
            <v>42593</v>
          </cell>
          <cell r="D371">
            <v>0.94987268518518519</v>
          </cell>
          <cell r="E371">
            <v>2457612.4778999998</v>
          </cell>
          <cell r="F371" t="str">
            <v xml:space="preserve">FMT </v>
          </cell>
          <cell r="G371" t="str">
            <v>OHP-FR</v>
          </cell>
          <cell r="H371" t="str">
            <v>N20+eshel</v>
          </cell>
          <cell r="I371">
            <v>11000</v>
          </cell>
          <cell r="P371">
            <v>4209</v>
          </cell>
          <cell r="Q371">
            <v>7161</v>
          </cell>
          <cell r="X371" t="str">
            <v>asdb_chcyg_20160811_950.fit</v>
          </cell>
        </row>
        <row r="372">
          <cell r="B372">
            <v>360</v>
          </cell>
          <cell r="C372">
            <v>42596</v>
          </cell>
          <cell r="D372">
            <v>0.11994212962962963</v>
          </cell>
          <cell r="E372">
            <v>2457614.6338999998</v>
          </cell>
          <cell r="F372" t="str">
            <v>GKA</v>
          </cell>
          <cell r="G372" t="str">
            <v>GRL-US</v>
          </cell>
          <cell r="H372" t="str">
            <v>SC10+Alpy600</v>
          </cell>
          <cell r="I372">
            <v>506</v>
          </cell>
          <cell r="P372">
            <v>3603</v>
          </cell>
          <cell r="Q372">
            <v>7404</v>
          </cell>
          <cell r="X372" t="str">
            <v>asdb_chcyg_20160814_120.fit</v>
          </cell>
        </row>
        <row r="373">
          <cell r="B373">
            <v>361</v>
          </cell>
          <cell r="C373">
            <v>42596</v>
          </cell>
          <cell r="D373">
            <v>0.8696990740740741</v>
          </cell>
          <cell r="E373">
            <v>2457615.3911000001</v>
          </cell>
          <cell r="F373" t="str">
            <v>CHK</v>
          </cell>
          <cell r="G373" t="str">
            <v>OHP-FR</v>
          </cell>
          <cell r="H373" t="str">
            <v>MAK7Alpy600ATIK3</v>
          </cell>
          <cell r="I373">
            <v>600</v>
          </cell>
          <cell r="P373">
            <v>3800</v>
          </cell>
          <cell r="Q373">
            <v>7500</v>
          </cell>
          <cell r="X373" t="str">
            <v>asdb_chcyg_20160814_870.fit</v>
          </cell>
        </row>
        <row r="374">
          <cell r="B374">
            <v>362</v>
          </cell>
          <cell r="C374">
            <v>42596</v>
          </cell>
          <cell r="D374">
            <v>0.88954861111111105</v>
          </cell>
          <cell r="E374">
            <v>2457615.3964999998</v>
          </cell>
          <cell r="F374" t="str">
            <v>AJW</v>
          </cell>
          <cell r="G374" t="str">
            <v>YAT-UK</v>
          </cell>
          <cell r="H374" t="str">
            <v>GSO_RC250-Lhires3_2</v>
          </cell>
          <cell r="I374">
            <v>13121</v>
          </cell>
          <cell r="P374">
            <v>6475</v>
          </cell>
          <cell r="Q374">
            <v>6625</v>
          </cell>
          <cell r="X374" t="str">
            <v>asdb_chcyg_20160814_890.fit</v>
          </cell>
        </row>
        <row r="375">
          <cell r="B375">
            <v>363</v>
          </cell>
          <cell r="C375">
            <v>42597</v>
          </cell>
          <cell r="D375">
            <v>0.8533680555555555</v>
          </cell>
          <cell r="E375">
            <v>2457616.3662999999</v>
          </cell>
          <cell r="F375" t="str">
            <v xml:space="preserve">FMT </v>
          </cell>
          <cell r="G375" t="str">
            <v>ORS-FR</v>
          </cell>
          <cell r="H375" t="str">
            <v>SC14+eShel+Atik460ex</v>
          </cell>
          <cell r="I375">
            <v>11000</v>
          </cell>
          <cell r="P375">
            <v>4210</v>
          </cell>
          <cell r="Q375">
            <v>7161</v>
          </cell>
          <cell r="X375" t="str">
            <v>asdb_chcyg_20160815_853.fit</v>
          </cell>
        </row>
        <row r="376">
          <cell r="B376">
            <v>364</v>
          </cell>
          <cell r="C376">
            <v>42604</v>
          </cell>
          <cell r="D376">
            <v>4.3715277777777777E-2</v>
          </cell>
          <cell r="E376">
            <v>2457622.6102</v>
          </cell>
          <cell r="F376" t="str">
            <v>OGA</v>
          </cell>
          <cell r="G376" t="str">
            <v>OTO-FR</v>
          </cell>
          <cell r="H376" t="str">
            <v>RC400+eShel_460EX</v>
          </cell>
          <cell r="I376">
            <v>11000</v>
          </cell>
          <cell r="P376">
            <v>4185</v>
          </cell>
          <cell r="Q376">
            <v>7314</v>
          </cell>
          <cell r="X376" t="str">
            <v>asdb_chcyg_20160822_044.fit</v>
          </cell>
        </row>
        <row r="377">
          <cell r="B377">
            <v>365</v>
          </cell>
          <cell r="C377">
            <v>42604</v>
          </cell>
          <cell r="D377">
            <v>0.8978356481481482</v>
          </cell>
          <cell r="E377">
            <v>2457623.4106000001</v>
          </cell>
          <cell r="F377" t="str">
            <v xml:space="preserve">FMT </v>
          </cell>
          <cell r="G377" t="str">
            <v>ORS-FR</v>
          </cell>
          <cell r="H377" t="str">
            <v>SC14+eShel+Atik460ex</v>
          </cell>
          <cell r="I377">
            <v>11000</v>
          </cell>
          <cell r="P377">
            <v>4144</v>
          </cell>
          <cell r="Q377">
            <v>7161</v>
          </cell>
          <cell r="X377" t="str">
            <v>asdb_chcyg_20160822_898.fit</v>
          </cell>
        </row>
        <row r="378">
          <cell r="B378">
            <v>366</v>
          </cell>
          <cell r="C378">
            <v>42605</v>
          </cell>
          <cell r="D378">
            <v>2.6608796296296297E-2</v>
          </cell>
          <cell r="E378">
            <v>2457623.5394000001</v>
          </cell>
          <cell r="F378" t="str">
            <v>CBO</v>
          </cell>
          <cell r="G378" t="str">
            <v>OHP-FR</v>
          </cell>
          <cell r="H378" t="str">
            <v>Newton200F/5+</v>
          </cell>
          <cell r="I378">
            <v>488</v>
          </cell>
          <cell r="P378">
            <v>3700</v>
          </cell>
          <cell r="Q378">
            <v>7570</v>
          </cell>
          <cell r="X378" t="str">
            <v>asdb_chcyg_20160823_027.fit</v>
          </cell>
        </row>
        <row r="379">
          <cell r="B379">
            <v>367</v>
          </cell>
          <cell r="C379">
            <v>42608</v>
          </cell>
          <cell r="D379">
            <v>0.84878472222222223</v>
          </cell>
          <cell r="E379">
            <v>2457627.3615000001</v>
          </cell>
          <cell r="F379" t="str">
            <v xml:space="preserve">FMT </v>
          </cell>
          <cell r="G379" t="str">
            <v>ORS-FR</v>
          </cell>
          <cell r="H379" t="str">
            <v>SC14+eShel+Atik460ex</v>
          </cell>
          <cell r="I379">
            <v>11000</v>
          </cell>
          <cell r="P379">
            <v>4144</v>
          </cell>
          <cell r="Q379">
            <v>7161</v>
          </cell>
          <cell r="X379" t="str">
            <v>asdb_chcyg_20160826_849.fit</v>
          </cell>
        </row>
        <row r="380">
          <cell r="B380">
            <v>368</v>
          </cell>
          <cell r="C380">
            <v>42612</v>
          </cell>
          <cell r="D380">
            <v>0.9781712962962964</v>
          </cell>
          <cell r="E380">
            <v>2457631.4816000001</v>
          </cell>
          <cell r="F380" t="str">
            <v>JPM</v>
          </cell>
          <cell r="G380" t="str">
            <v>AMP-FR</v>
          </cell>
          <cell r="H380" t="str">
            <v>Alpy+Newton200</v>
          </cell>
          <cell r="I380">
            <v>439</v>
          </cell>
          <cell r="P380">
            <v>3926</v>
          </cell>
          <cell r="Q380">
            <v>7355</v>
          </cell>
          <cell r="X380" t="str">
            <v>asdb_chcyg_20160830_978.fit</v>
          </cell>
        </row>
        <row r="381">
          <cell r="B381">
            <v>369</v>
          </cell>
          <cell r="C381">
            <v>42613</v>
          </cell>
          <cell r="D381">
            <v>0.82174768518518526</v>
          </cell>
          <cell r="E381">
            <v>2457632.3358</v>
          </cell>
          <cell r="F381" t="str">
            <v xml:space="preserve">FMT </v>
          </cell>
          <cell r="G381" t="str">
            <v>ORS-FR</v>
          </cell>
          <cell r="H381" t="str">
            <v>SC14+eShel+Atik460ex</v>
          </cell>
          <cell r="I381">
            <v>11000</v>
          </cell>
          <cell r="P381">
            <v>4144</v>
          </cell>
          <cell r="Q381">
            <v>7161</v>
          </cell>
          <cell r="X381" t="str">
            <v>asdb_chcyg_20160831_822.fit</v>
          </cell>
        </row>
        <row r="382">
          <cell r="B382">
            <v>370</v>
          </cell>
          <cell r="C382">
            <v>42616</v>
          </cell>
          <cell r="D382">
            <v>0.13849537037037038</v>
          </cell>
          <cell r="E382">
            <v>2457634.6504000002</v>
          </cell>
          <cell r="F382" t="str">
            <v>LES</v>
          </cell>
          <cell r="G382" t="str">
            <v>MRO-CA</v>
          </cell>
          <cell r="H382" t="str">
            <v>31cmDK+23um1800lpm+</v>
          </cell>
          <cell r="I382">
            <v>9000</v>
          </cell>
          <cell r="P382">
            <v>6001</v>
          </cell>
          <cell r="Q382">
            <v>7102</v>
          </cell>
          <cell r="X382" t="str">
            <v>asdb_chcyg_20160903_138.fit</v>
          </cell>
        </row>
        <row r="383">
          <cell r="B383">
            <v>371</v>
          </cell>
          <cell r="C383">
            <v>42620</v>
          </cell>
          <cell r="D383">
            <v>0.85065972222222219</v>
          </cell>
          <cell r="E383">
            <v>2457639.3676</v>
          </cell>
          <cell r="F383" t="str">
            <v xml:space="preserve">FMT </v>
          </cell>
          <cell r="G383" t="str">
            <v>ORS-FR</v>
          </cell>
          <cell r="H383" t="str">
            <v>SC14+eShel+Atik460ex</v>
          </cell>
          <cell r="I383">
            <v>11000</v>
          </cell>
          <cell r="P383">
            <v>4210</v>
          </cell>
          <cell r="Q383">
            <v>7161</v>
          </cell>
          <cell r="X383" t="str">
            <v>asdb_chcyg_20160907_851.fit</v>
          </cell>
        </row>
        <row r="384">
          <cell r="B384">
            <v>372</v>
          </cell>
          <cell r="C384">
            <v>42620</v>
          </cell>
          <cell r="D384">
            <v>0.94487268518518519</v>
          </cell>
          <cell r="E384">
            <v>2457639.4678000002</v>
          </cell>
          <cell r="F384" t="str">
            <v>OGA</v>
          </cell>
          <cell r="G384" t="str">
            <v>OTO-FR</v>
          </cell>
          <cell r="H384" t="str">
            <v>RC400+eShel_460EX</v>
          </cell>
          <cell r="I384">
            <v>11000</v>
          </cell>
          <cell r="P384">
            <v>4185</v>
          </cell>
          <cell r="Q384">
            <v>7314</v>
          </cell>
          <cell r="X384" t="str">
            <v>asdb_chcyg_20160907_945.fit</v>
          </cell>
        </row>
        <row r="385">
          <cell r="B385">
            <v>373</v>
          </cell>
          <cell r="C385">
            <v>42620</v>
          </cell>
          <cell r="D385">
            <v>0.99072916666666666</v>
          </cell>
          <cell r="E385">
            <v>2457639.5136000002</v>
          </cell>
          <cell r="F385" t="str">
            <v>OGA</v>
          </cell>
          <cell r="G385" t="str">
            <v>OTO-FR</v>
          </cell>
          <cell r="H385" t="str">
            <v>RC400+eShel_460EX</v>
          </cell>
          <cell r="I385">
            <v>11000</v>
          </cell>
          <cell r="P385">
            <v>4185</v>
          </cell>
          <cell r="Q385">
            <v>7314</v>
          </cell>
          <cell r="X385" t="str">
            <v>asdb_chcyg_20160907_991.fit</v>
          </cell>
        </row>
        <row r="386">
          <cell r="B386">
            <v>374</v>
          </cell>
          <cell r="C386">
            <v>42621</v>
          </cell>
          <cell r="D386">
            <v>3.6574074074074071E-2</v>
          </cell>
          <cell r="E386">
            <v>2457639.5595</v>
          </cell>
          <cell r="F386" t="str">
            <v>OGA</v>
          </cell>
          <cell r="G386" t="str">
            <v>OTO-FR</v>
          </cell>
          <cell r="H386" t="str">
            <v>RC400+eShel_460EX</v>
          </cell>
          <cell r="I386">
            <v>11000</v>
          </cell>
          <cell r="P386">
            <v>4185</v>
          </cell>
          <cell r="Q386">
            <v>7314</v>
          </cell>
          <cell r="X386" t="str">
            <v>asdb_chcyg_20160908_037.fit</v>
          </cell>
        </row>
        <row r="387">
          <cell r="B387">
            <v>375</v>
          </cell>
          <cell r="C387">
            <v>42621</v>
          </cell>
          <cell r="D387">
            <v>8.2430555555555562E-2</v>
          </cell>
          <cell r="E387">
            <v>2457639.6052999999</v>
          </cell>
          <cell r="F387" t="str">
            <v>OGA</v>
          </cell>
          <cell r="G387" t="str">
            <v>OTO-FR</v>
          </cell>
          <cell r="H387" t="str">
            <v>RC400+eShel_460EX</v>
          </cell>
          <cell r="I387">
            <v>11000</v>
          </cell>
          <cell r="P387">
            <v>4185</v>
          </cell>
          <cell r="Q387">
            <v>7314</v>
          </cell>
          <cell r="X387" t="str">
            <v>asdb_chcyg_20160908_082.fit</v>
          </cell>
        </row>
        <row r="388">
          <cell r="B388">
            <v>376</v>
          </cell>
          <cell r="C388">
            <v>42624</v>
          </cell>
          <cell r="D388">
            <v>0.85707175925925927</v>
          </cell>
          <cell r="E388">
            <v>2457643.3629999999</v>
          </cell>
          <cell r="F388" t="str">
            <v>JGF</v>
          </cell>
          <cell r="G388" t="str">
            <v>SMM-SP</v>
          </cell>
          <cell r="H388" t="str">
            <v>16REMOTATIK460EX</v>
          </cell>
          <cell r="I388">
            <v>1017</v>
          </cell>
          <cell r="P388">
            <v>3736</v>
          </cell>
          <cell r="Q388">
            <v>7452</v>
          </cell>
          <cell r="X388" t="str">
            <v>asdb_chcyg_20160911_857.fit</v>
          </cell>
        </row>
        <row r="389">
          <cell r="B389">
            <v>377</v>
          </cell>
          <cell r="C389">
            <v>42626</v>
          </cell>
          <cell r="D389">
            <v>0.85496527777777775</v>
          </cell>
          <cell r="E389">
            <v>2457645.372</v>
          </cell>
          <cell r="F389" t="str">
            <v xml:space="preserve">FMT </v>
          </cell>
          <cell r="G389" t="str">
            <v>ORS-FR</v>
          </cell>
          <cell r="H389" t="str">
            <v>SC14+eShel+Atik460ex</v>
          </cell>
          <cell r="I389">
            <v>11000</v>
          </cell>
          <cell r="P389">
            <v>4210</v>
          </cell>
          <cell r="Q389">
            <v>7161</v>
          </cell>
          <cell r="X389" t="str">
            <v>asdb_chcyg_20160913_855.fit</v>
          </cell>
        </row>
        <row r="390">
          <cell r="B390">
            <v>378</v>
          </cell>
          <cell r="C390">
            <v>42628</v>
          </cell>
          <cell r="D390">
            <v>0.78678240740740746</v>
          </cell>
          <cell r="E390">
            <v>2457647.2881999998</v>
          </cell>
          <cell r="F390" t="str">
            <v>BER</v>
          </cell>
          <cell r="G390" t="str">
            <v>BVO-IT</v>
          </cell>
          <cell r="H390" t="str">
            <v>Lhires31200C9SXV</v>
          </cell>
          <cell r="I390">
            <v>5612</v>
          </cell>
          <cell r="P390">
            <v>6333</v>
          </cell>
          <cell r="Q390">
            <v>6782</v>
          </cell>
          <cell r="X390" t="str">
            <v>asdb_chcyg_20160915_787.fit</v>
          </cell>
        </row>
        <row r="391">
          <cell r="B391">
            <v>379</v>
          </cell>
          <cell r="C391">
            <v>42634</v>
          </cell>
          <cell r="D391">
            <v>0.80959490740740747</v>
          </cell>
          <cell r="E391">
            <v>2457653.3254999998</v>
          </cell>
          <cell r="F391" t="str">
            <v xml:space="preserve">FMT </v>
          </cell>
          <cell r="G391" t="str">
            <v>ORS-FR</v>
          </cell>
          <cell r="H391" t="str">
            <v>SC14+eShel+Atik460ex</v>
          </cell>
          <cell r="I391">
            <v>11000</v>
          </cell>
          <cell r="P391">
            <v>4210</v>
          </cell>
          <cell r="Q391">
            <v>7161</v>
          </cell>
          <cell r="X391" t="str">
            <v>asdb_chcyg_20160921_810.fit</v>
          </cell>
        </row>
        <row r="392">
          <cell r="B392">
            <v>380</v>
          </cell>
          <cell r="C392">
            <v>42635</v>
          </cell>
          <cell r="D392">
            <v>0.98399305555555561</v>
          </cell>
          <cell r="E392">
            <v>2457654.4909999999</v>
          </cell>
          <cell r="F392" t="str">
            <v>JMO</v>
          </cell>
          <cell r="G392" t="str">
            <v>CAL-FR</v>
          </cell>
          <cell r="H392" t="str">
            <v>Alpy600+Atik460EX</v>
          </cell>
          <cell r="I392">
            <v>653</v>
          </cell>
          <cell r="P392">
            <v>3970</v>
          </cell>
          <cell r="Q392">
            <v>8244</v>
          </cell>
          <cell r="X392" t="str">
            <v>asdb_chcyg_20160922_984.fit</v>
          </cell>
        </row>
        <row r="393">
          <cell r="B393">
            <v>381</v>
          </cell>
          <cell r="C393">
            <v>42638</v>
          </cell>
          <cell r="D393">
            <v>0.80500000000000005</v>
          </cell>
          <cell r="E393">
            <v>2457657.3259999999</v>
          </cell>
          <cell r="F393" t="str">
            <v xml:space="preserve">FMT </v>
          </cell>
          <cell r="G393" t="str">
            <v>ORS-FR</v>
          </cell>
          <cell r="H393" t="str">
            <v>SC14+eShel+Atik460ex</v>
          </cell>
          <cell r="I393">
            <v>11000</v>
          </cell>
          <cell r="P393">
            <v>4210</v>
          </cell>
          <cell r="Q393">
            <v>7161</v>
          </cell>
          <cell r="X393" t="str">
            <v>asdb_chcyg_20160925_805.fit</v>
          </cell>
        </row>
        <row r="394">
          <cell r="B394">
            <v>382</v>
          </cell>
          <cell r="C394">
            <v>42639</v>
          </cell>
          <cell r="D394">
            <v>0.79517361111111118</v>
          </cell>
          <cell r="E394">
            <v>2457658.3023999999</v>
          </cell>
          <cell r="F394" t="str">
            <v>BER</v>
          </cell>
          <cell r="G394" t="str">
            <v>BVO-IT</v>
          </cell>
          <cell r="H394" t="str">
            <v>Lhires31200C9SXV</v>
          </cell>
          <cell r="I394">
            <v>6023</v>
          </cell>
          <cell r="P394">
            <v>6338</v>
          </cell>
          <cell r="Q394">
            <v>6784</v>
          </cell>
          <cell r="X394" t="str">
            <v>asdb_chcyg_20160926_795.fit</v>
          </cell>
        </row>
        <row r="395">
          <cell r="B395">
            <v>383</v>
          </cell>
          <cell r="C395">
            <v>42640</v>
          </cell>
          <cell r="D395">
            <v>0.8114351851851852</v>
          </cell>
          <cell r="E395">
            <v>2457659.3128</v>
          </cell>
          <cell r="F395" t="str">
            <v>BER</v>
          </cell>
          <cell r="G395" t="str">
            <v>BVO-IT</v>
          </cell>
          <cell r="H395" t="str">
            <v>Lhires31200C9SXV</v>
          </cell>
          <cell r="I395">
            <v>5890</v>
          </cell>
          <cell r="P395">
            <v>6337</v>
          </cell>
          <cell r="Q395">
            <v>6778</v>
          </cell>
          <cell r="X395" t="str">
            <v>asdb_chcyg_20160927_811.fit</v>
          </cell>
        </row>
        <row r="396">
          <cell r="B396">
            <v>384</v>
          </cell>
          <cell r="C396">
            <v>42642</v>
          </cell>
          <cell r="D396">
            <v>0.79305555555555562</v>
          </cell>
          <cell r="E396">
            <v>2457661.2982999999</v>
          </cell>
          <cell r="F396" t="str">
            <v>FRA</v>
          </cell>
          <cell r="G396" t="str">
            <v>BAL-IT</v>
          </cell>
          <cell r="H396" t="str">
            <v>SC8+Alpy600</v>
          </cell>
          <cell r="I396">
            <v>502</v>
          </cell>
          <cell r="P396">
            <v>3841</v>
          </cell>
          <cell r="Q396">
            <v>7235</v>
          </cell>
          <cell r="X396" t="str">
            <v>asdb_chcyg_20160929_793.fit</v>
          </cell>
        </row>
        <row r="397">
          <cell r="B397">
            <v>385</v>
          </cell>
          <cell r="C397">
            <v>42643</v>
          </cell>
          <cell r="D397">
            <v>0.89674768518518511</v>
          </cell>
          <cell r="E397">
            <v>2457662.4084999999</v>
          </cell>
          <cell r="F397" t="str">
            <v>JGF</v>
          </cell>
          <cell r="G397" t="str">
            <v>PIE-SP</v>
          </cell>
          <cell r="H397" t="str">
            <v>MUSSOL</v>
          </cell>
          <cell r="I397">
            <v>11000</v>
          </cell>
          <cell r="P397">
            <v>4334</v>
          </cell>
          <cell r="Q397">
            <v>7393</v>
          </cell>
          <cell r="X397" t="str">
            <v>asdb_chcyg_20160930_897.fit</v>
          </cell>
        </row>
        <row r="398">
          <cell r="B398">
            <v>386</v>
          </cell>
          <cell r="C398">
            <v>42644</v>
          </cell>
          <cell r="D398">
            <v>0.78225694444444438</v>
          </cell>
          <cell r="E398">
            <v>2457663.3032999998</v>
          </cell>
          <cell r="F398" t="str">
            <v xml:space="preserve">FMT </v>
          </cell>
          <cell r="G398" t="str">
            <v>ORS-FR</v>
          </cell>
          <cell r="H398" t="str">
            <v>SC14+eShel+Atik460ex</v>
          </cell>
          <cell r="I398">
            <v>11000</v>
          </cell>
          <cell r="P398">
            <v>4210</v>
          </cell>
          <cell r="Q398">
            <v>7161</v>
          </cell>
          <cell r="X398" t="str">
            <v>asdb_chcyg_20161001_782.fit</v>
          </cell>
        </row>
        <row r="399">
          <cell r="B399">
            <v>387</v>
          </cell>
          <cell r="C399">
            <v>42645</v>
          </cell>
          <cell r="D399">
            <v>0.74497685185185192</v>
          </cell>
          <cell r="E399">
            <v>2457664.2464000001</v>
          </cell>
          <cell r="F399" t="str">
            <v>BER</v>
          </cell>
          <cell r="G399" t="str">
            <v>BVO-IT</v>
          </cell>
          <cell r="H399" t="str">
            <v>Lhires31200C9SXV</v>
          </cell>
          <cell r="I399">
            <v>5482</v>
          </cell>
          <cell r="P399">
            <v>6333</v>
          </cell>
          <cell r="Q399">
            <v>6779</v>
          </cell>
          <cell r="X399" t="str">
            <v>asdb_chcyg_20161002_745.fit</v>
          </cell>
        </row>
        <row r="400">
          <cell r="B400">
            <v>388</v>
          </cell>
          <cell r="C400">
            <v>42646</v>
          </cell>
          <cell r="D400">
            <v>0.77221064814814822</v>
          </cell>
          <cell r="E400">
            <v>2457665.2738999999</v>
          </cell>
          <cell r="F400" t="str">
            <v xml:space="preserve">FMT </v>
          </cell>
          <cell r="G400" t="str">
            <v>ORS-FR</v>
          </cell>
          <cell r="H400" t="str">
            <v>SC14+eShel+Atik460ex</v>
          </cell>
          <cell r="I400">
            <v>11000</v>
          </cell>
          <cell r="P400">
            <v>6516</v>
          </cell>
          <cell r="Q400">
            <v>6733</v>
          </cell>
          <cell r="X400" t="str">
            <v>asdb_chcyg_20161003_772.fit</v>
          </cell>
        </row>
        <row r="401">
          <cell r="B401">
            <v>389</v>
          </cell>
          <cell r="C401">
            <v>42648</v>
          </cell>
          <cell r="D401">
            <v>0.79596064814814815</v>
          </cell>
          <cell r="E401">
            <v>2457667.3190000001</v>
          </cell>
          <cell r="F401" t="str">
            <v xml:space="preserve">FMT </v>
          </cell>
          <cell r="G401" t="str">
            <v>ORS-FR</v>
          </cell>
          <cell r="H401" t="str">
            <v>SC14+eShel+Atik460ex</v>
          </cell>
          <cell r="I401">
            <v>11000</v>
          </cell>
          <cell r="P401">
            <v>4209</v>
          </cell>
          <cell r="Q401">
            <v>7161</v>
          </cell>
          <cell r="X401" t="str">
            <v>asdb_chcyg_20161005_796.fit</v>
          </cell>
        </row>
        <row r="402">
          <cell r="B402">
            <v>390</v>
          </cell>
          <cell r="C402">
            <v>42650</v>
          </cell>
          <cell r="D402">
            <v>3.9861111111111111E-2</v>
          </cell>
          <cell r="E402">
            <v>2457668.5493000001</v>
          </cell>
          <cell r="F402" t="str">
            <v>LES</v>
          </cell>
          <cell r="G402" t="str">
            <v>MRO-CA</v>
          </cell>
          <cell r="H402" t="str">
            <v>31cmDK+23um1800lpm+</v>
          </cell>
          <cell r="I402">
            <v>9000</v>
          </cell>
          <cell r="P402">
            <v>6004</v>
          </cell>
          <cell r="Q402">
            <v>7104</v>
          </cell>
          <cell r="X402" t="str">
            <v>asdb_chcyg_20161007_040.fit</v>
          </cell>
        </row>
        <row r="403">
          <cell r="B403">
            <v>391</v>
          </cell>
          <cell r="C403">
            <v>42651</v>
          </cell>
          <cell r="D403">
            <v>0.91173611111111119</v>
          </cell>
          <cell r="E403">
            <v>2457670.4123</v>
          </cell>
          <cell r="F403" t="str">
            <v>JGF</v>
          </cell>
          <cell r="G403" t="str">
            <v>SMM-SP</v>
          </cell>
          <cell r="H403" t="str">
            <v>16REMOTATIK460EX</v>
          </cell>
          <cell r="I403">
            <v>1164</v>
          </cell>
          <cell r="P403">
            <v>3859</v>
          </cell>
          <cell r="Q403">
            <v>7400</v>
          </cell>
          <cell r="X403" t="str">
            <v>asdb_chcyg_20161008_912.fit</v>
          </cell>
        </row>
        <row r="404">
          <cell r="B404">
            <v>392</v>
          </cell>
          <cell r="C404">
            <v>42652</v>
          </cell>
          <cell r="D404">
            <v>0.75978009259259249</v>
          </cell>
          <cell r="E404">
            <v>2457671.2755999998</v>
          </cell>
          <cell r="F404" t="str">
            <v xml:space="preserve">FMT </v>
          </cell>
          <cell r="G404" t="str">
            <v>ORS-FR</v>
          </cell>
          <cell r="H404" t="str">
            <v>SC14+eShel+Atik460ex</v>
          </cell>
          <cell r="I404">
            <v>11000</v>
          </cell>
          <cell r="P404">
            <v>4209</v>
          </cell>
          <cell r="Q404">
            <v>7161</v>
          </cell>
          <cell r="X404" t="str">
            <v>asdb_chcyg_20161009_760.fit</v>
          </cell>
        </row>
        <row r="405">
          <cell r="B405">
            <v>393</v>
          </cell>
          <cell r="C405">
            <v>42654</v>
          </cell>
          <cell r="D405">
            <v>9.1296296296296306E-2</v>
          </cell>
          <cell r="E405">
            <v>2457672.6192999999</v>
          </cell>
          <cell r="F405" t="str">
            <v>LES</v>
          </cell>
          <cell r="G405" t="str">
            <v>MRO-CA</v>
          </cell>
          <cell r="H405" t="str">
            <v>31cmDK+23um1800lpm+</v>
          </cell>
          <cell r="I405">
            <v>6400</v>
          </cell>
          <cell r="P405">
            <v>4272</v>
          </cell>
          <cell r="Q405">
            <v>5426</v>
          </cell>
          <cell r="X405" t="str">
            <v>asdb_chcyg_20161011_091.fit</v>
          </cell>
        </row>
        <row r="406">
          <cell r="B406">
            <v>394</v>
          </cell>
          <cell r="C406">
            <v>42658</v>
          </cell>
          <cell r="D406">
            <v>0.78567129629629628</v>
          </cell>
          <cell r="E406">
            <v>2457677.2886000001</v>
          </cell>
          <cell r="F406" t="str">
            <v>FBO</v>
          </cell>
          <cell r="G406" t="str">
            <v>SJI-FR</v>
          </cell>
          <cell r="H406" t="str">
            <v>SC8+Lisa+ATIK314L+</v>
          </cell>
          <cell r="I406">
            <v>2200</v>
          </cell>
          <cell r="P406">
            <v>3952</v>
          </cell>
          <cell r="Q406">
            <v>7501</v>
          </cell>
          <cell r="X406" t="str">
            <v>asdb_chcyg_20161015_786.fit</v>
          </cell>
        </row>
        <row r="407">
          <cell r="B407">
            <v>395</v>
          </cell>
          <cell r="C407">
            <v>42661</v>
          </cell>
          <cell r="D407">
            <v>0.75043981481481481</v>
          </cell>
          <cell r="E407">
            <v>2457680.2664999999</v>
          </cell>
          <cell r="F407" t="str">
            <v xml:space="preserve">FMT </v>
          </cell>
          <cell r="G407" t="str">
            <v>ORS-FR</v>
          </cell>
          <cell r="H407" t="str">
            <v>SC14+eShel+Atik460ex</v>
          </cell>
          <cell r="I407">
            <v>11000</v>
          </cell>
          <cell r="P407">
            <v>4210</v>
          </cell>
          <cell r="Q407">
            <v>7161</v>
          </cell>
          <cell r="X407" t="str">
            <v>asdb_chcyg_20161018_750.fit</v>
          </cell>
        </row>
        <row r="408">
          <cell r="B408">
            <v>396</v>
          </cell>
          <cell r="C408">
            <v>42666</v>
          </cell>
          <cell r="D408">
            <v>0.72185185185185186</v>
          </cell>
          <cell r="E408">
            <v>2457685.2275</v>
          </cell>
          <cell r="F408" t="str">
            <v>PSO</v>
          </cell>
          <cell r="G408" t="str">
            <v>TAT-HU</v>
          </cell>
          <cell r="H408" t="str">
            <v>30cmLH2400_35u414ex</v>
          </cell>
          <cell r="I408">
            <v>15156</v>
          </cell>
          <cell r="P408">
            <v>6528</v>
          </cell>
          <cell r="Q408">
            <v>6638</v>
          </cell>
          <cell r="X408" t="str">
            <v>asdb_chcyg_20161023_722.fit</v>
          </cell>
        </row>
        <row r="409">
          <cell r="B409">
            <v>397</v>
          </cell>
          <cell r="C409">
            <v>42666</v>
          </cell>
          <cell r="D409">
            <v>0.88001157407407404</v>
          </cell>
          <cell r="E409">
            <v>2457685.3928</v>
          </cell>
          <cell r="F409" t="str">
            <v>JGF</v>
          </cell>
          <cell r="G409" t="str">
            <v>SMM-SP</v>
          </cell>
          <cell r="H409" t="str">
            <v>16REMOTATIK460EX</v>
          </cell>
          <cell r="I409">
            <v>1002</v>
          </cell>
          <cell r="P409">
            <v>3654</v>
          </cell>
          <cell r="Q409">
            <v>7332</v>
          </cell>
          <cell r="X409" t="str">
            <v>asdb_chcyg_20161023_880.fit</v>
          </cell>
        </row>
        <row r="410">
          <cell r="B410">
            <v>398</v>
          </cell>
          <cell r="C410">
            <v>42669</v>
          </cell>
          <cell r="D410">
            <v>0.812962962962963</v>
          </cell>
          <cell r="E410">
            <v>2457688.3305000002</v>
          </cell>
          <cell r="F410" t="str">
            <v>JGF</v>
          </cell>
          <cell r="G410" t="str">
            <v>PIE-SP</v>
          </cell>
          <cell r="H410" t="str">
            <v>MUSSOL</v>
          </cell>
          <cell r="I410">
            <v>10000</v>
          </cell>
          <cell r="P410">
            <v>4049</v>
          </cell>
          <cell r="Q410">
            <v>7387</v>
          </cell>
          <cell r="X410" t="str">
            <v>asdb_chcyg_20161026_813.fit</v>
          </cell>
        </row>
        <row r="411">
          <cell r="B411">
            <v>399</v>
          </cell>
          <cell r="C411">
            <v>42671</v>
          </cell>
          <cell r="D411">
            <v>0.83630787037037047</v>
          </cell>
          <cell r="E411">
            <v>2457690.3538000002</v>
          </cell>
          <cell r="F411" t="str">
            <v>JGF</v>
          </cell>
          <cell r="G411" t="str">
            <v>SMM-SP</v>
          </cell>
          <cell r="H411" t="str">
            <v>16REMOTATIK460EX</v>
          </cell>
          <cell r="I411">
            <v>1006</v>
          </cell>
          <cell r="P411">
            <v>3651</v>
          </cell>
          <cell r="Q411">
            <v>7368</v>
          </cell>
          <cell r="X411" t="str">
            <v>asdb_chcyg_20161028_836.fit</v>
          </cell>
        </row>
        <row r="412">
          <cell r="B412">
            <v>400</v>
          </cell>
          <cell r="C412">
            <v>42671</v>
          </cell>
          <cell r="D412">
            <v>0.85599537037037043</v>
          </cell>
          <cell r="E412">
            <v>2457690.3607999999</v>
          </cell>
          <cell r="F412" t="str">
            <v>JMO</v>
          </cell>
          <cell r="G412" t="str">
            <v>CAL-FR</v>
          </cell>
          <cell r="H412" t="str">
            <v>Alpy600+Atik460EX</v>
          </cell>
          <cell r="I412">
            <v>636</v>
          </cell>
          <cell r="P412">
            <v>3735</v>
          </cell>
          <cell r="Q412">
            <v>8243</v>
          </cell>
          <cell r="X412" t="str">
            <v>asdb_chcyg_20161028_856.fit</v>
          </cell>
        </row>
        <row r="413">
          <cell r="B413">
            <v>401</v>
          </cell>
          <cell r="C413">
            <v>42673</v>
          </cell>
          <cell r="D413">
            <v>0.83585648148148151</v>
          </cell>
          <cell r="E413">
            <v>2457692.3358999998</v>
          </cell>
          <cell r="F413" t="str">
            <v>PSO</v>
          </cell>
          <cell r="G413" t="str">
            <v>TAT-HU</v>
          </cell>
          <cell r="H413" t="str">
            <v>30cmLH2400_35u414ex</v>
          </cell>
          <cell r="I413">
            <v>14713</v>
          </cell>
          <cell r="P413">
            <v>6498</v>
          </cell>
          <cell r="Q413">
            <v>6607</v>
          </cell>
          <cell r="X413" t="str">
            <v>asdb_chcyg_20161030_836.fit</v>
          </cell>
        </row>
        <row r="414">
          <cell r="B414">
            <v>402</v>
          </cell>
          <cell r="C414">
            <v>42674</v>
          </cell>
          <cell r="D414">
            <v>0.85167824074074072</v>
          </cell>
          <cell r="E414">
            <v>2457693.3807999999</v>
          </cell>
          <cell r="F414" t="str">
            <v>JGF</v>
          </cell>
          <cell r="G414" t="str">
            <v>PIE-SP</v>
          </cell>
          <cell r="H414" t="str">
            <v>MUSSOL</v>
          </cell>
          <cell r="I414">
            <v>10000</v>
          </cell>
          <cell r="P414">
            <v>4049</v>
          </cell>
          <cell r="Q414">
            <v>7384</v>
          </cell>
          <cell r="X414" t="str">
            <v>asdb_chcyg_20161031_852.fit</v>
          </cell>
        </row>
        <row r="415">
          <cell r="B415">
            <v>403</v>
          </cell>
          <cell r="C415">
            <v>42674</v>
          </cell>
          <cell r="D415">
            <v>0.94699074074074074</v>
          </cell>
          <cell r="E415">
            <v>2457693.4542</v>
          </cell>
          <cell r="F415" t="str">
            <v>FBO</v>
          </cell>
          <cell r="G415" t="str">
            <v>SJI-FR</v>
          </cell>
          <cell r="H415" t="str">
            <v>SC8+Lisa+ATIK314L+</v>
          </cell>
          <cell r="I415">
            <v>1000</v>
          </cell>
          <cell r="P415">
            <v>4001</v>
          </cell>
          <cell r="Q415">
            <v>7500</v>
          </cell>
          <cell r="X415" t="str">
            <v>asdb_chcyg_20161031_947.fit</v>
          </cell>
        </row>
        <row r="416">
          <cell r="B416">
            <v>404</v>
          </cell>
          <cell r="C416">
            <v>42681</v>
          </cell>
          <cell r="D416">
            <v>2.2048611111111113E-2</v>
          </cell>
          <cell r="E416">
            <v>2457699.5323999999</v>
          </cell>
          <cell r="F416" t="str">
            <v>LES</v>
          </cell>
          <cell r="G416" t="str">
            <v>MRO-CA</v>
          </cell>
          <cell r="H416" t="str">
            <v>31cmDK+23um1800lpm+</v>
          </cell>
          <cell r="I416">
            <v>9000</v>
          </cell>
          <cell r="P416">
            <v>6002</v>
          </cell>
          <cell r="Q416">
            <v>7104</v>
          </cell>
          <cell r="X416" t="str">
            <v>asdb_chcyg_20161107_022.fit</v>
          </cell>
        </row>
        <row r="417">
          <cell r="B417">
            <v>405</v>
          </cell>
          <cell r="C417">
            <v>42688</v>
          </cell>
          <cell r="D417">
            <v>0.80062500000000003</v>
          </cell>
          <cell r="E417">
            <v>2457707.324</v>
          </cell>
          <cell r="F417" t="str">
            <v>JGF</v>
          </cell>
          <cell r="G417" t="str">
            <v>PIE-SP</v>
          </cell>
          <cell r="H417" t="str">
            <v>MUSSOL</v>
          </cell>
          <cell r="I417">
            <v>10000</v>
          </cell>
          <cell r="P417">
            <v>4055</v>
          </cell>
          <cell r="Q417">
            <v>7375</v>
          </cell>
          <cell r="X417" t="str">
            <v>asdb_chcyg_20161114_801.fit</v>
          </cell>
        </row>
        <row r="418">
          <cell r="B418">
            <v>406</v>
          </cell>
          <cell r="C418">
            <v>42690</v>
          </cell>
          <cell r="D418">
            <v>0.7434722222222222</v>
          </cell>
          <cell r="E418">
            <v>2457709.2667999999</v>
          </cell>
          <cell r="F418" t="str">
            <v>JGF</v>
          </cell>
          <cell r="G418" t="str">
            <v>PIE-SP</v>
          </cell>
          <cell r="H418" t="str">
            <v>MUSSOL</v>
          </cell>
          <cell r="I418">
            <v>10000</v>
          </cell>
          <cell r="P418">
            <v>4055</v>
          </cell>
          <cell r="Q418">
            <v>7378</v>
          </cell>
          <cell r="X418" t="str">
            <v>asdb_chcyg_20161116_743.fit</v>
          </cell>
        </row>
        <row r="419">
          <cell r="B419">
            <v>407</v>
          </cell>
          <cell r="C419">
            <v>42699</v>
          </cell>
          <cell r="D419">
            <v>0.74607638888888894</v>
          </cell>
          <cell r="E419">
            <v>2457718.2694000001</v>
          </cell>
          <cell r="F419" t="str">
            <v>JGF</v>
          </cell>
          <cell r="G419" t="str">
            <v>PIE-SP</v>
          </cell>
          <cell r="H419" t="str">
            <v>MUSSOL</v>
          </cell>
          <cell r="I419">
            <v>10000</v>
          </cell>
          <cell r="P419">
            <v>4062</v>
          </cell>
          <cell r="Q419">
            <v>7378</v>
          </cell>
          <cell r="X419" t="str">
            <v>asdb_chcyg_20161125_746.fit</v>
          </cell>
        </row>
        <row r="420">
          <cell r="B420">
            <v>408</v>
          </cell>
          <cell r="C420">
            <v>42703</v>
          </cell>
          <cell r="D420">
            <v>0.7634143518518518</v>
          </cell>
          <cell r="E420">
            <v>2457722.2796999998</v>
          </cell>
          <cell r="F420" t="str">
            <v xml:space="preserve">FMT </v>
          </cell>
          <cell r="G420" t="str">
            <v>ORS-FR</v>
          </cell>
          <cell r="H420" t="str">
            <v>SC14+eShel+Atik460ex</v>
          </cell>
          <cell r="I420">
            <v>11000</v>
          </cell>
          <cell r="P420">
            <v>4207</v>
          </cell>
          <cell r="Q420">
            <v>7161</v>
          </cell>
          <cell r="X420" t="str">
            <v>asdb_chcyg_20161129_763.fit</v>
          </cell>
        </row>
        <row r="421">
          <cell r="B421">
            <v>409</v>
          </cell>
          <cell r="C421">
            <v>42704</v>
          </cell>
          <cell r="D421">
            <v>0.72864583333333333</v>
          </cell>
          <cell r="E421">
            <v>2456482.3730000001</v>
          </cell>
          <cell r="F421" t="str">
            <v>TLE</v>
          </cell>
          <cell r="G421" t="str">
            <v>CHE-FR</v>
          </cell>
          <cell r="H421" t="str">
            <v>SC14+eShel+ATIK460EX</v>
          </cell>
          <cell r="I421">
            <v>11000</v>
          </cell>
          <cell r="P421">
            <v>6498</v>
          </cell>
          <cell r="Q421">
            <v>6706</v>
          </cell>
          <cell r="X421" t="str">
            <v>asdb_chcyg_20161130_729.fit</v>
          </cell>
        </row>
        <row r="422">
          <cell r="B422">
            <v>410</v>
          </cell>
          <cell r="C422">
            <v>42704</v>
          </cell>
          <cell r="D422">
            <v>0.84327546296296296</v>
          </cell>
          <cell r="E422">
            <v>2457723.3643</v>
          </cell>
          <cell r="F422" t="str">
            <v>JGF</v>
          </cell>
          <cell r="G422" t="str">
            <v>PIE-SP</v>
          </cell>
          <cell r="H422" t="str">
            <v>MUSSOL</v>
          </cell>
          <cell r="I422">
            <v>11000</v>
          </cell>
          <cell r="P422">
            <v>4065</v>
          </cell>
          <cell r="Q422">
            <v>7375</v>
          </cell>
          <cell r="X422" t="str">
            <v>asdb_chcyg_20161130_843.fit</v>
          </cell>
        </row>
        <row r="423">
          <cell r="B423">
            <v>411</v>
          </cell>
          <cell r="C423">
            <v>42705</v>
          </cell>
          <cell r="D423">
            <v>0.85931712962962958</v>
          </cell>
          <cell r="E423">
            <v>2456482.3730000001</v>
          </cell>
          <cell r="F423" t="str">
            <v>TLE</v>
          </cell>
          <cell r="G423" t="str">
            <v>CHE-FR</v>
          </cell>
          <cell r="H423" t="str">
            <v>SC14+eShel+ATIK460EX</v>
          </cell>
          <cell r="I423">
            <v>11000</v>
          </cell>
          <cell r="P423">
            <v>6498</v>
          </cell>
          <cell r="Q423">
            <v>6706</v>
          </cell>
          <cell r="X423" t="str">
            <v>asdb_chcyg_20161201_859.fit</v>
          </cell>
        </row>
        <row r="424">
          <cell r="B424">
            <v>412</v>
          </cell>
          <cell r="C424">
            <v>42707</v>
          </cell>
          <cell r="D424">
            <v>0.78570601851851851</v>
          </cell>
          <cell r="E424">
            <v>2457726.2911</v>
          </cell>
          <cell r="F424" t="str">
            <v>FBO</v>
          </cell>
          <cell r="G424" t="str">
            <v>SJI-FR</v>
          </cell>
          <cell r="H424" t="str">
            <v>SC8+Lisa+ATIK314L+</v>
          </cell>
          <cell r="I424">
            <v>1000</v>
          </cell>
          <cell r="P424">
            <v>4000</v>
          </cell>
          <cell r="Q424">
            <v>7500</v>
          </cell>
          <cell r="X424" t="str">
            <v>asdb_chcyg_20161203_786.fit</v>
          </cell>
        </row>
        <row r="425">
          <cell r="B425">
            <v>413</v>
          </cell>
          <cell r="C425">
            <v>42708</v>
          </cell>
          <cell r="D425">
            <v>0.74159722222222213</v>
          </cell>
          <cell r="E425">
            <v>2457727.2582999999</v>
          </cell>
          <cell r="F425" t="str">
            <v xml:space="preserve">FMT </v>
          </cell>
          <cell r="G425" t="str">
            <v>ORS-FR</v>
          </cell>
          <cell r="H425" t="str">
            <v>SC14+eShel+Atik460ex</v>
          </cell>
          <cell r="I425">
            <v>11000</v>
          </cell>
          <cell r="P425">
            <v>4285</v>
          </cell>
          <cell r="Q425">
            <v>7161</v>
          </cell>
          <cell r="X425" t="str">
            <v>asdb_chcyg_20161204_742.fit</v>
          </cell>
        </row>
        <row r="426">
          <cell r="B426">
            <v>414</v>
          </cell>
          <cell r="C426">
            <v>42712</v>
          </cell>
          <cell r="D426">
            <v>0.76354166666666667</v>
          </cell>
          <cell r="E426">
            <v>2457731.2653000001</v>
          </cell>
          <cell r="F426" t="str">
            <v xml:space="preserve">FMT </v>
          </cell>
          <cell r="G426" t="str">
            <v>ORS-FR</v>
          </cell>
          <cell r="H426" t="str">
            <v>SC14+eShel+Atik460ex</v>
          </cell>
          <cell r="I426">
            <v>11000</v>
          </cell>
          <cell r="P426">
            <v>4207</v>
          </cell>
          <cell r="Q426">
            <v>7396</v>
          </cell>
          <cell r="X426" t="str">
            <v>asdb_chcyg_20161208_764.fit</v>
          </cell>
        </row>
        <row r="427">
          <cell r="B427">
            <v>415</v>
          </cell>
          <cell r="C427">
            <v>42716</v>
          </cell>
          <cell r="D427">
            <v>0.84673611111111102</v>
          </cell>
          <cell r="E427">
            <v>2457735.3643</v>
          </cell>
          <cell r="F427" t="str">
            <v>JGF</v>
          </cell>
          <cell r="G427" t="str">
            <v>PIE-SP</v>
          </cell>
          <cell r="H427" t="str">
            <v>MUSSOL</v>
          </cell>
          <cell r="I427">
            <v>11000</v>
          </cell>
          <cell r="P427">
            <v>4068</v>
          </cell>
          <cell r="Q427">
            <v>7378</v>
          </cell>
          <cell r="X427" t="str">
            <v>asdb_chcyg_20161212_847.fit</v>
          </cell>
        </row>
        <row r="428">
          <cell r="B428">
            <v>416</v>
          </cell>
          <cell r="C428">
            <v>42721</v>
          </cell>
          <cell r="D428">
            <v>0.73916666666666664</v>
          </cell>
          <cell r="E428">
            <v>2457740.2450999999</v>
          </cell>
          <cell r="F428" t="str">
            <v>JGF</v>
          </cell>
          <cell r="G428" t="str">
            <v>SMM-SP</v>
          </cell>
          <cell r="H428" t="str">
            <v>16REMOTATIK460EX</v>
          </cell>
          <cell r="I428">
            <v>915</v>
          </cell>
          <cell r="P428">
            <v>3982</v>
          </cell>
          <cell r="Q428">
            <v>7481</v>
          </cell>
          <cell r="X428" t="str">
            <v>asdb_chcyg_20161217_739.fit</v>
          </cell>
        </row>
        <row r="429">
          <cell r="B429">
            <v>417</v>
          </cell>
          <cell r="C429">
            <v>42731</v>
          </cell>
          <cell r="D429">
            <v>0.71048611111111104</v>
          </cell>
          <cell r="E429">
            <v>2457750.2335000001</v>
          </cell>
          <cell r="F429" t="str">
            <v xml:space="preserve">FMT </v>
          </cell>
          <cell r="G429" t="str">
            <v>ORS-FR</v>
          </cell>
          <cell r="H429" t="str">
            <v>SC14+eShel+Atik460ex</v>
          </cell>
          <cell r="I429">
            <v>11000</v>
          </cell>
          <cell r="P429">
            <v>4208</v>
          </cell>
          <cell r="Q429">
            <v>7157</v>
          </cell>
          <cell r="X429" t="str">
            <v>asdb_chcyg_20161227_710.fit</v>
          </cell>
        </row>
        <row r="430">
          <cell r="B430">
            <v>418</v>
          </cell>
          <cell r="C430">
            <v>42732</v>
          </cell>
          <cell r="D430">
            <v>0.83209490740740744</v>
          </cell>
          <cell r="E430">
            <v>2457751.3530999999</v>
          </cell>
          <cell r="F430" t="str">
            <v>JGF</v>
          </cell>
          <cell r="G430" t="str">
            <v>PIE-SP</v>
          </cell>
          <cell r="H430" t="str">
            <v>MUSSOL</v>
          </cell>
          <cell r="I430">
            <v>11000</v>
          </cell>
          <cell r="P430">
            <v>4055</v>
          </cell>
          <cell r="Q430">
            <v>7375</v>
          </cell>
          <cell r="X430" t="str">
            <v>asdb_chcyg_20161228_832.fit</v>
          </cell>
        </row>
        <row r="431">
          <cell r="B431">
            <v>419</v>
          </cell>
          <cell r="C431">
            <v>42756</v>
          </cell>
          <cell r="D431">
            <v>0.23710648148148147</v>
          </cell>
          <cell r="E431">
            <v>2457774.7519</v>
          </cell>
          <cell r="F431" t="str">
            <v xml:space="preserve">FMT </v>
          </cell>
          <cell r="G431" t="str">
            <v>ORS-FR</v>
          </cell>
          <cell r="H431" t="str">
            <v>SC14+eShel+Atik460ex</v>
          </cell>
          <cell r="I431">
            <v>11000</v>
          </cell>
          <cell r="P431">
            <v>4207</v>
          </cell>
          <cell r="Q431">
            <v>7161</v>
          </cell>
          <cell r="X431" t="str">
            <v>asdb_chcyg_20170121_237.fit</v>
          </cell>
        </row>
        <row r="432">
          <cell r="B432">
            <v>420</v>
          </cell>
          <cell r="C432">
            <v>42792</v>
          </cell>
          <cell r="D432">
            <v>0.17328703703703704</v>
          </cell>
          <cell r="E432">
            <v>2457810.6768</v>
          </cell>
          <cell r="F432" t="str">
            <v>PSO</v>
          </cell>
          <cell r="G432" t="str">
            <v>TAT-HU</v>
          </cell>
          <cell r="H432" t="str">
            <v>30cmf4LH2400Atik428</v>
          </cell>
          <cell r="I432">
            <v>17036</v>
          </cell>
          <cell r="P432">
            <v>6522</v>
          </cell>
          <cell r="Q432">
            <v>6631</v>
          </cell>
          <cell r="X432" t="str">
            <v>asdb_chcyg_20170226_173.fit</v>
          </cell>
        </row>
        <row r="433">
          <cell r="B433">
            <v>421</v>
          </cell>
          <cell r="C433">
            <v>42799</v>
          </cell>
          <cell r="D433">
            <v>0.16949074074074075</v>
          </cell>
          <cell r="E433">
            <v>2457817.6897</v>
          </cell>
          <cell r="F433" t="str">
            <v xml:space="preserve">FMT </v>
          </cell>
          <cell r="G433" t="str">
            <v>ORS-FR</v>
          </cell>
          <cell r="H433" t="str">
            <v>SC14+eShel+Atik460ex</v>
          </cell>
          <cell r="I433">
            <v>11000</v>
          </cell>
          <cell r="P433">
            <v>4141</v>
          </cell>
          <cell r="Q433">
            <v>7161</v>
          </cell>
          <cell r="X433" t="str">
            <v>asdb_chcyg_20170305_169.fit</v>
          </cell>
        </row>
        <row r="434">
          <cell r="B434">
            <v>422</v>
          </cell>
          <cell r="C434">
            <v>42813</v>
          </cell>
          <cell r="D434">
            <v>0.29302083333333334</v>
          </cell>
          <cell r="E434">
            <v>2457831.8089999999</v>
          </cell>
          <cell r="F434" t="str">
            <v>LES</v>
          </cell>
          <cell r="G434" t="str">
            <v>MRO-CA</v>
          </cell>
          <cell r="H434" t="str">
            <v>31cmDK+23um1800lpm+</v>
          </cell>
          <cell r="I434">
            <v>9000</v>
          </cell>
          <cell r="P434">
            <v>6022</v>
          </cell>
          <cell r="Q434">
            <v>7122</v>
          </cell>
          <cell r="X434" t="str">
            <v>asdb_chcyg_20170319_293.fit</v>
          </cell>
        </row>
        <row r="435">
          <cell r="B435">
            <v>423</v>
          </cell>
          <cell r="C435">
            <v>42814</v>
          </cell>
          <cell r="D435">
            <v>0.1424074074074074</v>
          </cell>
          <cell r="E435">
            <v>2457832.6675999998</v>
          </cell>
          <cell r="F435" t="str">
            <v>JGF</v>
          </cell>
          <cell r="G435" t="str">
            <v>PIE-SP</v>
          </cell>
          <cell r="H435" t="str">
            <v>MUSSOL</v>
          </cell>
          <cell r="I435">
            <v>11000</v>
          </cell>
          <cell r="P435">
            <v>3982</v>
          </cell>
          <cell r="Q435">
            <v>7390</v>
          </cell>
          <cell r="X435" t="str">
            <v>asdb_chcyg_20170320_142.fit</v>
          </cell>
        </row>
        <row r="436">
          <cell r="B436">
            <v>424</v>
          </cell>
          <cell r="C436">
            <v>42816</v>
          </cell>
          <cell r="D436">
            <v>0.16452546296296297</v>
          </cell>
          <cell r="E436">
            <v>2457834.6779</v>
          </cell>
          <cell r="F436" t="str">
            <v xml:space="preserve">FMT </v>
          </cell>
          <cell r="G436" t="str">
            <v>ORS-FR</v>
          </cell>
          <cell r="H436" t="str">
            <v>SC14+eShel+Atik460ex</v>
          </cell>
          <cell r="I436">
            <v>11000</v>
          </cell>
          <cell r="P436">
            <v>4208</v>
          </cell>
          <cell r="Q436">
            <v>7396</v>
          </cell>
          <cell r="X436" t="str">
            <v>asdb_chcyg_20170322_165.fit</v>
          </cell>
        </row>
        <row r="437">
          <cell r="B437">
            <v>425</v>
          </cell>
          <cell r="C437">
            <v>42821</v>
          </cell>
          <cell r="D437">
            <v>2.2928240740740739E-2</v>
          </cell>
          <cell r="E437">
            <v>2457839.5229000002</v>
          </cell>
          <cell r="F437" t="str">
            <v>PSO</v>
          </cell>
          <cell r="G437" t="str">
            <v>TAT-HU</v>
          </cell>
          <cell r="H437" t="str">
            <v>30cmf4LH2400u23Atik</v>
          </cell>
          <cell r="I437">
            <v>13250</v>
          </cell>
          <cell r="P437">
            <v>6498</v>
          </cell>
          <cell r="Q437">
            <v>6608</v>
          </cell>
          <cell r="X437" t="str">
            <v>asdb_chcyg_20170327_023.fit</v>
          </cell>
        </row>
        <row r="438">
          <cell r="B438">
            <v>426</v>
          </cell>
          <cell r="C438">
            <v>42827</v>
          </cell>
          <cell r="D438">
            <v>3.5659722222222225E-2</v>
          </cell>
          <cell r="E438">
            <v>2457845.5414999998</v>
          </cell>
          <cell r="F438" t="str">
            <v>SCU</v>
          </cell>
          <cell r="G438" t="str">
            <v>ASP-UK</v>
          </cell>
          <cell r="H438" t="str">
            <v>SW_ESPIRIT120-Alpy6</v>
          </cell>
          <cell r="I438">
            <v>621</v>
          </cell>
          <cell r="P438">
            <v>3800</v>
          </cell>
          <cell r="Q438">
            <v>7500</v>
          </cell>
          <cell r="X438" t="str">
            <v>asdb_chcyg_20170402_036.fit</v>
          </cell>
        </row>
        <row r="439">
          <cell r="B439">
            <v>427</v>
          </cell>
          <cell r="C439">
            <v>42827</v>
          </cell>
          <cell r="D439">
            <v>0.10995370370370371</v>
          </cell>
          <cell r="E439">
            <v>2457845.61</v>
          </cell>
          <cell r="F439" t="str">
            <v>PSO</v>
          </cell>
          <cell r="G439" t="str">
            <v>TAT-HU</v>
          </cell>
          <cell r="H439" t="str">
            <v>30cmf4LH2400u35Atik</v>
          </cell>
          <cell r="I439">
            <v>6956</v>
          </cell>
          <cell r="P439">
            <v>4815</v>
          </cell>
          <cell r="Q439">
            <v>4960</v>
          </cell>
          <cell r="X439" t="str">
            <v>asdb_chcyg_20170402_110.fit</v>
          </cell>
        </row>
        <row r="440">
          <cell r="B440">
            <v>428</v>
          </cell>
          <cell r="C440">
            <v>42827</v>
          </cell>
          <cell r="D440">
            <v>0.16832175925925927</v>
          </cell>
          <cell r="E440">
            <v>2457845.6823999998</v>
          </cell>
          <cell r="F440" t="str">
            <v>JGF</v>
          </cell>
          <cell r="G440" t="str">
            <v>PIE-SP</v>
          </cell>
          <cell r="H440" t="str">
            <v>MUSSOL</v>
          </cell>
          <cell r="I440">
            <v>11000</v>
          </cell>
          <cell r="P440">
            <v>3979</v>
          </cell>
          <cell r="Q440">
            <v>7497</v>
          </cell>
          <cell r="X440" t="str">
            <v>asdb_chcyg_20170402_168.fit</v>
          </cell>
        </row>
        <row r="441">
          <cell r="B441">
            <v>429</v>
          </cell>
          <cell r="C441">
            <v>42828</v>
          </cell>
          <cell r="D441">
            <v>0.26545138888888892</v>
          </cell>
          <cell r="E441">
            <v>2457846.7933999998</v>
          </cell>
          <cell r="F441" t="str">
            <v>LES</v>
          </cell>
          <cell r="G441" t="str">
            <v>MRO-CA</v>
          </cell>
          <cell r="H441" t="str">
            <v>31cmDK+23um1800lpm+</v>
          </cell>
          <cell r="I441">
            <v>6200</v>
          </cell>
          <cell r="P441">
            <v>4291</v>
          </cell>
          <cell r="Q441">
            <v>5445</v>
          </cell>
          <cell r="X441" t="str">
            <v>asdb_chcyg_20170403_265.fit</v>
          </cell>
        </row>
        <row r="442">
          <cell r="B442">
            <v>430</v>
          </cell>
          <cell r="C442">
            <v>42830</v>
          </cell>
          <cell r="D442">
            <v>0.97796296296296292</v>
          </cell>
          <cell r="E442">
            <v>2457849.5794000002</v>
          </cell>
          <cell r="F442" t="str">
            <v>OGA</v>
          </cell>
          <cell r="G442" t="str">
            <v>OTO-FR</v>
          </cell>
          <cell r="H442" t="str">
            <v>RC400+eShel_460EX</v>
          </cell>
          <cell r="I442">
            <v>11000</v>
          </cell>
          <cell r="P442">
            <v>4185</v>
          </cell>
          <cell r="Q442">
            <v>7314</v>
          </cell>
          <cell r="X442" t="str">
            <v>asdb_chcyg_20170405_978.fit</v>
          </cell>
        </row>
        <row r="443">
          <cell r="B443">
            <v>431</v>
          </cell>
          <cell r="C443">
            <v>42834</v>
          </cell>
          <cell r="D443">
            <v>0.98303240740740738</v>
          </cell>
          <cell r="E443">
            <v>2457853.4939999999</v>
          </cell>
          <cell r="F443" t="str">
            <v>PSO</v>
          </cell>
          <cell r="G443" t="str">
            <v>TAT-HU</v>
          </cell>
          <cell r="H443" t="str">
            <v>30cmf4LH2400u23Atik</v>
          </cell>
          <cell r="I443">
            <v>20110</v>
          </cell>
          <cell r="P443">
            <v>6501</v>
          </cell>
          <cell r="Q443">
            <v>6611</v>
          </cell>
          <cell r="X443" t="str">
            <v>asdb_chcyg_20170409_983.fit</v>
          </cell>
        </row>
        <row r="444">
          <cell r="B444">
            <v>432</v>
          </cell>
          <cell r="C444">
            <v>42835</v>
          </cell>
          <cell r="D444">
            <v>2.5555555555555554E-2</v>
          </cell>
          <cell r="E444">
            <v>2457853.5359999998</v>
          </cell>
          <cell r="F444" t="str">
            <v>FCA</v>
          </cell>
          <cell r="G444" t="str">
            <v>PAG-SP</v>
          </cell>
          <cell r="H444" t="str">
            <v>Newton-200DADOS-20</v>
          </cell>
          <cell r="I444">
            <v>870</v>
          </cell>
          <cell r="P444">
            <v>3736</v>
          </cell>
          <cell r="Q444">
            <v>7271</v>
          </cell>
          <cell r="X444" t="str">
            <v>asdb_chcyg_20170410_026.fit</v>
          </cell>
        </row>
        <row r="445">
          <cell r="B445">
            <v>433</v>
          </cell>
          <cell r="C445">
            <v>42835</v>
          </cell>
          <cell r="D445">
            <v>8.7094907407407399E-2</v>
          </cell>
          <cell r="E445">
            <v>2457853.6105</v>
          </cell>
          <cell r="F445" t="str">
            <v>JGF</v>
          </cell>
          <cell r="G445" t="str">
            <v>PIE-SP</v>
          </cell>
          <cell r="H445" t="str">
            <v>MUSSOL</v>
          </cell>
          <cell r="I445">
            <v>11000</v>
          </cell>
          <cell r="P445">
            <v>3979</v>
          </cell>
          <cell r="Q445">
            <v>7497</v>
          </cell>
          <cell r="X445" t="str">
            <v>asdb_chcyg_20170410_087.fit</v>
          </cell>
        </row>
        <row r="446">
          <cell r="B446">
            <v>434</v>
          </cell>
          <cell r="C446">
            <v>42836</v>
          </cell>
          <cell r="D446">
            <v>0.99966435185185187</v>
          </cell>
          <cell r="E446">
            <v>2457855.5125000002</v>
          </cell>
          <cell r="F446" t="str">
            <v xml:space="preserve">FMT </v>
          </cell>
          <cell r="G446" t="str">
            <v>ORS-FR</v>
          </cell>
          <cell r="H446" t="str">
            <v>SC14+eShel+Atik460ex</v>
          </cell>
          <cell r="I446">
            <v>11000</v>
          </cell>
          <cell r="P446">
            <v>4208</v>
          </cell>
          <cell r="Q446">
            <v>7396</v>
          </cell>
          <cell r="X446" t="str">
            <v>asdb_chcyg_20170411_1000.fit</v>
          </cell>
        </row>
        <row r="447">
          <cell r="B447">
            <v>435</v>
          </cell>
          <cell r="C447">
            <v>42841</v>
          </cell>
          <cell r="D447">
            <v>7.1018518518518522E-2</v>
          </cell>
          <cell r="E447">
            <v>2457859.6005000002</v>
          </cell>
          <cell r="F447" t="str">
            <v>JGF</v>
          </cell>
          <cell r="G447" t="str">
            <v>PIE-SP</v>
          </cell>
          <cell r="H447" t="str">
            <v>MUSSOL</v>
          </cell>
          <cell r="I447">
            <v>11000</v>
          </cell>
          <cell r="P447">
            <v>3979</v>
          </cell>
          <cell r="Q447">
            <v>7497</v>
          </cell>
          <cell r="X447" t="str">
            <v>asdb_chcyg_20170416_071.fit</v>
          </cell>
        </row>
        <row r="448">
          <cell r="B448">
            <v>436</v>
          </cell>
          <cell r="C448">
            <v>42841</v>
          </cell>
          <cell r="D448">
            <v>0.14748842592592593</v>
          </cell>
          <cell r="E448">
            <v>2457859.6683999998</v>
          </cell>
          <cell r="F448" t="str">
            <v>JPG</v>
          </cell>
          <cell r="G448" t="str">
            <v>PDM-FR</v>
          </cell>
          <cell r="H448" t="str">
            <v>T60-Alpy600-Ati</v>
          </cell>
          <cell r="I448">
            <v>596</v>
          </cell>
          <cell r="P448">
            <v>3750</v>
          </cell>
          <cell r="Q448">
            <v>8740</v>
          </cell>
          <cell r="X448" t="str">
            <v>asdb_chcyg_20170416_147.fit</v>
          </cell>
        </row>
        <row r="449">
          <cell r="B449">
            <v>437</v>
          </cell>
          <cell r="C449">
            <v>42843</v>
          </cell>
          <cell r="D449">
            <v>0.15456018518518519</v>
          </cell>
          <cell r="E449">
            <v>2457861.6708999998</v>
          </cell>
          <cell r="F449" t="str">
            <v>JGF</v>
          </cell>
          <cell r="G449" t="str">
            <v>PIE-SP</v>
          </cell>
          <cell r="H449" t="str">
            <v>MUSSOL</v>
          </cell>
          <cell r="I449">
            <v>11000</v>
          </cell>
          <cell r="P449">
            <v>3979</v>
          </cell>
          <cell r="Q449">
            <v>7497</v>
          </cell>
          <cell r="X449" t="str">
            <v>asdb_chcyg_20170418_155.fit</v>
          </cell>
        </row>
        <row r="450">
          <cell r="B450">
            <v>438</v>
          </cell>
          <cell r="C450">
            <v>42847</v>
          </cell>
          <cell r="D450">
            <v>5.5173611111111111E-2</v>
          </cell>
          <cell r="E450">
            <v>2457865.5710999998</v>
          </cell>
          <cell r="F450" t="str">
            <v xml:space="preserve">FMT </v>
          </cell>
          <cell r="G450" t="str">
            <v>ORS-FR</v>
          </cell>
          <cell r="H450" t="str">
            <v>SC14+eShel+Atik460ex</v>
          </cell>
          <cell r="I450">
            <v>11000</v>
          </cell>
          <cell r="P450">
            <v>4208</v>
          </cell>
          <cell r="Q450">
            <v>7396</v>
          </cell>
          <cell r="X450" t="str">
            <v>asdb_chcyg_20170422_055.fit</v>
          </cell>
        </row>
        <row r="451">
          <cell r="B451">
            <v>439</v>
          </cell>
          <cell r="C451">
            <v>42847</v>
          </cell>
          <cell r="D451">
            <v>9.5752314814814818E-2</v>
          </cell>
          <cell r="E451">
            <v>2457865.6143999998</v>
          </cell>
          <cell r="F451" t="str">
            <v>JGF</v>
          </cell>
          <cell r="G451" t="str">
            <v>PIE-SP</v>
          </cell>
          <cell r="H451" t="str">
            <v>MUSSOL</v>
          </cell>
          <cell r="I451">
            <v>11000</v>
          </cell>
          <cell r="P451">
            <v>3979</v>
          </cell>
          <cell r="Q451">
            <v>7497</v>
          </cell>
          <cell r="X451" t="str">
            <v>asdb_chcyg_20170422_096.fit</v>
          </cell>
        </row>
        <row r="452">
          <cell r="B452">
            <v>440</v>
          </cell>
          <cell r="C452">
            <v>42847</v>
          </cell>
          <cell r="D452">
            <v>9.7997685185185188E-2</v>
          </cell>
          <cell r="E452">
            <v>2457865.6050999998</v>
          </cell>
          <cell r="F452" t="str">
            <v>JMO</v>
          </cell>
          <cell r="G452" t="str">
            <v>CAL-FR</v>
          </cell>
          <cell r="H452" t="str">
            <v>Alpy600+Atik460EX</v>
          </cell>
          <cell r="I452">
            <v>656</v>
          </cell>
          <cell r="P452">
            <v>3602</v>
          </cell>
          <cell r="Q452">
            <v>8253</v>
          </cell>
          <cell r="X452" t="str">
            <v>asdb_chcyg_20170422_098.fit</v>
          </cell>
        </row>
        <row r="453">
          <cell r="B453">
            <v>441</v>
          </cell>
          <cell r="C453">
            <v>42850</v>
          </cell>
          <cell r="D453">
            <v>1.4652777777777778E-2</v>
          </cell>
          <cell r="E453">
            <v>2456482.3730000001</v>
          </cell>
          <cell r="F453" t="str">
            <v>JPM</v>
          </cell>
          <cell r="G453" t="str">
            <v>OHP-FR</v>
          </cell>
          <cell r="H453" t="str">
            <v>T150+Lhires600</v>
          </cell>
          <cell r="I453">
            <v>3318</v>
          </cell>
          <cell r="P453">
            <v>6199</v>
          </cell>
          <cell r="Q453">
            <v>6883</v>
          </cell>
          <cell r="X453" t="str">
            <v>asdb_chcyg_20170425_015.fit</v>
          </cell>
        </row>
        <row r="454">
          <cell r="B454">
            <v>442</v>
          </cell>
          <cell r="C454">
            <v>42855</v>
          </cell>
          <cell r="D454">
            <v>5.0810185185185187E-2</v>
          </cell>
          <cell r="E454">
            <v>2457873.5543</v>
          </cell>
          <cell r="F454" t="str">
            <v>PSO</v>
          </cell>
          <cell r="G454" t="str">
            <v>TAT-HU</v>
          </cell>
          <cell r="H454" t="str">
            <v>30cmf4LH2400u23Atik</v>
          </cell>
          <cell r="I454">
            <v>16928</v>
          </cell>
          <cell r="P454">
            <v>6500</v>
          </cell>
          <cell r="Q454">
            <v>6610</v>
          </cell>
          <cell r="X454" t="str">
            <v>asdb_chcyg_20170430_051.fit</v>
          </cell>
        </row>
        <row r="455">
          <cell r="B455">
            <v>443</v>
          </cell>
          <cell r="C455">
            <v>42855</v>
          </cell>
          <cell r="D455">
            <v>9.0173611111111107E-2</v>
          </cell>
          <cell r="E455">
            <v>2457873.5935999998</v>
          </cell>
          <cell r="F455" t="str">
            <v>PSO</v>
          </cell>
          <cell r="G455" t="str">
            <v>TAT-HU</v>
          </cell>
          <cell r="H455" t="str">
            <v>30cmf4LH2400u23Atik</v>
          </cell>
          <cell r="I455">
            <v>10684</v>
          </cell>
          <cell r="P455">
            <v>4812</v>
          </cell>
          <cell r="Q455">
            <v>4957</v>
          </cell>
          <cell r="X455" t="str">
            <v>asdb_chcyg_20170430_090.fit</v>
          </cell>
        </row>
        <row r="456">
          <cell r="B456">
            <v>444</v>
          </cell>
          <cell r="C456">
            <v>42859</v>
          </cell>
          <cell r="D456">
            <v>0.19209490740740742</v>
          </cell>
          <cell r="E456">
            <v>2457877.7097999998</v>
          </cell>
          <cell r="F456" t="str">
            <v>LES</v>
          </cell>
          <cell r="G456" t="str">
            <v>MRO-CA</v>
          </cell>
          <cell r="H456" t="str">
            <v>31cmDK+23um1800lpm+</v>
          </cell>
          <cell r="I456">
            <v>9000</v>
          </cell>
          <cell r="P456">
            <v>6022</v>
          </cell>
          <cell r="Q456">
            <v>7122</v>
          </cell>
          <cell r="X456" t="str">
            <v>asdb_chcyg_20170504_192.fit</v>
          </cell>
        </row>
        <row r="457">
          <cell r="B457">
            <v>445</v>
          </cell>
          <cell r="C457">
            <v>42862</v>
          </cell>
          <cell r="D457">
            <v>1.1111111111111112E-2</v>
          </cell>
          <cell r="E457">
            <v>2457880.5181</v>
          </cell>
          <cell r="F457" t="str">
            <v>FCA</v>
          </cell>
          <cell r="G457" t="str">
            <v>PAG-SP</v>
          </cell>
          <cell r="H457" t="str">
            <v>Newton-200DADOS-12</v>
          </cell>
          <cell r="I457">
            <v>789</v>
          </cell>
          <cell r="P457">
            <v>3719</v>
          </cell>
          <cell r="Q457">
            <v>7261</v>
          </cell>
          <cell r="X457" t="str">
            <v>asdb_chcyg_20170507_011.fit</v>
          </cell>
        </row>
        <row r="458">
          <cell r="B458">
            <v>446</v>
          </cell>
          <cell r="C458">
            <v>42863</v>
          </cell>
          <cell r="D458">
            <v>6.5613425925925936E-2</v>
          </cell>
          <cell r="E458">
            <v>2457881.5866</v>
          </cell>
          <cell r="F458" t="str">
            <v>JGF</v>
          </cell>
          <cell r="G458" t="str">
            <v>PIE-SP</v>
          </cell>
          <cell r="H458" t="str">
            <v>MUSSOL</v>
          </cell>
          <cell r="I458">
            <v>11000</v>
          </cell>
          <cell r="P458">
            <v>3979</v>
          </cell>
          <cell r="Q458">
            <v>7497</v>
          </cell>
          <cell r="X458" t="str">
            <v>asdb_chcyg_20170508_066.fit</v>
          </cell>
        </row>
        <row r="459">
          <cell r="B459">
            <v>447</v>
          </cell>
          <cell r="C459">
            <v>42865</v>
          </cell>
          <cell r="D459">
            <v>9.8182870370370365E-2</v>
          </cell>
          <cell r="E459">
            <v>2457883.6159000001</v>
          </cell>
          <cell r="F459" t="str">
            <v>MVE</v>
          </cell>
          <cell r="G459" t="str">
            <v>MAU-FR</v>
          </cell>
          <cell r="H459" t="str">
            <v>C8-Alpy600-Atik4</v>
          </cell>
          <cell r="I459">
            <v>557</v>
          </cell>
          <cell r="P459">
            <v>3720</v>
          </cell>
          <cell r="Q459">
            <v>7800</v>
          </cell>
          <cell r="X459" t="str">
            <v>asdb_chcyg_20170510_098.fit</v>
          </cell>
        </row>
        <row r="460">
          <cell r="B460">
            <v>448</v>
          </cell>
          <cell r="C460">
            <v>42868</v>
          </cell>
          <cell r="D460">
            <v>0.98324074074074075</v>
          </cell>
          <cell r="E460">
            <v>2457887.4975000001</v>
          </cell>
          <cell r="F460" t="str">
            <v xml:space="preserve">FMT </v>
          </cell>
          <cell r="G460" t="str">
            <v>ORS-FR</v>
          </cell>
          <cell r="H460" t="str">
            <v>SC14+eShel+Atik460ex</v>
          </cell>
          <cell r="I460">
            <v>11000</v>
          </cell>
          <cell r="P460">
            <v>4207</v>
          </cell>
          <cell r="Q460">
            <v>7159</v>
          </cell>
          <cell r="X460" t="str">
            <v>asdb_chcyg_20170513_983.fit</v>
          </cell>
        </row>
        <row r="461">
          <cell r="B461">
            <v>449</v>
          </cell>
          <cell r="C461">
            <v>42869</v>
          </cell>
          <cell r="D461">
            <v>0.47663194444444446</v>
          </cell>
          <cell r="E461">
            <v>2457887.9920000001</v>
          </cell>
          <cell r="F461" t="str">
            <v>JRF</v>
          </cell>
          <cell r="G461" t="str">
            <v>UHO-US</v>
          </cell>
          <cell r="H461" t="str">
            <v>CDK17JTWL-200ATI</v>
          </cell>
          <cell r="I461">
            <v>4316</v>
          </cell>
          <cell r="P461">
            <v>6407</v>
          </cell>
          <cell r="Q461">
            <v>6689</v>
          </cell>
          <cell r="X461" t="str">
            <v>asdb_chcyg_20170514_477.fit</v>
          </cell>
        </row>
        <row r="462">
          <cell r="B462">
            <v>450</v>
          </cell>
          <cell r="C462">
            <v>42874</v>
          </cell>
          <cell r="D462">
            <v>0.91820601851851846</v>
          </cell>
          <cell r="E462">
            <v>2457893.4391999999</v>
          </cell>
          <cell r="F462" t="str">
            <v>JGF</v>
          </cell>
          <cell r="G462" t="str">
            <v>PIE-SP</v>
          </cell>
          <cell r="H462" t="str">
            <v>MUSSOL</v>
          </cell>
          <cell r="I462">
            <v>9000</v>
          </cell>
          <cell r="P462">
            <v>3979</v>
          </cell>
          <cell r="Q462">
            <v>7497</v>
          </cell>
          <cell r="X462" t="str">
            <v>asdb_chcyg_20170519_918.fit</v>
          </cell>
        </row>
        <row r="463">
          <cell r="B463">
            <v>451</v>
          </cell>
          <cell r="C463">
            <v>42880</v>
          </cell>
          <cell r="D463">
            <v>0.99512731481481476</v>
          </cell>
          <cell r="E463">
            <v>2457899.5090999999</v>
          </cell>
          <cell r="F463" t="str">
            <v xml:space="preserve">FMT </v>
          </cell>
          <cell r="G463" t="str">
            <v>ORS-FR</v>
          </cell>
          <cell r="H463" t="str">
            <v>SC14+eShel+Atik460ex</v>
          </cell>
          <cell r="I463">
            <v>11000</v>
          </cell>
          <cell r="P463">
            <v>4210</v>
          </cell>
          <cell r="Q463">
            <v>7150</v>
          </cell>
          <cell r="X463" t="str">
            <v>asdb_chcyg_20170525_995.fit</v>
          </cell>
        </row>
        <row r="464">
          <cell r="B464">
            <v>452</v>
          </cell>
          <cell r="C464">
            <v>42882</v>
          </cell>
          <cell r="D464">
            <v>8.3888888888888888E-2</v>
          </cell>
          <cell r="E464">
            <v>2457900.5839</v>
          </cell>
          <cell r="F464" t="str">
            <v>PSO</v>
          </cell>
          <cell r="G464" t="str">
            <v>TAT-HU</v>
          </cell>
          <cell r="H464" t="str">
            <v>T12+Lhires2400+Atik428ex</v>
          </cell>
          <cell r="I464">
            <v>5451</v>
          </cell>
          <cell r="P464">
            <v>3860</v>
          </cell>
          <cell r="Q464">
            <v>4014</v>
          </cell>
          <cell r="X464" t="str">
            <v>asdb_chcyg_20170527_084.fit</v>
          </cell>
        </row>
        <row r="465">
          <cell r="B465">
            <v>453</v>
          </cell>
          <cell r="C465">
            <v>42883</v>
          </cell>
          <cell r="D465">
            <v>0.9236805555555555</v>
          </cell>
          <cell r="E465">
            <v>2457902.4306000001</v>
          </cell>
          <cell r="F465" t="str">
            <v>PSO</v>
          </cell>
          <cell r="G465" t="str">
            <v>TAT-HU</v>
          </cell>
          <cell r="H465" t="str">
            <v>30cmf4Alpy600Atik41</v>
          </cell>
          <cell r="I465">
            <v>472</v>
          </cell>
          <cell r="P465">
            <v>3093</v>
          </cell>
          <cell r="Q465">
            <v>7914</v>
          </cell>
          <cell r="X465" t="str">
            <v>asdb_chcyg_20170528_924.fit</v>
          </cell>
        </row>
        <row r="466">
          <cell r="B466">
            <v>454</v>
          </cell>
          <cell r="C466">
            <v>42896</v>
          </cell>
          <cell r="D466">
            <v>0.94077546296296299</v>
          </cell>
          <cell r="E466">
            <v>2457915.4405</v>
          </cell>
          <cell r="F466" t="str">
            <v>CHK</v>
          </cell>
          <cell r="G466" t="str">
            <v>OAF-FR</v>
          </cell>
          <cell r="H466" t="str">
            <v>CDK17+Lhires+460EX</v>
          </cell>
          <cell r="I466">
            <v>14174</v>
          </cell>
          <cell r="P466">
            <v>6490</v>
          </cell>
          <cell r="Q466">
            <v>6630</v>
          </cell>
          <cell r="X466" t="str">
            <v>asdb_chcyg_20170610_941.fit</v>
          </cell>
        </row>
        <row r="467">
          <cell r="B467">
            <v>455</v>
          </cell>
          <cell r="C467">
            <v>42896</v>
          </cell>
          <cell r="D467">
            <v>0.94357638888888884</v>
          </cell>
          <cell r="E467">
            <v>2457915.4452999998</v>
          </cell>
          <cell r="F467" t="str">
            <v>PSO</v>
          </cell>
          <cell r="G467" t="str">
            <v>TAT-HU</v>
          </cell>
          <cell r="H467" t="str">
            <v>T12+Lhires600+Atik428ex</v>
          </cell>
          <cell r="I467">
            <v>3050</v>
          </cell>
          <cell r="P467">
            <v>7747</v>
          </cell>
          <cell r="Q467">
            <v>8448</v>
          </cell>
          <cell r="X467" t="str">
            <v>asdb_chcyg_20170610_944.fit</v>
          </cell>
        </row>
        <row r="468">
          <cell r="B468">
            <v>456</v>
          </cell>
          <cell r="C468">
            <v>42896</v>
          </cell>
          <cell r="D468">
            <v>0.96216435185185178</v>
          </cell>
          <cell r="E468">
            <v>2457915.4838999999</v>
          </cell>
          <cell r="F468" t="str">
            <v>JGF</v>
          </cell>
          <cell r="G468" t="str">
            <v>SMM-SP</v>
          </cell>
          <cell r="H468" t="str">
            <v>T16+Echelle+Atik460</v>
          </cell>
          <cell r="I468">
            <v>9000</v>
          </cell>
          <cell r="P468">
            <v>3979</v>
          </cell>
          <cell r="Q468">
            <v>7760</v>
          </cell>
          <cell r="X468" t="str">
            <v>asdb_chcyg_20170610_962.fit</v>
          </cell>
        </row>
        <row r="469">
          <cell r="B469">
            <v>457</v>
          </cell>
          <cell r="C469">
            <v>42896</v>
          </cell>
          <cell r="D469">
            <v>0.98525462962962962</v>
          </cell>
          <cell r="E469">
            <v>2457915.4981999998</v>
          </cell>
          <cell r="F469" t="str">
            <v>FMT</v>
          </cell>
          <cell r="G469" t="str">
            <v>ORS-FR</v>
          </cell>
          <cell r="H469" t="str">
            <v>SC14+eShel+Atik460ex</v>
          </cell>
          <cell r="I469">
            <v>11000</v>
          </cell>
          <cell r="P469">
            <v>4210</v>
          </cell>
          <cell r="Q469">
            <v>7150</v>
          </cell>
          <cell r="X469" t="str">
            <v>asdb_chcyg_20170610_985.fit</v>
          </cell>
        </row>
        <row r="470">
          <cell r="B470">
            <v>458</v>
          </cell>
          <cell r="C470">
            <v>42898</v>
          </cell>
          <cell r="D470">
            <v>0.98099537037037043</v>
          </cell>
          <cell r="E470">
            <v>2457917.4852999998</v>
          </cell>
          <cell r="F470" t="str">
            <v>JMO</v>
          </cell>
          <cell r="G470" t="str">
            <v>CAL-FR</v>
          </cell>
          <cell r="H470" t="str">
            <v>Alpy600+Atik460EX</v>
          </cell>
          <cell r="I470">
            <v>668</v>
          </cell>
          <cell r="P470">
            <v>3736</v>
          </cell>
          <cell r="Q470">
            <v>8242</v>
          </cell>
          <cell r="X470" t="str">
            <v>asdb_chcyg_20170612_981.fit</v>
          </cell>
        </row>
        <row r="471">
          <cell r="B471">
            <v>459</v>
          </cell>
          <cell r="C471">
            <v>42900</v>
          </cell>
          <cell r="D471">
            <v>3.3657407407407407E-2</v>
          </cell>
          <cell r="E471">
            <v>2457918.5332999998</v>
          </cell>
          <cell r="F471" t="str">
            <v>MVE</v>
          </cell>
          <cell r="G471" t="str">
            <v>MAU-FR</v>
          </cell>
          <cell r="H471" t="str">
            <v>C8-Alpy600-Atik4</v>
          </cell>
          <cell r="I471">
            <v>591</v>
          </cell>
          <cell r="P471">
            <v>3700</v>
          </cell>
          <cell r="Q471">
            <v>7900</v>
          </cell>
          <cell r="X471" t="str">
            <v>asdb_chcyg_20170614_034.fit</v>
          </cell>
        </row>
        <row r="472">
          <cell r="B472">
            <v>460</v>
          </cell>
          <cell r="C472">
            <v>42901</v>
          </cell>
          <cell r="D472">
            <v>0.25038194444444445</v>
          </cell>
          <cell r="E472">
            <v>2457919.7796999998</v>
          </cell>
          <cell r="F472" t="str">
            <v>LES</v>
          </cell>
          <cell r="G472" t="str">
            <v>MRO-CA</v>
          </cell>
          <cell r="H472" t="str">
            <v>ESSAT</v>
          </cell>
          <cell r="I472">
            <v>13000</v>
          </cell>
          <cell r="P472">
            <v>4044</v>
          </cell>
          <cell r="Q472">
            <v>7754</v>
          </cell>
          <cell r="X472" t="str">
            <v>asdb_chcyg_20170615_250.fit</v>
          </cell>
        </row>
        <row r="473">
          <cell r="B473">
            <v>461</v>
          </cell>
          <cell r="C473">
            <v>42902</v>
          </cell>
          <cell r="D473">
            <v>0.95618055555555559</v>
          </cell>
          <cell r="E473">
            <v>2457921.4635999999</v>
          </cell>
          <cell r="F473" t="str">
            <v xml:space="preserve">FMT </v>
          </cell>
          <cell r="G473" t="str">
            <v>ORS-FR</v>
          </cell>
          <cell r="H473" t="str">
            <v>SC14+eShel+Atik460ex</v>
          </cell>
          <cell r="I473">
            <v>11000</v>
          </cell>
          <cell r="P473">
            <v>4208</v>
          </cell>
          <cell r="Q473">
            <v>7159</v>
          </cell>
          <cell r="X473" t="str">
            <v>asdb_chcyg_20170616_956.fit</v>
          </cell>
        </row>
        <row r="474">
          <cell r="B474">
            <v>462</v>
          </cell>
          <cell r="C474">
            <v>42903</v>
          </cell>
          <cell r="D474">
            <v>0.89689814814814817</v>
          </cell>
          <cell r="E474">
            <v>2457922.3988000001</v>
          </cell>
          <cell r="F474" t="str">
            <v>FBO</v>
          </cell>
          <cell r="G474" t="str">
            <v>SJI-FR</v>
          </cell>
          <cell r="H474" t="str">
            <v>SC8+Lisa+ATIK314L+</v>
          </cell>
          <cell r="I474">
            <v>1000</v>
          </cell>
          <cell r="P474">
            <v>4000</v>
          </cell>
          <cell r="Q474">
            <v>7401</v>
          </cell>
          <cell r="X474" t="str">
            <v>asdb_chcyg_20170617_897.fit</v>
          </cell>
        </row>
        <row r="475">
          <cell r="B475">
            <v>463</v>
          </cell>
          <cell r="C475">
            <v>42903</v>
          </cell>
          <cell r="D475">
            <v>0.91826388888888888</v>
          </cell>
          <cell r="E475">
            <v>2457922.4268</v>
          </cell>
          <cell r="F475" t="str">
            <v xml:space="preserve">FMT </v>
          </cell>
          <cell r="G475" t="str">
            <v>ORS-FR</v>
          </cell>
          <cell r="H475" t="str">
            <v>SC14+eShel+Atik460ex</v>
          </cell>
          <cell r="I475">
            <v>11000</v>
          </cell>
          <cell r="P475">
            <v>4208</v>
          </cell>
          <cell r="Q475">
            <v>7159</v>
          </cell>
          <cell r="X475" t="str">
            <v>asdb_chcyg_20170617_918.fit</v>
          </cell>
        </row>
        <row r="476">
          <cell r="B476">
            <v>464</v>
          </cell>
          <cell r="C476">
            <v>42906</v>
          </cell>
          <cell r="D476">
            <v>0.86003472222222221</v>
          </cell>
          <cell r="E476">
            <v>2457925.3615999999</v>
          </cell>
          <cell r="F476" t="str">
            <v>PSO</v>
          </cell>
          <cell r="G476" t="str">
            <v>TAT-HU</v>
          </cell>
          <cell r="H476" t="str">
            <v>30cmf4Alpy600Atik41</v>
          </cell>
          <cell r="I476">
            <v>660</v>
          </cell>
          <cell r="P476">
            <v>3585</v>
          </cell>
          <cell r="Q476">
            <v>7890</v>
          </cell>
          <cell r="X476" t="str">
            <v>asdb_chcyg_20170620_860.fit</v>
          </cell>
        </row>
        <row r="477">
          <cell r="B477">
            <v>465</v>
          </cell>
          <cell r="C477">
            <v>42908</v>
          </cell>
          <cell r="D477">
            <v>0.30675925925925923</v>
          </cell>
          <cell r="E477">
            <v>2457926.821</v>
          </cell>
          <cell r="F477" t="str">
            <v>LES</v>
          </cell>
          <cell r="G477" t="str">
            <v>MRO-CA</v>
          </cell>
          <cell r="H477" t="str">
            <v>DK310+Echelle_ESSAT</v>
          </cell>
          <cell r="I477">
            <v>13000</v>
          </cell>
          <cell r="P477">
            <v>4030</v>
          </cell>
          <cell r="Q477">
            <v>7949</v>
          </cell>
          <cell r="X477" t="str">
            <v>asdb_chcyg_20170622_307.fit</v>
          </cell>
        </row>
        <row r="478">
          <cell r="B478">
            <v>466</v>
          </cell>
          <cell r="C478">
            <v>42908</v>
          </cell>
          <cell r="D478">
            <v>0.40145833333333331</v>
          </cell>
          <cell r="E478">
            <v>2457926.9049999998</v>
          </cell>
          <cell r="F478" t="str">
            <v>JRF</v>
          </cell>
          <cell r="G478" t="str">
            <v>MTP-US</v>
          </cell>
          <cell r="H478" t="str">
            <v>CDK17LisaATIK460E</v>
          </cell>
          <cell r="I478">
            <v>720</v>
          </cell>
          <cell r="P478">
            <v>3900</v>
          </cell>
          <cell r="Q478">
            <v>7399</v>
          </cell>
          <cell r="X478" t="str">
            <v>asdb_chcyg_20170622_401.fit</v>
          </cell>
        </row>
        <row r="479">
          <cell r="B479">
            <v>467</v>
          </cell>
          <cell r="C479">
            <v>42923</v>
          </cell>
          <cell r="D479">
            <v>0.87905092592592593</v>
          </cell>
          <cell r="E479">
            <v>2457942.4024</v>
          </cell>
          <cell r="F479" t="str">
            <v>JGF</v>
          </cell>
          <cell r="G479" t="str">
            <v>PIE-SP</v>
          </cell>
          <cell r="H479" t="str">
            <v>MUSSOL</v>
          </cell>
          <cell r="I479">
            <v>9000</v>
          </cell>
          <cell r="P479">
            <v>4052</v>
          </cell>
          <cell r="Q479">
            <v>7497</v>
          </cell>
          <cell r="X479" t="str">
            <v>asdb_chcyg_20170707_879.fit</v>
          </cell>
        </row>
        <row r="480">
          <cell r="B480">
            <v>468</v>
          </cell>
          <cell r="C480">
            <v>42925</v>
          </cell>
          <cell r="D480">
            <v>0.90608796296296301</v>
          </cell>
          <cell r="E480">
            <v>2457944.4278000002</v>
          </cell>
          <cell r="F480" t="str">
            <v>JGF</v>
          </cell>
          <cell r="G480" t="str">
            <v>SMM-SP</v>
          </cell>
          <cell r="H480" t="str">
            <v>T16+Echelle+Atik460</v>
          </cell>
          <cell r="I480">
            <v>9000</v>
          </cell>
          <cell r="P480">
            <v>4052</v>
          </cell>
          <cell r="Q480">
            <v>7760</v>
          </cell>
          <cell r="X480" t="str">
            <v>asdb_chcyg_20170709_906.fit</v>
          </cell>
        </row>
        <row r="481">
          <cell r="B481">
            <v>469</v>
          </cell>
          <cell r="C481">
            <v>42932</v>
          </cell>
          <cell r="D481">
            <v>0.14300925925925925</v>
          </cell>
          <cell r="E481">
            <v>2457950.6535</v>
          </cell>
          <cell r="F481" t="str">
            <v>GKA</v>
          </cell>
          <cell r="G481" t="str">
            <v>GRL-US</v>
          </cell>
          <cell r="H481" t="str">
            <v>SC10+Alpy600</v>
          </cell>
          <cell r="I481">
            <v>545</v>
          </cell>
          <cell r="P481">
            <v>3603</v>
          </cell>
          <cell r="Q481">
            <v>7404</v>
          </cell>
          <cell r="X481" t="str">
            <v>asdb_chcyg_20170716_143.fit</v>
          </cell>
        </row>
        <row r="482">
          <cell r="B482">
            <v>470</v>
          </cell>
          <cell r="C482">
            <v>42943</v>
          </cell>
          <cell r="D482">
            <v>0.89086805555555559</v>
          </cell>
          <cell r="E482">
            <v>2457962.4097000002</v>
          </cell>
          <cell r="F482" t="str">
            <v>JGF</v>
          </cell>
          <cell r="G482" t="str">
            <v>SMM-SP</v>
          </cell>
          <cell r="H482" t="str">
            <v>T16+Echelle+Atik460</v>
          </cell>
          <cell r="I482">
            <v>9000</v>
          </cell>
          <cell r="P482">
            <v>4052</v>
          </cell>
          <cell r="Q482">
            <v>7760</v>
          </cell>
          <cell r="X482" t="str">
            <v>asdb_chcyg_20170727_891.fit</v>
          </cell>
        </row>
        <row r="483">
          <cell r="B483">
            <v>471</v>
          </cell>
          <cell r="C483">
            <v>42944</v>
          </cell>
          <cell r="D483">
            <v>0.8727893518518518</v>
          </cell>
          <cell r="E483">
            <v>2457963.3780999999</v>
          </cell>
          <cell r="F483" t="str">
            <v>FBO</v>
          </cell>
          <cell r="G483" t="str">
            <v>SJI-FR</v>
          </cell>
          <cell r="H483" t="str">
            <v>SC8+Lisa+ATIK314L+</v>
          </cell>
          <cell r="I483">
            <v>1000</v>
          </cell>
          <cell r="P483">
            <v>4002</v>
          </cell>
          <cell r="Q483">
            <v>7399</v>
          </cell>
          <cell r="X483" t="str">
            <v>asdb_chcyg_20170728_873.fit</v>
          </cell>
        </row>
        <row r="484">
          <cell r="B484">
            <v>472</v>
          </cell>
          <cell r="C484">
            <v>42945</v>
          </cell>
          <cell r="D484">
            <v>0.22836805555555553</v>
          </cell>
          <cell r="E484">
            <v>2457963.7461999999</v>
          </cell>
          <cell r="F484" t="str">
            <v>LES</v>
          </cell>
          <cell r="G484" t="str">
            <v>MRO-CA</v>
          </cell>
          <cell r="H484" t="str">
            <v>DK310+Echelle_ESSAT</v>
          </cell>
          <cell r="I484">
            <v>13000</v>
          </cell>
          <cell r="P484">
            <v>4030</v>
          </cell>
          <cell r="Q484">
            <v>7949</v>
          </cell>
          <cell r="X484" t="str">
            <v>asdb_chcyg_20170729_228.fit</v>
          </cell>
        </row>
        <row r="485">
          <cell r="B485">
            <v>473</v>
          </cell>
          <cell r="C485">
            <v>42945</v>
          </cell>
          <cell r="D485">
            <v>0.92278935185185185</v>
          </cell>
          <cell r="E485">
            <v>2457964.4262999999</v>
          </cell>
          <cell r="F485" t="str">
            <v>FRA</v>
          </cell>
          <cell r="G485" t="str">
            <v>BAL-IT</v>
          </cell>
          <cell r="H485" t="str">
            <v>SC8+Alpy600</v>
          </cell>
          <cell r="I485">
            <v>532</v>
          </cell>
          <cell r="P485">
            <v>3841</v>
          </cell>
          <cell r="Q485">
            <v>7231</v>
          </cell>
          <cell r="X485" t="str">
            <v>asdb_chcyg_20170729_923.fit</v>
          </cell>
        </row>
        <row r="486">
          <cell r="B486">
            <v>474</v>
          </cell>
          <cell r="C486">
            <v>42946</v>
          </cell>
          <cell r="D486">
            <v>0.25776620370370368</v>
          </cell>
          <cell r="E486">
            <v>2457964.7817000002</v>
          </cell>
          <cell r="F486" t="str">
            <v>LES</v>
          </cell>
          <cell r="G486" t="str">
            <v>MRO-CA</v>
          </cell>
          <cell r="H486" t="str">
            <v>DK310+Echelle_ESSAT</v>
          </cell>
          <cell r="I486">
            <v>15000</v>
          </cell>
          <cell r="P486">
            <v>4030</v>
          </cell>
          <cell r="Q486">
            <v>7949</v>
          </cell>
          <cell r="X486" t="str">
            <v>asdb_chcyg_20170730_258.fit</v>
          </cell>
        </row>
        <row r="487">
          <cell r="B487">
            <v>475</v>
          </cell>
          <cell r="C487">
            <v>42947</v>
          </cell>
          <cell r="D487">
            <v>0.91141203703703699</v>
          </cell>
          <cell r="E487">
            <v>2457966.4254999999</v>
          </cell>
          <cell r="F487" t="str">
            <v>JGF</v>
          </cell>
          <cell r="G487" t="str">
            <v>SMM-SP</v>
          </cell>
          <cell r="H487" t="str">
            <v>T16+Echelle+Atik460</v>
          </cell>
          <cell r="I487">
            <v>9000</v>
          </cell>
          <cell r="P487">
            <v>4052</v>
          </cell>
          <cell r="Q487">
            <v>7760</v>
          </cell>
          <cell r="X487" t="str">
            <v>asdb_chcyg_20170731_911.fit</v>
          </cell>
        </row>
        <row r="488">
          <cell r="B488">
            <v>476</v>
          </cell>
          <cell r="C488">
            <v>42949</v>
          </cell>
          <cell r="D488">
            <v>0.15282407407407408</v>
          </cell>
          <cell r="E488">
            <v>2457967.6633000001</v>
          </cell>
          <cell r="F488" t="str">
            <v>GKA</v>
          </cell>
          <cell r="G488" t="str">
            <v>MAN-US</v>
          </cell>
          <cell r="H488" t="str">
            <v>SC10+Alpy600</v>
          </cell>
          <cell r="I488">
            <v>539</v>
          </cell>
          <cell r="P488">
            <v>3604</v>
          </cell>
          <cell r="Q488">
            <v>7404</v>
          </cell>
          <cell r="X488" t="str">
            <v>asdb_chcyg_20170802_153.fit</v>
          </cell>
        </row>
        <row r="489">
          <cell r="B489">
            <v>477</v>
          </cell>
          <cell r="C489">
            <v>42950</v>
          </cell>
          <cell r="D489">
            <v>0.85638888888888898</v>
          </cell>
          <cell r="E489">
            <v>2457969.3736999999</v>
          </cell>
          <cell r="F489" t="str">
            <v>JGF</v>
          </cell>
          <cell r="G489" t="str">
            <v>PIE-SP</v>
          </cell>
          <cell r="H489" t="str">
            <v>MUSSOL</v>
          </cell>
          <cell r="I489">
            <v>9000</v>
          </cell>
          <cell r="P489">
            <v>4052</v>
          </cell>
          <cell r="Q489">
            <v>7497</v>
          </cell>
          <cell r="X489" t="str">
            <v>asdb_chcyg_20170803_856.fit</v>
          </cell>
        </row>
        <row r="490">
          <cell r="B490">
            <v>478</v>
          </cell>
          <cell r="C490">
            <v>42952</v>
          </cell>
          <cell r="D490">
            <v>0.86805555555555547</v>
          </cell>
          <cell r="E490">
            <v>2457971.3746000002</v>
          </cell>
          <cell r="F490" t="str">
            <v xml:space="preserve">FMT </v>
          </cell>
          <cell r="G490" t="str">
            <v>ORS-FR</v>
          </cell>
          <cell r="H490" t="str">
            <v>SC14+eShel+Atik460ex</v>
          </cell>
          <cell r="I490">
            <v>11000</v>
          </cell>
          <cell r="P490">
            <v>4206</v>
          </cell>
          <cell r="Q490">
            <v>7159</v>
          </cell>
          <cell r="X490" t="str">
            <v>asdb_chcyg_20170805_868.fit</v>
          </cell>
        </row>
        <row r="491">
          <cell r="B491">
            <v>479</v>
          </cell>
          <cell r="C491">
            <v>42955</v>
          </cell>
          <cell r="D491">
            <v>0.89960648148148137</v>
          </cell>
          <cell r="E491">
            <v>2457974.4172</v>
          </cell>
          <cell r="F491" t="str">
            <v>JGF</v>
          </cell>
          <cell r="G491" t="str">
            <v>PIE-SP</v>
          </cell>
          <cell r="H491" t="str">
            <v>MUSSOL</v>
          </cell>
          <cell r="I491">
            <v>9000</v>
          </cell>
          <cell r="P491">
            <v>4052</v>
          </cell>
          <cell r="Q491">
            <v>7497</v>
          </cell>
          <cell r="X491" t="str">
            <v>asdb_chcyg_20170808_900.fit</v>
          </cell>
        </row>
        <row r="492">
          <cell r="B492">
            <v>480</v>
          </cell>
          <cell r="C492">
            <v>42957</v>
          </cell>
          <cell r="D492">
            <v>0.21530092592592595</v>
          </cell>
          <cell r="E492">
            <v>2457975.7215</v>
          </cell>
          <cell r="F492" t="str">
            <v>FAS</v>
          </cell>
          <cell r="G492" t="str">
            <v>DCO-US</v>
          </cell>
          <cell r="H492" t="str">
            <v>DK14+Lisa+Atik414ex</v>
          </cell>
          <cell r="I492">
            <v>925</v>
          </cell>
          <cell r="P492">
            <v>3906</v>
          </cell>
          <cell r="Q492">
            <v>7380</v>
          </cell>
          <cell r="X492" t="str">
            <v>asdb_chcyg_20170810_215.fit</v>
          </cell>
        </row>
        <row r="493">
          <cell r="B493">
            <v>481</v>
          </cell>
          <cell r="C493">
            <v>42960</v>
          </cell>
          <cell r="D493">
            <v>0.80800925925925926</v>
          </cell>
          <cell r="E493">
            <v>2457979.3097000001</v>
          </cell>
          <cell r="F493" t="str">
            <v>PSO</v>
          </cell>
          <cell r="G493" t="str">
            <v>TAT-HU</v>
          </cell>
          <cell r="H493" t="str">
            <v>T12+Lhires2400+Atik428ex</v>
          </cell>
          <cell r="I493">
            <v>15049</v>
          </cell>
          <cell r="P493">
            <v>6502</v>
          </cell>
          <cell r="Q493">
            <v>6612</v>
          </cell>
          <cell r="X493" t="str">
            <v>asdb_chcyg_20170813_808.fit</v>
          </cell>
        </row>
        <row r="494">
          <cell r="B494">
            <v>482</v>
          </cell>
          <cell r="C494">
            <v>42961</v>
          </cell>
          <cell r="D494">
            <v>0.9744560185185186</v>
          </cell>
          <cell r="E494">
            <v>2457980.4865000001</v>
          </cell>
          <cell r="F494" t="str">
            <v>JGF</v>
          </cell>
          <cell r="G494" t="str">
            <v>SMM-SP</v>
          </cell>
          <cell r="H494" t="str">
            <v>T16+Echelle+Atik460</v>
          </cell>
          <cell r="I494">
            <v>9000</v>
          </cell>
          <cell r="P494">
            <v>4052</v>
          </cell>
          <cell r="Q494">
            <v>7760</v>
          </cell>
          <cell r="X494" t="str">
            <v>asdb_chcyg_20170814_974.fit</v>
          </cell>
        </row>
        <row r="495">
          <cell r="B495">
            <v>483</v>
          </cell>
          <cell r="C495">
            <v>42962</v>
          </cell>
          <cell r="D495">
            <v>0.84249999999999992</v>
          </cell>
          <cell r="E495">
            <v>2457981.3520999998</v>
          </cell>
          <cell r="F495" t="str">
            <v xml:space="preserve">FMT </v>
          </cell>
          <cell r="G495" t="str">
            <v>ORS-FR</v>
          </cell>
          <cell r="H495" t="str">
            <v>SC14+eShel+Atik460ex</v>
          </cell>
          <cell r="I495">
            <v>11000</v>
          </cell>
          <cell r="P495">
            <v>4206</v>
          </cell>
          <cell r="Q495">
            <v>7159</v>
          </cell>
          <cell r="X495" t="str">
            <v>asdb_chcyg_20170815_843.fit</v>
          </cell>
        </row>
        <row r="496">
          <cell r="B496">
            <v>484</v>
          </cell>
          <cell r="C496">
            <v>42964</v>
          </cell>
          <cell r="D496">
            <v>0.87384259259259256</v>
          </cell>
          <cell r="E496">
            <v>2457983.3898</v>
          </cell>
          <cell r="F496" t="str">
            <v>JGF</v>
          </cell>
          <cell r="G496" t="str">
            <v>SMM-SP</v>
          </cell>
          <cell r="H496" t="str">
            <v>T16+Echelle+Atik460</v>
          </cell>
          <cell r="I496">
            <v>9000</v>
          </cell>
          <cell r="P496">
            <v>4052</v>
          </cell>
          <cell r="Q496">
            <v>7760</v>
          </cell>
          <cell r="X496" t="str">
            <v>asdb_chcyg_20170817_874.fit</v>
          </cell>
        </row>
        <row r="497">
          <cell r="B497">
            <v>485</v>
          </cell>
          <cell r="C497">
            <v>42968</v>
          </cell>
          <cell r="D497">
            <v>0.85163194444444434</v>
          </cell>
          <cell r="E497">
            <v>2457987.3629000001</v>
          </cell>
          <cell r="F497" t="str">
            <v xml:space="preserve">FMT </v>
          </cell>
          <cell r="G497" t="str">
            <v>ORS-FR</v>
          </cell>
          <cell r="H497" t="str">
            <v>SC14+eShel+Atik460ex</v>
          </cell>
          <cell r="I497">
            <v>11000</v>
          </cell>
          <cell r="P497">
            <v>4206</v>
          </cell>
          <cell r="Q497">
            <v>7159</v>
          </cell>
          <cell r="X497" t="str">
            <v>asdb_chcyg_20170821_852.fit</v>
          </cell>
        </row>
        <row r="498">
          <cell r="B498">
            <v>486</v>
          </cell>
          <cell r="C498">
            <v>42968</v>
          </cell>
          <cell r="D498">
            <v>0.89675925925925926</v>
          </cell>
          <cell r="E498">
            <v>2457987.4002999999</v>
          </cell>
          <cell r="F498" t="str">
            <v>FCA</v>
          </cell>
          <cell r="G498" t="str">
            <v>PAG-SP</v>
          </cell>
          <cell r="H498" t="str">
            <v>Newton-200DADOS-20</v>
          </cell>
          <cell r="I498">
            <v>932</v>
          </cell>
          <cell r="P498">
            <v>3868</v>
          </cell>
          <cell r="Q498">
            <v>7403</v>
          </cell>
          <cell r="X498" t="str">
            <v>asdb_chcyg_20170821_897.fit</v>
          </cell>
        </row>
        <row r="499">
          <cell r="B499">
            <v>487</v>
          </cell>
          <cell r="C499">
            <v>42969</v>
          </cell>
          <cell r="D499">
            <v>0.87579861111111112</v>
          </cell>
          <cell r="E499">
            <v>2457988.3936000001</v>
          </cell>
          <cell r="F499" t="str">
            <v>JGF</v>
          </cell>
          <cell r="G499" t="str">
            <v>SMM-SP</v>
          </cell>
          <cell r="H499" t="str">
            <v>T16+Echelle+Atik460</v>
          </cell>
          <cell r="I499">
            <v>9000</v>
          </cell>
          <cell r="P499">
            <v>4052</v>
          </cell>
          <cell r="Q499">
            <v>7760</v>
          </cell>
          <cell r="X499" t="str">
            <v>asdb_chcyg_20170822_876.fit</v>
          </cell>
        </row>
        <row r="500">
          <cell r="B500">
            <v>488</v>
          </cell>
          <cell r="C500">
            <v>42972</v>
          </cell>
          <cell r="D500">
            <v>0.34093749999999995</v>
          </cell>
          <cell r="E500">
            <v>2457990.8421999998</v>
          </cell>
          <cell r="F500" t="str">
            <v>JRF</v>
          </cell>
          <cell r="G500" t="str">
            <v>MTP-US</v>
          </cell>
          <cell r="H500" t="str">
            <v>CC13LisaATIK460EX</v>
          </cell>
          <cell r="I500">
            <v>984</v>
          </cell>
          <cell r="P500">
            <v>3890</v>
          </cell>
          <cell r="Q500">
            <v>7399</v>
          </cell>
          <cell r="X500" t="str">
            <v>asdb_chcyg_20170825_341.fit</v>
          </cell>
        </row>
        <row r="501">
          <cell r="B501">
            <v>489</v>
          </cell>
          <cell r="C501">
            <v>42977</v>
          </cell>
          <cell r="D501">
            <v>0.12421296296296297</v>
          </cell>
          <cell r="E501">
            <v>2457995.6417999999</v>
          </cell>
          <cell r="F501" t="str">
            <v>GKA</v>
          </cell>
          <cell r="G501" t="str">
            <v>MAN-US</v>
          </cell>
          <cell r="H501" t="str">
            <v>SC12+Lhires2400</v>
          </cell>
          <cell r="I501">
            <v>11275</v>
          </cell>
          <cell r="P501">
            <v>6483</v>
          </cell>
          <cell r="Q501">
            <v>6637</v>
          </cell>
          <cell r="X501" t="str">
            <v>asdb_chcyg_20170830_124.fit</v>
          </cell>
        </row>
        <row r="502">
          <cell r="B502">
            <v>490</v>
          </cell>
          <cell r="C502">
            <v>42978</v>
          </cell>
          <cell r="D502">
            <v>0.88612268518518522</v>
          </cell>
          <cell r="E502">
            <v>2457997.4038999998</v>
          </cell>
          <cell r="F502" t="str">
            <v>JGF</v>
          </cell>
          <cell r="G502" t="str">
            <v>SMM-SP</v>
          </cell>
          <cell r="H502" t="str">
            <v>T16+Echelle+Atik460</v>
          </cell>
          <cell r="I502">
            <v>9000</v>
          </cell>
          <cell r="P502">
            <v>4052</v>
          </cell>
          <cell r="Q502">
            <v>7760</v>
          </cell>
          <cell r="X502" t="str">
            <v>asdb_chcyg_20170831_886.fit</v>
          </cell>
        </row>
        <row r="503">
          <cell r="B503">
            <v>491</v>
          </cell>
          <cell r="C503">
            <v>42979</v>
          </cell>
          <cell r="D503">
            <v>6.1585648148148153E-2</v>
          </cell>
          <cell r="E503">
            <v>2457997.5721</v>
          </cell>
          <cell r="F503" t="str">
            <v>GKA</v>
          </cell>
          <cell r="G503" t="str">
            <v>MAN-US</v>
          </cell>
          <cell r="H503" t="str">
            <v>SC12+Lhires2400</v>
          </cell>
          <cell r="I503">
            <v>12337</v>
          </cell>
          <cell r="P503">
            <v>6483</v>
          </cell>
          <cell r="Q503">
            <v>6637</v>
          </cell>
          <cell r="X503" t="str">
            <v>asdb_chcyg_20170901_062.fit</v>
          </cell>
        </row>
        <row r="504">
          <cell r="B504">
            <v>492</v>
          </cell>
          <cell r="C504">
            <v>42980</v>
          </cell>
          <cell r="D504">
            <v>3.802083333333333E-2</v>
          </cell>
          <cell r="E504">
            <v>2457998.5718</v>
          </cell>
          <cell r="F504" t="str">
            <v>LES</v>
          </cell>
          <cell r="G504" t="str">
            <v>MRO-CA</v>
          </cell>
          <cell r="H504" t="str">
            <v>DK310+Echelle_ESSAT</v>
          </cell>
          <cell r="I504">
            <v>14000</v>
          </cell>
          <cell r="P504">
            <v>4030</v>
          </cell>
          <cell r="Q504">
            <v>7949</v>
          </cell>
          <cell r="X504" t="str">
            <v>asdb_chcyg_20170902_038.fit</v>
          </cell>
        </row>
        <row r="505">
          <cell r="B505">
            <v>493</v>
          </cell>
          <cell r="C505">
            <v>42980</v>
          </cell>
          <cell r="D505">
            <v>5.4456018518518522E-2</v>
          </cell>
          <cell r="E505">
            <v>2457998.5666999999</v>
          </cell>
          <cell r="F505" t="str">
            <v>GKA</v>
          </cell>
          <cell r="G505" t="str">
            <v>MAN-US</v>
          </cell>
          <cell r="H505" t="str">
            <v>SC10+Alpy600</v>
          </cell>
          <cell r="I505">
            <v>509</v>
          </cell>
          <cell r="P505">
            <v>3696</v>
          </cell>
          <cell r="Q505">
            <v>7396</v>
          </cell>
          <cell r="X505" t="str">
            <v>asdb_chcyg_20170902_054.fit</v>
          </cell>
        </row>
        <row r="506">
          <cell r="B506">
            <v>494</v>
          </cell>
          <cell r="C506">
            <v>42980</v>
          </cell>
          <cell r="D506">
            <v>0.83303240740740747</v>
          </cell>
          <cell r="E506">
            <v>2457999.341</v>
          </cell>
          <cell r="F506" t="str">
            <v xml:space="preserve">FMT </v>
          </cell>
          <cell r="G506" t="str">
            <v>ORS-FR</v>
          </cell>
          <cell r="H506" t="str">
            <v>SC14+eShel+Atik460ex</v>
          </cell>
          <cell r="I506">
            <v>11000</v>
          </cell>
          <cell r="P506">
            <v>4140</v>
          </cell>
          <cell r="Q506">
            <v>7395</v>
          </cell>
          <cell r="X506" t="str">
            <v>asdb_chcyg_20170902_833.fit</v>
          </cell>
        </row>
        <row r="507">
          <cell r="B507">
            <v>495</v>
          </cell>
          <cell r="C507">
            <v>42986</v>
          </cell>
          <cell r="D507">
            <v>0.80975694444444446</v>
          </cell>
          <cell r="E507">
            <v>2458005.3333000001</v>
          </cell>
          <cell r="F507" t="str">
            <v>JGF</v>
          </cell>
          <cell r="G507" t="str">
            <v>SMM-SP</v>
          </cell>
          <cell r="H507" t="str">
            <v>T16+Echelle+Atik460</v>
          </cell>
          <cell r="I507">
            <v>9000</v>
          </cell>
          <cell r="P507">
            <v>4052</v>
          </cell>
          <cell r="Q507">
            <v>7760</v>
          </cell>
          <cell r="X507" t="str">
            <v>asdb_chcyg_20170908_810.fit</v>
          </cell>
        </row>
        <row r="508">
          <cell r="B508">
            <v>496</v>
          </cell>
          <cell r="C508">
            <v>42989</v>
          </cell>
          <cell r="D508">
            <v>4.0150462962962964E-2</v>
          </cell>
          <cell r="E508">
            <v>2458007.5647</v>
          </cell>
          <cell r="F508" t="str">
            <v>GKA</v>
          </cell>
          <cell r="G508" t="str">
            <v>MAN-US</v>
          </cell>
          <cell r="H508" t="str">
            <v>SC12+Lhires2400</v>
          </cell>
          <cell r="I508">
            <v>12299</v>
          </cell>
          <cell r="P508">
            <v>6483</v>
          </cell>
          <cell r="Q508">
            <v>6638</v>
          </cell>
          <cell r="X508" t="str">
            <v>asdb_chcyg_20170911_040.fit</v>
          </cell>
        </row>
        <row r="509">
          <cell r="B509">
            <v>497</v>
          </cell>
          <cell r="C509">
            <v>42990</v>
          </cell>
          <cell r="D509">
            <v>0.82075231481481481</v>
          </cell>
          <cell r="E509">
            <v>2458009.341</v>
          </cell>
          <cell r="F509" t="str">
            <v>BUI</v>
          </cell>
          <cell r="G509" t="str">
            <v>CAS-FR</v>
          </cell>
          <cell r="H509" t="str">
            <v>SC11+VHires+MOAI16</v>
          </cell>
          <cell r="I509">
            <v>11000</v>
          </cell>
          <cell r="P509">
            <v>6546</v>
          </cell>
          <cell r="Q509">
            <v>6607</v>
          </cell>
          <cell r="X509" t="str">
            <v>asdb_chcyg_20170912_821.fit</v>
          </cell>
        </row>
        <row r="510">
          <cell r="B510">
            <v>498</v>
          </cell>
          <cell r="C510">
            <v>42991</v>
          </cell>
          <cell r="D510">
            <v>0.80559027777777781</v>
          </cell>
          <cell r="E510">
            <v>2458010.3292</v>
          </cell>
          <cell r="F510" t="str">
            <v>JGF</v>
          </cell>
          <cell r="G510" t="str">
            <v>SMM-SP</v>
          </cell>
          <cell r="H510" t="str">
            <v>T16+Echelle+Atik460</v>
          </cell>
          <cell r="I510">
            <v>9000</v>
          </cell>
          <cell r="P510">
            <v>4052</v>
          </cell>
          <cell r="Q510">
            <v>7760</v>
          </cell>
          <cell r="X510" t="str">
            <v>asdb_chcyg_20170913_806.fit</v>
          </cell>
        </row>
        <row r="511">
          <cell r="B511">
            <v>499</v>
          </cell>
          <cell r="C511">
            <v>42995</v>
          </cell>
          <cell r="D511">
            <v>0.81505787037037036</v>
          </cell>
          <cell r="E511">
            <v>2458014.3215000001</v>
          </cell>
          <cell r="F511" t="str">
            <v xml:space="preserve">FMT </v>
          </cell>
          <cell r="G511" t="str">
            <v>ORS-FR</v>
          </cell>
          <cell r="H511" t="str">
            <v>SC14+eShel+Atik460ex</v>
          </cell>
          <cell r="I511">
            <v>11000</v>
          </cell>
          <cell r="P511">
            <v>4141</v>
          </cell>
          <cell r="Q511">
            <v>7394</v>
          </cell>
          <cell r="X511" t="str">
            <v>asdb_chcyg_20170917_815.fit</v>
          </cell>
        </row>
        <row r="512">
          <cell r="B512">
            <v>500</v>
          </cell>
          <cell r="C512">
            <v>42996</v>
          </cell>
          <cell r="D512">
            <v>0.78946759259259258</v>
          </cell>
          <cell r="E512">
            <v>2458015.3265</v>
          </cell>
          <cell r="F512" t="str">
            <v>BUI</v>
          </cell>
          <cell r="G512" t="str">
            <v>CAS-FR</v>
          </cell>
          <cell r="H512" t="str">
            <v>SC11+VHires+MOAI16</v>
          </cell>
          <cell r="I512">
            <v>48000</v>
          </cell>
          <cell r="P512">
            <v>6537</v>
          </cell>
          <cell r="Q512">
            <v>6622</v>
          </cell>
          <cell r="X512" t="str">
            <v>asdb_chcyg_20170918_789.fit</v>
          </cell>
        </row>
        <row r="513">
          <cell r="B513">
            <v>501</v>
          </cell>
          <cell r="C513">
            <v>42997</v>
          </cell>
          <cell r="D513">
            <v>0.78800925925925924</v>
          </cell>
          <cell r="E513">
            <v>2458016.3092999998</v>
          </cell>
          <cell r="F513" t="str">
            <v>JGF</v>
          </cell>
          <cell r="G513" t="str">
            <v>SMM-SP</v>
          </cell>
          <cell r="H513" t="str">
            <v>T16+Echelle+Atik460</v>
          </cell>
          <cell r="I513">
            <v>9000</v>
          </cell>
          <cell r="P513">
            <v>4128</v>
          </cell>
          <cell r="Q513">
            <v>7760</v>
          </cell>
          <cell r="X513" t="str">
            <v>asdb_chcyg_20170919_788.fit</v>
          </cell>
        </row>
        <row r="514">
          <cell r="B514">
            <v>502</v>
          </cell>
          <cell r="C514">
            <v>42998</v>
          </cell>
          <cell r="D514">
            <v>0.84024305555555545</v>
          </cell>
          <cell r="E514">
            <v>2458017.3546000002</v>
          </cell>
          <cell r="F514" t="str">
            <v>JGF</v>
          </cell>
          <cell r="G514" t="str">
            <v>SMM-SP</v>
          </cell>
          <cell r="H514" t="str">
            <v>T16+Echelle+Atik460</v>
          </cell>
          <cell r="I514">
            <v>9000</v>
          </cell>
          <cell r="P514">
            <v>4128</v>
          </cell>
          <cell r="Q514">
            <v>7760</v>
          </cell>
          <cell r="X514" t="str">
            <v>asdb_chcyg_20170920_840.fit</v>
          </cell>
        </row>
        <row r="515">
          <cell r="B515">
            <v>503</v>
          </cell>
          <cell r="C515">
            <v>42999</v>
          </cell>
          <cell r="D515">
            <v>0.81457175925925929</v>
          </cell>
          <cell r="E515">
            <v>2458018.3325999998</v>
          </cell>
          <cell r="F515" t="str">
            <v>JGF</v>
          </cell>
          <cell r="G515" t="str">
            <v>SMM-SP</v>
          </cell>
          <cell r="H515" t="str">
            <v>T16+Echelle+Atik460</v>
          </cell>
          <cell r="I515">
            <v>9000</v>
          </cell>
          <cell r="P515">
            <v>4128</v>
          </cell>
          <cell r="Q515">
            <v>7760</v>
          </cell>
          <cell r="X515" t="str">
            <v>asdb_chcyg_20170921_815.fit</v>
          </cell>
        </row>
        <row r="516">
          <cell r="B516">
            <v>504</v>
          </cell>
          <cell r="C516">
            <v>43002</v>
          </cell>
          <cell r="D516">
            <v>0.80493055555555559</v>
          </cell>
          <cell r="E516">
            <v>2458021.3196</v>
          </cell>
          <cell r="F516" t="str">
            <v>BUI</v>
          </cell>
          <cell r="G516" t="str">
            <v>CAS-FR</v>
          </cell>
          <cell r="H516" t="str">
            <v>SC11+eShel+ASI1600</v>
          </cell>
          <cell r="I516">
            <v>11000</v>
          </cell>
          <cell r="P516">
            <v>4278</v>
          </cell>
          <cell r="Q516">
            <v>7369</v>
          </cell>
          <cell r="X516" t="str">
            <v>asdb_chcyg_20170924_805.fit</v>
          </cell>
        </row>
        <row r="517">
          <cell r="B517">
            <v>505</v>
          </cell>
          <cell r="C517">
            <v>43005</v>
          </cell>
          <cell r="D517">
            <v>0.79567129629629629</v>
          </cell>
          <cell r="E517">
            <v>2458024.3099000002</v>
          </cell>
          <cell r="F517" t="str">
            <v>JGF</v>
          </cell>
          <cell r="G517" t="str">
            <v>SMM-SP</v>
          </cell>
          <cell r="H517" t="str">
            <v>T16+Echelle+Atik460</v>
          </cell>
          <cell r="I517">
            <v>9000</v>
          </cell>
          <cell r="P517">
            <v>4052</v>
          </cell>
          <cell r="Q517">
            <v>7760</v>
          </cell>
          <cell r="X517" t="str">
            <v>asdb_chcyg_20170927_796.fit</v>
          </cell>
        </row>
        <row r="518">
          <cell r="B518">
            <v>506</v>
          </cell>
          <cell r="C518">
            <v>43006</v>
          </cell>
          <cell r="D518">
            <v>0.7970949074074074</v>
          </cell>
          <cell r="E518">
            <v>2458025.3149000001</v>
          </cell>
          <cell r="F518" t="str">
            <v>JGF</v>
          </cell>
          <cell r="G518" t="str">
            <v>SMM-SP</v>
          </cell>
          <cell r="H518" t="str">
            <v>T16+Echelle+Atik460</v>
          </cell>
          <cell r="I518">
            <v>9000</v>
          </cell>
          <cell r="P518">
            <v>4052</v>
          </cell>
          <cell r="Q518">
            <v>7760</v>
          </cell>
          <cell r="X518" t="str">
            <v>asdb_chcyg_20170928_797.fit</v>
          </cell>
        </row>
        <row r="519">
          <cell r="B519">
            <v>507</v>
          </cell>
          <cell r="C519">
            <v>43012</v>
          </cell>
          <cell r="D519">
            <v>0.82305555555555554</v>
          </cell>
          <cell r="E519">
            <v>2458031.3309999998</v>
          </cell>
          <cell r="F519" t="str">
            <v>BUI</v>
          </cell>
          <cell r="G519" t="str">
            <v>CAS-FR</v>
          </cell>
          <cell r="H519" t="str">
            <v>C11eShel2ASI1600M</v>
          </cell>
          <cell r="I519">
            <v>11000</v>
          </cell>
          <cell r="P519">
            <v>4049</v>
          </cell>
          <cell r="Q519">
            <v>7357</v>
          </cell>
          <cell r="X519" t="str">
            <v>asdb_chcyg_20171004_823.fit</v>
          </cell>
        </row>
        <row r="520">
          <cell r="B520">
            <v>508</v>
          </cell>
          <cell r="C520">
            <v>43014</v>
          </cell>
          <cell r="D520">
            <v>0.76853009259259253</v>
          </cell>
          <cell r="E520">
            <v>2458033.2947999998</v>
          </cell>
          <cell r="F520" t="str">
            <v>BUI</v>
          </cell>
          <cell r="G520" t="str">
            <v>CAS-FR</v>
          </cell>
          <cell r="H520" t="str">
            <v>C11eShel2ASI1600M</v>
          </cell>
          <cell r="I520">
            <v>11000</v>
          </cell>
          <cell r="P520">
            <v>3922</v>
          </cell>
          <cell r="Q520">
            <v>7590</v>
          </cell>
          <cell r="X520" t="str">
            <v>asdb_chcyg_20171006_769.fit</v>
          </cell>
        </row>
        <row r="521">
          <cell r="B521">
            <v>509</v>
          </cell>
          <cell r="C521">
            <v>43015</v>
          </cell>
          <cell r="D521">
            <v>0.78688657407407403</v>
          </cell>
          <cell r="E521">
            <v>2458034.2888000002</v>
          </cell>
          <cell r="F521" t="str">
            <v>FBO</v>
          </cell>
          <cell r="G521" t="str">
            <v>SJI-FR</v>
          </cell>
          <cell r="H521" t="str">
            <v>SC8+Lisa+ATIK314L+</v>
          </cell>
          <cell r="I521">
            <v>1000</v>
          </cell>
          <cell r="P521">
            <v>4001</v>
          </cell>
          <cell r="Q521">
            <v>7500</v>
          </cell>
          <cell r="X521" t="str">
            <v>asdb_chcyg_20171007_787.fit</v>
          </cell>
        </row>
        <row r="522">
          <cell r="B522">
            <v>510</v>
          </cell>
          <cell r="C522">
            <v>43015</v>
          </cell>
          <cell r="D522">
            <v>0.80178240740740747</v>
          </cell>
          <cell r="E522">
            <v>2458034.3122</v>
          </cell>
          <cell r="F522" t="str">
            <v>FRA</v>
          </cell>
          <cell r="G522" t="str">
            <v>BAL-IT</v>
          </cell>
          <cell r="H522" t="str">
            <v>SC8+Alpy600</v>
          </cell>
          <cell r="I522">
            <v>538</v>
          </cell>
          <cell r="P522">
            <v>3841</v>
          </cell>
          <cell r="Q522">
            <v>7231</v>
          </cell>
          <cell r="X522" t="str">
            <v>asdb_chcyg_20171007_802.fit</v>
          </cell>
        </row>
        <row r="523">
          <cell r="B523">
            <v>511</v>
          </cell>
          <cell r="C523">
            <v>43016</v>
          </cell>
          <cell r="D523">
            <v>0.84777777777777785</v>
          </cell>
          <cell r="E523">
            <v>2458035.3605999998</v>
          </cell>
          <cell r="F523" t="str">
            <v>JGF</v>
          </cell>
          <cell r="G523" t="str">
            <v>SMM-SP</v>
          </cell>
          <cell r="H523" t="str">
            <v>T16+Echelle+Atik460</v>
          </cell>
          <cell r="I523">
            <v>9000</v>
          </cell>
          <cell r="P523">
            <v>4052</v>
          </cell>
          <cell r="Q523">
            <v>7760</v>
          </cell>
          <cell r="X523" t="str">
            <v>asdb_chcyg_20171008_848.fit</v>
          </cell>
        </row>
        <row r="524">
          <cell r="B524">
            <v>512</v>
          </cell>
          <cell r="C524">
            <v>43018</v>
          </cell>
          <cell r="D524">
            <v>0.75486111111111109</v>
          </cell>
          <cell r="E524">
            <v>2458037.2812000001</v>
          </cell>
          <cell r="F524" t="str">
            <v>BUI</v>
          </cell>
          <cell r="G524" t="str">
            <v>CAS-FR</v>
          </cell>
          <cell r="H524" t="str">
            <v>RC10+eShel2+ASI1600</v>
          </cell>
          <cell r="I524">
            <v>11000</v>
          </cell>
          <cell r="P524">
            <v>3922</v>
          </cell>
          <cell r="Q524">
            <v>7590</v>
          </cell>
          <cell r="X524" t="str">
            <v>asdb_chcyg_20171010_755.fit</v>
          </cell>
        </row>
        <row r="525">
          <cell r="B525">
            <v>513</v>
          </cell>
          <cell r="C525">
            <v>43020</v>
          </cell>
          <cell r="D525">
            <v>0.19894675925925928</v>
          </cell>
          <cell r="E525">
            <v>2458038.7113999999</v>
          </cell>
          <cell r="F525" t="str">
            <v>JRF</v>
          </cell>
          <cell r="G525" t="str">
            <v>UHO-US</v>
          </cell>
          <cell r="H525" t="str">
            <v>CDK17+Lhires2400</v>
          </cell>
          <cell r="I525">
            <v>11125</v>
          </cell>
          <cell r="P525">
            <v>4757</v>
          </cell>
          <cell r="Q525">
            <v>4963</v>
          </cell>
          <cell r="X525" t="str">
            <v>asdb_chcyg_20171012_199.fit</v>
          </cell>
        </row>
        <row r="526">
          <cell r="B526">
            <v>514</v>
          </cell>
          <cell r="C526">
            <v>43020</v>
          </cell>
          <cell r="D526">
            <v>0.24199074074074076</v>
          </cell>
          <cell r="E526">
            <v>2458038.7563999998</v>
          </cell>
          <cell r="F526" t="str">
            <v>JRF</v>
          </cell>
          <cell r="G526" t="str">
            <v>UHO-US</v>
          </cell>
          <cell r="H526" t="str">
            <v>CDK17LhiresIIIAT</v>
          </cell>
          <cell r="I526">
            <v>15586</v>
          </cell>
          <cell r="P526">
            <v>6496</v>
          </cell>
          <cell r="Q526">
            <v>6634</v>
          </cell>
          <cell r="X526" t="str">
            <v>asdb_chcyg_20171012_242.fit</v>
          </cell>
        </row>
        <row r="527">
          <cell r="B527">
            <v>515</v>
          </cell>
          <cell r="C527">
            <v>43021</v>
          </cell>
          <cell r="D527">
            <v>1.1226851851851851E-3</v>
          </cell>
          <cell r="E527">
            <v>2458039.5225</v>
          </cell>
          <cell r="F527" t="str">
            <v>LES</v>
          </cell>
          <cell r="G527" t="str">
            <v>MRO-CA</v>
          </cell>
          <cell r="H527" t="str">
            <v>DK310+Echelle_ESSAT</v>
          </cell>
          <cell r="I527">
            <v>13000</v>
          </cell>
          <cell r="P527">
            <v>4030</v>
          </cell>
          <cell r="Q527">
            <v>7948</v>
          </cell>
          <cell r="X527" t="str">
            <v>asdb_chcyg_20171013_001.fit</v>
          </cell>
        </row>
        <row r="528">
          <cell r="B528">
            <v>516</v>
          </cell>
          <cell r="C528">
            <v>43021</v>
          </cell>
          <cell r="D528">
            <v>0.75069444444444444</v>
          </cell>
          <cell r="E528">
            <v>2458040.2684999998</v>
          </cell>
          <cell r="F528" t="str">
            <v>JGF</v>
          </cell>
          <cell r="G528" t="str">
            <v>SMM-SP</v>
          </cell>
          <cell r="H528" t="str">
            <v>T16+Echelle+Atik460</v>
          </cell>
          <cell r="I528">
            <v>9000</v>
          </cell>
          <cell r="P528">
            <v>4128</v>
          </cell>
          <cell r="Q528">
            <v>7760</v>
          </cell>
          <cell r="X528" t="str">
            <v>asdb_chcyg_20171013_751.fit</v>
          </cell>
        </row>
        <row r="529">
          <cell r="B529">
            <v>517</v>
          </cell>
          <cell r="C529">
            <v>43025</v>
          </cell>
          <cell r="D529">
            <v>0.74782407407407403</v>
          </cell>
          <cell r="E529">
            <v>2458044.2655000002</v>
          </cell>
          <cell r="F529" t="str">
            <v>JGF</v>
          </cell>
          <cell r="G529" t="str">
            <v>SMM-SP</v>
          </cell>
          <cell r="H529" t="str">
            <v>T16+Echelle+Atik460</v>
          </cell>
          <cell r="I529">
            <v>9000</v>
          </cell>
          <cell r="P529">
            <v>4128</v>
          </cell>
          <cell r="Q529">
            <v>7760</v>
          </cell>
          <cell r="X529" t="str">
            <v>asdb_chcyg_20171017_748.fit</v>
          </cell>
        </row>
        <row r="530">
          <cell r="B530">
            <v>518</v>
          </cell>
          <cell r="C530">
            <v>43027</v>
          </cell>
          <cell r="D530">
            <v>0.17873842592592593</v>
          </cell>
          <cell r="E530">
            <v>2458045.6960999998</v>
          </cell>
          <cell r="F530" t="str">
            <v>JRF</v>
          </cell>
          <cell r="G530" t="str">
            <v>UHO-US</v>
          </cell>
          <cell r="H530" t="str">
            <v>CDK17+Lhires2400</v>
          </cell>
          <cell r="I530">
            <v>16217</v>
          </cell>
          <cell r="P530">
            <v>6481</v>
          </cell>
          <cell r="Q530">
            <v>6638</v>
          </cell>
          <cell r="X530" t="str">
            <v>asdb_chcyg_20171019_179.fit</v>
          </cell>
        </row>
        <row r="531">
          <cell r="B531">
            <v>519</v>
          </cell>
          <cell r="C531">
            <v>43033</v>
          </cell>
          <cell r="D531">
            <v>0.75640046296296293</v>
          </cell>
          <cell r="E531">
            <v>2458052.2691000002</v>
          </cell>
          <cell r="F531" t="str">
            <v>JGF</v>
          </cell>
          <cell r="G531" t="str">
            <v>SMM-SP</v>
          </cell>
          <cell r="H531" t="str">
            <v>T16+Echelle+Atik460</v>
          </cell>
          <cell r="I531">
            <v>9000</v>
          </cell>
          <cell r="P531">
            <v>4052</v>
          </cell>
          <cell r="Q531">
            <v>7760</v>
          </cell>
          <cell r="X531" t="str">
            <v>asdb_chcyg_20171025_756.fit</v>
          </cell>
        </row>
        <row r="532">
          <cell r="B532">
            <v>520</v>
          </cell>
          <cell r="C532">
            <v>43039</v>
          </cell>
          <cell r="D532">
            <v>0.76049768518518512</v>
          </cell>
          <cell r="E532">
            <v>2458058.2623999999</v>
          </cell>
          <cell r="F532" t="str">
            <v>FBO</v>
          </cell>
          <cell r="G532" t="str">
            <v>SJI-FR</v>
          </cell>
          <cell r="H532" t="str">
            <v>SC8+Lisa+ATIK314L+</v>
          </cell>
          <cell r="I532">
            <v>1000</v>
          </cell>
          <cell r="P532">
            <v>4002</v>
          </cell>
          <cell r="Q532">
            <v>7502</v>
          </cell>
          <cell r="X532" t="str">
            <v>asdb_chcyg_20171031_760.fit</v>
          </cell>
        </row>
        <row r="533">
          <cell r="B533">
            <v>521</v>
          </cell>
          <cell r="C533">
            <v>43040</v>
          </cell>
          <cell r="D533">
            <v>0.74988425925925928</v>
          </cell>
          <cell r="E533">
            <v>2458059.2595000002</v>
          </cell>
          <cell r="F533" t="str">
            <v xml:space="preserve">FMT </v>
          </cell>
          <cell r="G533" t="str">
            <v>ORS-FR</v>
          </cell>
          <cell r="H533" t="str">
            <v>SC14+eShel+Atik460ex</v>
          </cell>
          <cell r="I533">
            <v>11000</v>
          </cell>
          <cell r="P533">
            <v>4141</v>
          </cell>
          <cell r="Q533">
            <v>7394</v>
          </cell>
          <cell r="X533" t="str">
            <v>asdb_chcyg_20171101_750.fit</v>
          </cell>
        </row>
        <row r="534">
          <cell r="B534">
            <v>522</v>
          </cell>
          <cell r="C534">
            <v>43042</v>
          </cell>
          <cell r="D534">
            <v>0.74141203703703706</v>
          </cell>
          <cell r="E534">
            <v>2458061.2538000001</v>
          </cell>
          <cell r="F534" t="str">
            <v>JGF</v>
          </cell>
          <cell r="G534" t="str">
            <v>SMM-SP</v>
          </cell>
          <cell r="H534" t="str">
            <v>T16+Echelle+Atik460</v>
          </cell>
          <cell r="I534">
            <v>9000</v>
          </cell>
          <cell r="P534">
            <v>4052</v>
          </cell>
          <cell r="Q534">
            <v>7760</v>
          </cell>
          <cell r="X534" t="str">
            <v>asdb_chcyg_20171103_741.fit</v>
          </cell>
        </row>
        <row r="535">
          <cell r="B535">
            <v>523</v>
          </cell>
          <cell r="C535">
            <v>43044</v>
          </cell>
          <cell r="D535">
            <v>0.74376157407407406</v>
          </cell>
          <cell r="E535">
            <v>2458063.2672000001</v>
          </cell>
          <cell r="F535" t="str">
            <v>JGF</v>
          </cell>
          <cell r="G535" t="str">
            <v>SMM-SP</v>
          </cell>
          <cell r="H535" t="str">
            <v>T16+Echelle+Atik460</v>
          </cell>
          <cell r="I535">
            <v>9000</v>
          </cell>
          <cell r="P535">
            <v>4052</v>
          </cell>
          <cell r="Q535">
            <v>7760</v>
          </cell>
          <cell r="X535" t="str">
            <v>asdb_chcyg_20171105_744.fit</v>
          </cell>
        </row>
        <row r="536">
          <cell r="B536">
            <v>524</v>
          </cell>
          <cell r="C536">
            <v>43046</v>
          </cell>
          <cell r="D536">
            <v>0.76157407407407407</v>
          </cell>
          <cell r="E536">
            <v>2458065.2792000002</v>
          </cell>
          <cell r="F536" t="str">
            <v>JGF</v>
          </cell>
          <cell r="G536" t="str">
            <v>PIE-SP</v>
          </cell>
          <cell r="H536" t="str">
            <v>MUSSOL</v>
          </cell>
          <cell r="I536">
            <v>9000</v>
          </cell>
          <cell r="P536">
            <v>4052</v>
          </cell>
          <cell r="Q536">
            <v>7497</v>
          </cell>
          <cell r="X536" t="str">
            <v>asdb_chcyg_20171107_762.fit</v>
          </cell>
        </row>
        <row r="537">
          <cell r="B537">
            <v>525</v>
          </cell>
          <cell r="C537">
            <v>43048</v>
          </cell>
          <cell r="D537">
            <v>0.77516203703703701</v>
          </cell>
          <cell r="E537">
            <v>2458067.2963999999</v>
          </cell>
          <cell r="F537" t="str">
            <v>JGF</v>
          </cell>
          <cell r="G537" t="str">
            <v>SMM-SP</v>
          </cell>
          <cell r="H537" t="str">
            <v>T16+Echelle+Atik460</v>
          </cell>
          <cell r="I537">
            <v>9000</v>
          </cell>
          <cell r="P537">
            <v>4052</v>
          </cell>
          <cell r="Q537">
            <v>7760</v>
          </cell>
          <cell r="X537" t="str">
            <v>asdb_chcyg_20171109_775.fit</v>
          </cell>
        </row>
        <row r="538">
          <cell r="B538">
            <v>526</v>
          </cell>
          <cell r="C538">
            <v>43051</v>
          </cell>
          <cell r="D538">
            <v>0.73725694444444445</v>
          </cell>
          <cell r="E538">
            <v>2458070.2514</v>
          </cell>
          <cell r="F538" t="str">
            <v>JGF</v>
          </cell>
          <cell r="G538" t="str">
            <v>SMM-SP</v>
          </cell>
          <cell r="H538" t="str">
            <v>T16+Echelle+Atik460</v>
          </cell>
          <cell r="I538">
            <v>9000</v>
          </cell>
          <cell r="P538">
            <v>4052</v>
          </cell>
          <cell r="Q538">
            <v>7760</v>
          </cell>
          <cell r="X538" t="str">
            <v>asdb_chcyg_20171112_737.fit</v>
          </cell>
        </row>
        <row r="539">
          <cell r="B539">
            <v>527</v>
          </cell>
          <cell r="C539">
            <v>43052</v>
          </cell>
          <cell r="D539">
            <v>0.7547800925925926</v>
          </cell>
          <cell r="E539">
            <v>2458071.2584000002</v>
          </cell>
          <cell r="F539" t="str">
            <v>FBO</v>
          </cell>
          <cell r="G539" t="str">
            <v>SJI-FR</v>
          </cell>
          <cell r="H539" t="str">
            <v>SC8+Lisa+ATIK314L+</v>
          </cell>
          <cell r="I539">
            <v>1000</v>
          </cell>
          <cell r="P539">
            <v>4001</v>
          </cell>
          <cell r="Q539">
            <v>7502</v>
          </cell>
          <cell r="X539" t="str">
            <v>asdb_chcyg_20171113_755.fit</v>
          </cell>
        </row>
        <row r="540">
          <cell r="B540">
            <v>528</v>
          </cell>
          <cell r="C540">
            <v>43052</v>
          </cell>
          <cell r="D540">
            <v>0.80663194444444442</v>
          </cell>
          <cell r="E540">
            <v>2458071.3358</v>
          </cell>
          <cell r="F540" t="str">
            <v>JGF</v>
          </cell>
          <cell r="G540" t="str">
            <v>PIE-SP</v>
          </cell>
          <cell r="H540" t="str">
            <v>MUSSOL</v>
          </cell>
          <cell r="I540">
            <v>9000</v>
          </cell>
          <cell r="P540">
            <v>3979</v>
          </cell>
          <cell r="Q540">
            <v>7497</v>
          </cell>
          <cell r="X540" t="str">
            <v>asdb_chcyg_20171113_807.fit</v>
          </cell>
        </row>
        <row r="541">
          <cell r="B541">
            <v>529</v>
          </cell>
          <cell r="C541">
            <v>43053</v>
          </cell>
          <cell r="D541">
            <v>0.8080208333333333</v>
          </cell>
          <cell r="E541">
            <v>2458072.3262</v>
          </cell>
          <cell r="F541" t="str">
            <v>JGF</v>
          </cell>
          <cell r="G541" t="str">
            <v>PIE-SP</v>
          </cell>
          <cell r="H541" t="str">
            <v>MUSSOL</v>
          </cell>
          <cell r="I541">
            <v>9000</v>
          </cell>
          <cell r="P541">
            <v>3979</v>
          </cell>
          <cell r="Q541">
            <v>7497</v>
          </cell>
          <cell r="X541" t="str">
            <v>asdb_chcyg_20171114_808.fit</v>
          </cell>
        </row>
        <row r="542">
          <cell r="B542">
            <v>530</v>
          </cell>
          <cell r="C542">
            <v>43055</v>
          </cell>
          <cell r="D542">
            <v>0.77081018518518529</v>
          </cell>
          <cell r="E542">
            <v>2458074.2947</v>
          </cell>
          <cell r="F542" t="str">
            <v>JGF</v>
          </cell>
          <cell r="G542" t="str">
            <v>PIE-SP</v>
          </cell>
          <cell r="H542" t="str">
            <v>MUSSOL</v>
          </cell>
          <cell r="I542">
            <v>9000</v>
          </cell>
          <cell r="P542">
            <v>3979</v>
          </cell>
          <cell r="Q542">
            <v>7497</v>
          </cell>
          <cell r="X542" t="str">
            <v>asdb_chcyg_20171116_771.fit</v>
          </cell>
        </row>
        <row r="543">
          <cell r="B543">
            <v>531</v>
          </cell>
          <cell r="C543">
            <v>43056</v>
          </cell>
          <cell r="D543">
            <v>0.8068981481481482</v>
          </cell>
          <cell r="E543">
            <v>2458075.3228000002</v>
          </cell>
          <cell r="F543" t="str">
            <v>JGF</v>
          </cell>
          <cell r="G543" t="str">
            <v>SMM-SP</v>
          </cell>
          <cell r="H543" t="str">
            <v>T16+Echelle+Atik460</v>
          </cell>
          <cell r="I543">
            <v>9000</v>
          </cell>
          <cell r="P543">
            <v>4052</v>
          </cell>
          <cell r="Q543">
            <v>7760</v>
          </cell>
          <cell r="X543" t="str">
            <v>asdb_chcyg_20171117_807.fit</v>
          </cell>
        </row>
        <row r="544">
          <cell r="B544">
            <v>532</v>
          </cell>
          <cell r="C544">
            <v>43058</v>
          </cell>
          <cell r="D544">
            <v>0.74707175925925917</v>
          </cell>
          <cell r="E544">
            <v>2458077.2489999998</v>
          </cell>
          <cell r="F544" t="str">
            <v>FBO</v>
          </cell>
          <cell r="G544" t="str">
            <v>SJI-FR</v>
          </cell>
          <cell r="H544" t="str">
            <v>SC8+Lisa+ATIK314L+</v>
          </cell>
          <cell r="I544">
            <v>1000</v>
          </cell>
          <cell r="P544">
            <v>4001</v>
          </cell>
          <cell r="Q544">
            <v>7501</v>
          </cell>
          <cell r="X544" t="str">
            <v>asdb_chcyg_20171119_747.fit</v>
          </cell>
        </row>
        <row r="545">
          <cell r="B545">
            <v>533</v>
          </cell>
          <cell r="C545">
            <v>43061</v>
          </cell>
          <cell r="D545">
            <v>0.7247337962962962</v>
          </cell>
          <cell r="E545">
            <v>2458080.2434999999</v>
          </cell>
          <cell r="F545" t="str">
            <v>JGF</v>
          </cell>
          <cell r="G545" t="str">
            <v>SMM-SP</v>
          </cell>
          <cell r="H545" t="str">
            <v>T16+Echelle+Atik460</v>
          </cell>
          <cell r="I545">
            <v>9000</v>
          </cell>
          <cell r="P545">
            <v>4052</v>
          </cell>
          <cell r="Q545">
            <v>7760</v>
          </cell>
          <cell r="X545" t="str">
            <v>asdb_chcyg_20171122_725.fit</v>
          </cell>
        </row>
        <row r="546">
          <cell r="B546">
            <v>534</v>
          </cell>
          <cell r="C546">
            <v>43064</v>
          </cell>
          <cell r="D546">
            <v>0.77613425925925927</v>
          </cell>
          <cell r="E546">
            <v>2458083.2949000001</v>
          </cell>
          <cell r="F546" t="str">
            <v>JGF</v>
          </cell>
          <cell r="G546" t="str">
            <v>SMM-SP</v>
          </cell>
          <cell r="H546" t="str">
            <v>T16+Echelle+Atik460</v>
          </cell>
          <cell r="I546">
            <v>9000</v>
          </cell>
          <cell r="P546">
            <v>4052</v>
          </cell>
          <cell r="Q546">
            <v>7760</v>
          </cell>
          <cell r="X546" t="str">
            <v>asdb_chcyg_20171125_776.fit</v>
          </cell>
        </row>
        <row r="547">
          <cell r="B547">
            <v>535</v>
          </cell>
          <cell r="C547">
            <v>43067</v>
          </cell>
          <cell r="D547">
            <v>0.73450231481481476</v>
          </cell>
          <cell r="E547">
            <v>2458086.2475999999</v>
          </cell>
          <cell r="F547" t="str">
            <v xml:space="preserve">FMT </v>
          </cell>
          <cell r="G547" t="str">
            <v>ORS-FR</v>
          </cell>
          <cell r="H547" t="str">
            <v>SC14+eShel+Atik460ex</v>
          </cell>
          <cell r="I547">
            <v>11000</v>
          </cell>
          <cell r="P547">
            <v>4143</v>
          </cell>
          <cell r="Q547">
            <v>7394</v>
          </cell>
          <cell r="X547" t="str">
            <v>asdb_chcyg_20171128_735.fit</v>
          </cell>
        </row>
        <row r="548">
          <cell r="B548">
            <v>536</v>
          </cell>
          <cell r="C548">
            <v>43067</v>
          </cell>
          <cell r="D548">
            <v>0.75298611111111102</v>
          </cell>
          <cell r="E548">
            <v>2458086.2763999999</v>
          </cell>
          <cell r="F548" t="str">
            <v>JGF</v>
          </cell>
          <cell r="G548" t="str">
            <v>PIE-SP</v>
          </cell>
          <cell r="H548" t="str">
            <v>MUSSOL</v>
          </cell>
          <cell r="I548">
            <v>9000</v>
          </cell>
          <cell r="P548">
            <v>4052</v>
          </cell>
          <cell r="Q548">
            <v>7497</v>
          </cell>
          <cell r="X548" t="str">
            <v>asdb_chcyg_20171128_753.fit</v>
          </cell>
        </row>
        <row r="549">
          <cell r="B549">
            <v>537</v>
          </cell>
          <cell r="C549">
            <v>43068</v>
          </cell>
          <cell r="D549">
            <v>0.76137731481481474</v>
          </cell>
          <cell r="E549">
            <v>2458087.2754000002</v>
          </cell>
          <cell r="F549" t="str">
            <v>JGF</v>
          </cell>
          <cell r="G549" t="str">
            <v>SMM-SP</v>
          </cell>
          <cell r="H549" t="str">
            <v>T16+Echelle+Atik460</v>
          </cell>
          <cell r="I549">
            <v>9000</v>
          </cell>
          <cell r="P549">
            <v>4052</v>
          </cell>
          <cell r="Q549">
            <v>7497</v>
          </cell>
          <cell r="X549" t="str">
            <v>asdb_chcyg_20171129_761.fit</v>
          </cell>
        </row>
        <row r="550">
          <cell r="B550">
            <v>538</v>
          </cell>
          <cell r="C550">
            <v>43069</v>
          </cell>
          <cell r="D550">
            <v>0.73069444444444442</v>
          </cell>
          <cell r="E550">
            <v>2458088.2492</v>
          </cell>
          <cell r="F550" t="str">
            <v>JGF</v>
          </cell>
          <cell r="G550" t="str">
            <v>SMM-SP</v>
          </cell>
          <cell r="H550" t="str">
            <v>T16+Echelle+Atik460</v>
          </cell>
          <cell r="I550">
            <v>9000</v>
          </cell>
          <cell r="P550">
            <v>4052</v>
          </cell>
          <cell r="Q550">
            <v>7497</v>
          </cell>
          <cell r="X550" t="str">
            <v>asdb_chcyg_20171130_731.fit</v>
          </cell>
        </row>
        <row r="551">
          <cell r="B551">
            <v>539</v>
          </cell>
          <cell r="C551">
            <v>43072</v>
          </cell>
          <cell r="D551">
            <v>0.7287499999999999</v>
          </cell>
          <cell r="E551">
            <v>2458091.2429</v>
          </cell>
          <cell r="F551" t="str">
            <v>JGF</v>
          </cell>
          <cell r="G551" t="str">
            <v>SMM-SP</v>
          </cell>
          <cell r="H551" t="str">
            <v>T16+Echelle+Atik460</v>
          </cell>
          <cell r="I551">
            <v>9000</v>
          </cell>
          <cell r="P551">
            <v>4052</v>
          </cell>
          <cell r="Q551">
            <v>7497</v>
          </cell>
          <cell r="X551" t="str">
            <v>asdb_chcyg_20171203_729.fit</v>
          </cell>
        </row>
        <row r="552">
          <cell r="B552">
            <v>540</v>
          </cell>
          <cell r="C552">
            <v>43074</v>
          </cell>
          <cell r="D552">
            <v>0.77171296296296299</v>
          </cell>
          <cell r="E552">
            <v>2458093.2952000001</v>
          </cell>
          <cell r="F552" t="str">
            <v>JGF</v>
          </cell>
          <cell r="G552" t="str">
            <v>SMM-SP</v>
          </cell>
          <cell r="H552" t="str">
            <v>T16+Echelle+Atik460</v>
          </cell>
          <cell r="I552">
            <v>9000</v>
          </cell>
          <cell r="P552">
            <v>4052</v>
          </cell>
          <cell r="Q552">
            <v>7497</v>
          </cell>
          <cell r="X552" t="str">
            <v>asdb_chcyg_20171205_772.fit</v>
          </cell>
        </row>
        <row r="553">
          <cell r="B553">
            <v>541</v>
          </cell>
          <cell r="C553">
            <v>43075</v>
          </cell>
          <cell r="D553">
            <v>0.74961805555555561</v>
          </cell>
          <cell r="E553">
            <v>2458094.2683999999</v>
          </cell>
          <cell r="F553" t="str">
            <v>JGF</v>
          </cell>
          <cell r="G553" t="str">
            <v>SMM-SP</v>
          </cell>
          <cell r="H553" t="str">
            <v>T16+Echelle+Atik460</v>
          </cell>
          <cell r="I553">
            <v>9000</v>
          </cell>
          <cell r="P553">
            <v>4052</v>
          </cell>
          <cell r="Q553">
            <v>7497</v>
          </cell>
          <cell r="X553" t="str">
            <v>asdb_chcyg_20171206_750.fit</v>
          </cell>
        </row>
        <row r="554">
          <cell r="B554">
            <v>542</v>
          </cell>
          <cell r="C554">
            <v>43077</v>
          </cell>
          <cell r="D554">
            <v>0.73269675925925926</v>
          </cell>
          <cell r="E554">
            <v>2458096.2538000001</v>
          </cell>
          <cell r="F554" t="str">
            <v>JGF</v>
          </cell>
          <cell r="G554" t="str">
            <v>SMM-SP</v>
          </cell>
          <cell r="H554" t="str">
            <v>T16+Echelle+Atik460</v>
          </cell>
          <cell r="I554">
            <v>9000</v>
          </cell>
          <cell r="P554">
            <v>4052</v>
          </cell>
          <cell r="Q554">
            <v>7497</v>
          </cell>
          <cell r="X554" t="str">
            <v>asdb_chcyg_20171208_733.fit</v>
          </cell>
        </row>
        <row r="555">
          <cell r="B555">
            <v>543</v>
          </cell>
          <cell r="C555">
            <v>43080</v>
          </cell>
          <cell r="D555">
            <v>0.71854166666666675</v>
          </cell>
          <cell r="E555">
            <v>2458099.2349999999</v>
          </cell>
          <cell r="F555" t="str">
            <v>JGF</v>
          </cell>
          <cell r="G555" t="str">
            <v>SMM-SP</v>
          </cell>
          <cell r="H555" t="str">
            <v>T16+Echelle+Atik460</v>
          </cell>
          <cell r="I555">
            <v>9000</v>
          </cell>
          <cell r="P555">
            <v>4052</v>
          </cell>
          <cell r="Q555">
            <v>7760</v>
          </cell>
          <cell r="X555" t="str">
            <v>asdb_chcyg_20171211_719.fit</v>
          </cell>
        </row>
        <row r="556">
          <cell r="B556">
            <v>544</v>
          </cell>
          <cell r="C556">
            <v>43081</v>
          </cell>
          <cell r="D556">
            <v>0.76528935185185187</v>
          </cell>
          <cell r="E556">
            <v>2458100.2864000001</v>
          </cell>
          <cell r="F556" t="str">
            <v>JGF</v>
          </cell>
          <cell r="G556" t="str">
            <v>SMM-SP</v>
          </cell>
          <cell r="H556" t="str">
            <v>T16+Echelle+Atik460</v>
          </cell>
          <cell r="I556">
            <v>9000</v>
          </cell>
          <cell r="P556">
            <v>4052</v>
          </cell>
          <cell r="Q556">
            <v>7760</v>
          </cell>
          <cell r="X556" t="str">
            <v>asdb_chcyg_20171212_765.fit</v>
          </cell>
        </row>
        <row r="557">
          <cell r="B557">
            <v>545</v>
          </cell>
          <cell r="C557">
            <v>43086</v>
          </cell>
          <cell r="D557">
            <v>0.72449074074074071</v>
          </cell>
          <cell r="E557">
            <v>2458105.2431999999</v>
          </cell>
          <cell r="F557" t="str">
            <v>JGF</v>
          </cell>
          <cell r="G557" t="str">
            <v>SMM-SP</v>
          </cell>
          <cell r="H557" t="str">
            <v>T16+Echelle+Atik460</v>
          </cell>
          <cell r="I557">
            <v>9000</v>
          </cell>
          <cell r="P557">
            <v>4052</v>
          </cell>
          <cell r="Q557">
            <v>7760</v>
          </cell>
          <cell r="X557" t="str">
            <v>asdb_chcyg_20171217_724.fit</v>
          </cell>
        </row>
        <row r="558">
          <cell r="B558">
            <v>546</v>
          </cell>
          <cell r="C558">
            <v>43099</v>
          </cell>
          <cell r="D558">
            <v>0.76675925925925925</v>
          </cell>
          <cell r="E558">
            <v>2458118.2807999998</v>
          </cell>
          <cell r="F558" t="str">
            <v>JGF</v>
          </cell>
          <cell r="G558" t="str">
            <v>SMM-SP</v>
          </cell>
          <cell r="H558" t="str">
            <v>T16+Echelle+Atik460</v>
          </cell>
          <cell r="I558">
            <v>9000</v>
          </cell>
          <cell r="P558">
            <v>3979</v>
          </cell>
          <cell r="Q558">
            <v>7760</v>
          </cell>
          <cell r="X558" t="str">
            <v>asdb_chcyg_20171230_767.fit</v>
          </cell>
        </row>
        <row r="559">
          <cell r="B559">
            <v>547</v>
          </cell>
          <cell r="C559">
            <v>43105</v>
          </cell>
          <cell r="D559">
            <v>0.71045138888888892</v>
          </cell>
          <cell r="E559">
            <v>2458124.2209999999</v>
          </cell>
          <cell r="F559" t="str">
            <v>SOL</v>
          </cell>
          <cell r="G559" t="str">
            <v>AQL-IT</v>
          </cell>
          <cell r="H559" t="str">
            <v>SC9+Spectro_JGF1+SbigST-8300</v>
          </cell>
          <cell r="I559">
            <v>2729</v>
          </cell>
          <cell r="P559">
            <v>5856</v>
          </cell>
          <cell r="Q559">
            <v>7330</v>
          </cell>
          <cell r="X559" t="str">
            <v>asdb_chcyg_20180105_710.fit</v>
          </cell>
        </row>
        <row r="560">
          <cell r="B560">
            <v>548</v>
          </cell>
          <cell r="C560">
            <v>43112</v>
          </cell>
          <cell r="D560">
            <v>0.75630787037037039</v>
          </cell>
          <cell r="E560">
            <v>2458131.2746000001</v>
          </cell>
          <cell r="F560" t="str">
            <v>JGF</v>
          </cell>
          <cell r="G560" t="str">
            <v>PIE-SP</v>
          </cell>
          <cell r="H560" t="str">
            <v>MUSSOL</v>
          </cell>
          <cell r="I560">
            <v>9000</v>
          </cell>
          <cell r="P560">
            <v>3979</v>
          </cell>
          <cell r="Q560">
            <v>7497</v>
          </cell>
          <cell r="X560" t="str">
            <v>asdb_chcyg_20180112_756.fit</v>
          </cell>
        </row>
        <row r="561">
          <cell r="B561">
            <v>549</v>
          </cell>
          <cell r="C561">
            <v>43118</v>
          </cell>
          <cell r="D561">
            <v>0.75148148148148142</v>
          </cell>
          <cell r="E561">
            <v>2458137.2725</v>
          </cell>
          <cell r="F561" t="str">
            <v>JGF</v>
          </cell>
          <cell r="G561" t="str">
            <v>SMM-SP</v>
          </cell>
          <cell r="H561" t="str">
            <v>MUSSOL</v>
          </cell>
          <cell r="I561">
            <v>9000</v>
          </cell>
          <cell r="P561">
            <v>3979</v>
          </cell>
          <cell r="Q561">
            <v>7498</v>
          </cell>
          <cell r="X561" t="str">
            <v>asdb_chcyg_20180118_751.fit</v>
          </cell>
        </row>
        <row r="562">
          <cell r="B562">
            <v>550</v>
          </cell>
          <cell r="C562">
            <v>43119</v>
          </cell>
          <cell r="D562">
            <v>0.76377314814814812</v>
          </cell>
          <cell r="E562">
            <v>2458138.2777999998</v>
          </cell>
          <cell r="F562" t="str">
            <v>JGF</v>
          </cell>
          <cell r="G562" t="str">
            <v>SMM-SP</v>
          </cell>
          <cell r="H562" t="str">
            <v>MUSSOL</v>
          </cell>
          <cell r="I562">
            <v>9000</v>
          </cell>
          <cell r="P562">
            <v>3979</v>
          </cell>
          <cell r="Q562">
            <v>7498</v>
          </cell>
          <cell r="X562" t="str">
            <v>asdb_chcyg_20180119_764.fit</v>
          </cell>
        </row>
        <row r="563">
          <cell r="B563">
            <v>551</v>
          </cell>
          <cell r="C563">
            <v>43141</v>
          </cell>
          <cell r="D563">
            <v>0.19143518518518518</v>
          </cell>
          <cell r="E563">
            <v>2458159.7056</v>
          </cell>
          <cell r="F563" t="str">
            <v xml:space="preserve">FMT </v>
          </cell>
          <cell r="G563" t="str">
            <v>ORS-FR</v>
          </cell>
          <cell r="H563" t="str">
            <v>SC14+eShel+Atik460ex</v>
          </cell>
          <cell r="I563">
            <v>11000</v>
          </cell>
          <cell r="P563">
            <v>4209</v>
          </cell>
          <cell r="Q563">
            <v>7394</v>
          </cell>
          <cell r="X563" t="str">
            <v>asdb_chcyg_20180210_191.fit</v>
          </cell>
        </row>
        <row r="564">
          <cell r="B564">
            <v>552</v>
          </cell>
          <cell r="C564">
            <v>43179</v>
          </cell>
          <cell r="D564">
            <v>0.15384259259259259</v>
          </cell>
          <cell r="E564">
            <v>2458197.6625999999</v>
          </cell>
          <cell r="F564" t="str">
            <v xml:space="preserve">FMT </v>
          </cell>
          <cell r="G564" t="str">
            <v>ORS-FR</v>
          </cell>
          <cell r="H564" t="str">
            <v>SC14+eShel+Atik460ex</v>
          </cell>
          <cell r="I564">
            <v>11000</v>
          </cell>
          <cell r="P564">
            <v>4209</v>
          </cell>
          <cell r="Q564">
            <v>7394</v>
          </cell>
          <cell r="X564" t="str">
            <v>asdb_chcyg_20180320_154.fit</v>
          </cell>
        </row>
        <row r="565">
          <cell r="B565">
            <v>553</v>
          </cell>
          <cell r="C565">
            <v>43194</v>
          </cell>
          <cell r="D565">
            <v>0.4377199074074074</v>
          </cell>
          <cell r="E565">
            <v>2458212.9394</v>
          </cell>
          <cell r="F565" t="str">
            <v>FAS</v>
          </cell>
          <cell r="G565" t="str">
            <v>DCO-US</v>
          </cell>
          <cell r="H565" t="str">
            <v>DK14+Lisa+Atik414ex</v>
          </cell>
          <cell r="I565">
            <v>1038</v>
          </cell>
          <cell r="P565">
            <v>3726</v>
          </cell>
          <cell r="Q565">
            <v>7289</v>
          </cell>
          <cell r="X565" t="str">
            <v>asdb_chcyg_20180404_438.fit</v>
          </cell>
        </row>
        <row r="566">
          <cell r="B566">
            <v>554</v>
          </cell>
          <cell r="C566">
            <v>43196</v>
          </cell>
          <cell r="D566">
            <v>8.4814814814814801E-2</v>
          </cell>
          <cell r="E566">
            <v>2458214.5995999998</v>
          </cell>
          <cell r="F566" t="str">
            <v xml:space="preserve">FMT </v>
          </cell>
          <cell r="G566" t="str">
            <v>ORS-FR</v>
          </cell>
          <cell r="H566" t="str">
            <v>SC14+eShel+Atik460ex</v>
          </cell>
          <cell r="I566">
            <v>11000</v>
          </cell>
          <cell r="P566">
            <v>4209</v>
          </cell>
          <cell r="Q566">
            <v>7394</v>
          </cell>
          <cell r="X566" t="str">
            <v>asdb_chcyg_20180406_085.fit</v>
          </cell>
        </row>
        <row r="567">
          <cell r="B567">
            <v>555</v>
          </cell>
          <cell r="C567">
            <v>43210</v>
          </cell>
          <cell r="D567">
            <v>9.3969907407407405E-2</v>
          </cell>
          <cell r="E567">
            <v>2458228.6028</v>
          </cell>
          <cell r="F567" t="str">
            <v xml:space="preserve">FMT </v>
          </cell>
          <cell r="G567" t="str">
            <v>ORS-FR</v>
          </cell>
          <cell r="H567" t="str">
            <v>SC14+eShel+Atik460ex</v>
          </cell>
          <cell r="I567">
            <v>11000</v>
          </cell>
          <cell r="P567">
            <v>4143</v>
          </cell>
          <cell r="Q567">
            <v>7394</v>
          </cell>
          <cell r="X567" t="str">
            <v>asdb_chcyg_20180420_094.fit</v>
          </cell>
        </row>
        <row r="568">
          <cell r="B568">
            <v>556</v>
          </cell>
          <cell r="C568">
            <v>43212</v>
          </cell>
          <cell r="D568">
            <v>0.24972222222222221</v>
          </cell>
          <cell r="E568">
            <v>2458230.7779999999</v>
          </cell>
          <cell r="F568" t="str">
            <v>LES</v>
          </cell>
          <cell r="G568" t="str">
            <v>MRO-CA</v>
          </cell>
          <cell r="H568" t="str">
            <v>DK310+Echelle_ESSAT</v>
          </cell>
          <cell r="I568">
            <v>13000</v>
          </cell>
          <cell r="P568">
            <v>4030</v>
          </cell>
          <cell r="Q568">
            <v>7947</v>
          </cell>
          <cell r="X568" t="str">
            <v>asdb_chcyg_20180422_250.fit</v>
          </cell>
        </row>
        <row r="569">
          <cell r="B569">
            <v>557</v>
          </cell>
          <cell r="C569">
            <v>43215</v>
          </cell>
          <cell r="D569">
            <v>6.2129629629629625E-2</v>
          </cell>
          <cell r="E569">
            <v>2458233.5691</v>
          </cell>
          <cell r="F569" t="str">
            <v>CBO</v>
          </cell>
          <cell r="G569" t="str">
            <v>OCT-FR</v>
          </cell>
          <cell r="H569" t="str">
            <v>N8+Alpy600</v>
          </cell>
          <cell r="I569">
            <v>509</v>
          </cell>
          <cell r="P569">
            <v>3700</v>
          </cell>
          <cell r="Q569">
            <v>7570</v>
          </cell>
          <cell r="X569" t="str">
            <v>asdb_chcyg_20180425_062.fit</v>
          </cell>
        </row>
        <row r="570">
          <cell r="B570">
            <v>558</v>
          </cell>
          <cell r="C570">
            <v>43215</v>
          </cell>
          <cell r="D570">
            <v>0.13651620370370371</v>
          </cell>
          <cell r="E570">
            <v>2458233.6571999998</v>
          </cell>
          <cell r="F570" t="str">
            <v>JGF</v>
          </cell>
          <cell r="G570" t="str">
            <v>SMM-SP</v>
          </cell>
          <cell r="H570" t="str">
            <v>T16+Echelle+Atik460</v>
          </cell>
          <cell r="I570">
            <v>9000</v>
          </cell>
          <cell r="P570">
            <v>4052</v>
          </cell>
          <cell r="Q570">
            <v>7498</v>
          </cell>
          <cell r="X570" t="str">
            <v>asdb_chcyg_20180425_137.fit</v>
          </cell>
        </row>
        <row r="571">
          <cell r="B571">
            <v>559</v>
          </cell>
          <cell r="C571">
            <v>43223</v>
          </cell>
          <cell r="D571">
            <v>0.35464120370370367</v>
          </cell>
          <cell r="E571">
            <v>2458241.8572</v>
          </cell>
          <cell r="F571" t="str">
            <v>FAS</v>
          </cell>
          <cell r="G571" t="str">
            <v>DCO-US</v>
          </cell>
          <cell r="H571" t="str">
            <v>DK14+Lisa+Atik414ex</v>
          </cell>
          <cell r="I571">
            <v>1048</v>
          </cell>
          <cell r="P571">
            <v>3726</v>
          </cell>
          <cell r="Q571">
            <v>7289</v>
          </cell>
          <cell r="X571" t="str">
            <v>asdb_chcyg_20180503_355.fit</v>
          </cell>
        </row>
        <row r="572">
          <cell r="B572">
            <v>560</v>
          </cell>
          <cell r="C572">
            <v>43224</v>
          </cell>
          <cell r="D572">
            <v>0.3508101851851852</v>
          </cell>
          <cell r="E572">
            <v>2458242.8533999999</v>
          </cell>
          <cell r="F572" t="str">
            <v>FAS</v>
          </cell>
          <cell r="G572" t="str">
            <v>DCO-US</v>
          </cell>
          <cell r="H572" t="str">
            <v>DK14+Lisa+Atik414ex</v>
          </cell>
          <cell r="I572">
            <v>1040</v>
          </cell>
          <cell r="P572">
            <v>3726</v>
          </cell>
          <cell r="Q572">
            <v>7290</v>
          </cell>
          <cell r="X572" t="str">
            <v>asdb_chcyg_20180504_351.fit</v>
          </cell>
        </row>
        <row r="573">
          <cell r="B573">
            <v>561</v>
          </cell>
          <cell r="C573">
            <v>43225</v>
          </cell>
          <cell r="D573">
            <v>9.5937500000000009E-2</v>
          </cell>
          <cell r="E573">
            <v>2458243.6036999999</v>
          </cell>
          <cell r="F573" t="str">
            <v>CBO</v>
          </cell>
          <cell r="G573" t="str">
            <v>OCT-FR</v>
          </cell>
          <cell r="H573" t="str">
            <v>N8+Alpy600</v>
          </cell>
          <cell r="I573">
            <v>510</v>
          </cell>
          <cell r="P573">
            <v>3700</v>
          </cell>
          <cell r="Q573">
            <v>7570</v>
          </cell>
          <cell r="X573" t="str">
            <v>asdb_chcyg_20180505_096.fit</v>
          </cell>
        </row>
        <row r="574">
          <cell r="B574">
            <v>562</v>
          </cell>
          <cell r="C574">
            <v>43231</v>
          </cell>
          <cell r="D574">
            <v>1.4085648148148151E-2</v>
          </cell>
          <cell r="E574">
            <v>2458249.5188000002</v>
          </cell>
          <cell r="F574" t="str">
            <v>PCA</v>
          </cell>
          <cell r="G574" t="str">
            <v>LEC-IT</v>
          </cell>
          <cell r="H574" t="str">
            <v>SC10+Alpy600+Atik414</v>
          </cell>
          <cell r="I574">
            <v>552</v>
          </cell>
          <cell r="P574">
            <v>3701</v>
          </cell>
          <cell r="Q574">
            <v>7200</v>
          </cell>
          <cell r="X574" t="str">
            <v>asdb_chcyg_20180511_014.fit</v>
          </cell>
        </row>
        <row r="575">
          <cell r="B575">
            <v>563</v>
          </cell>
          <cell r="C575">
            <v>43240</v>
          </cell>
          <cell r="D575">
            <v>4.0624999999999993E-3</v>
          </cell>
          <cell r="E575">
            <v>2458258.5151</v>
          </cell>
          <cell r="F575" t="str">
            <v xml:space="preserve">FMT </v>
          </cell>
          <cell r="G575" t="str">
            <v>ORS-FR</v>
          </cell>
          <cell r="H575" t="str">
            <v>SC14+eShel+Atik460ex</v>
          </cell>
          <cell r="I575">
            <v>11000</v>
          </cell>
          <cell r="P575">
            <v>4286</v>
          </cell>
          <cell r="Q575">
            <v>7394</v>
          </cell>
          <cell r="X575" t="str">
            <v>asdb_chcyg_20180520_004.fit</v>
          </cell>
        </row>
        <row r="576">
          <cell r="B576">
            <v>564</v>
          </cell>
          <cell r="C576">
            <v>43241</v>
          </cell>
          <cell r="D576">
            <v>5.5995370370370369E-2</v>
          </cell>
          <cell r="E576">
            <v>2458259.5691999998</v>
          </cell>
          <cell r="F576" t="str">
            <v>JMO</v>
          </cell>
          <cell r="G576" t="str">
            <v>OLC-FR</v>
          </cell>
          <cell r="H576" t="str">
            <v>Alpy600+Atik460EX</v>
          </cell>
          <cell r="I576">
            <v>646</v>
          </cell>
          <cell r="P576">
            <v>3848</v>
          </cell>
          <cell r="Q576">
            <v>7509</v>
          </cell>
          <cell r="X576" t="str">
            <v>asdb_chcyg_20180521_056.fit</v>
          </cell>
        </row>
        <row r="577">
          <cell r="B577">
            <v>565</v>
          </cell>
          <cell r="C577">
            <v>43246</v>
          </cell>
          <cell r="D577">
            <v>0.90839120370370363</v>
          </cell>
          <cell r="E577">
            <v>2458265.4060999998</v>
          </cell>
          <cell r="F577" t="str">
            <v>PSO</v>
          </cell>
          <cell r="G577" t="str">
            <v>TAT-HU</v>
          </cell>
          <cell r="H577" t="str">
            <v>T12+Lhires2400+Atik428ex</v>
          </cell>
          <cell r="I577">
            <v>15846</v>
          </cell>
          <cell r="P577">
            <v>6500</v>
          </cell>
          <cell r="Q577">
            <v>6610</v>
          </cell>
          <cell r="X577" t="str">
            <v>asdb_chcyg_20180526_908.fit</v>
          </cell>
        </row>
        <row r="578">
          <cell r="B578">
            <v>566</v>
          </cell>
          <cell r="C578">
            <v>43246</v>
          </cell>
          <cell r="D578">
            <v>0.96655092592592595</v>
          </cell>
          <cell r="E578">
            <v>2458265.4515999998</v>
          </cell>
          <cell r="F578" t="str">
            <v>PSO</v>
          </cell>
          <cell r="G578" t="str">
            <v>TAT-HU</v>
          </cell>
          <cell r="H578" t="str">
            <v>T12+Lhires2400+Atik428ex</v>
          </cell>
          <cell r="I578">
            <v>5271</v>
          </cell>
          <cell r="P578">
            <v>3857</v>
          </cell>
          <cell r="Q578">
            <v>4014</v>
          </cell>
          <cell r="X578" t="str">
            <v>asdb_chcyg_20180526_967.fit</v>
          </cell>
        </row>
        <row r="579">
          <cell r="B579">
            <v>567</v>
          </cell>
          <cell r="C579">
            <v>43247</v>
          </cell>
          <cell r="D579">
            <v>0.93225694444444451</v>
          </cell>
          <cell r="E579">
            <v>2458266.4449</v>
          </cell>
          <cell r="F579" t="str">
            <v>BER</v>
          </cell>
          <cell r="G579" t="str">
            <v>BVO-IT</v>
          </cell>
          <cell r="H579" t="str">
            <v>Lhires31200C9SXV</v>
          </cell>
          <cell r="I579">
            <v>5705</v>
          </cell>
          <cell r="P579">
            <v>6326</v>
          </cell>
          <cell r="Q579">
            <v>6798</v>
          </cell>
          <cell r="X579" t="str">
            <v>asdb_chcyg_20180527_932.fit</v>
          </cell>
        </row>
        <row r="580">
          <cell r="B580">
            <v>568</v>
          </cell>
          <cell r="C580">
            <v>43247</v>
          </cell>
          <cell r="D580">
            <v>0.93225694444444451</v>
          </cell>
          <cell r="E580">
            <v>2458266.4339999999</v>
          </cell>
          <cell r="F580" t="str">
            <v>BER</v>
          </cell>
          <cell r="G580" t="str">
            <v>BVO-IT</v>
          </cell>
          <cell r="H580" t="str">
            <v>Lhires31200C9SXV</v>
          </cell>
          <cell r="I580">
            <v>5705</v>
          </cell>
          <cell r="P580">
            <v>6326</v>
          </cell>
          <cell r="Q580">
            <v>6798</v>
          </cell>
          <cell r="X580" t="str">
            <v>asdb_chcyg_20180527_932.fit</v>
          </cell>
        </row>
        <row r="581">
          <cell r="B581">
            <v>569</v>
          </cell>
          <cell r="C581">
            <v>43250</v>
          </cell>
          <cell r="D581">
            <v>0.16817129629629632</v>
          </cell>
          <cell r="E581">
            <v>2458268.7075</v>
          </cell>
          <cell r="F581" t="str">
            <v>LES</v>
          </cell>
          <cell r="G581" t="str">
            <v>MRO-CA</v>
          </cell>
          <cell r="H581" t="str">
            <v>DK310+Echelle_ESSAT</v>
          </cell>
          <cell r="I581">
            <v>13000</v>
          </cell>
          <cell r="P581">
            <v>4030</v>
          </cell>
          <cell r="Q581">
            <v>7947</v>
          </cell>
          <cell r="X581" t="str">
            <v>asdb_chcyg_20180530_168.fit</v>
          </cell>
        </row>
        <row r="582">
          <cell r="B582">
            <v>570</v>
          </cell>
          <cell r="C582">
            <v>43253</v>
          </cell>
          <cell r="D582">
            <v>0.95549768518518519</v>
          </cell>
          <cell r="E582">
            <v>2458272.4654999999</v>
          </cell>
          <cell r="F582" t="str">
            <v xml:space="preserve">FMT </v>
          </cell>
          <cell r="G582" t="str">
            <v>ORS-FR</v>
          </cell>
          <cell r="H582" t="str">
            <v>SC14+eShel+Atik460ex</v>
          </cell>
          <cell r="I582">
            <v>11000</v>
          </cell>
          <cell r="P582">
            <v>4286</v>
          </cell>
          <cell r="Q582">
            <v>7394</v>
          </cell>
          <cell r="X582" t="str">
            <v>asdb_chcyg_20180602_955.fit</v>
          </cell>
        </row>
        <row r="583">
          <cell r="B583">
            <v>571</v>
          </cell>
          <cell r="C583">
            <v>43253</v>
          </cell>
          <cell r="D583">
            <v>0.99115740740740732</v>
          </cell>
          <cell r="E583">
            <v>2458272.5068999999</v>
          </cell>
          <cell r="F583" t="str">
            <v>CBO</v>
          </cell>
          <cell r="G583" t="str">
            <v>OCT-FR</v>
          </cell>
          <cell r="H583" t="str">
            <v>N8+Alpy600</v>
          </cell>
          <cell r="I583">
            <v>508</v>
          </cell>
          <cell r="P583">
            <v>3700</v>
          </cell>
          <cell r="Q583">
            <v>7570</v>
          </cell>
          <cell r="X583" t="str">
            <v>asdb_chcyg_20180602_991.fit</v>
          </cell>
        </row>
        <row r="584">
          <cell r="B584">
            <v>572</v>
          </cell>
          <cell r="C584">
            <v>43255</v>
          </cell>
          <cell r="D584">
            <v>0.31109953703703702</v>
          </cell>
          <cell r="E584">
            <v>2458273.8154000002</v>
          </cell>
          <cell r="F584" t="str">
            <v>FAS</v>
          </cell>
          <cell r="G584" t="str">
            <v>DCO-US</v>
          </cell>
          <cell r="H584" t="str">
            <v>DK14+Lisa+Atik414ex</v>
          </cell>
          <cell r="I584">
            <v>1058</v>
          </cell>
          <cell r="P584">
            <v>3725</v>
          </cell>
          <cell r="Q584">
            <v>7289</v>
          </cell>
          <cell r="X584" t="str">
            <v>asdb_chcyg_20180604_311.fit</v>
          </cell>
        </row>
        <row r="585">
          <cell r="B585">
            <v>573</v>
          </cell>
          <cell r="C585">
            <v>43259</v>
          </cell>
          <cell r="D585">
            <v>0.27839120370370368</v>
          </cell>
          <cell r="E585">
            <v>2458277.7796999998</v>
          </cell>
          <cell r="F585" t="str">
            <v>FAS</v>
          </cell>
          <cell r="G585" t="str">
            <v>DCO-US</v>
          </cell>
          <cell r="H585" t="str">
            <v>DK14+Lisa+Atik414ex</v>
          </cell>
          <cell r="I585">
            <v>1043</v>
          </cell>
          <cell r="P585">
            <v>3727</v>
          </cell>
          <cell r="Q585">
            <v>7289</v>
          </cell>
          <cell r="X585" t="str">
            <v>asdb_chcyg_20180608_278.fit</v>
          </cell>
        </row>
        <row r="586">
          <cell r="B586">
            <v>574</v>
          </cell>
          <cell r="C586">
            <v>43260</v>
          </cell>
          <cell r="D586">
            <v>0.94100694444444455</v>
          </cell>
          <cell r="E586">
            <v>2458279.4622999998</v>
          </cell>
          <cell r="F586" t="str">
            <v>SOL</v>
          </cell>
          <cell r="G586" t="str">
            <v>AQL-IT</v>
          </cell>
          <cell r="H586" t="str">
            <v>SC9+Spectro_JGF1+SbigST-8300</v>
          </cell>
          <cell r="I586">
            <v>6720</v>
          </cell>
          <cell r="P586">
            <v>6377</v>
          </cell>
          <cell r="Q586">
            <v>6762</v>
          </cell>
          <cell r="X586" t="str">
            <v>asdb_chcyg_20180609_941.fit</v>
          </cell>
        </row>
        <row r="587">
          <cell r="B587">
            <v>575</v>
          </cell>
          <cell r="C587">
            <v>43262</v>
          </cell>
          <cell r="D587">
            <v>0.9506944444444444</v>
          </cell>
          <cell r="E587">
            <v>2458281.4582000002</v>
          </cell>
          <cell r="F587" t="str">
            <v>PCA</v>
          </cell>
          <cell r="G587" t="str">
            <v>LEC-IT</v>
          </cell>
          <cell r="H587" t="str">
            <v>SC10+Alpy600+Atik414</v>
          </cell>
          <cell r="I587">
            <v>545</v>
          </cell>
          <cell r="P587">
            <v>3700</v>
          </cell>
          <cell r="Q587">
            <v>7199</v>
          </cell>
          <cell r="X587" t="str">
            <v>asdb_chcyg_20180611_951.fit</v>
          </cell>
        </row>
        <row r="588">
          <cell r="B588">
            <v>576</v>
          </cell>
          <cell r="C588">
            <v>43271</v>
          </cell>
          <cell r="D588">
            <v>0.14276620370370371</v>
          </cell>
          <cell r="E588">
            <v>2458289.6641000002</v>
          </cell>
          <cell r="F588" t="str">
            <v>LES</v>
          </cell>
          <cell r="G588" t="str">
            <v>MRO-CA</v>
          </cell>
          <cell r="H588" t="str">
            <v>DK310+Echelle_ESSAT</v>
          </cell>
          <cell r="I588">
            <v>13000</v>
          </cell>
          <cell r="P588">
            <v>4030</v>
          </cell>
          <cell r="Q588">
            <v>7947</v>
          </cell>
          <cell r="X588" t="str">
            <v>asdb_chcyg_20180620_143.fit</v>
          </cell>
        </row>
        <row r="589">
          <cell r="B589">
            <v>577</v>
          </cell>
          <cell r="C589">
            <v>43272</v>
          </cell>
          <cell r="D589">
            <v>6.8703703703703697E-2</v>
          </cell>
          <cell r="E589">
            <v>2458290.5792</v>
          </cell>
          <cell r="F589" t="str">
            <v>CBO</v>
          </cell>
          <cell r="G589" t="str">
            <v>OCT-FR</v>
          </cell>
          <cell r="H589" t="str">
            <v>N8+Alpy600</v>
          </cell>
          <cell r="I589">
            <v>511</v>
          </cell>
          <cell r="P589">
            <v>3700</v>
          </cell>
          <cell r="Q589">
            <v>7570</v>
          </cell>
          <cell r="X589" t="str">
            <v>asdb_chcyg_20180621_069.fit</v>
          </cell>
        </row>
        <row r="590">
          <cell r="B590">
            <v>578</v>
          </cell>
          <cell r="C590">
            <v>43272</v>
          </cell>
          <cell r="D590">
            <v>0.98591435185185183</v>
          </cell>
          <cell r="E590">
            <v>2458291.4898000001</v>
          </cell>
          <cell r="F590" t="str">
            <v>PCA</v>
          </cell>
          <cell r="G590" t="str">
            <v>LEC-IT</v>
          </cell>
          <cell r="H590" t="str">
            <v>SC10+Alpy600+Atik414</v>
          </cell>
          <cell r="I590">
            <v>532</v>
          </cell>
          <cell r="P590">
            <v>3701</v>
          </cell>
          <cell r="Q590">
            <v>7199</v>
          </cell>
          <cell r="X590" t="str">
            <v>asdb_chcyg_20180621_986.fit</v>
          </cell>
        </row>
        <row r="591">
          <cell r="B591">
            <v>579</v>
          </cell>
          <cell r="C591">
            <v>43274</v>
          </cell>
          <cell r="D591">
            <v>0.27033564814814814</v>
          </cell>
          <cell r="E591">
            <v>2458292.7716000001</v>
          </cell>
          <cell r="F591" t="str">
            <v>FAS</v>
          </cell>
          <cell r="G591" t="str">
            <v>DCO-US</v>
          </cell>
          <cell r="H591" t="str">
            <v>DK14+Lisa+Atik414ex</v>
          </cell>
          <cell r="I591">
            <v>972</v>
          </cell>
          <cell r="P591">
            <v>3727</v>
          </cell>
          <cell r="Q591">
            <v>7290</v>
          </cell>
          <cell r="X591" t="str">
            <v>asdb_chcyg_20180623_270.fit</v>
          </cell>
        </row>
        <row r="592">
          <cell r="B592">
            <v>580</v>
          </cell>
          <cell r="C592">
            <v>43276</v>
          </cell>
          <cell r="D592">
            <v>0.86125000000000007</v>
          </cell>
          <cell r="E592">
            <v>2458295.3706</v>
          </cell>
          <cell r="F592" t="str">
            <v>JGF</v>
          </cell>
          <cell r="G592"/>
          <cell r="H592" t="str">
            <v>MUSSOL</v>
          </cell>
          <cell r="I592">
            <v>9000</v>
          </cell>
          <cell r="P592">
            <v>3979</v>
          </cell>
          <cell r="Q592">
            <v>7761</v>
          </cell>
          <cell r="X592" t="str">
            <v>asdb_chcyg_20180625_861.fit</v>
          </cell>
        </row>
        <row r="593">
          <cell r="B593">
            <v>581</v>
          </cell>
          <cell r="C593">
            <v>43278</v>
          </cell>
          <cell r="D593">
            <v>2.8854166666666667E-2</v>
          </cell>
          <cell r="E593">
            <v>2458296.5284000002</v>
          </cell>
          <cell r="F593" t="str">
            <v>MVE</v>
          </cell>
          <cell r="G593" t="str">
            <v>MAU-FR</v>
          </cell>
          <cell r="H593" t="str">
            <v>SC8+Lhires600</v>
          </cell>
          <cell r="I593">
            <v>3628</v>
          </cell>
          <cell r="P593">
            <v>7912</v>
          </cell>
          <cell r="Q593">
            <v>8899</v>
          </cell>
          <cell r="X593" t="str">
            <v>asdb_chcyg_20180627_029.fit</v>
          </cell>
        </row>
        <row r="594">
          <cell r="B594">
            <v>582</v>
          </cell>
          <cell r="C594">
            <v>43281</v>
          </cell>
          <cell r="D594">
            <v>0.85499999999999998</v>
          </cell>
          <cell r="E594">
            <v>2458300.3524000002</v>
          </cell>
          <cell r="F594" t="str">
            <v>PSO</v>
          </cell>
          <cell r="G594" t="str">
            <v>TAT-HU</v>
          </cell>
          <cell r="H594" t="str">
            <v>T12+Lhires2400+Atik428ex</v>
          </cell>
          <cell r="I594">
            <v>15816</v>
          </cell>
          <cell r="P594">
            <v>6504</v>
          </cell>
          <cell r="Q594">
            <v>6613</v>
          </cell>
          <cell r="X594" t="str">
            <v>asdb_chcyg_20180630_855.fit</v>
          </cell>
        </row>
        <row r="595">
          <cell r="B595">
            <v>583</v>
          </cell>
          <cell r="C595">
            <v>43281</v>
          </cell>
          <cell r="D595">
            <v>0.90262731481481484</v>
          </cell>
          <cell r="E595">
            <v>2458300.4167999998</v>
          </cell>
          <cell r="F595" t="str">
            <v xml:space="preserve">FMT </v>
          </cell>
          <cell r="G595" t="str">
            <v>ORS-FR</v>
          </cell>
          <cell r="H595" t="str">
            <v>SC14+eShel+Atik460ex</v>
          </cell>
          <cell r="I595">
            <v>11000</v>
          </cell>
          <cell r="P595">
            <v>4286</v>
          </cell>
          <cell r="Q595">
            <v>7394</v>
          </cell>
          <cell r="X595" t="str">
            <v>asdb_chcyg_20180630_903.fit</v>
          </cell>
        </row>
        <row r="596">
          <cell r="B596">
            <v>584</v>
          </cell>
          <cell r="C596">
            <v>43281</v>
          </cell>
          <cell r="D596">
            <v>0.93414351851851851</v>
          </cell>
          <cell r="E596">
            <v>2458300.4605</v>
          </cell>
          <cell r="F596" t="str">
            <v>MVE</v>
          </cell>
          <cell r="G596" t="str">
            <v>MAU-FR</v>
          </cell>
          <cell r="H596" t="str">
            <v>SC8+Lhires600</v>
          </cell>
          <cell r="I596">
            <v>3726</v>
          </cell>
          <cell r="P596">
            <v>7952</v>
          </cell>
          <cell r="Q596">
            <v>8940</v>
          </cell>
          <cell r="X596" t="str">
            <v>asdb_chcyg_20180630_934.fit</v>
          </cell>
        </row>
        <row r="597">
          <cell r="B597">
            <v>585</v>
          </cell>
          <cell r="C597">
            <v>43281</v>
          </cell>
          <cell r="D597">
            <v>0.9469212962962964</v>
          </cell>
          <cell r="E597">
            <v>2458300.4084999999</v>
          </cell>
          <cell r="F597" t="str">
            <v>PSO</v>
          </cell>
          <cell r="G597" t="str">
            <v>TAT-HU</v>
          </cell>
          <cell r="H597" t="str">
            <v>T12+Lhires2400+Atik428ex</v>
          </cell>
          <cell r="I597">
            <v>5432</v>
          </cell>
          <cell r="P597">
            <v>3816</v>
          </cell>
          <cell r="Q597">
            <v>3973</v>
          </cell>
          <cell r="X597" t="str">
            <v>asdb_chcyg_20180630_947.fit</v>
          </cell>
        </row>
        <row r="598">
          <cell r="B598">
            <v>586</v>
          </cell>
          <cell r="C598">
            <v>43281</v>
          </cell>
          <cell r="D598">
            <v>0.95756944444444436</v>
          </cell>
          <cell r="E598">
            <v>2458300.4610000001</v>
          </cell>
          <cell r="F598" t="str">
            <v>VMA</v>
          </cell>
          <cell r="G598" t="str">
            <v>TRS-FR</v>
          </cell>
          <cell r="H598" t="str">
            <v>Alpy600</v>
          </cell>
          <cell r="I598">
            <v>662</v>
          </cell>
          <cell r="P598">
            <v>3634</v>
          </cell>
          <cell r="Q598">
            <v>7370</v>
          </cell>
          <cell r="X598" t="str">
            <v>asdb_chcyg_20180630_958.fit</v>
          </cell>
        </row>
        <row r="599">
          <cell r="B599">
            <v>587</v>
          </cell>
          <cell r="C599">
            <v>43282</v>
          </cell>
          <cell r="D599">
            <v>0.90115740740740735</v>
          </cell>
          <cell r="E599">
            <v>2458301.4282999998</v>
          </cell>
          <cell r="F599" t="str">
            <v>FOS</v>
          </cell>
          <cell r="G599" t="str">
            <v>STA-FR</v>
          </cell>
          <cell r="H599" t="str">
            <v>OMC300Lhires3_1800</v>
          </cell>
          <cell r="I599">
            <v>11418</v>
          </cell>
          <cell r="P599">
            <v>6474</v>
          </cell>
          <cell r="Q599">
            <v>6725</v>
          </cell>
          <cell r="X599" t="str">
            <v>asdb_chcyg_20180701_901.fit</v>
          </cell>
        </row>
        <row r="600">
          <cell r="B600">
            <v>588</v>
          </cell>
          <cell r="C600">
            <v>43283</v>
          </cell>
          <cell r="D600">
            <v>0.8618865740740741</v>
          </cell>
          <cell r="E600">
            <v>2458302.3827999998</v>
          </cell>
          <cell r="F600" t="str">
            <v>JGF</v>
          </cell>
          <cell r="G600" t="str">
            <v>SMM-SP</v>
          </cell>
          <cell r="H600" t="str">
            <v>T16+Echelle+Atik460</v>
          </cell>
          <cell r="I600">
            <v>9000</v>
          </cell>
          <cell r="P600">
            <v>3979</v>
          </cell>
          <cell r="Q600">
            <v>7761</v>
          </cell>
          <cell r="X600" t="str">
            <v>asdb_chcyg_20180702_862.fit</v>
          </cell>
        </row>
        <row r="601">
          <cell r="B601">
            <v>589</v>
          </cell>
          <cell r="C601">
            <v>43284</v>
          </cell>
          <cell r="D601">
            <v>0.90920138888888891</v>
          </cell>
          <cell r="E601">
            <v>2458303.4301999998</v>
          </cell>
          <cell r="F601" t="str">
            <v>JGF</v>
          </cell>
          <cell r="G601" t="str">
            <v>PIE-SP</v>
          </cell>
          <cell r="H601" t="str">
            <v>MUSSOL</v>
          </cell>
          <cell r="I601">
            <v>9000</v>
          </cell>
          <cell r="P601">
            <v>3979</v>
          </cell>
          <cell r="Q601">
            <v>7762</v>
          </cell>
          <cell r="X601" t="str">
            <v>asdb_chcyg_20180703_909.fit</v>
          </cell>
        </row>
        <row r="602">
          <cell r="B602">
            <v>590</v>
          </cell>
          <cell r="C602">
            <v>43285</v>
          </cell>
          <cell r="D602">
            <v>7.0069444444444448E-2</v>
          </cell>
          <cell r="E602">
            <v>2458303.5740999999</v>
          </cell>
          <cell r="F602" t="str">
            <v>PCA</v>
          </cell>
          <cell r="G602" t="str">
            <v>LEC-IT</v>
          </cell>
          <cell r="H602" t="str">
            <v>SC10+Alpy600+Atik414</v>
          </cell>
          <cell r="I602">
            <v>546</v>
          </cell>
          <cell r="P602">
            <v>3701</v>
          </cell>
          <cell r="Q602">
            <v>7199</v>
          </cell>
          <cell r="X602" t="str">
            <v>asdb_chcyg_20180704_070.fit</v>
          </cell>
        </row>
        <row r="603">
          <cell r="B603">
            <v>591</v>
          </cell>
          <cell r="C603">
            <v>43286</v>
          </cell>
          <cell r="D603">
            <v>0.87031249999999993</v>
          </cell>
          <cell r="E603">
            <v>2458305.3774999999</v>
          </cell>
          <cell r="F603" t="str">
            <v>HBO</v>
          </cell>
          <cell r="G603" t="str">
            <v>K21-FR</v>
          </cell>
          <cell r="H603" t="str">
            <v>Lisa</v>
          </cell>
          <cell r="I603">
            <v>618</v>
          </cell>
          <cell r="P603">
            <v>3895</v>
          </cell>
          <cell r="Q603">
            <v>7468</v>
          </cell>
          <cell r="X603" t="str">
            <v>asdb_chcyg_20180705_870.fit</v>
          </cell>
        </row>
        <row r="604">
          <cell r="B604">
            <v>592</v>
          </cell>
          <cell r="C604">
            <v>43286</v>
          </cell>
          <cell r="D604">
            <v>0.91166666666666663</v>
          </cell>
          <cell r="E604">
            <v>2458305.4262000001</v>
          </cell>
          <cell r="F604" t="str">
            <v>JGF</v>
          </cell>
          <cell r="G604" t="str">
            <v>SMM-SP</v>
          </cell>
          <cell r="H604" t="str">
            <v>T16+Echelle+Atik460</v>
          </cell>
          <cell r="I604">
            <v>9000</v>
          </cell>
          <cell r="P604">
            <v>3979</v>
          </cell>
          <cell r="Q604">
            <v>7761</v>
          </cell>
          <cell r="X604" t="str">
            <v>asdb_chcyg_20180705_912.fit</v>
          </cell>
        </row>
        <row r="605">
          <cell r="B605">
            <v>593</v>
          </cell>
          <cell r="C605">
            <v>43287</v>
          </cell>
          <cell r="D605">
            <v>6.1516203703703698E-2</v>
          </cell>
          <cell r="E605">
            <v>2458305.5676000002</v>
          </cell>
          <cell r="F605" t="str">
            <v>PCA</v>
          </cell>
          <cell r="G605" t="str">
            <v>LEC-IT</v>
          </cell>
          <cell r="H605" t="str">
            <v>SC10+Alpy600+Atik414</v>
          </cell>
          <cell r="I605">
            <v>542</v>
          </cell>
          <cell r="P605">
            <v>3702</v>
          </cell>
          <cell r="Q605">
            <v>7200</v>
          </cell>
          <cell r="X605" t="str">
            <v>asdb_chcyg_20180706_062.fit</v>
          </cell>
        </row>
        <row r="606">
          <cell r="B606">
            <v>594</v>
          </cell>
          <cell r="C606">
            <v>43287</v>
          </cell>
          <cell r="D606">
            <v>0.38255787037037042</v>
          </cell>
          <cell r="E606">
            <v>2458305.8876999998</v>
          </cell>
          <cell r="F606" t="str">
            <v>JRF</v>
          </cell>
          <cell r="G606" t="str">
            <v>MTP-US</v>
          </cell>
          <cell r="H606" t="str">
            <v>CC13LisaATIK460EX</v>
          </cell>
          <cell r="I606">
            <v>847</v>
          </cell>
          <cell r="P606">
            <v>3887</v>
          </cell>
          <cell r="Q606">
            <v>7395</v>
          </cell>
          <cell r="X606" t="str">
            <v>asdb_chcyg_20180706_383.fit</v>
          </cell>
        </row>
        <row r="607">
          <cell r="B607">
            <v>595</v>
          </cell>
          <cell r="C607">
            <v>43287</v>
          </cell>
          <cell r="D607">
            <v>0.87942129629629628</v>
          </cell>
          <cell r="E607">
            <v>2458306.3936999999</v>
          </cell>
          <cell r="F607" t="str">
            <v xml:space="preserve">FMT </v>
          </cell>
          <cell r="G607" t="str">
            <v>ORS-FR</v>
          </cell>
          <cell r="H607" t="str">
            <v>SC14+eShel+Atik460ex</v>
          </cell>
          <cell r="I607">
            <v>11000</v>
          </cell>
          <cell r="P607">
            <v>4286</v>
          </cell>
          <cell r="Q607">
            <v>7394</v>
          </cell>
          <cell r="X607" t="str">
            <v>asdb_chcyg_20180706_879.fit</v>
          </cell>
        </row>
        <row r="608">
          <cell r="B608">
            <v>596</v>
          </cell>
          <cell r="C608">
            <v>43287</v>
          </cell>
          <cell r="D608">
            <v>0.9331018518518519</v>
          </cell>
          <cell r="E608">
            <v>2458306.4380000001</v>
          </cell>
          <cell r="F608" t="str">
            <v>FRA</v>
          </cell>
          <cell r="G608" t="str">
            <v>BAL-IT</v>
          </cell>
          <cell r="H608" t="str">
            <v>SC8+Alpy600</v>
          </cell>
          <cell r="I608">
            <v>531</v>
          </cell>
          <cell r="P608">
            <v>3841</v>
          </cell>
          <cell r="Q608">
            <v>7235</v>
          </cell>
          <cell r="X608" t="str">
            <v>asdb_chcyg_20180706_933.fit</v>
          </cell>
        </row>
        <row r="609">
          <cell r="B609">
            <v>597</v>
          </cell>
          <cell r="C609">
            <v>43287</v>
          </cell>
          <cell r="D609">
            <v>0.97871527777777778</v>
          </cell>
          <cell r="E609">
            <v>2458306.5137</v>
          </cell>
          <cell r="F609" t="str">
            <v>OGA</v>
          </cell>
          <cell r="G609" t="str">
            <v>OTO-FR</v>
          </cell>
          <cell r="H609" t="str">
            <v>RC400+eShel_460EX</v>
          </cell>
          <cell r="I609">
            <v>11000</v>
          </cell>
          <cell r="P609">
            <v>4000</v>
          </cell>
          <cell r="Q609">
            <v>7586</v>
          </cell>
          <cell r="X609" t="str">
            <v>asdb_chcyg_20180706_979.fit</v>
          </cell>
        </row>
        <row r="610">
          <cell r="B610">
            <v>598</v>
          </cell>
          <cell r="C610">
            <v>43288</v>
          </cell>
          <cell r="D610">
            <v>0.90922453703703709</v>
          </cell>
          <cell r="E610">
            <v>2458307.4256000002</v>
          </cell>
          <cell r="F610" t="str">
            <v xml:space="preserve">FMT </v>
          </cell>
          <cell r="G610" t="str">
            <v>ORS-FR</v>
          </cell>
          <cell r="H610" t="str">
            <v>SC14+eShel+Atik460ex</v>
          </cell>
          <cell r="I610">
            <v>11000</v>
          </cell>
          <cell r="P610">
            <v>4286</v>
          </cell>
          <cell r="Q610">
            <v>7394</v>
          </cell>
          <cell r="X610" t="str">
            <v>asdb_chcyg_20180707_909.fit</v>
          </cell>
        </row>
        <row r="611">
          <cell r="B611">
            <v>599</v>
          </cell>
          <cell r="C611">
            <v>43288</v>
          </cell>
          <cell r="D611">
            <v>0.95569444444444451</v>
          </cell>
          <cell r="E611">
            <v>2458307.4012000002</v>
          </cell>
          <cell r="F611" t="str">
            <v>PSO</v>
          </cell>
          <cell r="G611" t="str">
            <v>TAT-HU</v>
          </cell>
          <cell r="H611" t="str">
            <v>T12+Lhires2400+Atik428ex</v>
          </cell>
          <cell r="I611">
            <v>4943</v>
          </cell>
          <cell r="P611">
            <v>3819</v>
          </cell>
          <cell r="Q611">
            <v>3975</v>
          </cell>
          <cell r="X611" t="str">
            <v>asdb_chcyg_20180707_956.fit</v>
          </cell>
        </row>
        <row r="612">
          <cell r="B612">
            <v>600</v>
          </cell>
          <cell r="C612">
            <v>43289</v>
          </cell>
          <cell r="D612">
            <v>0.90798611111111116</v>
          </cell>
          <cell r="E612">
            <v>2458308.4314999999</v>
          </cell>
          <cell r="F612" t="str">
            <v>JGF</v>
          </cell>
          <cell r="G612" t="str">
            <v>SMM-SP</v>
          </cell>
          <cell r="H612" t="str">
            <v>T16+Echelle+Atik460</v>
          </cell>
          <cell r="I612">
            <v>9000</v>
          </cell>
          <cell r="P612">
            <v>3979</v>
          </cell>
          <cell r="Q612">
            <v>7762</v>
          </cell>
          <cell r="X612" t="str">
            <v>asdb_chcyg_20180708_908.fit</v>
          </cell>
        </row>
        <row r="613">
          <cell r="B613">
            <v>601</v>
          </cell>
          <cell r="C613">
            <v>43290</v>
          </cell>
          <cell r="D613">
            <v>9.5798611111111112E-2</v>
          </cell>
          <cell r="E613">
            <v>2458308.6028</v>
          </cell>
          <cell r="F613" t="str">
            <v>CBO</v>
          </cell>
          <cell r="G613" t="str">
            <v>OCT-FR</v>
          </cell>
          <cell r="H613" t="str">
            <v>N200+Alpy600</v>
          </cell>
          <cell r="I613">
            <v>503</v>
          </cell>
          <cell r="P613">
            <v>3700</v>
          </cell>
          <cell r="Q613">
            <v>7570</v>
          </cell>
          <cell r="X613" t="str">
            <v>asdb_chcyg_20180709_096.fit</v>
          </cell>
        </row>
        <row r="614">
          <cell r="B614">
            <v>602</v>
          </cell>
          <cell r="C614">
            <v>43290</v>
          </cell>
          <cell r="D614">
            <v>0.92101851851851846</v>
          </cell>
          <cell r="E614">
            <v>2458309.4273000001</v>
          </cell>
          <cell r="F614" t="str">
            <v>PCA</v>
          </cell>
          <cell r="G614" t="str">
            <v>LEC-IT</v>
          </cell>
          <cell r="H614" t="str">
            <v>SC10+Alpy600+Atik414</v>
          </cell>
          <cell r="I614">
            <v>523</v>
          </cell>
          <cell r="P614">
            <v>3702</v>
          </cell>
          <cell r="Q614">
            <v>7199</v>
          </cell>
          <cell r="X614" t="str">
            <v>asdb_chcyg_20180709_921.fit</v>
          </cell>
        </row>
        <row r="615">
          <cell r="B615">
            <v>603</v>
          </cell>
          <cell r="C615">
            <v>43291</v>
          </cell>
          <cell r="D615">
            <v>0.89363425925925932</v>
          </cell>
          <cell r="E615">
            <v>2458310.4081999999</v>
          </cell>
          <cell r="F615" t="str">
            <v>JGF</v>
          </cell>
          <cell r="G615" t="str">
            <v>SMM-SP</v>
          </cell>
          <cell r="H615" t="str">
            <v>T16+Echelle+Atik460</v>
          </cell>
          <cell r="I615">
            <v>9000</v>
          </cell>
          <cell r="P615">
            <v>3979</v>
          </cell>
          <cell r="Q615">
            <v>7762</v>
          </cell>
          <cell r="X615" t="str">
            <v>asdb_chcyg_20180710_894.fit</v>
          </cell>
        </row>
        <row r="616">
          <cell r="B616">
            <v>604</v>
          </cell>
          <cell r="C616">
            <v>43292</v>
          </cell>
          <cell r="D616">
            <v>0.14495370370370372</v>
          </cell>
          <cell r="E616">
            <v>2458310.6642</v>
          </cell>
          <cell r="F616" t="str">
            <v>LES</v>
          </cell>
          <cell r="G616" t="str">
            <v>MRO-CA</v>
          </cell>
          <cell r="H616" t="str">
            <v>DK310+Echelle_ESSAT</v>
          </cell>
          <cell r="I616">
            <v>13000</v>
          </cell>
          <cell r="P616">
            <v>4030</v>
          </cell>
          <cell r="Q616">
            <v>7950</v>
          </cell>
          <cell r="X616" t="str">
            <v>asdb_chcyg_20180711_145.fit</v>
          </cell>
        </row>
        <row r="617">
          <cell r="B617">
            <v>605</v>
          </cell>
          <cell r="C617">
            <v>43292</v>
          </cell>
          <cell r="D617">
            <v>0.87848379629629625</v>
          </cell>
          <cell r="E617">
            <v>2458311.3944000001</v>
          </cell>
          <cell r="F617" t="str">
            <v xml:space="preserve">FMT </v>
          </cell>
          <cell r="G617" t="str">
            <v>ORS-FR</v>
          </cell>
          <cell r="H617" t="str">
            <v>SC14+eShel+Atik460ex</v>
          </cell>
          <cell r="I617">
            <v>11000</v>
          </cell>
          <cell r="P617">
            <v>4286</v>
          </cell>
          <cell r="Q617">
            <v>7394</v>
          </cell>
          <cell r="X617" t="str">
            <v>asdb_chcyg_20180711_878.fit</v>
          </cell>
        </row>
        <row r="618">
          <cell r="B618">
            <v>606</v>
          </cell>
          <cell r="C618">
            <v>43293</v>
          </cell>
          <cell r="D618">
            <v>0.8898032407407408</v>
          </cell>
          <cell r="E618">
            <v>2458312.3968000002</v>
          </cell>
          <cell r="F618" t="str">
            <v>JGF</v>
          </cell>
          <cell r="G618" t="str">
            <v>SMM-SP</v>
          </cell>
          <cell r="H618" t="str">
            <v>T16+Echelle+Atik460</v>
          </cell>
          <cell r="I618">
            <v>9000</v>
          </cell>
          <cell r="P618">
            <v>3979</v>
          </cell>
          <cell r="Q618">
            <v>7762</v>
          </cell>
          <cell r="X618" t="str">
            <v>asdb_chcyg_20180712_890.fit</v>
          </cell>
        </row>
        <row r="619">
          <cell r="B619">
            <v>607</v>
          </cell>
          <cell r="C619">
            <v>43294</v>
          </cell>
          <cell r="D619">
            <v>0.91903935185185182</v>
          </cell>
          <cell r="E619">
            <v>2458313.4024999999</v>
          </cell>
          <cell r="F619" t="str">
            <v>PSO</v>
          </cell>
          <cell r="G619" t="str">
            <v>TAT-HU</v>
          </cell>
          <cell r="H619" t="str">
            <v>T12+Lhires2400+Atik428ex</v>
          </cell>
          <cell r="I619">
            <v>5366</v>
          </cell>
          <cell r="P619">
            <v>3820</v>
          </cell>
          <cell r="Q619">
            <v>3977</v>
          </cell>
          <cell r="X619" t="str">
            <v>asdb_chcyg_20180713_919.fit</v>
          </cell>
        </row>
        <row r="620">
          <cell r="B620">
            <v>608</v>
          </cell>
          <cell r="C620">
            <v>43295</v>
          </cell>
          <cell r="D620">
            <v>0.89967592592592593</v>
          </cell>
          <cell r="E620">
            <v>2458314.4171000002</v>
          </cell>
          <cell r="F620" t="str">
            <v>JGF</v>
          </cell>
          <cell r="G620" t="str">
            <v>SMM-SP</v>
          </cell>
          <cell r="H620" t="str">
            <v>T16+Echelle+Atik460</v>
          </cell>
          <cell r="I620">
            <v>9000</v>
          </cell>
          <cell r="P620">
            <v>3979</v>
          </cell>
          <cell r="Q620">
            <v>7761</v>
          </cell>
          <cell r="X620" t="str">
            <v>asdb_chcyg_20180714_900.fit</v>
          </cell>
        </row>
        <row r="621">
          <cell r="B621">
            <v>609</v>
          </cell>
          <cell r="C621">
            <v>43295</v>
          </cell>
          <cell r="D621">
            <v>0.90082175925925922</v>
          </cell>
          <cell r="E621">
            <v>2458314.4175999998</v>
          </cell>
          <cell r="F621" t="str">
            <v xml:space="preserve">FMT </v>
          </cell>
          <cell r="G621" t="str">
            <v>ORS-FR</v>
          </cell>
          <cell r="H621" t="str">
            <v>SC14+eShel+Atik460ex</v>
          </cell>
          <cell r="I621">
            <v>11000</v>
          </cell>
          <cell r="P621">
            <v>4286</v>
          </cell>
          <cell r="Q621">
            <v>7394</v>
          </cell>
          <cell r="X621" t="str">
            <v>asdb_chcyg_20180714_901.fit</v>
          </cell>
        </row>
        <row r="622">
          <cell r="B622">
            <v>610</v>
          </cell>
          <cell r="C622">
            <v>43295</v>
          </cell>
          <cell r="D622">
            <v>0.90697916666666656</v>
          </cell>
          <cell r="E622">
            <v>2458314.3919000002</v>
          </cell>
          <cell r="F622" t="str">
            <v>PSO</v>
          </cell>
          <cell r="G622" t="str">
            <v>TAT-HU</v>
          </cell>
          <cell r="H622" t="str">
            <v>T12+Lhires2400+Atik428ex</v>
          </cell>
          <cell r="I622">
            <v>5154</v>
          </cell>
          <cell r="P622">
            <v>3818</v>
          </cell>
          <cell r="Q622">
            <v>3975</v>
          </cell>
          <cell r="X622" t="str">
            <v>asdb_chcyg_20180714_907.fit</v>
          </cell>
        </row>
        <row r="623">
          <cell r="B623">
            <v>611</v>
          </cell>
          <cell r="C623">
            <v>43296</v>
          </cell>
          <cell r="D623">
            <v>0.86528935185185185</v>
          </cell>
          <cell r="E623">
            <v>2458315.3426999999</v>
          </cell>
          <cell r="F623" t="str">
            <v>PSO</v>
          </cell>
          <cell r="G623" t="str">
            <v>TAT-HU</v>
          </cell>
          <cell r="H623" t="str">
            <v>T12+Lhires2400+Atik428ex</v>
          </cell>
          <cell r="I623">
            <v>5382</v>
          </cell>
          <cell r="P623">
            <v>3818</v>
          </cell>
          <cell r="Q623">
            <v>3975</v>
          </cell>
          <cell r="X623" t="str">
            <v>asdb_chcyg_20180715_865.fit</v>
          </cell>
        </row>
        <row r="624">
          <cell r="B624">
            <v>612</v>
          </cell>
          <cell r="C624">
            <v>43296</v>
          </cell>
          <cell r="D624">
            <v>0.94347222222222227</v>
          </cell>
          <cell r="E624">
            <v>2458315.4622999998</v>
          </cell>
          <cell r="F624" t="str">
            <v>JGF</v>
          </cell>
          <cell r="G624" t="str">
            <v>SMM-SP</v>
          </cell>
          <cell r="H624" t="str">
            <v>T16+Echelle+Atik460</v>
          </cell>
          <cell r="I624">
            <v>9000</v>
          </cell>
          <cell r="P624">
            <v>3979</v>
          </cell>
          <cell r="Q624">
            <v>7761</v>
          </cell>
          <cell r="X624" t="str">
            <v>asdb_chcyg_20180715_943.fit</v>
          </cell>
        </row>
        <row r="625">
          <cell r="B625">
            <v>613</v>
          </cell>
          <cell r="C625">
            <v>43297</v>
          </cell>
          <cell r="D625">
            <v>0.87928240740740737</v>
          </cell>
          <cell r="E625">
            <v>2458316.3955999999</v>
          </cell>
          <cell r="F625" t="str">
            <v>JGF</v>
          </cell>
          <cell r="G625" t="str">
            <v>SMM-SP</v>
          </cell>
          <cell r="H625" t="str">
            <v>T16+Echelle+Atik460</v>
          </cell>
          <cell r="I625">
            <v>9000</v>
          </cell>
          <cell r="P625">
            <v>3979</v>
          </cell>
          <cell r="Q625">
            <v>7498</v>
          </cell>
          <cell r="X625" t="str">
            <v>asdb_chcyg_20180716_879.fit</v>
          </cell>
        </row>
        <row r="626">
          <cell r="B626">
            <v>614</v>
          </cell>
          <cell r="C626">
            <v>43298</v>
          </cell>
          <cell r="D626">
            <v>0.86945601851851861</v>
          </cell>
          <cell r="E626">
            <v>2458317.3909999998</v>
          </cell>
          <cell r="F626" t="str">
            <v>SCH</v>
          </cell>
          <cell r="G626" t="str">
            <v>OHP-FR</v>
          </cell>
          <cell r="H626" t="str">
            <v>T12+eShel</v>
          </cell>
          <cell r="I626">
            <v>9000</v>
          </cell>
          <cell r="P626">
            <v>3919</v>
          </cell>
          <cell r="Q626">
            <v>7595</v>
          </cell>
          <cell r="X626" t="str">
            <v>asdb_chcyg_20180717_869.fit</v>
          </cell>
        </row>
        <row r="627">
          <cell r="B627">
            <v>615</v>
          </cell>
          <cell r="C627">
            <v>43298</v>
          </cell>
          <cell r="D627">
            <v>0.87077546296296304</v>
          </cell>
          <cell r="E627">
            <v>2458317.3777999999</v>
          </cell>
          <cell r="F627" t="str">
            <v>KBA</v>
          </cell>
          <cell r="G627" t="str">
            <v>OHP-FR</v>
          </cell>
          <cell r="H627" t="str">
            <v>SC11+Lisa</v>
          </cell>
          <cell r="I627">
            <v>937</v>
          </cell>
          <cell r="P627">
            <v>3800</v>
          </cell>
          <cell r="Q627">
            <v>7382</v>
          </cell>
          <cell r="X627" t="str">
            <v>asdb_chcyg_20180717_871.fit</v>
          </cell>
        </row>
        <row r="628">
          <cell r="B628">
            <v>616</v>
          </cell>
          <cell r="C628">
            <v>43298</v>
          </cell>
          <cell r="D628">
            <v>0.89164351851851853</v>
          </cell>
          <cell r="E628">
            <v>2458317.412</v>
          </cell>
          <cell r="F628" t="str">
            <v>JGF</v>
          </cell>
          <cell r="G628" t="str">
            <v>SMM-SP</v>
          </cell>
          <cell r="H628" t="str">
            <v>T16+Echelle+Atik460</v>
          </cell>
          <cell r="I628">
            <v>9000</v>
          </cell>
          <cell r="P628">
            <v>3979</v>
          </cell>
          <cell r="Q628">
            <v>7498</v>
          </cell>
          <cell r="X628" t="str">
            <v>asdb_chcyg_20180717_892.fit</v>
          </cell>
        </row>
        <row r="629">
          <cell r="B629">
            <v>617</v>
          </cell>
          <cell r="C629">
            <v>43299</v>
          </cell>
          <cell r="D629">
            <v>0.90266203703703696</v>
          </cell>
          <cell r="E629">
            <v>2458318.4171000002</v>
          </cell>
          <cell r="F629" t="str">
            <v xml:space="preserve">FMT </v>
          </cell>
          <cell r="G629" t="str">
            <v>ORS-FR</v>
          </cell>
          <cell r="H629" t="str">
            <v>SC14+eShel+Atik460ex</v>
          </cell>
          <cell r="I629">
            <v>11000</v>
          </cell>
          <cell r="P629">
            <v>4286</v>
          </cell>
          <cell r="Q629">
            <v>7394</v>
          </cell>
          <cell r="X629" t="str">
            <v>asdb_chcyg_20180718_903.fit</v>
          </cell>
        </row>
        <row r="630">
          <cell r="B630">
            <v>618</v>
          </cell>
          <cell r="C630">
            <v>43300</v>
          </cell>
          <cell r="D630">
            <v>5.9988425925925924E-2</v>
          </cell>
          <cell r="E630">
            <v>2458318.5666</v>
          </cell>
          <cell r="F630" t="str">
            <v>PCA</v>
          </cell>
          <cell r="G630" t="str">
            <v>LEC-IT</v>
          </cell>
          <cell r="H630" t="str">
            <v>SC10+Alpy600+Atik414</v>
          </cell>
          <cell r="I630">
            <v>525</v>
          </cell>
          <cell r="P630">
            <v>3702</v>
          </cell>
          <cell r="Q630">
            <v>7199</v>
          </cell>
          <cell r="X630" t="str">
            <v>asdb_chcyg_20180719_060.fit</v>
          </cell>
        </row>
        <row r="631">
          <cell r="B631">
            <v>619</v>
          </cell>
          <cell r="C631">
            <v>43300</v>
          </cell>
          <cell r="D631">
            <v>7.8912037037037031E-2</v>
          </cell>
          <cell r="E631">
            <v>2458318.6006</v>
          </cell>
          <cell r="F631" t="str">
            <v>LES</v>
          </cell>
          <cell r="G631" t="str">
            <v>MRO-CA</v>
          </cell>
          <cell r="H631" t="str">
            <v>DK310+Echelle_ESSAT</v>
          </cell>
          <cell r="I631">
            <v>14000</v>
          </cell>
          <cell r="P631">
            <v>4030</v>
          </cell>
          <cell r="Q631">
            <v>7950</v>
          </cell>
          <cell r="X631" t="str">
            <v>asdb_chcyg_20180719_079.fit</v>
          </cell>
        </row>
        <row r="632">
          <cell r="B632">
            <v>620</v>
          </cell>
          <cell r="C632">
            <v>43300</v>
          </cell>
          <cell r="D632">
            <v>0.86516203703703709</v>
          </cell>
          <cell r="E632">
            <v>2458319.3857</v>
          </cell>
          <cell r="F632" t="str">
            <v>JGF</v>
          </cell>
          <cell r="G632" t="str">
            <v>SMM-SP</v>
          </cell>
          <cell r="H632" t="str">
            <v>T16+Echelle+Atik460</v>
          </cell>
          <cell r="I632">
            <v>9000</v>
          </cell>
          <cell r="P632">
            <v>3979</v>
          </cell>
          <cell r="Q632">
            <v>7498</v>
          </cell>
          <cell r="X632" t="str">
            <v>asdb_chcyg_20180719_865.fit</v>
          </cell>
        </row>
        <row r="633">
          <cell r="B633">
            <v>621</v>
          </cell>
          <cell r="C633">
            <v>43301</v>
          </cell>
          <cell r="D633">
            <v>0.91479166666666656</v>
          </cell>
          <cell r="E633">
            <v>2458320.3922000001</v>
          </cell>
          <cell r="F633" t="str">
            <v>PSO</v>
          </cell>
          <cell r="G633" t="str">
            <v>TAT-HU</v>
          </cell>
          <cell r="H633" t="str">
            <v>T300+LhiresIII_2400_35+ATIK428esm</v>
          </cell>
          <cell r="I633">
            <v>5334</v>
          </cell>
          <cell r="P633">
            <v>3820</v>
          </cell>
          <cell r="Q633">
            <v>3977</v>
          </cell>
          <cell r="X633" t="str">
            <v>asdb_chcyg_20180720_915.fit</v>
          </cell>
        </row>
        <row r="634">
          <cell r="B634">
            <v>622</v>
          </cell>
          <cell r="C634">
            <v>43303</v>
          </cell>
          <cell r="D634">
            <v>0.9422800925925926</v>
          </cell>
          <cell r="E634">
            <v>2458322.4567999998</v>
          </cell>
          <cell r="F634" t="str">
            <v>JGF</v>
          </cell>
          <cell r="G634" t="str">
            <v>SMM-SP</v>
          </cell>
          <cell r="H634" t="str">
            <v>T16+Echelle+Atik460</v>
          </cell>
          <cell r="I634">
            <v>9000</v>
          </cell>
          <cell r="P634">
            <v>3979</v>
          </cell>
          <cell r="Q634">
            <v>7762</v>
          </cell>
          <cell r="X634" t="str">
            <v>asdb_chcyg_20180722_942.fit</v>
          </cell>
        </row>
        <row r="635">
          <cell r="B635">
            <v>623</v>
          </cell>
          <cell r="C635">
            <v>43304</v>
          </cell>
          <cell r="D635">
            <v>0.87465277777777783</v>
          </cell>
          <cell r="E635">
            <v>2458323.3892000001</v>
          </cell>
          <cell r="F635" t="str">
            <v>JGF</v>
          </cell>
          <cell r="G635" t="str">
            <v>SMM-SP</v>
          </cell>
          <cell r="H635" t="str">
            <v>T16+Echelle+Atik460</v>
          </cell>
          <cell r="I635">
            <v>9000</v>
          </cell>
          <cell r="P635">
            <v>3979</v>
          </cell>
          <cell r="Q635">
            <v>7762</v>
          </cell>
          <cell r="X635" t="str">
            <v>asdb_chcyg_20180723_875.fit</v>
          </cell>
        </row>
        <row r="636">
          <cell r="B636">
            <v>624</v>
          </cell>
          <cell r="C636">
            <v>43306</v>
          </cell>
          <cell r="D636">
            <v>0.87805555555555559</v>
          </cell>
          <cell r="E636">
            <v>2458325.3930000002</v>
          </cell>
          <cell r="F636" t="str">
            <v xml:space="preserve">FMT </v>
          </cell>
          <cell r="G636" t="str">
            <v>ORS-FR</v>
          </cell>
          <cell r="H636" t="str">
            <v>SC14+eShel+Atik460ex</v>
          </cell>
          <cell r="I636">
            <v>11000</v>
          </cell>
          <cell r="P636">
            <v>4286</v>
          </cell>
          <cell r="Q636">
            <v>7394</v>
          </cell>
          <cell r="X636" t="str">
            <v>asdb_chcyg_20180725_878.fit</v>
          </cell>
        </row>
        <row r="637">
          <cell r="B637">
            <v>625</v>
          </cell>
          <cell r="C637">
            <v>43306</v>
          </cell>
          <cell r="D637">
            <v>0.90490740740740738</v>
          </cell>
          <cell r="E637">
            <v>2458325.4224</v>
          </cell>
          <cell r="F637" t="str">
            <v>JGF</v>
          </cell>
          <cell r="G637" t="str">
            <v>SMM-SP</v>
          </cell>
          <cell r="H637" t="str">
            <v>T16+Echelle+Atik460</v>
          </cell>
          <cell r="I637">
            <v>9000</v>
          </cell>
          <cell r="P637">
            <v>3979</v>
          </cell>
          <cell r="Q637">
            <v>7762</v>
          </cell>
          <cell r="X637" t="str">
            <v>asdb_chcyg_20180725_905.fit</v>
          </cell>
        </row>
        <row r="638">
          <cell r="B638">
            <v>626</v>
          </cell>
          <cell r="C638">
            <v>43307</v>
          </cell>
          <cell r="D638">
            <v>0.90494212962962972</v>
          </cell>
          <cell r="E638">
            <v>2458326.4252999998</v>
          </cell>
          <cell r="F638" t="str">
            <v>JGF</v>
          </cell>
          <cell r="G638" t="str">
            <v>SMM-SP</v>
          </cell>
          <cell r="H638" t="str">
            <v>T16+Echelle+Atik460</v>
          </cell>
          <cell r="I638">
            <v>9000</v>
          </cell>
          <cell r="P638">
            <v>3979</v>
          </cell>
          <cell r="Q638">
            <v>7762</v>
          </cell>
          <cell r="X638" t="str">
            <v>asdb_chcyg_20180726_905.fit</v>
          </cell>
        </row>
        <row r="639">
          <cell r="B639">
            <v>627</v>
          </cell>
          <cell r="C639">
            <v>43308</v>
          </cell>
          <cell r="D639">
            <v>0.1317939814814815</v>
          </cell>
          <cell r="E639">
            <v>2458326.6441000002</v>
          </cell>
          <cell r="F639" t="str">
            <v>GKA</v>
          </cell>
          <cell r="G639" t="str">
            <v>MAN-US</v>
          </cell>
          <cell r="H639" t="str">
            <v>SC10+Alpy600</v>
          </cell>
          <cell r="I639">
            <v>547</v>
          </cell>
          <cell r="P639">
            <v>3800</v>
          </cell>
          <cell r="Q639">
            <v>7399</v>
          </cell>
          <cell r="X639" t="str">
            <v>asdb_chcyg_20180727_132.fit</v>
          </cell>
        </row>
        <row r="640">
          <cell r="B640">
            <v>628</v>
          </cell>
          <cell r="C640">
            <v>43309</v>
          </cell>
          <cell r="D640">
            <v>0.91347222222222213</v>
          </cell>
          <cell r="E640">
            <v>2458328.4282999998</v>
          </cell>
          <cell r="F640" t="str">
            <v>JGF</v>
          </cell>
          <cell r="G640" t="str">
            <v>SMM-SP</v>
          </cell>
          <cell r="H640" t="str">
            <v>T16+Echelle+Atik460</v>
          </cell>
          <cell r="I640">
            <v>9000</v>
          </cell>
          <cell r="P640">
            <v>3979</v>
          </cell>
          <cell r="Q640">
            <v>7762</v>
          </cell>
          <cell r="X640" t="str">
            <v>asdb_chcyg_20180728_913.fit</v>
          </cell>
        </row>
        <row r="641">
          <cell r="B641">
            <v>629</v>
          </cell>
          <cell r="C641">
            <v>43311</v>
          </cell>
          <cell r="D641">
            <v>0.88069444444444445</v>
          </cell>
          <cell r="E641">
            <v>2458330.3947000001</v>
          </cell>
          <cell r="F641" t="str">
            <v>JGF</v>
          </cell>
          <cell r="G641" t="str">
            <v>SMM-SP</v>
          </cell>
          <cell r="H641" t="str">
            <v>T16+Echelle+Atik460</v>
          </cell>
          <cell r="I641">
            <v>9000</v>
          </cell>
          <cell r="P641">
            <v>3979</v>
          </cell>
          <cell r="Q641">
            <v>7762</v>
          </cell>
          <cell r="X641" t="str">
            <v>asdb_chcyg_20180730_881.fit</v>
          </cell>
        </row>
        <row r="642">
          <cell r="B642">
            <v>630</v>
          </cell>
          <cell r="C642">
            <v>43312</v>
          </cell>
          <cell r="D642">
            <v>0.87359953703703708</v>
          </cell>
          <cell r="E642">
            <v>2458331.3872000002</v>
          </cell>
          <cell r="F642" t="str">
            <v xml:space="preserve">FMT </v>
          </cell>
          <cell r="G642" t="str">
            <v>ORS-FR</v>
          </cell>
          <cell r="H642" t="str">
            <v>SC14+eShel+Atik460ex</v>
          </cell>
          <cell r="I642">
            <v>11000</v>
          </cell>
          <cell r="P642">
            <v>4286</v>
          </cell>
          <cell r="Q642">
            <v>7394</v>
          </cell>
          <cell r="X642" t="str">
            <v>asdb_chcyg_20180731_874.fit</v>
          </cell>
        </row>
        <row r="643">
          <cell r="B643">
            <v>631</v>
          </cell>
          <cell r="C643">
            <v>43312</v>
          </cell>
          <cell r="D643">
            <v>0.89806712962962953</v>
          </cell>
          <cell r="E643">
            <v>2458331.4144000001</v>
          </cell>
          <cell r="F643" t="str">
            <v>JGF</v>
          </cell>
          <cell r="G643" t="str">
            <v>SMM-SP</v>
          </cell>
          <cell r="H643" t="str">
            <v>T16+Echelle+Atik460</v>
          </cell>
          <cell r="I643">
            <v>9000</v>
          </cell>
          <cell r="P643">
            <v>3979</v>
          </cell>
          <cell r="Q643">
            <v>7762</v>
          </cell>
          <cell r="X643" t="str">
            <v>asdb_chcyg_20180731_898.fit</v>
          </cell>
        </row>
        <row r="644">
          <cell r="B644">
            <v>632</v>
          </cell>
          <cell r="C644">
            <v>43313</v>
          </cell>
          <cell r="D644">
            <v>4.9953703703703702E-2</v>
          </cell>
          <cell r="E644">
            <v>2458331.5643000002</v>
          </cell>
          <cell r="F644" t="str">
            <v>MVE</v>
          </cell>
          <cell r="G644" t="str">
            <v>MAU-FR</v>
          </cell>
          <cell r="H644" t="str">
            <v>SC8+Lhires600</v>
          </cell>
          <cell r="I644">
            <v>3671</v>
          </cell>
          <cell r="P644">
            <v>7987</v>
          </cell>
          <cell r="Q644">
            <v>8969</v>
          </cell>
          <cell r="X644" t="str">
            <v>asdb_chcyg_20180801_050.fit</v>
          </cell>
        </row>
        <row r="645">
          <cell r="B645">
            <v>633</v>
          </cell>
          <cell r="C645">
            <v>43313</v>
          </cell>
          <cell r="D645">
            <v>0.87724537037037031</v>
          </cell>
          <cell r="E645">
            <v>2458332.3975999998</v>
          </cell>
          <cell r="F645" t="str">
            <v>JGF</v>
          </cell>
          <cell r="G645" t="str">
            <v>SMM-SP</v>
          </cell>
          <cell r="H645" t="str">
            <v>T16+Echelle+Atik460</v>
          </cell>
          <cell r="I645">
            <v>9000</v>
          </cell>
          <cell r="P645">
            <v>3979</v>
          </cell>
          <cell r="Q645">
            <v>7762</v>
          </cell>
          <cell r="X645" t="str">
            <v>asdb_chcyg_20180801_877.fit</v>
          </cell>
        </row>
        <row r="646">
          <cell r="B646">
            <v>634</v>
          </cell>
          <cell r="C646">
            <v>43313</v>
          </cell>
          <cell r="D646">
            <v>0.99103009259259256</v>
          </cell>
          <cell r="E646">
            <v>2458332.5002000001</v>
          </cell>
          <cell r="F646" t="str">
            <v>GMAYBU</v>
          </cell>
          <cell r="G646" t="str">
            <v>OSM-FR</v>
          </cell>
          <cell r="H646" t="str">
            <v>C8LisaQSI583wsg</v>
          </cell>
          <cell r="I646">
            <v>1174</v>
          </cell>
          <cell r="P646">
            <v>3704</v>
          </cell>
          <cell r="Q646">
            <v>7400</v>
          </cell>
          <cell r="X646" t="str">
            <v>asdb_chcyg_20180801_991.fit</v>
          </cell>
        </row>
        <row r="647">
          <cell r="B647">
            <v>635</v>
          </cell>
          <cell r="C647">
            <v>43314</v>
          </cell>
          <cell r="D647">
            <v>0.87811342592592589</v>
          </cell>
          <cell r="E647">
            <v>2458333.3955999999</v>
          </cell>
          <cell r="F647" t="str">
            <v>JGF</v>
          </cell>
          <cell r="G647" t="str">
            <v>SMM-SP</v>
          </cell>
          <cell r="H647" t="str">
            <v>T16+Echelle+Atik460</v>
          </cell>
          <cell r="I647">
            <v>9000</v>
          </cell>
          <cell r="P647">
            <v>3979</v>
          </cell>
          <cell r="Q647">
            <v>7762</v>
          </cell>
          <cell r="X647" t="str">
            <v>asdb_chcyg_20180802_878.fit</v>
          </cell>
        </row>
        <row r="648">
          <cell r="B648">
            <v>636</v>
          </cell>
          <cell r="C648">
            <v>43314</v>
          </cell>
          <cell r="D648">
            <v>0.9175578703703704</v>
          </cell>
          <cell r="E648">
            <v>2458333.4210000001</v>
          </cell>
          <cell r="F648" t="str">
            <v>VMA</v>
          </cell>
          <cell r="G648" t="str">
            <v>Tours</v>
          </cell>
          <cell r="H648" t="str">
            <v>Alpy600</v>
          </cell>
          <cell r="I648">
            <v>655</v>
          </cell>
          <cell r="P648">
            <v>3653</v>
          </cell>
          <cell r="Q648">
            <v>7392</v>
          </cell>
          <cell r="X648" t="str">
            <v>asdb_chcyg_20180802_918.fit</v>
          </cell>
        </row>
        <row r="649">
          <cell r="B649">
            <v>637</v>
          </cell>
          <cell r="C649">
            <v>43315</v>
          </cell>
          <cell r="D649">
            <v>0.86694444444444441</v>
          </cell>
          <cell r="E649">
            <v>2458334.3758999999</v>
          </cell>
          <cell r="F649" t="str">
            <v xml:space="preserve">FMT </v>
          </cell>
          <cell r="G649" t="str">
            <v>ORS-FR</v>
          </cell>
          <cell r="H649" t="str">
            <v>SC14_F/5+eshel+Atik460EX_b2</v>
          </cell>
          <cell r="I649">
            <v>11000</v>
          </cell>
          <cell r="P649">
            <v>4286</v>
          </cell>
          <cell r="Q649">
            <v>7394</v>
          </cell>
          <cell r="X649" t="str">
            <v>asdb_chcyg_20180803_867.fit</v>
          </cell>
        </row>
        <row r="650">
          <cell r="B650">
            <v>638</v>
          </cell>
          <cell r="C650">
            <v>43316</v>
          </cell>
          <cell r="D650">
            <v>0.89047453703703694</v>
          </cell>
          <cell r="E650">
            <v>2458335.3472000002</v>
          </cell>
          <cell r="F650" t="str">
            <v>PSO</v>
          </cell>
          <cell r="G650" t="str">
            <v>TAT-HU</v>
          </cell>
          <cell r="H650" t="str">
            <v>T300+LhiresIII_2400_35+ATIK428esm</v>
          </cell>
          <cell r="I650">
            <v>5581</v>
          </cell>
          <cell r="P650">
            <v>3822</v>
          </cell>
          <cell r="Q650">
            <v>3978</v>
          </cell>
          <cell r="X650" t="str">
            <v>asdb_chcyg_20180804_890.fit</v>
          </cell>
        </row>
        <row r="651">
          <cell r="B651">
            <v>639</v>
          </cell>
          <cell r="C651">
            <v>43322</v>
          </cell>
          <cell r="D651">
            <v>0.91071759259259266</v>
          </cell>
          <cell r="E651">
            <v>2458341.4282</v>
          </cell>
          <cell r="F651" t="str">
            <v>JGF</v>
          </cell>
          <cell r="G651" t="str">
            <v>SMM-SP</v>
          </cell>
          <cell r="H651" t="str">
            <v>16REMOTLINX460EX</v>
          </cell>
          <cell r="I651">
            <v>9000</v>
          </cell>
          <cell r="P651">
            <v>4052</v>
          </cell>
          <cell r="Q651">
            <v>7762</v>
          </cell>
          <cell r="X651" t="str">
            <v>asdb_chcyg_20180810_911.fit</v>
          </cell>
        </row>
        <row r="652">
          <cell r="B652">
            <v>640</v>
          </cell>
          <cell r="C652">
            <v>43323</v>
          </cell>
          <cell r="D652">
            <v>0.91857638888888893</v>
          </cell>
          <cell r="E652">
            <v>2458342.4419</v>
          </cell>
          <cell r="F652" t="str">
            <v>JGF</v>
          </cell>
          <cell r="G652" t="str">
            <v>SMM-SP</v>
          </cell>
          <cell r="H652" t="str">
            <v>16REMOTLINX460EX</v>
          </cell>
          <cell r="I652">
            <v>9000</v>
          </cell>
          <cell r="P652">
            <v>4052</v>
          </cell>
          <cell r="Q652">
            <v>7762</v>
          </cell>
          <cell r="X652" t="str">
            <v>asdb_chcyg_20180811_919.fit</v>
          </cell>
        </row>
        <row r="653">
          <cell r="B653">
            <v>641</v>
          </cell>
          <cell r="C653">
            <v>43325</v>
          </cell>
          <cell r="D653">
            <v>0.87869212962962961</v>
          </cell>
          <cell r="E653">
            <v>2458344.3845000002</v>
          </cell>
          <cell r="F653" t="str">
            <v>JGF</v>
          </cell>
          <cell r="G653" t="str">
            <v>SMM-SP</v>
          </cell>
          <cell r="H653" t="str">
            <v>16REMOTLINX460EX</v>
          </cell>
          <cell r="I653">
            <v>9000</v>
          </cell>
          <cell r="P653">
            <v>4052</v>
          </cell>
          <cell r="Q653">
            <v>7762</v>
          </cell>
          <cell r="X653" t="str">
            <v>asdb_chcyg_20180813_879.fit</v>
          </cell>
        </row>
        <row r="654">
          <cell r="B654">
            <v>642</v>
          </cell>
          <cell r="C654">
            <v>43326</v>
          </cell>
          <cell r="D654">
            <v>0.86768518518518523</v>
          </cell>
          <cell r="E654">
            <v>2458345.3881000001</v>
          </cell>
          <cell r="F654" t="str">
            <v>JGF</v>
          </cell>
          <cell r="G654" t="str">
            <v>SMM-SP</v>
          </cell>
          <cell r="H654" t="str">
            <v>16REMOTLINX460EX</v>
          </cell>
          <cell r="I654">
            <v>9000</v>
          </cell>
          <cell r="P654">
            <v>4052</v>
          </cell>
          <cell r="Q654">
            <v>7762</v>
          </cell>
          <cell r="X654" t="str">
            <v>asdb_chcyg_20180814_868.fit</v>
          </cell>
        </row>
        <row r="655">
          <cell r="B655">
            <v>643</v>
          </cell>
          <cell r="C655">
            <v>43327</v>
          </cell>
          <cell r="D655">
            <v>0.87526620370370367</v>
          </cell>
          <cell r="E655">
            <v>2458346.3955999999</v>
          </cell>
          <cell r="F655" t="str">
            <v>JGF</v>
          </cell>
          <cell r="G655" t="str">
            <v>SMM-SP</v>
          </cell>
          <cell r="H655" t="str">
            <v>16REMOTLINX460EX</v>
          </cell>
          <cell r="I655">
            <v>9000</v>
          </cell>
          <cell r="P655">
            <v>4052</v>
          </cell>
          <cell r="Q655">
            <v>7762</v>
          </cell>
          <cell r="X655" t="str">
            <v>asdb_chcyg_20180815_875.fit</v>
          </cell>
        </row>
        <row r="656">
          <cell r="B656">
            <v>644</v>
          </cell>
          <cell r="C656">
            <v>43330</v>
          </cell>
          <cell r="D656">
            <v>0.85752314814814812</v>
          </cell>
          <cell r="E656">
            <v>2458349.3706999999</v>
          </cell>
          <cell r="F656" t="str">
            <v xml:space="preserve">FMT </v>
          </cell>
          <cell r="G656" t="str">
            <v>ORS-FR</v>
          </cell>
          <cell r="H656" t="str">
            <v>SC14_F/5+eshel+Atik460EX_b2</v>
          </cell>
          <cell r="I656">
            <v>11000</v>
          </cell>
          <cell r="P656">
            <v>4286</v>
          </cell>
          <cell r="Q656">
            <v>7159</v>
          </cell>
          <cell r="X656" t="str">
            <v>asdb_chcyg_20180818_858.fit</v>
          </cell>
        </row>
        <row r="657">
          <cell r="B657">
            <v>645</v>
          </cell>
          <cell r="C657">
            <v>43330</v>
          </cell>
          <cell r="D657">
            <v>0.92421296296296296</v>
          </cell>
          <cell r="E657">
            <v>2458349.4474999998</v>
          </cell>
          <cell r="F657" t="str">
            <v>JGF</v>
          </cell>
          <cell r="G657" t="str">
            <v>SMM-SP</v>
          </cell>
          <cell r="H657" t="str">
            <v>16REMOTLINX460EX</v>
          </cell>
          <cell r="I657">
            <v>9000</v>
          </cell>
          <cell r="P657">
            <v>4052</v>
          </cell>
          <cell r="Q657">
            <v>7762</v>
          </cell>
          <cell r="X657" t="str">
            <v>asdb_chcyg_20180818_924.fit</v>
          </cell>
        </row>
        <row r="658">
          <cell r="B658">
            <v>646</v>
          </cell>
          <cell r="C658">
            <v>43331</v>
          </cell>
          <cell r="D658">
            <v>0.9148842592592592</v>
          </cell>
          <cell r="E658">
            <v>2458350.4363000002</v>
          </cell>
          <cell r="F658" t="str">
            <v>JGF</v>
          </cell>
          <cell r="G658" t="str">
            <v>SMM-SP</v>
          </cell>
          <cell r="H658" t="str">
            <v>16REMOTLINX460EX</v>
          </cell>
          <cell r="I658">
            <v>9000</v>
          </cell>
          <cell r="P658">
            <v>4052</v>
          </cell>
          <cell r="Q658">
            <v>7762</v>
          </cell>
          <cell r="X658" t="str">
            <v>asdb_chcyg_20180819_915.fit</v>
          </cell>
        </row>
        <row r="659">
          <cell r="B659">
            <v>647</v>
          </cell>
          <cell r="C659">
            <v>43332</v>
          </cell>
          <cell r="D659">
            <v>0.20721064814814816</v>
          </cell>
          <cell r="E659">
            <v>2458350.7281999998</v>
          </cell>
          <cell r="F659" t="str">
            <v>LES</v>
          </cell>
          <cell r="G659" t="str">
            <v>MRO-CA</v>
          </cell>
          <cell r="H659" t="str">
            <v>DK310+Echelle_ESSAT</v>
          </cell>
          <cell r="I659">
            <v>14000</v>
          </cell>
          <cell r="P659">
            <v>4030</v>
          </cell>
          <cell r="Q659">
            <v>7950</v>
          </cell>
          <cell r="X659" t="str">
            <v>asdb_chcyg_20180820_207.fit</v>
          </cell>
        </row>
        <row r="660">
          <cell r="B660">
            <v>648</v>
          </cell>
          <cell r="C660">
            <v>43332</v>
          </cell>
          <cell r="D660">
            <v>0.86923611111111121</v>
          </cell>
          <cell r="E660">
            <v>2458351.3838</v>
          </cell>
          <cell r="F660" t="str">
            <v>JGF</v>
          </cell>
          <cell r="G660" t="str">
            <v>SMM-SP</v>
          </cell>
          <cell r="H660" t="str">
            <v>16REMOTLINX460EX</v>
          </cell>
          <cell r="I660">
            <v>9000</v>
          </cell>
          <cell r="P660">
            <v>4052</v>
          </cell>
          <cell r="Q660">
            <v>7762</v>
          </cell>
          <cell r="X660" t="str">
            <v>asdb_chcyg_20180820_869.fit</v>
          </cell>
        </row>
        <row r="661">
          <cell r="B661">
            <v>649</v>
          </cell>
          <cell r="C661">
            <v>43333</v>
          </cell>
          <cell r="D661">
            <v>0.88677083333333329</v>
          </cell>
          <cell r="E661">
            <v>2458352.4013</v>
          </cell>
          <cell r="F661" t="str">
            <v>JGF</v>
          </cell>
          <cell r="G661" t="str">
            <v>SMM-SP</v>
          </cell>
          <cell r="H661" t="str">
            <v>16REMOTLINX460EX</v>
          </cell>
          <cell r="I661">
            <v>9000</v>
          </cell>
          <cell r="P661">
            <v>4052</v>
          </cell>
          <cell r="Q661">
            <v>7762</v>
          </cell>
          <cell r="X661" t="str">
            <v>asdb_chcyg_20180821_887.fit</v>
          </cell>
        </row>
        <row r="662">
          <cell r="B662">
            <v>650</v>
          </cell>
          <cell r="C662">
            <v>43336</v>
          </cell>
          <cell r="D662">
            <v>0.89686342592592594</v>
          </cell>
          <cell r="E662">
            <v>2458355.4172</v>
          </cell>
          <cell r="F662" t="str">
            <v>JGF</v>
          </cell>
          <cell r="G662" t="str">
            <v>SMM-SP</v>
          </cell>
          <cell r="H662" t="str">
            <v>16REMOTLINX460EX</v>
          </cell>
          <cell r="I662">
            <v>9000</v>
          </cell>
          <cell r="P662">
            <v>4052</v>
          </cell>
          <cell r="Q662">
            <v>7762</v>
          </cell>
          <cell r="X662" t="str">
            <v>asdb_chcyg_20180824_897.fit</v>
          </cell>
        </row>
        <row r="663">
          <cell r="B663">
            <v>651</v>
          </cell>
          <cell r="C663">
            <v>43337</v>
          </cell>
          <cell r="D663">
            <v>0.89736111111111105</v>
          </cell>
          <cell r="E663">
            <v>2458356.4119000002</v>
          </cell>
          <cell r="F663" t="str">
            <v>JGF</v>
          </cell>
          <cell r="G663" t="str">
            <v>SMM-SP</v>
          </cell>
          <cell r="H663" t="str">
            <v>16REMOTLINX460EX</v>
          </cell>
          <cell r="I663">
            <v>9000</v>
          </cell>
          <cell r="P663">
            <v>4052</v>
          </cell>
          <cell r="Q663">
            <v>7762</v>
          </cell>
          <cell r="X663" t="str">
            <v>asdb_chcyg_20180825_897.fit</v>
          </cell>
        </row>
        <row r="664">
          <cell r="B664">
            <v>652</v>
          </cell>
          <cell r="C664">
            <v>43338</v>
          </cell>
          <cell r="D664">
            <v>0.29193287037037036</v>
          </cell>
          <cell r="E664">
            <v>2458356.8166999999</v>
          </cell>
          <cell r="F664" t="str">
            <v>JRF</v>
          </cell>
          <cell r="G664" t="str">
            <v>MTP-US</v>
          </cell>
          <cell r="H664" t="str">
            <v>CDK17+LhiresIII+ATIK460EX</v>
          </cell>
          <cell r="I664">
            <v>8644</v>
          </cell>
          <cell r="P664">
            <v>6420</v>
          </cell>
          <cell r="Q664">
            <v>6693</v>
          </cell>
          <cell r="X664" t="str">
            <v>asdb_chcyg_20180826_292.fit</v>
          </cell>
        </row>
        <row r="665">
          <cell r="B665">
            <v>653</v>
          </cell>
          <cell r="C665">
            <v>43338</v>
          </cell>
          <cell r="D665">
            <v>0.87378472222222225</v>
          </cell>
          <cell r="E665">
            <v>2458357.3883000002</v>
          </cell>
          <cell r="F665" t="str">
            <v>JGF</v>
          </cell>
          <cell r="G665" t="str">
            <v>SMM-SP</v>
          </cell>
          <cell r="H665" t="str">
            <v>16REMOTLINX460EX</v>
          </cell>
          <cell r="I665">
            <v>9000</v>
          </cell>
          <cell r="P665">
            <v>4052</v>
          </cell>
          <cell r="Q665">
            <v>7762</v>
          </cell>
          <cell r="X665" t="str">
            <v>asdb_chcyg_20180826_874.fit</v>
          </cell>
        </row>
        <row r="666">
          <cell r="B666">
            <v>654</v>
          </cell>
          <cell r="C666">
            <v>43339</v>
          </cell>
          <cell r="D666">
            <v>0.84873842592592597</v>
          </cell>
          <cell r="E666">
            <v>2458358.3690999998</v>
          </cell>
          <cell r="F666" t="str">
            <v>JGF</v>
          </cell>
          <cell r="G666" t="str">
            <v>SMM-SP</v>
          </cell>
          <cell r="H666" t="str">
            <v>16REMOTLINX460EX</v>
          </cell>
          <cell r="I666">
            <v>9000</v>
          </cell>
          <cell r="P666">
            <v>4052</v>
          </cell>
          <cell r="Q666">
            <v>7762</v>
          </cell>
          <cell r="X666" t="str">
            <v>asdb_chcyg_20180827_849.fit</v>
          </cell>
        </row>
        <row r="667">
          <cell r="B667">
            <v>655</v>
          </cell>
          <cell r="C667">
            <v>43341</v>
          </cell>
          <cell r="D667">
            <v>0.16160879629629629</v>
          </cell>
          <cell r="E667">
            <v>2458359.6631999998</v>
          </cell>
          <cell r="F667" t="str">
            <v>FAS</v>
          </cell>
          <cell r="G667" t="str">
            <v>DCO-US</v>
          </cell>
          <cell r="H667" t="str">
            <v>DK14+Lisa+ATIK414ex</v>
          </cell>
          <cell r="I667">
            <v>948</v>
          </cell>
          <cell r="P667">
            <v>3712</v>
          </cell>
          <cell r="Q667">
            <v>7300</v>
          </cell>
          <cell r="X667" t="str">
            <v>asdb_chcyg_20180829_162.fit</v>
          </cell>
        </row>
        <row r="668">
          <cell r="B668">
            <v>656</v>
          </cell>
          <cell r="C668">
            <v>43341</v>
          </cell>
          <cell r="D668">
            <v>0.84732638888888889</v>
          </cell>
          <cell r="E668">
            <v>2458360.3505000002</v>
          </cell>
          <cell r="F668" t="str">
            <v>FRA</v>
          </cell>
          <cell r="G668" t="str">
            <v>BAL-IT</v>
          </cell>
          <cell r="H668" t="str">
            <v>SC8_F/5+Alpy600</v>
          </cell>
          <cell r="I668">
            <v>532</v>
          </cell>
          <cell r="P668">
            <v>3841</v>
          </cell>
          <cell r="Q668">
            <v>7236</v>
          </cell>
          <cell r="X668" t="str">
            <v>asdb_chcyg_20180829_847.fit</v>
          </cell>
        </row>
        <row r="669">
          <cell r="B669">
            <v>657</v>
          </cell>
          <cell r="C669">
            <v>43342</v>
          </cell>
          <cell r="D669">
            <v>0.15278935185185186</v>
          </cell>
          <cell r="E669">
            <v>2458360.6543999999</v>
          </cell>
          <cell r="F669" t="str">
            <v>FAS</v>
          </cell>
          <cell r="G669" t="str">
            <v>DCO-US</v>
          </cell>
          <cell r="H669" t="str">
            <v>DK14+Lisa+ATIK414ex</v>
          </cell>
          <cell r="I669">
            <v>924</v>
          </cell>
          <cell r="P669">
            <v>3712</v>
          </cell>
          <cell r="Q669">
            <v>7300</v>
          </cell>
          <cell r="X669" t="str">
            <v>asdb_chcyg_20180830_153.fit</v>
          </cell>
        </row>
        <row r="670">
          <cell r="B670">
            <v>658</v>
          </cell>
          <cell r="C670">
            <v>43344</v>
          </cell>
          <cell r="D670">
            <v>2.4988425925925928E-2</v>
          </cell>
          <cell r="E670">
            <v>2458362.5318</v>
          </cell>
          <cell r="F670" t="str">
            <v>JMO</v>
          </cell>
          <cell r="G670" t="str">
            <v>OLC-FR</v>
          </cell>
          <cell r="H670" t="str">
            <v>Alpy600+Atik460EX</v>
          </cell>
          <cell r="I670">
            <v>656</v>
          </cell>
          <cell r="P670">
            <v>3752</v>
          </cell>
          <cell r="Q670">
            <v>7192</v>
          </cell>
          <cell r="X670" t="str">
            <v>asdb_chcyg_20180901_025.fit</v>
          </cell>
        </row>
        <row r="671">
          <cell r="B671">
            <v>659</v>
          </cell>
          <cell r="C671">
            <v>43347</v>
          </cell>
          <cell r="D671">
            <v>0.16295138888888888</v>
          </cell>
          <cell r="E671">
            <v>2458365.6645</v>
          </cell>
          <cell r="F671" t="str">
            <v>FAS</v>
          </cell>
          <cell r="G671" t="str">
            <v>DCO-US</v>
          </cell>
          <cell r="H671" t="str">
            <v>DK14+Lisa+ATIK414ex</v>
          </cell>
          <cell r="I671">
            <v>999</v>
          </cell>
          <cell r="P671">
            <v>3710</v>
          </cell>
          <cell r="Q671">
            <v>7299</v>
          </cell>
          <cell r="X671" t="str">
            <v>asdb_chcyg_20180904_163.fit</v>
          </cell>
        </row>
        <row r="672">
          <cell r="B672">
            <v>660</v>
          </cell>
          <cell r="C672">
            <v>43351</v>
          </cell>
          <cell r="D672">
            <v>0.81449074074074079</v>
          </cell>
          <cell r="E672">
            <v>2458370.318</v>
          </cell>
          <cell r="F672" t="str">
            <v>PSO</v>
          </cell>
          <cell r="G672" t="str">
            <v>TAT-HU</v>
          </cell>
          <cell r="H672" t="str">
            <v>T300+LhiresIII_2400_35+ATIK428esm</v>
          </cell>
          <cell r="I672">
            <v>5161</v>
          </cell>
          <cell r="P672">
            <v>3821</v>
          </cell>
          <cell r="Q672">
            <v>3977</v>
          </cell>
          <cell r="X672" t="str">
            <v>asdb_chcyg_20180908_814.fit</v>
          </cell>
        </row>
        <row r="673">
          <cell r="B673">
            <v>661</v>
          </cell>
          <cell r="C673">
            <v>43356</v>
          </cell>
          <cell r="D673">
            <v>0.86802083333333335</v>
          </cell>
          <cell r="E673">
            <v>2458375.3824999998</v>
          </cell>
          <cell r="F673" t="str">
            <v>JGF</v>
          </cell>
          <cell r="G673" t="str">
            <v>SMM-SP</v>
          </cell>
          <cell r="H673" t="str">
            <v>16REMOTLINX460EX</v>
          </cell>
          <cell r="I673">
            <v>9000</v>
          </cell>
          <cell r="P673">
            <v>3979</v>
          </cell>
          <cell r="Q673">
            <v>7762</v>
          </cell>
          <cell r="X673" t="str">
            <v>asdb_chcyg_20180913_868.fit</v>
          </cell>
        </row>
        <row r="674">
          <cell r="B674">
            <v>662</v>
          </cell>
          <cell r="C674">
            <v>43357</v>
          </cell>
          <cell r="D674">
            <v>0.80052083333333324</v>
          </cell>
          <cell r="E674">
            <v>2458376.318</v>
          </cell>
          <cell r="F674" t="str">
            <v>JGF</v>
          </cell>
          <cell r="G674" t="str">
            <v>PIE-SP</v>
          </cell>
          <cell r="H674" t="str">
            <v>MUSSOL</v>
          </cell>
          <cell r="I674">
            <v>9000</v>
          </cell>
          <cell r="P674">
            <v>3979</v>
          </cell>
          <cell r="Q674">
            <v>7762</v>
          </cell>
          <cell r="X674" t="str">
            <v>asdb_chcyg_20180914_801.fit</v>
          </cell>
        </row>
        <row r="675">
          <cell r="B675">
            <v>663</v>
          </cell>
          <cell r="C675">
            <v>43358</v>
          </cell>
          <cell r="D675">
            <v>0.82125000000000004</v>
          </cell>
          <cell r="E675">
            <v>2458377.2911</v>
          </cell>
          <cell r="F675" t="str">
            <v>PSO</v>
          </cell>
          <cell r="G675" t="str">
            <v>TAT-HU</v>
          </cell>
          <cell r="H675" t="str">
            <v>T300+LhiresIII_2400_35+ATIK428esm</v>
          </cell>
          <cell r="I675">
            <v>5039</v>
          </cell>
          <cell r="P675">
            <v>3825</v>
          </cell>
          <cell r="Q675">
            <v>3982</v>
          </cell>
          <cell r="X675" t="str">
            <v>asdb_chcyg_20180915_821.fit</v>
          </cell>
        </row>
        <row r="676">
          <cell r="B676">
            <v>664</v>
          </cell>
          <cell r="C676">
            <v>43360</v>
          </cell>
          <cell r="D676">
            <v>0.90896990740740735</v>
          </cell>
          <cell r="E676">
            <v>2458379.4377000001</v>
          </cell>
          <cell r="F676" t="str">
            <v>JGF</v>
          </cell>
          <cell r="G676" t="str">
            <v>PIE-SP</v>
          </cell>
          <cell r="H676" t="str">
            <v>MUSSOL</v>
          </cell>
          <cell r="I676">
            <v>9000</v>
          </cell>
          <cell r="P676">
            <v>3979</v>
          </cell>
          <cell r="Q676">
            <v>7762</v>
          </cell>
          <cell r="X676" t="str">
            <v>asdb_chcyg_20180917_909.fit</v>
          </cell>
        </row>
        <row r="677">
          <cell r="B677">
            <v>665</v>
          </cell>
          <cell r="C677">
            <v>43361</v>
          </cell>
          <cell r="D677">
            <v>0.78619212962962959</v>
          </cell>
          <cell r="E677">
            <v>2458380.3023999999</v>
          </cell>
          <cell r="F677" t="str">
            <v xml:space="preserve">FMT </v>
          </cell>
          <cell r="G677" t="str">
            <v>ORS-FR</v>
          </cell>
          <cell r="H677" t="str">
            <v>SC14_F/5+eshel+Atik460EX_b2</v>
          </cell>
          <cell r="I677">
            <v>11000</v>
          </cell>
          <cell r="P677">
            <v>4369</v>
          </cell>
          <cell r="Q677">
            <v>7155</v>
          </cell>
          <cell r="X677" t="str">
            <v>asdb_chcyg_20180918_786.fit</v>
          </cell>
        </row>
        <row r="678">
          <cell r="B678">
            <v>666</v>
          </cell>
          <cell r="C678">
            <v>43362</v>
          </cell>
          <cell r="D678">
            <v>0.84355324074074067</v>
          </cell>
          <cell r="E678">
            <v>2458381.3552000001</v>
          </cell>
          <cell r="F678" t="str">
            <v>JGF</v>
          </cell>
          <cell r="G678" t="str">
            <v>SMM-SP</v>
          </cell>
          <cell r="H678" t="str">
            <v>16REMOTLINX460EX</v>
          </cell>
          <cell r="I678">
            <v>9000</v>
          </cell>
          <cell r="P678">
            <v>3979</v>
          </cell>
          <cell r="Q678">
            <v>7762</v>
          </cell>
          <cell r="X678" t="str">
            <v>asdb_chcyg_20180919_844.fit</v>
          </cell>
        </row>
        <row r="679">
          <cell r="B679">
            <v>667</v>
          </cell>
          <cell r="C679">
            <v>43363</v>
          </cell>
          <cell r="D679">
            <v>0.83957175925925931</v>
          </cell>
          <cell r="E679">
            <v>2458382.3583</v>
          </cell>
          <cell r="F679" t="str">
            <v>JGF</v>
          </cell>
          <cell r="G679" t="str">
            <v>PIE-SP</v>
          </cell>
          <cell r="H679" t="str">
            <v>MUSSOL</v>
          </cell>
          <cell r="I679">
            <v>9000</v>
          </cell>
          <cell r="P679">
            <v>3979</v>
          </cell>
          <cell r="Q679">
            <v>7762</v>
          </cell>
          <cell r="X679" t="str">
            <v>asdb_chcyg_20180920_840.fit</v>
          </cell>
        </row>
        <row r="680">
          <cell r="B680">
            <v>668</v>
          </cell>
          <cell r="C680">
            <v>43366</v>
          </cell>
          <cell r="D680">
            <v>5.903935185185185E-2</v>
          </cell>
          <cell r="E680">
            <v>2458384.5765</v>
          </cell>
          <cell r="F680" t="str">
            <v>GKA</v>
          </cell>
          <cell r="G680" t="str">
            <v>MAN-US</v>
          </cell>
          <cell r="H680" t="str">
            <v>SC10+Alpy600+Atik314L</v>
          </cell>
          <cell r="I680">
            <v>563</v>
          </cell>
          <cell r="P680">
            <v>3603</v>
          </cell>
          <cell r="Q680">
            <v>7404</v>
          </cell>
          <cell r="X680" t="str">
            <v>asdb_chcyg_20180923_059.fit</v>
          </cell>
        </row>
        <row r="681">
          <cell r="B681">
            <v>669</v>
          </cell>
          <cell r="C681">
            <v>43366</v>
          </cell>
          <cell r="D681">
            <v>0.80241898148148139</v>
          </cell>
          <cell r="E681">
            <v>2458385.3210999998</v>
          </cell>
          <cell r="F681" t="str">
            <v>JGF</v>
          </cell>
          <cell r="G681" t="str">
            <v>SMM-SP</v>
          </cell>
          <cell r="H681" t="str">
            <v>16REMOTLINX460EX</v>
          </cell>
          <cell r="I681">
            <v>9000</v>
          </cell>
          <cell r="P681">
            <v>4052</v>
          </cell>
          <cell r="Q681">
            <v>7762</v>
          </cell>
          <cell r="X681" t="str">
            <v>asdb_chcyg_20180923_802.fit</v>
          </cell>
        </row>
        <row r="682">
          <cell r="B682">
            <v>670</v>
          </cell>
          <cell r="C682">
            <v>43368</v>
          </cell>
          <cell r="D682">
            <v>0.78956018518518523</v>
          </cell>
          <cell r="E682">
            <v>2458387.3141000001</v>
          </cell>
          <cell r="F682" t="str">
            <v>JGF</v>
          </cell>
          <cell r="G682" t="str">
            <v>SMM-SP</v>
          </cell>
          <cell r="H682" t="str">
            <v>16REMOTLINX460EX</v>
          </cell>
          <cell r="I682">
            <v>9000</v>
          </cell>
          <cell r="P682">
            <v>3979</v>
          </cell>
          <cell r="Q682">
            <v>7762</v>
          </cell>
          <cell r="X682" t="str">
            <v>asdb_chcyg_20180925_790.fit</v>
          </cell>
        </row>
        <row r="683">
          <cell r="B683">
            <v>671</v>
          </cell>
          <cell r="C683">
            <v>43369</v>
          </cell>
          <cell r="D683">
            <v>0.84501157407407401</v>
          </cell>
          <cell r="E683">
            <v>2458388.3624999998</v>
          </cell>
          <cell r="F683" t="str">
            <v>JGF</v>
          </cell>
          <cell r="G683" t="str">
            <v>SMM-SP</v>
          </cell>
          <cell r="H683" t="str">
            <v>16REMOTLINX460EX</v>
          </cell>
          <cell r="I683">
            <v>9000</v>
          </cell>
          <cell r="P683">
            <v>3979</v>
          </cell>
          <cell r="Q683">
            <v>7762</v>
          </cell>
          <cell r="X683" t="str">
            <v>asdb_chcyg_20180926_845.fit</v>
          </cell>
        </row>
        <row r="684">
          <cell r="B684">
            <v>672</v>
          </cell>
          <cell r="C684">
            <v>43370</v>
          </cell>
          <cell r="D684">
            <v>0.78718749999999993</v>
          </cell>
          <cell r="E684">
            <v>2458389.3217000002</v>
          </cell>
          <cell r="F684" t="str">
            <v>JGF</v>
          </cell>
          <cell r="G684" t="str">
            <v>SMM-SP</v>
          </cell>
          <cell r="H684" t="str">
            <v>16REMOTLINX460EX</v>
          </cell>
          <cell r="I684">
            <v>9000</v>
          </cell>
          <cell r="P684">
            <v>3979</v>
          </cell>
          <cell r="Q684">
            <v>7762</v>
          </cell>
          <cell r="X684" t="str">
            <v>asdb_chcyg_20180927_787.fit</v>
          </cell>
        </row>
        <row r="685">
          <cell r="B685">
            <v>673</v>
          </cell>
          <cell r="C685">
            <v>43371</v>
          </cell>
          <cell r="D685">
            <v>0.77886574074074078</v>
          </cell>
          <cell r="E685">
            <v>2458390.3080000002</v>
          </cell>
          <cell r="F685" t="str">
            <v>JGF</v>
          </cell>
          <cell r="G685" t="str">
            <v>SMM-SP</v>
          </cell>
          <cell r="H685" t="str">
            <v>16REMOTLINX460EX</v>
          </cell>
          <cell r="I685">
            <v>9000</v>
          </cell>
          <cell r="P685">
            <v>3979</v>
          </cell>
          <cell r="Q685">
            <v>7762</v>
          </cell>
          <cell r="X685" t="str">
            <v>asdb_chcyg_20180928_779.fit</v>
          </cell>
        </row>
        <row r="686">
          <cell r="B686">
            <v>674</v>
          </cell>
          <cell r="C686">
            <v>43371</v>
          </cell>
          <cell r="D686">
            <v>0.82893518518518527</v>
          </cell>
          <cell r="E686">
            <v>2458390.2988</v>
          </cell>
          <cell r="F686" t="str">
            <v>PSO</v>
          </cell>
          <cell r="G686" t="str">
            <v>TAT-HU</v>
          </cell>
          <cell r="H686" t="str">
            <v>T300+LhiresIII_2400_35+ATIK428esm</v>
          </cell>
          <cell r="I686">
            <v>5217</v>
          </cell>
          <cell r="P686">
            <v>3824</v>
          </cell>
          <cell r="Q686">
            <v>3981</v>
          </cell>
          <cell r="X686" t="str">
            <v>asdb_chcyg_20180928_829.fit</v>
          </cell>
        </row>
        <row r="687">
          <cell r="B687">
            <v>675</v>
          </cell>
          <cell r="C687">
            <v>43371</v>
          </cell>
          <cell r="D687">
            <v>0.86084490740740749</v>
          </cell>
          <cell r="E687">
            <v>2458390.3838999998</v>
          </cell>
          <cell r="F687" t="str">
            <v xml:space="preserve">FMT </v>
          </cell>
          <cell r="G687" t="str">
            <v>ORS-FR</v>
          </cell>
          <cell r="H687" t="str">
            <v>SC14_F/5+eshel+Atik460EX_b2</v>
          </cell>
          <cell r="I687">
            <v>11000</v>
          </cell>
          <cell r="P687">
            <v>4286</v>
          </cell>
          <cell r="Q687">
            <v>7389</v>
          </cell>
          <cell r="X687" t="str">
            <v>asdb_chcyg_20180928_861.fit</v>
          </cell>
        </row>
        <row r="688">
          <cell r="B688">
            <v>676</v>
          </cell>
          <cell r="C688">
            <v>43372</v>
          </cell>
          <cell r="D688">
            <v>0.76930555555555558</v>
          </cell>
          <cell r="E688">
            <v>2458391.2541999999</v>
          </cell>
          <cell r="F688" t="str">
            <v>PSO</v>
          </cell>
          <cell r="G688" t="str">
            <v>TAT-HU</v>
          </cell>
          <cell r="H688" t="str">
            <v>T300+LhiresIII_2400_35+ATIK428esm</v>
          </cell>
          <cell r="I688">
            <v>5216</v>
          </cell>
          <cell r="P688">
            <v>3826</v>
          </cell>
          <cell r="Q688">
            <v>3983</v>
          </cell>
          <cell r="X688" t="str">
            <v>asdb_chcyg_20180929_769.fit</v>
          </cell>
        </row>
        <row r="689">
          <cell r="B689">
            <v>677</v>
          </cell>
          <cell r="C689">
            <v>43372</v>
          </cell>
          <cell r="D689">
            <v>0.77105324074074078</v>
          </cell>
          <cell r="E689">
            <v>2458391.3037999999</v>
          </cell>
          <cell r="F689" t="str">
            <v>JGF</v>
          </cell>
          <cell r="G689" t="str">
            <v>S-FR</v>
          </cell>
          <cell r="H689" t="str">
            <v>16REMOTLINX460EX</v>
          </cell>
          <cell r="I689">
            <v>9000</v>
          </cell>
          <cell r="P689">
            <v>4052</v>
          </cell>
          <cell r="Q689">
            <v>7762</v>
          </cell>
          <cell r="X689" t="str">
            <v>asdb_chcyg_20180929_771.fit</v>
          </cell>
        </row>
        <row r="690">
          <cell r="B690">
            <v>678</v>
          </cell>
          <cell r="C690">
            <v>43372</v>
          </cell>
          <cell r="D690">
            <v>0.8471643518518519</v>
          </cell>
          <cell r="E690">
            <v>2458391.3577000001</v>
          </cell>
          <cell r="F690" t="str">
            <v>OGA</v>
          </cell>
          <cell r="G690" t="str">
            <v>OTO-FR</v>
          </cell>
          <cell r="H690" t="str">
            <v>RC400+eShel+ATIK460EX</v>
          </cell>
          <cell r="I690">
            <v>11000</v>
          </cell>
          <cell r="P690">
            <v>4100</v>
          </cell>
          <cell r="Q690">
            <v>7587</v>
          </cell>
          <cell r="X690" t="str">
            <v>asdb_chcyg_20180929_847.fit</v>
          </cell>
        </row>
        <row r="691">
          <cell r="B691">
            <v>679</v>
          </cell>
          <cell r="C691">
            <v>43373</v>
          </cell>
          <cell r="D691">
            <v>0.12908564814814813</v>
          </cell>
          <cell r="E691">
            <v>2458391.6573000001</v>
          </cell>
          <cell r="F691" t="str">
            <v>JRF</v>
          </cell>
          <cell r="G691" t="str">
            <v>MTP-US</v>
          </cell>
          <cell r="H691" t="str">
            <v>CDK17+LhiresIII+ATIK460EX</v>
          </cell>
          <cell r="I691">
            <v>9152</v>
          </cell>
          <cell r="P691">
            <v>6429</v>
          </cell>
          <cell r="Q691">
            <v>6699</v>
          </cell>
          <cell r="X691" t="str">
            <v>asdb_chcyg_20180930_129.fit</v>
          </cell>
        </row>
        <row r="692">
          <cell r="B692">
            <v>680</v>
          </cell>
          <cell r="C692">
            <v>43373</v>
          </cell>
          <cell r="D692">
            <v>0.77846064814814808</v>
          </cell>
          <cell r="E692">
            <v>2458392.2557999999</v>
          </cell>
          <cell r="F692" t="str">
            <v>PSO</v>
          </cell>
          <cell r="G692" t="str">
            <v>TAT-HU</v>
          </cell>
          <cell r="H692" t="str">
            <v>T300+LhiresIII_2400_35+ATIK428esm</v>
          </cell>
          <cell r="I692">
            <v>4882</v>
          </cell>
          <cell r="P692">
            <v>3826</v>
          </cell>
          <cell r="Q692">
            <v>3983</v>
          </cell>
          <cell r="X692" t="str">
            <v>asdb_chcyg_20180930_778.fit</v>
          </cell>
        </row>
        <row r="693">
          <cell r="B693">
            <v>681</v>
          </cell>
          <cell r="C693">
            <v>43373</v>
          </cell>
          <cell r="D693">
            <v>0.81359953703703702</v>
          </cell>
          <cell r="E693">
            <v>2458392.3311000001</v>
          </cell>
          <cell r="F693" t="str">
            <v>JGF</v>
          </cell>
          <cell r="G693" t="str">
            <v>S-FR</v>
          </cell>
          <cell r="H693" t="str">
            <v>16REMOTLINX460EX</v>
          </cell>
          <cell r="I693">
            <v>9000</v>
          </cell>
          <cell r="P693">
            <v>4052</v>
          </cell>
          <cell r="Q693">
            <v>7762</v>
          </cell>
          <cell r="X693" t="str">
            <v>asdb_chcyg_20180930_814.fit</v>
          </cell>
        </row>
        <row r="694">
          <cell r="B694">
            <v>682</v>
          </cell>
          <cell r="C694">
            <v>43374</v>
          </cell>
          <cell r="D694">
            <v>0.78468749999999998</v>
          </cell>
          <cell r="E694">
            <v>2458393.3080000002</v>
          </cell>
          <cell r="F694" t="str">
            <v>JGF</v>
          </cell>
          <cell r="G694" t="str">
            <v>S-FR</v>
          </cell>
          <cell r="H694" t="str">
            <v>16REMOTLINX460EX</v>
          </cell>
          <cell r="I694">
            <v>9000</v>
          </cell>
          <cell r="P694">
            <v>4052</v>
          </cell>
          <cell r="Q694">
            <v>7762</v>
          </cell>
          <cell r="X694" t="str">
            <v>asdb_chcyg_20181001_785.fit</v>
          </cell>
        </row>
        <row r="695">
          <cell r="B695">
            <v>683</v>
          </cell>
          <cell r="C695">
            <v>43378</v>
          </cell>
          <cell r="D695">
            <v>0.85811342592592599</v>
          </cell>
          <cell r="E695">
            <v>2458397.3114</v>
          </cell>
          <cell r="F695" t="str">
            <v>PSO</v>
          </cell>
          <cell r="G695" t="str">
            <v>TAT-HU</v>
          </cell>
          <cell r="H695" t="str">
            <v>T300+LhiresIII_2400_35+ATIK428esm</v>
          </cell>
          <cell r="I695">
            <v>4578</v>
          </cell>
          <cell r="P695">
            <v>3824</v>
          </cell>
          <cell r="Q695">
            <v>3980</v>
          </cell>
          <cell r="X695" t="str">
            <v>asdb_chcyg_20181005_858.fit</v>
          </cell>
        </row>
        <row r="696">
          <cell r="B696">
            <v>684</v>
          </cell>
          <cell r="C696">
            <v>43379</v>
          </cell>
          <cell r="D696">
            <v>0.80019675925925926</v>
          </cell>
          <cell r="E696">
            <v>2458398.3037</v>
          </cell>
          <cell r="F696" t="str">
            <v>PSO</v>
          </cell>
          <cell r="G696" t="str">
            <v>TAT-HU</v>
          </cell>
          <cell r="H696" t="str">
            <v>T300+LhiresIII_2400_35+ATIK428esm</v>
          </cell>
          <cell r="I696">
            <v>5119</v>
          </cell>
          <cell r="P696">
            <v>3822</v>
          </cell>
          <cell r="Q696">
            <v>3979</v>
          </cell>
          <cell r="X696" t="str">
            <v>asdb_chcyg_20181006_800.fit</v>
          </cell>
        </row>
        <row r="697">
          <cell r="B697">
            <v>685</v>
          </cell>
          <cell r="C697">
            <v>43385</v>
          </cell>
          <cell r="D697">
            <v>0.85894675925925934</v>
          </cell>
          <cell r="E697">
            <v>2458404.3213</v>
          </cell>
          <cell r="F697" t="str">
            <v>PSO</v>
          </cell>
          <cell r="G697" t="str">
            <v>TAT-HU</v>
          </cell>
          <cell r="H697" t="str">
            <v>T300+LhiresIII_2400_35+ATIK428esm</v>
          </cell>
          <cell r="I697">
            <v>4852</v>
          </cell>
          <cell r="P697">
            <v>3823</v>
          </cell>
          <cell r="Q697">
            <v>3980</v>
          </cell>
          <cell r="X697" t="str">
            <v>asdb_chcyg_20181012_859.fit</v>
          </cell>
        </row>
        <row r="698">
          <cell r="B698">
            <v>686</v>
          </cell>
          <cell r="C698">
            <v>43385</v>
          </cell>
          <cell r="D698">
            <v>0.87232638888888892</v>
          </cell>
          <cell r="E698">
            <v>2458404.3936999999</v>
          </cell>
          <cell r="F698" t="str">
            <v>SOL</v>
          </cell>
          <cell r="G698" t="str">
            <v>AQL-IT</v>
          </cell>
          <cell r="H698" t="str">
            <v>SC9+Spectro_JGF1+SbigST-8300</v>
          </cell>
          <cell r="I698">
            <v>8380</v>
          </cell>
          <cell r="P698">
            <v>6387</v>
          </cell>
          <cell r="Q698">
            <v>6765</v>
          </cell>
          <cell r="X698" t="str">
            <v>asdb_chcyg_20181012_872.fit</v>
          </cell>
        </row>
        <row r="699">
          <cell r="B699">
            <v>687</v>
          </cell>
          <cell r="C699">
            <v>43385</v>
          </cell>
          <cell r="D699">
            <v>0.87848379629629625</v>
          </cell>
          <cell r="E699">
            <v>2458404.3988999999</v>
          </cell>
          <cell r="F699" t="str">
            <v>JGF</v>
          </cell>
          <cell r="G699" t="str">
            <v>S-FR</v>
          </cell>
          <cell r="H699" t="str">
            <v>16REMOTLINX460EX</v>
          </cell>
          <cell r="I699">
            <v>9000</v>
          </cell>
          <cell r="P699">
            <v>3979</v>
          </cell>
          <cell r="Q699">
            <v>7762</v>
          </cell>
          <cell r="X699" t="str">
            <v>asdb_chcyg_20181012_878.fit</v>
          </cell>
        </row>
        <row r="700">
          <cell r="B700">
            <v>688</v>
          </cell>
          <cell r="C700">
            <v>43387</v>
          </cell>
          <cell r="D700">
            <v>0.70541666666666669</v>
          </cell>
          <cell r="E700">
            <v>2458406.2091000001</v>
          </cell>
          <cell r="F700" t="str">
            <v>KTU</v>
          </cell>
          <cell r="G700" t="str">
            <v>Pieksämäki,Finland</v>
          </cell>
          <cell r="H700" t="str">
            <v>Newt0.3mF4Atik314L+Alpy600</v>
          </cell>
          <cell r="I700">
            <v>524</v>
          </cell>
          <cell r="P700">
            <v>3602</v>
          </cell>
          <cell r="Q700">
            <v>7404</v>
          </cell>
          <cell r="X700" t="str">
            <v>asdb_chcyg_20181014_705.fit</v>
          </cell>
        </row>
        <row r="701">
          <cell r="B701">
            <v>689</v>
          </cell>
          <cell r="C701">
            <v>43387</v>
          </cell>
          <cell r="D701">
            <v>0.81150462962962966</v>
          </cell>
          <cell r="E701">
            <v>2458406.2814000002</v>
          </cell>
          <cell r="F701" t="str">
            <v>PSO</v>
          </cell>
          <cell r="G701" t="str">
            <v>TAT-HU</v>
          </cell>
          <cell r="H701" t="str">
            <v>T300+LhiresIII_2400_35+ATIK428esm</v>
          </cell>
          <cell r="I701">
            <v>4516</v>
          </cell>
          <cell r="P701">
            <v>3820</v>
          </cell>
          <cell r="Q701">
            <v>3977</v>
          </cell>
          <cell r="X701" t="str">
            <v>asdb_chcyg_20181014_812.fit</v>
          </cell>
        </row>
        <row r="702">
          <cell r="B702">
            <v>690</v>
          </cell>
          <cell r="C702">
            <v>43389</v>
          </cell>
          <cell r="D702">
            <v>0.75307870370370367</v>
          </cell>
          <cell r="E702">
            <v>2458408.2831999999</v>
          </cell>
          <cell r="F702" t="str">
            <v xml:space="preserve">FMT </v>
          </cell>
          <cell r="G702" t="str">
            <v>ORS-FR</v>
          </cell>
          <cell r="H702" t="str">
            <v>SC14_F/5+eshel+Atik460EX_b2</v>
          </cell>
          <cell r="I702">
            <v>11000</v>
          </cell>
          <cell r="P702">
            <v>4000</v>
          </cell>
          <cell r="Q702">
            <v>7375</v>
          </cell>
          <cell r="X702" t="str">
            <v>asdb_chcyg_20181016_753.fit</v>
          </cell>
        </row>
        <row r="703">
          <cell r="B703">
            <v>691</v>
          </cell>
          <cell r="C703">
            <v>43390</v>
          </cell>
          <cell r="D703">
            <v>2.5729166666666664E-2</v>
          </cell>
          <cell r="E703">
            <v>2458408.5345000001</v>
          </cell>
          <cell r="F703" t="str">
            <v>GKA</v>
          </cell>
          <cell r="G703" t="str">
            <v>MAN-US</v>
          </cell>
          <cell r="H703" t="str">
            <v>SC10+Alpy600+Atik314L</v>
          </cell>
          <cell r="I703">
            <v>545</v>
          </cell>
          <cell r="P703">
            <v>3640</v>
          </cell>
          <cell r="Q703">
            <v>7370</v>
          </cell>
          <cell r="X703" t="str">
            <v>asdb_chcyg_20181017_026.fit</v>
          </cell>
        </row>
        <row r="704">
          <cell r="B704">
            <v>692</v>
          </cell>
          <cell r="C704">
            <v>43390</v>
          </cell>
          <cell r="D704">
            <v>0.8930555555555556</v>
          </cell>
          <cell r="E704">
            <v>2458409.4281000001</v>
          </cell>
          <cell r="F704" t="str">
            <v>SCH</v>
          </cell>
          <cell r="G704" t="str">
            <v>DUR-FR</v>
          </cell>
          <cell r="H704" t="str">
            <v>T500+eShel+Atik460EX</v>
          </cell>
          <cell r="I704">
            <v>11000</v>
          </cell>
          <cell r="P704">
            <v>3917</v>
          </cell>
          <cell r="Q704">
            <v>7592</v>
          </cell>
          <cell r="X704" t="str">
            <v>asdb_chcyg_20181017_893.fit</v>
          </cell>
        </row>
        <row r="705">
          <cell r="B705">
            <v>693</v>
          </cell>
          <cell r="C705">
            <v>43394</v>
          </cell>
          <cell r="D705">
            <v>0.74879629629629629</v>
          </cell>
          <cell r="E705">
            <v>2458413.2692</v>
          </cell>
          <cell r="F705" t="str">
            <v>JGF</v>
          </cell>
          <cell r="G705" t="str">
            <v>PIE-FR</v>
          </cell>
          <cell r="H705" t="str">
            <v>MUSSOL</v>
          </cell>
          <cell r="I705">
            <v>9000</v>
          </cell>
          <cell r="P705">
            <v>3979</v>
          </cell>
          <cell r="Q705">
            <v>7762</v>
          </cell>
          <cell r="X705" t="str">
            <v>asdb_chcyg_20181021_749.fit</v>
          </cell>
        </row>
        <row r="706">
          <cell r="B706">
            <v>694</v>
          </cell>
          <cell r="C706">
            <v>43397</v>
          </cell>
          <cell r="D706">
            <v>0.77887731481481481</v>
          </cell>
          <cell r="E706">
            <v>2458416.2485000002</v>
          </cell>
          <cell r="F706" t="str">
            <v>PSO</v>
          </cell>
          <cell r="G706" t="str">
            <v>TAT-HU</v>
          </cell>
          <cell r="H706" t="str">
            <v>T300+LhiresIII_2400_35+ATIK428esm</v>
          </cell>
          <cell r="I706">
            <v>5814</v>
          </cell>
          <cell r="P706">
            <v>3822</v>
          </cell>
          <cell r="Q706">
            <v>3978</v>
          </cell>
          <cell r="X706" t="str">
            <v>asdb_chcyg_20181024_779.fit</v>
          </cell>
        </row>
        <row r="707">
          <cell r="B707">
            <v>695</v>
          </cell>
          <cell r="C707">
            <v>43403</v>
          </cell>
          <cell r="D707">
            <v>0.78372685185185187</v>
          </cell>
          <cell r="E707">
            <v>2458422.2533999998</v>
          </cell>
          <cell r="F707" t="str">
            <v>PSO</v>
          </cell>
          <cell r="G707" t="str">
            <v>TAT-HU</v>
          </cell>
          <cell r="H707" t="str">
            <v>T300+LhiresIII_2400_35+ATIK428esm</v>
          </cell>
          <cell r="I707">
            <v>5350</v>
          </cell>
          <cell r="P707">
            <v>3823</v>
          </cell>
          <cell r="Q707">
            <v>3979</v>
          </cell>
          <cell r="X707" t="str">
            <v>asdb_chcyg_20181030_784.fit</v>
          </cell>
        </row>
        <row r="708">
          <cell r="B708">
            <v>696</v>
          </cell>
          <cell r="C708">
            <v>43404</v>
          </cell>
          <cell r="D708">
            <v>0.12646990740740741</v>
          </cell>
          <cell r="E708">
            <v>2458422.6351000001</v>
          </cell>
          <cell r="F708" t="str">
            <v>JRF</v>
          </cell>
          <cell r="G708" t="str">
            <v>UHO-US</v>
          </cell>
          <cell r="H708" t="str">
            <v>CC13ALPY600ATIK460EX</v>
          </cell>
          <cell r="I708">
            <v>606</v>
          </cell>
          <cell r="P708">
            <v>3700</v>
          </cell>
          <cell r="Q708">
            <v>7400</v>
          </cell>
          <cell r="X708" t="str">
            <v>asdb_chcyg_20181031_126.fit</v>
          </cell>
        </row>
        <row r="709">
          <cell r="B709">
            <v>697</v>
          </cell>
          <cell r="C709">
            <v>43411</v>
          </cell>
          <cell r="D709">
            <v>0.81268518518518518</v>
          </cell>
          <cell r="E709">
            <v>2458430.3388999999</v>
          </cell>
          <cell r="F709" t="str">
            <v>JGF</v>
          </cell>
          <cell r="G709" t="str">
            <v>SMM-SP</v>
          </cell>
          <cell r="H709" t="str">
            <v>16REMOTLINX460EX</v>
          </cell>
          <cell r="I709">
            <v>9000</v>
          </cell>
          <cell r="P709">
            <v>4052</v>
          </cell>
          <cell r="Q709">
            <v>7762</v>
          </cell>
          <cell r="X709" t="str">
            <v>asdb_chcyg_20181107_813.fit</v>
          </cell>
        </row>
        <row r="710">
          <cell r="B710">
            <v>698</v>
          </cell>
          <cell r="C710">
            <v>43413</v>
          </cell>
          <cell r="D710">
            <v>0.70844907407407398</v>
          </cell>
          <cell r="E710">
            <v>2458432.2141</v>
          </cell>
          <cell r="F710" t="str">
            <v>BER</v>
          </cell>
          <cell r="G710" t="str">
            <v>BVO-IT</v>
          </cell>
          <cell r="H710" t="str">
            <v>SC9+LhiresIII_1200+SXVR-H694</v>
          </cell>
          <cell r="I710">
            <v>5519</v>
          </cell>
          <cell r="P710">
            <v>6366</v>
          </cell>
          <cell r="Q710">
            <v>6785</v>
          </cell>
          <cell r="X710" t="str">
            <v>asdb_chcyg_20181109_708.fit</v>
          </cell>
        </row>
        <row r="711">
          <cell r="B711">
            <v>699</v>
          </cell>
          <cell r="C711">
            <v>43415</v>
          </cell>
          <cell r="D711">
            <v>0.80222222222222228</v>
          </cell>
          <cell r="E711">
            <v>2458434.3284</v>
          </cell>
          <cell r="F711" t="str">
            <v>JGF</v>
          </cell>
          <cell r="G711" t="str">
            <v>SMM-SP</v>
          </cell>
          <cell r="H711" t="str">
            <v>16REMOTLINX460EX</v>
          </cell>
          <cell r="I711">
            <v>9000</v>
          </cell>
          <cell r="P711">
            <v>3979</v>
          </cell>
          <cell r="Q711">
            <v>7762</v>
          </cell>
          <cell r="X711" t="str">
            <v>asdb_chcyg_20181111_802.fit</v>
          </cell>
        </row>
        <row r="712">
          <cell r="B712">
            <v>700</v>
          </cell>
          <cell r="C712">
            <v>43415</v>
          </cell>
          <cell r="D712">
            <v>0.81489583333333337</v>
          </cell>
          <cell r="E712">
            <v>2458434.1866000001</v>
          </cell>
          <cell r="F712" t="str">
            <v>PSO</v>
          </cell>
          <cell r="G712" t="str">
            <v>TAT-HU</v>
          </cell>
          <cell r="H712" t="str">
            <v>T300+LhiresIII_2400_35+ATIK428esm</v>
          </cell>
          <cell r="I712">
            <v>5192</v>
          </cell>
          <cell r="P712">
            <v>3822</v>
          </cell>
          <cell r="Q712">
            <v>3976</v>
          </cell>
          <cell r="X712" t="str">
            <v>asdb_chcyg_20181111_815.fit</v>
          </cell>
        </row>
        <row r="713">
          <cell r="B713">
            <v>701</v>
          </cell>
          <cell r="C713">
            <v>43418</v>
          </cell>
          <cell r="D713">
            <v>0.77456018518518521</v>
          </cell>
          <cell r="E713">
            <v>2458437.3034999999</v>
          </cell>
          <cell r="F713" t="str">
            <v>FMT</v>
          </cell>
          <cell r="G713" t="str">
            <v>ORS-FR</v>
          </cell>
          <cell r="H713" t="str">
            <v>SC14_F/5+eshel+Atik460EX_b2</v>
          </cell>
          <cell r="I713">
            <v>9000</v>
          </cell>
          <cell r="P713">
            <v>4059</v>
          </cell>
          <cell r="Q713">
            <v>7394</v>
          </cell>
          <cell r="X713" t="str">
            <v>asdb_chcyg_20181114_775.fit</v>
          </cell>
        </row>
        <row r="714">
          <cell r="B714">
            <v>702</v>
          </cell>
          <cell r="C714">
            <v>43418</v>
          </cell>
          <cell r="D714">
            <v>0.82236111111111121</v>
          </cell>
          <cell r="E714">
            <v>2458437.3426999999</v>
          </cell>
          <cell r="F714" t="str">
            <v>JGF</v>
          </cell>
          <cell r="G714" t="str">
            <v>SMM-SP</v>
          </cell>
          <cell r="H714" t="str">
            <v>16REMOTLINX460EX</v>
          </cell>
          <cell r="I714">
            <v>9000</v>
          </cell>
          <cell r="P714">
            <v>3979</v>
          </cell>
          <cell r="Q714">
            <v>7762</v>
          </cell>
          <cell r="X714" t="str">
            <v>asdb_chcyg_20181114_822.fit</v>
          </cell>
        </row>
        <row r="715">
          <cell r="B715">
            <v>703</v>
          </cell>
          <cell r="C715">
            <v>43422</v>
          </cell>
          <cell r="D715">
            <v>4.0975115740740737E-3</v>
          </cell>
          <cell r="E715">
            <v>2458441.3076708801</v>
          </cell>
          <cell r="F715" t="str">
            <v>FBO</v>
          </cell>
          <cell r="G715" t="str">
            <v>SJI-FR</v>
          </cell>
          <cell r="H715" t="str">
            <v>C8_Lisa_ATIK414</v>
          </cell>
          <cell r="I715">
            <v>1000</v>
          </cell>
          <cell r="P715">
            <v>4002</v>
          </cell>
          <cell r="Q715">
            <v>7501</v>
          </cell>
          <cell r="X715" t="str">
            <v>asdb_chcyg_20181118_004.fit</v>
          </cell>
        </row>
        <row r="716">
          <cell r="B716">
            <v>704</v>
          </cell>
          <cell r="C716">
            <v>43422</v>
          </cell>
          <cell r="D716">
            <v>0.77013888888888893</v>
          </cell>
          <cell r="E716">
            <v>2458441.2999</v>
          </cell>
          <cell r="F716" t="str">
            <v>FMT</v>
          </cell>
          <cell r="G716" t="str">
            <v>ORS-FR</v>
          </cell>
          <cell r="H716" t="str">
            <v>SC14+eShel+460EX_b2</v>
          </cell>
          <cell r="I716">
            <v>11000</v>
          </cell>
          <cell r="P716">
            <v>4060</v>
          </cell>
          <cell r="Q716">
            <v>7300</v>
          </cell>
          <cell r="X716" t="str">
            <v>asdb_chcyg_20181118_770.fit</v>
          </cell>
        </row>
        <row r="717">
          <cell r="B717">
            <v>705</v>
          </cell>
          <cell r="C717">
            <v>43425</v>
          </cell>
          <cell r="D717">
            <v>0.81724537037037026</v>
          </cell>
          <cell r="E717">
            <v>2458444.3404999999</v>
          </cell>
          <cell r="F717" t="str">
            <v>JGF</v>
          </cell>
          <cell r="G717" t="str">
            <v>PIE-SP</v>
          </cell>
          <cell r="H717" t="str">
            <v>16REMOTLINX460EX</v>
          </cell>
          <cell r="I717">
            <v>9000</v>
          </cell>
          <cell r="P717">
            <v>4052</v>
          </cell>
          <cell r="Q717">
            <v>7762</v>
          </cell>
          <cell r="X717" t="str">
            <v>asdb_chcyg_20181121_817.fit</v>
          </cell>
        </row>
        <row r="718">
          <cell r="B718">
            <v>706</v>
          </cell>
          <cell r="C718">
            <v>43428</v>
          </cell>
          <cell r="D718">
            <v>0.73811342592592588</v>
          </cell>
          <cell r="E718">
            <v>2458447.2642999999</v>
          </cell>
          <cell r="F718" t="str">
            <v>JGF</v>
          </cell>
          <cell r="G718" t="str">
            <v>PIE-SP</v>
          </cell>
          <cell r="H718" t="str">
            <v>16REMOTLINX460EX</v>
          </cell>
          <cell r="I718">
            <v>9000</v>
          </cell>
          <cell r="P718">
            <v>4052</v>
          </cell>
          <cell r="Q718">
            <v>7762</v>
          </cell>
          <cell r="X718" t="str">
            <v>asdb_chcyg_20181124_738.fit</v>
          </cell>
        </row>
        <row r="719">
          <cell r="B719">
            <v>707</v>
          </cell>
          <cell r="C719">
            <v>43430</v>
          </cell>
          <cell r="D719">
            <v>0.1162962962962963</v>
          </cell>
          <cell r="E719">
            <v>2458448.6183000002</v>
          </cell>
          <cell r="F719" t="str">
            <v>JRF</v>
          </cell>
          <cell r="G719" t="str">
            <v>UHO-US</v>
          </cell>
          <cell r="H719" t="str">
            <v>CC13LISAATIK460EX</v>
          </cell>
          <cell r="I719">
            <v>1043</v>
          </cell>
          <cell r="P719">
            <v>6102</v>
          </cell>
          <cell r="Q719">
            <v>9650</v>
          </cell>
          <cell r="X719" t="str">
            <v>asdb_chcyg_20181126_116.fit</v>
          </cell>
        </row>
        <row r="720">
          <cell r="B720">
            <v>708</v>
          </cell>
          <cell r="C720">
            <v>43430</v>
          </cell>
          <cell r="D720">
            <v>0.1162962962962963</v>
          </cell>
          <cell r="E720">
            <v>2458448.6183000002</v>
          </cell>
          <cell r="F720" t="str">
            <v>JRF</v>
          </cell>
          <cell r="G720" t="str">
            <v>UHO-US</v>
          </cell>
          <cell r="H720" t="str">
            <v>CC13LISAATIK460EX</v>
          </cell>
          <cell r="I720">
            <v>1043</v>
          </cell>
          <cell r="P720">
            <v>6102</v>
          </cell>
          <cell r="Q720">
            <v>9650</v>
          </cell>
          <cell r="X720" t="str">
            <v>asdb_chcyg_20181126_116.fit</v>
          </cell>
        </row>
        <row r="721">
          <cell r="B721">
            <v>709</v>
          </cell>
          <cell r="C721">
            <v>43437</v>
          </cell>
          <cell r="D721">
            <v>0.10803240740740742</v>
          </cell>
          <cell r="E721">
            <v>2458455.6107999999</v>
          </cell>
          <cell r="F721" t="str">
            <v>JRF</v>
          </cell>
          <cell r="G721" t="str">
            <v>UHO-US</v>
          </cell>
          <cell r="H721" t="str">
            <v>CC13ALPY600ATIK460EX</v>
          </cell>
          <cell r="I721">
            <v>825</v>
          </cell>
          <cell r="P721">
            <v>6156</v>
          </cell>
          <cell r="Q721">
            <v>9671</v>
          </cell>
          <cell r="X721" t="str">
            <v>asdb_chcyg_20181203_108.fit</v>
          </cell>
        </row>
        <row r="722">
          <cell r="B722">
            <v>710</v>
          </cell>
          <cell r="C722">
            <v>43437</v>
          </cell>
          <cell r="D722">
            <v>0.75200231481481483</v>
          </cell>
          <cell r="E722">
            <v>2458456.2694999999</v>
          </cell>
          <cell r="F722" t="str">
            <v>JGF</v>
          </cell>
          <cell r="G722" t="str">
            <v>SMM-SP</v>
          </cell>
          <cell r="H722" t="str">
            <v>16REMOTLINX460EX</v>
          </cell>
          <cell r="I722">
            <v>9000</v>
          </cell>
          <cell r="P722">
            <v>4052</v>
          </cell>
          <cell r="Q722">
            <v>7762</v>
          </cell>
          <cell r="X722" t="str">
            <v>asdb_chcyg_20181203_752.fit</v>
          </cell>
        </row>
        <row r="723">
          <cell r="B723">
            <v>711</v>
          </cell>
          <cell r="C723">
            <v>43443</v>
          </cell>
          <cell r="D723">
            <v>0.73034722222222215</v>
          </cell>
          <cell r="E723">
            <v>2458462.2535999999</v>
          </cell>
          <cell r="F723" t="str">
            <v>JGF</v>
          </cell>
          <cell r="G723" t="str">
            <v>PIE-SP</v>
          </cell>
          <cell r="H723" t="str">
            <v>16REMOTLINX460EX</v>
          </cell>
          <cell r="I723">
            <v>9000</v>
          </cell>
          <cell r="P723">
            <v>4052</v>
          </cell>
          <cell r="Q723">
            <v>7498</v>
          </cell>
          <cell r="X723" t="str">
            <v>asdb_chcyg_20181209_730.fit</v>
          </cell>
        </row>
        <row r="724">
          <cell r="B724">
            <v>712</v>
          </cell>
          <cell r="C724">
            <v>43448</v>
          </cell>
          <cell r="D724">
            <v>0.72991898148148149</v>
          </cell>
          <cell r="E724">
            <v>2458467.2474000002</v>
          </cell>
          <cell r="F724" t="str">
            <v>JGF</v>
          </cell>
          <cell r="G724" t="str">
            <v>SMM-SP</v>
          </cell>
          <cell r="H724" t="str">
            <v>16REMOTLINX460EX</v>
          </cell>
          <cell r="I724">
            <v>9000</v>
          </cell>
          <cell r="P724">
            <v>4052</v>
          </cell>
          <cell r="Q724">
            <v>7498</v>
          </cell>
          <cell r="X724" t="str">
            <v>asdb_chcyg_20181214_730.fit</v>
          </cell>
        </row>
        <row r="725">
          <cell r="B725">
            <v>713</v>
          </cell>
          <cell r="C725">
            <v>43453</v>
          </cell>
          <cell r="D725">
            <v>0.75413194444444442</v>
          </cell>
          <cell r="E725">
            <v>2458472.2659</v>
          </cell>
          <cell r="F725" t="str">
            <v>JGF</v>
          </cell>
          <cell r="G725" t="str">
            <v>SMM-SP</v>
          </cell>
          <cell r="H725" t="str">
            <v>16REMOTLINX460EX</v>
          </cell>
          <cell r="I725">
            <v>9000</v>
          </cell>
          <cell r="P725">
            <v>4052</v>
          </cell>
          <cell r="Q725">
            <v>7498</v>
          </cell>
          <cell r="X725" t="str">
            <v>asdb_chcyg_20181219_754.fit</v>
          </cell>
        </row>
        <row r="726">
          <cell r="B726">
            <v>714</v>
          </cell>
          <cell r="C726">
            <v>43456</v>
          </cell>
          <cell r="D726">
            <v>0.72368055555555555</v>
          </cell>
          <cell r="E726">
            <v>2458475.2354000001</v>
          </cell>
          <cell r="F726" t="str">
            <v>JGF</v>
          </cell>
          <cell r="G726" t="str">
            <v>SMM-SP</v>
          </cell>
          <cell r="H726" t="str">
            <v>16REMOTLINX460EX</v>
          </cell>
          <cell r="I726">
            <v>9000</v>
          </cell>
          <cell r="P726">
            <v>4052</v>
          </cell>
          <cell r="Q726">
            <v>7498</v>
          </cell>
          <cell r="X726" t="str">
            <v>asdb_chcyg_20181222_724.fit</v>
          </cell>
        </row>
        <row r="727">
          <cell r="B727">
            <v>715</v>
          </cell>
          <cell r="C727">
            <v>43470</v>
          </cell>
          <cell r="D727">
            <v>0.7371064814814815</v>
          </cell>
          <cell r="E727">
            <v>2458489.2486999999</v>
          </cell>
          <cell r="F727" t="str">
            <v>JGF</v>
          </cell>
          <cell r="G727" t="str">
            <v>SMM-SP</v>
          </cell>
          <cell r="H727" t="str">
            <v>16REMOTLINX460EX</v>
          </cell>
          <cell r="I727">
            <v>9000</v>
          </cell>
          <cell r="P727">
            <v>4052</v>
          </cell>
          <cell r="Q727">
            <v>7498</v>
          </cell>
          <cell r="X727" t="str">
            <v>asdb_chcyg_20190105_737.fit</v>
          </cell>
        </row>
        <row r="728">
          <cell r="B728">
            <v>716</v>
          </cell>
          <cell r="C728">
            <v>43511</v>
          </cell>
          <cell r="D728">
            <v>0.18084490740740741</v>
          </cell>
          <cell r="E728">
            <v>2458529.6968999999</v>
          </cell>
          <cell r="F728" t="str">
            <v xml:space="preserve">FMT </v>
          </cell>
          <cell r="G728" t="str">
            <v>ORS-FR</v>
          </cell>
          <cell r="H728" t="str">
            <v>SC14+eShel+460EX_b2</v>
          </cell>
          <cell r="I728">
            <v>11000</v>
          </cell>
          <cell r="P728">
            <v>4200</v>
          </cell>
          <cell r="Q728">
            <v>7100</v>
          </cell>
          <cell r="X728" t="str">
            <v>asdb_chcyg_20190215_181.fit</v>
          </cell>
        </row>
        <row r="729">
          <cell r="B729">
            <v>717</v>
          </cell>
          <cell r="C729">
            <v>43548</v>
          </cell>
          <cell r="D729">
            <v>1.8935185185185183E-2</v>
          </cell>
          <cell r="E729">
            <v>2458566.5224000001</v>
          </cell>
          <cell r="F729" t="str">
            <v>PSO</v>
          </cell>
          <cell r="G729" t="str">
            <v>TAT-HU</v>
          </cell>
          <cell r="H729" t="str">
            <v>30cmf4LH2400u35Atik428</v>
          </cell>
          <cell r="I729">
            <v>13219</v>
          </cell>
          <cell r="P729">
            <v>6503</v>
          </cell>
          <cell r="Q729">
            <v>6613</v>
          </cell>
          <cell r="X729" t="str">
            <v>asdb_chcyg_20190324_019.fit</v>
          </cell>
        </row>
        <row r="730">
          <cell r="B730">
            <v>718</v>
          </cell>
          <cell r="C730">
            <v>43548</v>
          </cell>
          <cell r="D730">
            <v>0.34262731481481484</v>
          </cell>
          <cell r="E730">
            <v>2458566.8632999999</v>
          </cell>
          <cell r="F730" t="str">
            <v>LES</v>
          </cell>
          <cell r="G730" t="str">
            <v>MRO-CA</v>
          </cell>
          <cell r="H730" t="str">
            <v>31cmDK+ESSAT</v>
          </cell>
          <cell r="I730">
            <v>14000</v>
          </cell>
          <cell r="P730">
            <v>4030</v>
          </cell>
          <cell r="Q730">
            <v>7950</v>
          </cell>
          <cell r="X730" t="str">
            <v>asdb_chcyg_20190324_343.fit</v>
          </cell>
        </row>
        <row r="731">
          <cell r="B731">
            <v>719</v>
          </cell>
          <cell r="C731">
            <v>43554</v>
          </cell>
          <cell r="D731">
            <v>0.18532407407407406</v>
          </cell>
          <cell r="E731">
            <v>2458572.6989000002</v>
          </cell>
          <cell r="F731" t="str">
            <v xml:space="preserve">FMT </v>
          </cell>
          <cell r="G731" t="str">
            <v>ORS-FR</v>
          </cell>
          <cell r="H731" t="str">
            <v>SC14+eShel+460EX_b2</v>
          </cell>
          <cell r="I731">
            <v>11000</v>
          </cell>
          <cell r="P731">
            <v>3969</v>
          </cell>
          <cell r="Q731">
            <v>7347</v>
          </cell>
          <cell r="X731" t="str">
            <v>asdb_chcyg_20190330_185.fit</v>
          </cell>
        </row>
        <row r="732">
          <cell r="B732">
            <v>720</v>
          </cell>
          <cell r="C732">
            <v>43555</v>
          </cell>
          <cell r="D732">
            <v>6.8171296296296287E-3</v>
          </cell>
          <cell r="E732">
            <v>2458573.5103000002</v>
          </cell>
          <cell r="F732" t="str">
            <v>PSO</v>
          </cell>
          <cell r="G732" t="str">
            <v>TAT-HU</v>
          </cell>
          <cell r="H732" t="str">
            <v>30cmf4LH2400u35Atik428</v>
          </cell>
          <cell r="I732">
            <v>13242</v>
          </cell>
          <cell r="P732">
            <v>6503</v>
          </cell>
          <cell r="Q732">
            <v>6612</v>
          </cell>
          <cell r="X732" t="str">
            <v>asdb_chcyg_20190331_007.fit</v>
          </cell>
        </row>
        <row r="733">
          <cell r="B733">
            <v>721</v>
          </cell>
          <cell r="C733">
            <v>43566</v>
          </cell>
          <cell r="D733">
            <v>0.13366898148148149</v>
          </cell>
          <cell r="E733">
            <v>2458584.6551000001</v>
          </cell>
          <cell r="F733" t="str">
            <v xml:space="preserve">FMT </v>
          </cell>
          <cell r="G733" t="str">
            <v>ORS-FR</v>
          </cell>
          <cell r="H733" t="str">
            <v>SC14+eShel+460EX_b2</v>
          </cell>
          <cell r="I733">
            <v>11000</v>
          </cell>
          <cell r="P733">
            <v>4034</v>
          </cell>
          <cell r="Q733">
            <v>7116</v>
          </cell>
          <cell r="X733" t="str">
            <v>asdb_chcyg_20190411_134.fit</v>
          </cell>
        </row>
        <row r="734">
          <cell r="B734">
            <v>722</v>
          </cell>
          <cell r="C734">
            <v>43575</v>
          </cell>
          <cell r="D734">
            <v>4.7546296296296302E-2</v>
          </cell>
          <cell r="E734">
            <v>2458593.5756999999</v>
          </cell>
          <cell r="F734" t="str">
            <v>SCH</v>
          </cell>
          <cell r="G734" t="str">
            <v>DUR-FR</v>
          </cell>
          <cell r="H734" t="str">
            <v>T500F5-AP3600EC2Eshel#112ATIK460EX</v>
          </cell>
          <cell r="I734">
            <v>11000</v>
          </cell>
          <cell r="P734">
            <v>3917</v>
          </cell>
          <cell r="Q734">
            <v>7593</v>
          </cell>
          <cell r="X734" t="str">
            <v>asdb_chcyg_20190420_048.fit</v>
          </cell>
        </row>
        <row r="735">
          <cell r="B735">
            <v>723</v>
          </cell>
          <cell r="C735">
            <v>43576</v>
          </cell>
          <cell r="D735">
            <v>8.6157407407407405E-2</v>
          </cell>
          <cell r="E735">
            <v>2458594.5965999998</v>
          </cell>
          <cell r="F735" t="str">
            <v>CBO</v>
          </cell>
          <cell r="G735" t="str">
            <v>OCT-FR</v>
          </cell>
          <cell r="H735" t="str">
            <v>N200mmF</v>
          </cell>
          <cell r="I735">
            <v>502</v>
          </cell>
          <cell r="P735">
            <v>3700</v>
          </cell>
          <cell r="Q735">
            <v>7570</v>
          </cell>
          <cell r="X735" t="str">
            <v>asdb_chcyg_20190421_086.fit</v>
          </cell>
        </row>
        <row r="736">
          <cell r="B736">
            <v>724</v>
          </cell>
          <cell r="C736">
            <v>43584</v>
          </cell>
          <cell r="D736">
            <v>3.6689814814814814E-3</v>
          </cell>
          <cell r="E736">
            <v>2458602.5205000001</v>
          </cell>
          <cell r="F736" t="str">
            <v xml:space="preserve">FMT </v>
          </cell>
          <cell r="G736" t="str">
            <v>ORS-FR</v>
          </cell>
          <cell r="H736" t="str">
            <v>SC14+eShel+460EX_b2</v>
          </cell>
          <cell r="I736">
            <v>11000</v>
          </cell>
          <cell r="P736">
            <v>4034</v>
          </cell>
          <cell r="Q736">
            <v>7349</v>
          </cell>
          <cell r="X736" t="str">
            <v>asdb_chcyg_20190429_004.fit</v>
          </cell>
        </row>
        <row r="737">
          <cell r="B737">
            <v>725</v>
          </cell>
          <cell r="C737">
            <v>43591</v>
          </cell>
          <cell r="D737">
            <v>0.30251157407407409</v>
          </cell>
          <cell r="E737">
            <v>2458609.8195000002</v>
          </cell>
          <cell r="F737" t="str">
            <v>LES</v>
          </cell>
          <cell r="G737" t="str">
            <v>MRO-CA</v>
          </cell>
          <cell r="H737" t="str">
            <v>31cmDK+ESSAT</v>
          </cell>
          <cell r="I737">
            <v>14000</v>
          </cell>
          <cell r="P737">
            <v>4030</v>
          </cell>
          <cell r="Q737">
            <v>7950</v>
          </cell>
          <cell r="X737" t="str">
            <v>asdb_chcyg_20190506_303.fit</v>
          </cell>
        </row>
        <row r="738">
          <cell r="B738">
            <v>726</v>
          </cell>
          <cell r="C738">
            <v>43596</v>
          </cell>
          <cell r="D738">
            <v>0.98137731481481483</v>
          </cell>
          <cell r="E738">
            <v>2458615.4983000001</v>
          </cell>
          <cell r="F738" t="str">
            <v xml:space="preserve">FMT </v>
          </cell>
          <cell r="G738" t="str">
            <v>ORS-FR</v>
          </cell>
          <cell r="H738" t="str">
            <v>SC14+eShel+460EX_b2</v>
          </cell>
          <cell r="I738">
            <v>11000</v>
          </cell>
          <cell r="P738">
            <v>4034</v>
          </cell>
          <cell r="Q738">
            <v>7349</v>
          </cell>
          <cell r="X738" t="str">
            <v>asdb_chcyg_20190511_981.fit</v>
          </cell>
        </row>
        <row r="739">
          <cell r="B739">
            <v>727</v>
          </cell>
          <cell r="C739">
            <v>43597</v>
          </cell>
          <cell r="D739">
            <v>2.7199074074074074E-3</v>
          </cell>
          <cell r="E739">
            <v>2458615.5164000001</v>
          </cell>
          <cell r="F739" t="str">
            <v>CBO</v>
          </cell>
          <cell r="G739" t="str">
            <v>OCT-FR</v>
          </cell>
          <cell r="H739" t="str">
            <v>N200mmF</v>
          </cell>
          <cell r="I739">
            <v>503</v>
          </cell>
          <cell r="P739">
            <v>3700</v>
          </cell>
          <cell r="Q739">
            <v>7570</v>
          </cell>
          <cell r="X739" t="str">
            <v>asdb_chcyg_20190512_003.fit</v>
          </cell>
        </row>
        <row r="740">
          <cell r="B740">
            <v>728</v>
          </cell>
          <cell r="C740">
            <v>43600</v>
          </cell>
          <cell r="D740">
            <v>0.94634259259259268</v>
          </cell>
          <cell r="E740">
            <v>2458619.4618000002</v>
          </cell>
          <cell r="F740" t="str">
            <v xml:space="preserve">FMT </v>
          </cell>
          <cell r="G740" t="str">
            <v>ORS-FR</v>
          </cell>
          <cell r="H740" t="str">
            <v>SC14+eShel+460EX_b2</v>
          </cell>
          <cell r="I740">
            <v>11000</v>
          </cell>
          <cell r="P740">
            <v>4200</v>
          </cell>
          <cell r="Q740">
            <v>7200</v>
          </cell>
          <cell r="X740" t="str">
            <v>asdb_chcyg_20190515_946.fit</v>
          </cell>
        </row>
        <row r="741">
          <cell r="B741">
            <v>729</v>
          </cell>
          <cell r="C741">
            <v>43601</v>
          </cell>
          <cell r="D741">
            <v>2.6585648148148146E-2</v>
          </cell>
          <cell r="E741">
            <v>2458619.5515999999</v>
          </cell>
          <cell r="F741" t="str">
            <v>BUI</v>
          </cell>
          <cell r="G741" t="str">
            <v>CAS-FR</v>
          </cell>
          <cell r="H741" t="str">
            <v>RC10UVEX3ASI183MM</v>
          </cell>
          <cell r="I741">
            <v>760</v>
          </cell>
          <cell r="P741">
            <v>3370</v>
          </cell>
          <cell r="Q741">
            <v>7402</v>
          </cell>
          <cell r="X741" t="str">
            <v>asdb_chcyg_20190516_027.fit</v>
          </cell>
        </row>
        <row r="742">
          <cell r="B742">
            <v>730</v>
          </cell>
          <cell r="C742">
            <v>43603</v>
          </cell>
          <cell r="D742">
            <v>0.35825231481481484</v>
          </cell>
          <cell r="E742">
            <v>2458621.8631000002</v>
          </cell>
          <cell r="F742" t="str">
            <v>FAS</v>
          </cell>
          <cell r="G742" t="str">
            <v>DCO-US</v>
          </cell>
          <cell r="H742" t="str">
            <v>CDK14LISAAtik414ex</v>
          </cell>
          <cell r="I742">
            <v>1058</v>
          </cell>
          <cell r="P742">
            <v>3725</v>
          </cell>
          <cell r="Q742">
            <v>7274</v>
          </cell>
          <cell r="X742" t="str">
            <v>asdb_chcyg_20190518_358.fit</v>
          </cell>
        </row>
        <row r="743">
          <cell r="B743">
            <v>731</v>
          </cell>
          <cell r="C743">
            <v>43603</v>
          </cell>
          <cell r="D743">
            <v>0.48863425925925924</v>
          </cell>
          <cell r="E743">
            <v>2458621.9955000002</v>
          </cell>
          <cell r="F743" t="str">
            <v>JRF</v>
          </cell>
          <cell r="G743" t="str">
            <v>UHO-US</v>
          </cell>
          <cell r="H743" t="str">
            <v>CC13ALPY600ATIK460EX</v>
          </cell>
          <cell r="I743">
            <v>840</v>
          </cell>
          <cell r="P743">
            <v>6206</v>
          </cell>
          <cell r="Q743">
            <v>9639</v>
          </cell>
          <cell r="X743" t="str">
            <v>asdb_chcyg_20190518_489.fit</v>
          </cell>
        </row>
        <row r="744">
          <cell r="B744">
            <v>732</v>
          </cell>
          <cell r="C744">
            <v>43608</v>
          </cell>
          <cell r="D744">
            <v>0.9380208333333333</v>
          </cell>
          <cell r="E744">
            <v>2458627.4685</v>
          </cell>
          <cell r="F744" t="str">
            <v>SOL</v>
          </cell>
          <cell r="G744" t="str">
            <v>AQL-IT</v>
          </cell>
          <cell r="H744" t="str">
            <v>JGF1C9.25ST-8300</v>
          </cell>
          <cell r="I744">
            <v>8548</v>
          </cell>
          <cell r="P744">
            <v>6503</v>
          </cell>
          <cell r="Q744">
            <v>6892</v>
          </cell>
          <cell r="X744" t="str">
            <v>asdb_chcyg_20190523_938.fit</v>
          </cell>
        </row>
        <row r="745">
          <cell r="B745">
            <v>733</v>
          </cell>
          <cell r="C745">
            <v>43610</v>
          </cell>
          <cell r="D745">
            <v>0.94569444444444439</v>
          </cell>
          <cell r="E745">
            <v>2458629.4533000002</v>
          </cell>
          <cell r="F745" t="str">
            <v xml:space="preserve">FMT </v>
          </cell>
          <cell r="G745" t="str">
            <v>ORS-FR</v>
          </cell>
          <cell r="H745" t="str">
            <v>SC14+eShel+460EX_b2</v>
          </cell>
          <cell r="I745">
            <v>11000</v>
          </cell>
          <cell r="P745">
            <v>4035</v>
          </cell>
          <cell r="Q745">
            <v>7349</v>
          </cell>
          <cell r="X745" t="str">
            <v>asdb_chcyg_20190525_946.fit</v>
          </cell>
        </row>
        <row r="746">
          <cell r="B746">
            <v>734</v>
          </cell>
          <cell r="C746">
            <v>43613</v>
          </cell>
          <cell r="D746">
            <v>0.47615740740740736</v>
          </cell>
          <cell r="E746">
            <v>2458631.9848000002</v>
          </cell>
          <cell r="F746" t="str">
            <v>JRF</v>
          </cell>
          <cell r="G746" t="str">
            <v>UHO-US</v>
          </cell>
          <cell r="H746" t="str">
            <v>CC13ALPY600ATIK460EX</v>
          </cell>
          <cell r="I746">
            <v>500</v>
          </cell>
          <cell r="P746">
            <v>3700</v>
          </cell>
          <cell r="Q746">
            <v>7400</v>
          </cell>
          <cell r="X746" t="str">
            <v>asdb_chcyg_20190528_476.fit</v>
          </cell>
        </row>
        <row r="747">
          <cell r="B747">
            <v>735</v>
          </cell>
          <cell r="C747">
            <v>43616</v>
          </cell>
          <cell r="D747">
            <v>0.93714120370370368</v>
          </cell>
          <cell r="E747">
            <v>2458635.4476000001</v>
          </cell>
          <cell r="F747" t="str">
            <v xml:space="preserve">FMT </v>
          </cell>
          <cell r="G747" t="str">
            <v>ORS-FR</v>
          </cell>
          <cell r="H747" t="str">
            <v>SC14+eShel+460EX_b2</v>
          </cell>
          <cell r="I747">
            <v>11000</v>
          </cell>
          <cell r="P747">
            <v>4060</v>
          </cell>
          <cell r="Q747">
            <v>7250</v>
          </cell>
          <cell r="X747" t="str">
            <v>asdb_chcyg_20190531_937.fit</v>
          </cell>
        </row>
        <row r="748">
          <cell r="B748">
            <v>736</v>
          </cell>
          <cell r="C748">
            <v>43616</v>
          </cell>
          <cell r="D748">
            <v>0.9906018518518519</v>
          </cell>
          <cell r="E748">
            <v>2458635.5008999999</v>
          </cell>
          <cell r="F748" t="str">
            <v>CBO</v>
          </cell>
          <cell r="G748" t="str">
            <v>OCT-FR</v>
          </cell>
          <cell r="H748" t="str">
            <v>N200mmF</v>
          </cell>
          <cell r="I748">
            <v>509</v>
          </cell>
          <cell r="P748">
            <v>3700</v>
          </cell>
          <cell r="Q748">
            <v>7570</v>
          </cell>
          <cell r="X748" t="str">
            <v>asdb_chcyg_20190531_991.fit</v>
          </cell>
        </row>
        <row r="749">
          <cell r="B749">
            <v>737</v>
          </cell>
          <cell r="C749">
            <v>43620</v>
          </cell>
          <cell r="D749">
            <v>0.88806712962962964</v>
          </cell>
          <cell r="E749">
            <v>2458639.4158999999</v>
          </cell>
          <cell r="F749" t="str">
            <v>JGF</v>
          </cell>
          <cell r="G749" t="str">
            <v>SMM-SP</v>
          </cell>
          <cell r="H749" t="str">
            <v>16REMOTLINX460EX</v>
          </cell>
          <cell r="I749">
            <v>9000</v>
          </cell>
          <cell r="P749">
            <v>3979</v>
          </cell>
          <cell r="Q749">
            <v>7762</v>
          </cell>
          <cell r="X749" t="str">
            <v>asdb_chcyg_20190604_888.fit</v>
          </cell>
        </row>
        <row r="750">
          <cell r="B750">
            <v>738</v>
          </cell>
          <cell r="C750">
            <v>43625</v>
          </cell>
          <cell r="D750">
            <v>0.3649074074074074</v>
          </cell>
          <cell r="E750">
            <v>2458643.8708000001</v>
          </cell>
          <cell r="F750" t="str">
            <v>FAS</v>
          </cell>
          <cell r="G750" t="str">
            <v>DCO-US</v>
          </cell>
          <cell r="H750" t="str">
            <v>CDK14LISAAtik414ex</v>
          </cell>
          <cell r="I750">
            <v>950</v>
          </cell>
          <cell r="P750">
            <v>3720</v>
          </cell>
          <cell r="Q750">
            <v>7306</v>
          </cell>
          <cell r="X750" t="str">
            <v>asdb_chcyg_20190609_365.fit</v>
          </cell>
        </row>
        <row r="751">
          <cell r="B751">
            <v>739</v>
          </cell>
          <cell r="C751">
            <v>43628</v>
          </cell>
          <cell r="D751">
            <v>0.16498842592592591</v>
          </cell>
          <cell r="E751">
            <v>2458646.6745000002</v>
          </cell>
          <cell r="F751" t="str">
            <v>LES</v>
          </cell>
          <cell r="G751" t="str">
            <v>MRO-CA</v>
          </cell>
          <cell r="H751" t="str">
            <v>31cmDK+ESSAT</v>
          </cell>
          <cell r="I751">
            <v>14000</v>
          </cell>
          <cell r="P751">
            <v>4030</v>
          </cell>
          <cell r="Q751">
            <v>7950</v>
          </cell>
          <cell r="X751" t="str">
            <v>asdb_chcyg_20190612_165.fit</v>
          </cell>
        </row>
        <row r="752">
          <cell r="B752">
            <v>740</v>
          </cell>
          <cell r="C752">
            <v>43630</v>
          </cell>
          <cell r="D752">
            <v>0.85325231481481489</v>
          </cell>
          <cell r="E752">
            <v>2458649.3777000001</v>
          </cell>
          <cell r="F752" t="str">
            <v>JGF</v>
          </cell>
          <cell r="G752" t="str">
            <v>PIE-SP</v>
          </cell>
          <cell r="H752" t="str">
            <v>MUSSOL</v>
          </cell>
          <cell r="I752">
            <v>9000</v>
          </cell>
          <cell r="P752">
            <v>3979</v>
          </cell>
          <cell r="Q752">
            <v>8040</v>
          </cell>
          <cell r="X752" t="str">
            <v>asdb_chcyg_20190614_853.fit</v>
          </cell>
        </row>
        <row r="753">
          <cell r="B753">
            <v>741</v>
          </cell>
          <cell r="C753">
            <v>43631</v>
          </cell>
          <cell r="D753">
            <v>0.99458333333333337</v>
          </cell>
          <cell r="E753">
            <v>2458650.5159</v>
          </cell>
          <cell r="F753" t="str">
            <v>BUI</v>
          </cell>
          <cell r="G753" t="str">
            <v>CAS-FR</v>
          </cell>
          <cell r="H753" t="str">
            <v>RC10UVEX3ASI183MM</v>
          </cell>
          <cell r="I753">
            <v>2512</v>
          </cell>
          <cell r="P753">
            <v>3492</v>
          </cell>
          <cell r="Q753">
            <v>4457</v>
          </cell>
          <cell r="X753" t="str">
            <v>asdb_chcyg_20190615_995.fit</v>
          </cell>
        </row>
        <row r="754">
          <cell r="B754">
            <v>742</v>
          </cell>
          <cell r="C754">
            <v>43637</v>
          </cell>
          <cell r="D754">
            <v>0.94204861111111116</v>
          </cell>
          <cell r="E754">
            <v>2458656.4553</v>
          </cell>
          <cell r="F754" t="str">
            <v>JGF</v>
          </cell>
          <cell r="G754" t="str">
            <v>PIE-SP</v>
          </cell>
          <cell r="H754" t="str">
            <v>MUSSOL</v>
          </cell>
          <cell r="I754">
            <v>9000</v>
          </cell>
          <cell r="P754">
            <v>3993</v>
          </cell>
          <cell r="Q754">
            <v>8033</v>
          </cell>
          <cell r="X754" t="str">
            <v>asdb_chcyg_20190621_942.fit</v>
          </cell>
        </row>
        <row r="755">
          <cell r="B755">
            <v>743</v>
          </cell>
          <cell r="C755">
            <v>43641</v>
          </cell>
          <cell r="D755">
            <v>0.86796296296296294</v>
          </cell>
          <cell r="E755">
            <v>2458660.3912999998</v>
          </cell>
          <cell r="F755" t="str">
            <v>JGF</v>
          </cell>
          <cell r="G755" t="str">
            <v>SMM-SP</v>
          </cell>
          <cell r="H755" t="str">
            <v>16REMOTLINX460EX</v>
          </cell>
          <cell r="I755">
            <v>9000</v>
          </cell>
          <cell r="P755">
            <v>4052</v>
          </cell>
          <cell r="Q755">
            <v>7762</v>
          </cell>
          <cell r="X755" t="str">
            <v>asdb_chcyg_20190625_868.fit</v>
          </cell>
        </row>
        <row r="756">
          <cell r="B756">
            <v>744</v>
          </cell>
          <cell r="C756">
            <v>43645</v>
          </cell>
          <cell r="D756">
            <v>0.87041666666666673</v>
          </cell>
          <cell r="E756">
            <v>2458664.3928999999</v>
          </cell>
          <cell r="F756" t="str">
            <v>JMI</v>
          </cell>
          <cell r="G756" t="str">
            <v>v</v>
          </cell>
          <cell r="H756" t="str">
            <v>C11-Lisa-Atik460EX</v>
          </cell>
          <cell r="I756">
            <v>1002</v>
          </cell>
          <cell r="P756">
            <v>3900</v>
          </cell>
          <cell r="Q756">
            <v>7580</v>
          </cell>
          <cell r="X756" t="str">
            <v>asdb_chcyg_20190629_870.fit</v>
          </cell>
        </row>
        <row r="757">
          <cell r="B757">
            <v>745</v>
          </cell>
          <cell r="C757">
            <v>43647</v>
          </cell>
          <cell r="D757">
            <v>0.89447916666666671</v>
          </cell>
          <cell r="E757">
            <v>2458666.4098999999</v>
          </cell>
          <cell r="F757" t="str">
            <v>JGF</v>
          </cell>
          <cell r="G757" t="str">
            <v>PIE-SP</v>
          </cell>
          <cell r="H757" t="str">
            <v>MUSSOL</v>
          </cell>
          <cell r="I757">
            <v>9000</v>
          </cell>
          <cell r="P757">
            <v>4052</v>
          </cell>
          <cell r="Q757">
            <v>8041</v>
          </cell>
          <cell r="X757" t="str">
            <v>asdb_chcyg_20190701_894.fit</v>
          </cell>
        </row>
        <row r="758">
          <cell r="B758">
            <v>746</v>
          </cell>
          <cell r="C758">
            <v>43647</v>
          </cell>
          <cell r="D758">
            <v>0.9366782407407408</v>
          </cell>
          <cell r="E758">
            <v>2458666.4463</v>
          </cell>
          <cell r="F758" t="str">
            <v>VMA</v>
          </cell>
          <cell r="G758" t="str">
            <v>TRS-FR</v>
          </cell>
          <cell r="H758" t="str">
            <v>Alpy600</v>
          </cell>
          <cell r="I758">
            <v>590</v>
          </cell>
          <cell r="P758">
            <v>3640</v>
          </cell>
          <cell r="Q758">
            <v>7425</v>
          </cell>
          <cell r="X758" t="str">
            <v>asdb_chcyg_20190701_937.fit</v>
          </cell>
        </row>
        <row r="759">
          <cell r="B759">
            <v>747</v>
          </cell>
          <cell r="C759">
            <v>43649</v>
          </cell>
          <cell r="D759">
            <v>0.26629629629629631</v>
          </cell>
          <cell r="E759">
            <v>2458667.7812999999</v>
          </cell>
          <cell r="F759" t="str">
            <v>LES</v>
          </cell>
          <cell r="G759" t="str">
            <v>MRO-CA</v>
          </cell>
          <cell r="H759" t="str">
            <v>31cmDK+ESSAT</v>
          </cell>
          <cell r="I759">
            <v>14000</v>
          </cell>
          <cell r="P759">
            <v>4030</v>
          </cell>
          <cell r="Q759">
            <v>7950</v>
          </cell>
          <cell r="X759" t="str">
            <v>asdb_chcyg_20190703_266.fit</v>
          </cell>
        </row>
        <row r="760">
          <cell r="B760">
            <v>748</v>
          </cell>
          <cell r="C760">
            <v>43655</v>
          </cell>
          <cell r="D760">
            <v>0.31442129629629628</v>
          </cell>
          <cell r="E760">
            <v>2458673.8184000002</v>
          </cell>
          <cell r="F760" t="str">
            <v>FAS</v>
          </cell>
          <cell r="G760" t="str">
            <v>DCO-US</v>
          </cell>
          <cell r="H760" t="str">
            <v>CDK14LISAAtik414ex</v>
          </cell>
          <cell r="I760">
            <v>1050</v>
          </cell>
          <cell r="P760">
            <v>3710</v>
          </cell>
          <cell r="Q760">
            <v>7297</v>
          </cell>
          <cell r="X760" t="str">
            <v>asdb_chcyg_20190709_314.fit</v>
          </cell>
        </row>
        <row r="761">
          <cell r="B761">
            <v>749</v>
          </cell>
          <cell r="C761">
            <v>43655</v>
          </cell>
          <cell r="D761">
            <v>0.90424768518518517</v>
          </cell>
          <cell r="E761">
            <v>2458674.4185000001</v>
          </cell>
          <cell r="F761" t="str">
            <v xml:space="preserve">FMT </v>
          </cell>
          <cell r="G761" t="str">
            <v>ORS-FR</v>
          </cell>
          <cell r="H761" t="str">
            <v>SC14+eShel+460EX_b2</v>
          </cell>
          <cell r="I761">
            <v>11000</v>
          </cell>
          <cell r="P761">
            <v>4110</v>
          </cell>
          <cell r="Q761">
            <v>7352</v>
          </cell>
          <cell r="X761" t="str">
            <v>asdb_chcyg_20190709_904.fit</v>
          </cell>
        </row>
        <row r="762">
          <cell r="B762">
            <v>750</v>
          </cell>
          <cell r="C762">
            <v>43659</v>
          </cell>
          <cell r="D762">
            <v>0.95172453703703708</v>
          </cell>
          <cell r="E762">
            <v>2458678.4616</v>
          </cell>
          <cell r="F762" t="str">
            <v xml:space="preserve">FMT </v>
          </cell>
          <cell r="G762" t="str">
            <v>ORS-FR</v>
          </cell>
          <cell r="H762" t="str">
            <v>SC14+eShel+460EX_b2</v>
          </cell>
          <cell r="I762">
            <v>11000</v>
          </cell>
          <cell r="P762">
            <v>4035</v>
          </cell>
          <cell r="Q762">
            <v>7352</v>
          </cell>
          <cell r="X762" t="str">
            <v>asdb_chcyg_20190713_952.fit</v>
          </cell>
        </row>
        <row r="763">
          <cell r="B763">
            <v>751</v>
          </cell>
          <cell r="C763">
            <v>43666</v>
          </cell>
          <cell r="D763">
            <v>0.83918981481481481</v>
          </cell>
          <cell r="E763">
            <v>2458685.3838999998</v>
          </cell>
          <cell r="F763" t="str">
            <v>JGF</v>
          </cell>
          <cell r="G763" t="str">
            <v>SMM-SP</v>
          </cell>
          <cell r="H763" t="str">
            <v>16REMOTLINX460EX</v>
          </cell>
          <cell r="I763">
            <v>9000</v>
          </cell>
          <cell r="P763">
            <v>4052</v>
          </cell>
          <cell r="Q763">
            <v>7762</v>
          </cell>
          <cell r="X763" t="str">
            <v>asdb_chcyg_20190720_839.fit</v>
          </cell>
        </row>
        <row r="764">
          <cell r="B764">
            <v>752</v>
          </cell>
          <cell r="C764">
            <v>43670</v>
          </cell>
          <cell r="D764">
            <v>0.89012731481481477</v>
          </cell>
          <cell r="E764">
            <v>2458689.4223000002</v>
          </cell>
          <cell r="F764" t="str">
            <v>SOL</v>
          </cell>
          <cell r="G764" t="str">
            <v>AQL-IT</v>
          </cell>
          <cell r="H764" t="str">
            <v>LhiresIII-C9.25-ST8300M</v>
          </cell>
          <cell r="I764">
            <v>17396</v>
          </cell>
          <cell r="P764">
            <v>6436</v>
          </cell>
          <cell r="Q764">
            <v>6663</v>
          </cell>
          <cell r="X764" t="str">
            <v>asdb_chcyg_20190724_890.fit</v>
          </cell>
        </row>
        <row r="765">
          <cell r="B765">
            <v>753</v>
          </cell>
          <cell r="C765">
            <v>43679</v>
          </cell>
          <cell r="D765">
            <v>0.89866898148148155</v>
          </cell>
          <cell r="E765">
            <v>2458698.4108000002</v>
          </cell>
          <cell r="F765" t="str">
            <v>GMAYBU</v>
          </cell>
          <cell r="G765" t="str">
            <v>OHP-FR</v>
          </cell>
          <cell r="H765" t="str">
            <v>C11LISAQSI583wsg</v>
          </cell>
          <cell r="I765">
            <v>1211</v>
          </cell>
          <cell r="P765">
            <v>3700</v>
          </cell>
          <cell r="Q765">
            <v>7400</v>
          </cell>
          <cell r="X765" t="str">
            <v>asdb_chcyg_20190802_899.fit</v>
          </cell>
        </row>
        <row r="766">
          <cell r="B766">
            <v>754</v>
          </cell>
          <cell r="C766">
            <v>43680</v>
          </cell>
          <cell r="D766">
            <v>0.8739351851851852</v>
          </cell>
          <cell r="E766">
            <v>2458699.3972999998</v>
          </cell>
          <cell r="F766" t="str">
            <v>JGF</v>
          </cell>
          <cell r="G766" t="str">
            <v>SMM-SP</v>
          </cell>
          <cell r="H766" t="str">
            <v>16REMOTLINX460EX</v>
          </cell>
          <cell r="I766">
            <v>9000</v>
          </cell>
          <cell r="P766">
            <v>4052</v>
          </cell>
          <cell r="Q766">
            <v>7762</v>
          </cell>
          <cell r="X766" t="str">
            <v>asdb_chcyg_20190803_874.fit</v>
          </cell>
        </row>
        <row r="767">
          <cell r="B767">
            <v>755</v>
          </cell>
          <cell r="C767">
            <v>43680</v>
          </cell>
          <cell r="D767">
            <v>0.95973379629629629</v>
          </cell>
          <cell r="E767">
            <v>2458699.4739000001</v>
          </cell>
          <cell r="F767" t="str">
            <v>VLE</v>
          </cell>
          <cell r="G767" t="str">
            <v>OHP-FR</v>
          </cell>
          <cell r="H767" t="str">
            <v>T250Alpy600Atik414Ex</v>
          </cell>
          <cell r="I767">
            <v>526</v>
          </cell>
          <cell r="P767">
            <v>3700</v>
          </cell>
          <cell r="Q767">
            <v>7300</v>
          </cell>
          <cell r="X767" t="str">
            <v>asdb_chcyg_20190803_960.fit</v>
          </cell>
        </row>
        <row r="768">
          <cell r="B768">
            <v>756</v>
          </cell>
          <cell r="C768">
            <v>43682</v>
          </cell>
          <cell r="D768">
            <v>0.98167824074074073</v>
          </cell>
          <cell r="E768">
            <v>2458701.4959</v>
          </cell>
          <cell r="F768" t="str">
            <v>BGPD</v>
          </cell>
          <cell r="G768" t="str">
            <v>OHP-FR</v>
          </cell>
          <cell r="H768" t="str">
            <v>LHIRESIIIST4022400gt</v>
          </cell>
          <cell r="I768">
            <v>10547</v>
          </cell>
          <cell r="P768">
            <v>6514</v>
          </cell>
          <cell r="Q768">
            <v>6601</v>
          </cell>
          <cell r="X768" t="str">
            <v>asdb_chcyg_20190805_982.fit</v>
          </cell>
        </row>
        <row r="769">
          <cell r="B769">
            <v>757</v>
          </cell>
          <cell r="C769">
            <v>43686</v>
          </cell>
          <cell r="D769">
            <v>0.89370370370370367</v>
          </cell>
          <cell r="E769">
            <v>2458705.4251999999</v>
          </cell>
          <cell r="F769" t="str">
            <v>JGF</v>
          </cell>
          <cell r="G769" t="str">
            <v>SMM-SP</v>
          </cell>
          <cell r="H769" t="str">
            <v>16REMOTLINX460EX</v>
          </cell>
          <cell r="I769">
            <v>9000</v>
          </cell>
          <cell r="P769">
            <v>4052</v>
          </cell>
          <cell r="Q769">
            <v>7762</v>
          </cell>
          <cell r="X769" t="str">
            <v>asdb_chcyg_20190809_894.fit</v>
          </cell>
        </row>
        <row r="770">
          <cell r="B770">
            <v>758</v>
          </cell>
          <cell r="C770">
            <v>43689</v>
          </cell>
          <cell r="D770">
            <v>0.86436342592592597</v>
          </cell>
          <cell r="E770">
            <v>2458708.3731999998</v>
          </cell>
          <cell r="F770" t="str">
            <v xml:space="preserve">FMT </v>
          </cell>
          <cell r="G770" t="str">
            <v>ORS-FR</v>
          </cell>
          <cell r="H770" t="str">
            <v>SC14+eShel+460EX_b2</v>
          </cell>
          <cell r="I770">
            <v>11000</v>
          </cell>
          <cell r="P770">
            <v>3969</v>
          </cell>
          <cell r="Q770">
            <v>7349</v>
          </cell>
          <cell r="X770" t="str">
            <v>asdb_chcyg_20190812_864.fit</v>
          </cell>
        </row>
        <row r="771">
          <cell r="B771">
            <v>759</v>
          </cell>
          <cell r="C771">
            <v>43693</v>
          </cell>
          <cell r="D771">
            <v>0.86094907407407406</v>
          </cell>
          <cell r="E771">
            <v>2458712.3711999999</v>
          </cell>
          <cell r="F771" t="str">
            <v>JGF</v>
          </cell>
          <cell r="G771"/>
          <cell r="H771"/>
          <cell r="I771">
            <v>9000</v>
          </cell>
          <cell r="P771">
            <v>3963</v>
          </cell>
          <cell r="Q771">
            <v>8998</v>
          </cell>
          <cell r="X771" t="str">
            <v>asdb_chcyg_20190816_861.fit</v>
          </cell>
        </row>
        <row r="772">
          <cell r="B772">
            <v>760</v>
          </cell>
          <cell r="C772">
            <v>43697</v>
          </cell>
          <cell r="D772">
            <v>7.8101851851851853E-2</v>
          </cell>
          <cell r="E772">
            <v>2458715.5997000001</v>
          </cell>
          <cell r="F772" t="str">
            <v>LES</v>
          </cell>
          <cell r="G772" t="str">
            <v>MRO-CA</v>
          </cell>
          <cell r="H772" t="str">
            <v>31cmDK+ESSAT</v>
          </cell>
          <cell r="I772">
            <v>14000</v>
          </cell>
          <cell r="P772">
            <v>4030</v>
          </cell>
          <cell r="Q772">
            <v>7955</v>
          </cell>
          <cell r="X772" t="str">
            <v>asdb_chcyg_20190820_078.fit</v>
          </cell>
        </row>
        <row r="773">
          <cell r="B773">
            <v>761</v>
          </cell>
          <cell r="C773">
            <v>43702</v>
          </cell>
          <cell r="D773">
            <v>0.84462962962962962</v>
          </cell>
          <cell r="E773">
            <v>2458721.3662999999</v>
          </cell>
          <cell r="F773" t="str">
            <v xml:space="preserve">FMT </v>
          </cell>
          <cell r="G773" t="str">
            <v>ORS-FR</v>
          </cell>
          <cell r="H773" t="str">
            <v>SC14+eShel+460EX_b2</v>
          </cell>
          <cell r="I773">
            <v>11000</v>
          </cell>
          <cell r="P773">
            <v>3968</v>
          </cell>
          <cell r="Q773">
            <v>7347</v>
          </cell>
          <cell r="X773" t="str">
            <v>asdb_chcyg_20190825_845.fit</v>
          </cell>
        </row>
        <row r="774">
          <cell r="B774">
            <v>762</v>
          </cell>
          <cell r="C774">
            <v>43705</v>
          </cell>
          <cell r="D774">
            <v>0.84305555555555556</v>
          </cell>
          <cell r="E774">
            <v>2458724.3607000001</v>
          </cell>
          <cell r="F774" t="str">
            <v>JGF</v>
          </cell>
          <cell r="G774" t="str">
            <v>SMM-SP</v>
          </cell>
          <cell r="H774" t="str">
            <v>16REMOTLINX460EX</v>
          </cell>
          <cell r="I774">
            <v>9000</v>
          </cell>
          <cell r="P774">
            <v>4052</v>
          </cell>
          <cell r="Q774">
            <v>7762</v>
          </cell>
          <cell r="X774" t="str">
            <v>asdb_chcyg_20190828_843.fit</v>
          </cell>
        </row>
        <row r="775">
          <cell r="B775">
            <v>763</v>
          </cell>
          <cell r="C775">
            <v>43706</v>
          </cell>
          <cell r="D775">
            <v>0.86266203703703714</v>
          </cell>
          <cell r="E775">
            <v>2458725.3788000001</v>
          </cell>
          <cell r="F775" t="str">
            <v xml:space="preserve">FMT </v>
          </cell>
          <cell r="G775" t="str">
            <v>ORS-FR</v>
          </cell>
          <cell r="H775" t="str">
            <v>SC14+eShel+460EX_b2</v>
          </cell>
          <cell r="I775">
            <v>11000</v>
          </cell>
          <cell r="P775">
            <v>3968</v>
          </cell>
          <cell r="Q775">
            <v>7347</v>
          </cell>
          <cell r="X775" t="str">
            <v>asdb_chcyg_20190829_863.fit</v>
          </cell>
        </row>
        <row r="776">
          <cell r="B776">
            <v>764</v>
          </cell>
          <cell r="C776">
            <v>43711</v>
          </cell>
          <cell r="D776">
            <v>0.92458333333333342</v>
          </cell>
          <cell r="E776">
            <v>2458730.4301999998</v>
          </cell>
          <cell r="F776" t="str">
            <v>VMA</v>
          </cell>
          <cell r="G776" t="str">
            <v>TRS-FR</v>
          </cell>
          <cell r="H776" t="str">
            <v>Alpy600</v>
          </cell>
          <cell r="I776">
            <v>603</v>
          </cell>
          <cell r="P776">
            <v>3733</v>
          </cell>
          <cell r="Q776">
            <v>7429</v>
          </cell>
          <cell r="X776" t="str">
            <v>asdb_chcyg_20190903_925.fit</v>
          </cell>
        </row>
        <row r="777">
          <cell r="B777">
            <v>765</v>
          </cell>
          <cell r="C777">
            <v>43717</v>
          </cell>
          <cell r="D777">
            <v>0.325162037037037</v>
          </cell>
          <cell r="E777">
            <v>2458735.8343000002</v>
          </cell>
          <cell r="F777" t="str">
            <v>JRF</v>
          </cell>
          <cell r="G777" t="str">
            <v>UHO-US</v>
          </cell>
          <cell r="H777" t="str">
            <v>CC13ALPY600ATIK414EX</v>
          </cell>
          <cell r="I777">
            <v>429</v>
          </cell>
          <cell r="P777">
            <v>3671</v>
          </cell>
          <cell r="Q777">
            <v>7400</v>
          </cell>
          <cell r="X777" t="str">
            <v>asdb_chcyg_20190909_325.fit</v>
          </cell>
        </row>
        <row r="778">
          <cell r="B778">
            <v>766</v>
          </cell>
          <cell r="C778">
            <v>43718</v>
          </cell>
          <cell r="D778">
            <v>0.24893518518518518</v>
          </cell>
          <cell r="E778">
            <v>2458736.7555999998</v>
          </cell>
          <cell r="F778" t="str">
            <v>JRF</v>
          </cell>
          <cell r="G778" t="str">
            <v>UHO-US</v>
          </cell>
          <cell r="H778" t="str">
            <v>CC13ALPY600ATIK414EX</v>
          </cell>
          <cell r="I778">
            <v>489</v>
          </cell>
          <cell r="P778">
            <v>3603</v>
          </cell>
          <cell r="Q778">
            <v>7404</v>
          </cell>
          <cell r="X778" t="str">
            <v>asdb_chcyg_20190910_249.fit</v>
          </cell>
        </row>
        <row r="779">
          <cell r="B779">
            <v>767</v>
          </cell>
          <cell r="C779">
            <v>43720</v>
          </cell>
          <cell r="D779">
            <v>0.23336805555555554</v>
          </cell>
          <cell r="E779">
            <v>2458738.7411000002</v>
          </cell>
          <cell r="F779" t="str">
            <v>JRF</v>
          </cell>
          <cell r="G779" t="str">
            <v>UHO-US</v>
          </cell>
          <cell r="H779" t="str">
            <v>CC13ALPY600ATIK414EX</v>
          </cell>
          <cell r="I779">
            <v>490</v>
          </cell>
          <cell r="P779">
            <v>3675</v>
          </cell>
          <cell r="Q779">
            <v>7400</v>
          </cell>
          <cell r="X779" t="str">
            <v>asdb_chcyg_20190912_233.fit</v>
          </cell>
        </row>
        <row r="780">
          <cell r="B780">
            <v>768</v>
          </cell>
          <cell r="C780">
            <v>43723</v>
          </cell>
          <cell r="D780">
            <v>0.80612268518518515</v>
          </cell>
          <cell r="E780">
            <v>2458742.3220000002</v>
          </cell>
          <cell r="F780" t="str">
            <v xml:space="preserve">FMT </v>
          </cell>
          <cell r="G780" t="str">
            <v>ORS-FR</v>
          </cell>
          <cell r="H780" t="str">
            <v>SC14+eShel+460EX_b2</v>
          </cell>
          <cell r="I780">
            <v>11000</v>
          </cell>
          <cell r="P780">
            <v>3967</v>
          </cell>
          <cell r="Q780">
            <v>7355</v>
          </cell>
          <cell r="X780" t="str">
            <v>asdb_chcyg_20190915_806.fit</v>
          </cell>
        </row>
        <row r="781">
          <cell r="B781">
            <v>769</v>
          </cell>
          <cell r="C781">
            <v>43727</v>
          </cell>
          <cell r="D781">
            <v>0.22670138888888888</v>
          </cell>
          <cell r="E781">
            <v>2458745.7307000002</v>
          </cell>
          <cell r="F781" t="str">
            <v>FAS</v>
          </cell>
          <cell r="G781" t="str">
            <v>DCO-US</v>
          </cell>
          <cell r="H781" t="str">
            <v>CDK14LISAAtik414ex</v>
          </cell>
          <cell r="I781">
            <v>1070</v>
          </cell>
          <cell r="P781">
            <v>3712</v>
          </cell>
          <cell r="Q781">
            <v>7299</v>
          </cell>
          <cell r="X781" t="str">
            <v>asdb_chcyg_20190919_227.fit</v>
          </cell>
        </row>
        <row r="782">
          <cell r="B782">
            <v>770</v>
          </cell>
          <cell r="C782">
            <v>43727</v>
          </cell>
          <cell r="D782">
            <v>0.94090277777777775</v>
          </cell>
          <cell r="E782">
            <v>2458746.4487000001</v>
          </cell>
          <cell r="F782" t="str">
            <v>JCO</v>
          </cell>
          <cell r="G782" t="str">
            <v>STO-UK</v>
          </cell>
          <cell r="H782" t="str">
            <v>C80.7xFR+ALPY600+Atik460EX</v>
          </cell>
          <cell r="I782">
            <v>533</v>
          </cell>
          <cell r="P782">
            <v>4000</v>
          </cell>
          <cell r="Q782">
            <v>7400</v>
          </cell>
          <cell r="X782" t="str">
            <v>asdb_chcyg_20190919_941.fit</v>
          </cell>
        </row>
        <row r="783">
          <cell r="B783">
            <v>771</v>
          </cell>
          <cell r="C783">
            <v>43728</v>
          </cell>
          <cell r="D783">
            <v>0.81097222222222232</v>
          </cell>
          <cell r="E783">
            <v>2458747.3276</v>
          </cell>
          <cell r="F783" t="str">
            <v xml:space="preserve">FMT </v>
          </cell>
          <cell r="G783" t="str">
            <v>ORS-FR</v>
          </cell>
          <cell r="H783" t="str">
            <v>SC14+eShel+460EX_b2</v>
          </cell>
          <cell r="I783">
            <v>11000</v>
          </cell>
          <cell r="P783">
            <v>3968</v>
          </cell>
          <cell r="Q783">
            <v>7355</v>
          </cell>
          <cell r="X783" t="str">
            <v>asdb_chcyg_20190920_811.fit</v>
          </cell>
        </row>
        <row r="784">
          <cell r="B784">
            <v>772</v>
          </cell>
          <cell r="C784">
            <v>43732</v>
          </cell>
          <cell r="D784">
            <v>0.79834490740740749</v>
          </cell>
          <cell r="E784">
            <v>2458751.3182999999</v>
          </cell>
          <cell r="F784" t="str">
            <v>JGF</v>
          </cell>
          <cell r="G784" t="str">
            <v>SMM-SP</v>
          </cell>
          <cell r="H784" t="str">
            <v>16REMOTLINX460EX</v>
          </cell>
          <cell r="I784">
            <v>9000</v>
          </cell>
          <cell r="P784">
            <v>4052</v>
          </cell>
          <cell r="Q784">
            <v>7762</v>
          </cell>
          <cell r="X784" t="str">
            <v>asdb_chcyg_20190924_798.fit</v>
          </cell>
        </row>
        <row r="785">
          <cell r="B785">
            <v>773</v>
          </cell>
          <cell r="C785">
            <v>43736</v>
          </cell>
          <cell r="D785">
            <v>0.1660648148148148</v>
          </cell>
          <cell r="E785">
            <v>2458754.67</v>
          </cell>
          <cell r="F785" t="str">
            <v>FAS</v>
          </cell>
          <cell r="G785" t="str">
            <v>DCO-US</v>
          </cell>
          <cell r="H785" t="str">
            <v>CDK14LISAAtik414ex</v>
          </cell>
          <cell r="I785">
            <v>1073</v>
          </cell>
          <cell r="P785">
            <v>3712</v>
          </cell>
          <cell r="Q785">
            <v>7299</v>
          </cell>
          <cell r="X785" t="str">
            <v>asdb_chcyg_20190928_166.fit</v>
          </cell>
        </row>
        <row r="786">
          <cell r="B786">
            <v>774</v>
          </cell>
          <cell r="C786">
            <v>43738</v>
          </cell>
          <cell r="D786">
            <v>0.17782407407407408</v>
          </cell>
          <cell r="E786">
            <v>2458756.6817999999</v>
          </cell>
          <cell r="F786" t="str">
            <v>FAS</v>
          </cell>
          <cell r="G786" t="str">
            <v>DCO-US</v>
          </cell>
          <cell r="H786" t="str">
            <v>CDK14LISAAtik414ex</v>
          </cell>
          <cell r="I786">
            <v>1077</v>
          </cell>
          <cell r="P786">
            <v>3712</v>
          </cell>
          <cell r="Q786">
            <v>7299</v>
          </cell>
          <cell r="X786" t="str">
            <v>asdb_chcyg_20190930_178.fit</v>
          </cell>
        </row>
        <row r="787">
          <cell r="B787">
            <v>775</v>
          </cell>
          <cell r="C787">
            <v>43743</v>
          </cell>
          <cell r="D787">
            <v>0.21836805555555558</v>
          </cell>
          <cell r="E787">
            <v>2458761.7223</v>
          </cell>
          <cell r="F787" t="str">
            <v>FAS</v>
          </cell>
          <cell r="G787" t="str">
            <v>DCO-US</v>
          </cell>
          <cell r="H787" t="str">
            <v>CDK14LISAAtik414ex</v>
          </cell>
          <cell r="I787">
            <v>1054</v>
          </cell>
          <cell r="P787">
            <v>3712</v>
          </cell>
          <cell r="Q787">
            <v>7299</v>
          </cell>
          <cell r="X787" t="str">
            <v>asdb_chcyg_20191005_218.fit</v>
          </cell>
        </row>
        <row r="788">
          <cell r="B788">
            <v>776</v>
          </cell>
          <cell r="C788">
            <v>43743</v>
          </cell>
          <cell r="D788">
            <v>0.7677314814814814</v>
          </cell>
          <cell r="E788">
            <v>2458762.2840999998</v>
          </cell>
          <cell r="F788" t="str">
            <v>JGF</v>
          </cell>
          <cell r="G788" t="str">
            <v>SMM-SP</v>
          </cell>
          <cell r="H788" t="str">
            <v>16REMOTLINX460EX</v>
          </cell>
          <cell r="I788">
            <v>9000</v>
          </cell>
          <cell r="P788">
            <v>4052</v>
          </cell>
          <cell r="Q788">
            <v>7762</v>
          </cell>
          <cell r="X788" t="str">
            <v>asdb_chcyg_20191005_768.fit</v>
          </cell>
        </row>
        <row r="789">
          <cell r="B789">
            <v>777</v>
          </cell>
          <cell r="C789">
            <v>43746</v>
          </cell>
          <cell r="D789">
            <v>0.82903935185185185</v>
          </cell>
          <cell r="E789">
            <v>2458765.3303999999</v>
          </cell>
          <cell r="F789" t="str">
            <v>BER</v>
          </cell>
          <cell r="G789" t="str">
            <v>BVO-IT</v>
          </cell>
          <cell r="H789" t="str">
            <v>LHIRES31200C9SXVR-H694</v>
          </cell>
          <cell r="I789">
            <v>5841</v>
          </cell>
          <cell r="P789">
            <v>6329</v>
          </cell>
          <cell r="Q789">
            <v>6788</v>
          </cell>
          <cell r="X789" t="str">
            <v>asdb_chcyg_20191008_829.fit</v>
          </cell>
        </row>
        <row r="790">
          <cell r="B790">
            <v>778</v>
          </cell>
          <cell r="C790">
            <v>43747</v>
          </cell>
          <cell r="D790">
            <v>1.1921296296296296E-3</v>
          </cell>
          <cell r="E790">
            <v>2458765.5282999999</v>
          </cell>
          <cell r="F790" t="str">
            <v>LES</v>
          </cell>
          <cell r="G790" t="str">
            <v>MRO-CA</v>
          </cell>
          <cell r="H790" t="str">
            <v>31cmDK+ESSAT_2</v>
          </cell>
          <cell r="I790">
            <v>14000</v>
          </cell>
          <cell r="P790">
            <v>4030</v>
          </cell>
          <cell r="Q790">
            <v>7955</v>
          </cell>
          <cell r="X790" t="str">
            <v>asdb_chcyg_20191009_001.fit</v>
          </cell>
        </row>
        <row r="791">
          <cell r="B791">
            <v>779</v>
          </cell>
          <cell r="C791">
            <v>43754</v>
          </cell>
          <cell r="D791">
            <v>0.76386574074074076</v>
          </cell>
          <cell r="E791">
            <v>2458773.2779000001</v>
          </cell>
          <cell r="F791" t="str">
            <v>JGF</v>
          </cell>
          <cell r="G791" t="str">
            <v>SMM-SP</v>
          </cell>
          <cell r="H791" t="str">
            <v>16REMOTLINX460EX</v>
          </cell>
          <cell r="I791">
            <v>9000</v>
          </cell>
          <cell r="P791">
            <v>4052</v>
          </cell>
          <cell r="Q791">
            <v>7762</v>
          </cell>
          <cell r="X791" t="str">
            <v>asdb_chcyg_20191016_764.fit</v>
          </cell>
        </row>
        <row r="792">
          <cell r="B792">
            <v>780</v>
          </cell>
          <cell r="C792">
            <v>43756</v>
          </cell>
          <cell r="D792">
            <v>0.17151620370370371</v>
          </cell>
          <cell r="E792">
            <v>2458774.6754999999</v>
          </cell>
          <cell r="F792" t="str">
            <v>FAS</v>
          </cell>
          <cell r="G792" t="str">
            <v>DCO-US</v>
          </cell>
          <cell r="H792" t="str">
            <v>CDK14LISAAtik414ex</v>
          </cell>
          <cell r="I792">
            <v>985</v>
          </cell>
          <cell r="P792">
            <v>3716</v>
          </cell>
          <cell r="Q792">
            <v>7301</v>
          </cell>
          <cell r="X792" t="str">
            <v>asdb_chcyg_20191018_172.fit</v>
          </cell>
        </row>
        <row r="793">
          <cell r="B793">
            <v>781</v>
          </cell>
          <cell r="C793">
            <v>43759</v>
          </cell>
          <cell r="D793">
            <v>0.20303240740740738</v>
          </cell>
          <cell r="E793">
            <v>2458777.7069999999</v>
          </cell>
          <cell r="F793" t="str">
            <v>FAS</v>
          </cell>
          <cell r="G793" t="str">
            <v>DCO-US</v>
          </cell>
          <cell r="H793" t="str">
            <v>CDK14LISAAtik414ex</v>
          </cell>
          <cell r="I793">
            <v>1050</v>
          </cell>
          <cell r="P793">
            <v>3714</v>
          </cell>
          <cell r="Q793">
            <v>7303</v>
          </cell>
          <cell r="X793" t="str">
            <v>asdb_chcyg_20191021_203.fit</v>
          </cell>
        </row>
        <row r="794">
          <cell r="B794">
            <v>782</v>
          </cell>
          <cell r="C794">
            <v>43767</v>
          </cell>
          <cell r="D794">
            <v>8.160879629629629E-2</v>
          </cell>
          <cell r="E794">
            <v>2458785.5855999999</v>
          </cell>
          <cell r="F794" t="str">
            <v>FAS</v>
          </cell>
          <cell r="G794" t="str">
            <v>DCO-US</v>
          </cell>
          <cell r="H794" t="str">
            <v>CDK14LISAAtik414ex</v>
          </cell>
          <cell r="I794">
            <v>1053</v>
          </cell>
          <cell r="P794">
            <v>3719</v>
          </cell>
          <cell r="Q794">
            <v>7307</v>
          </cell>
          <cell r="X794" t="str">
            <v>asdb_chcyg_20191029_082.fit</v>
          </cell>
        </row>
        <row r="795">
          <cell r="B795">
            <v>783</v>
          </cell>
          <cell r="C795">
            <v>43783</v>
          </cell>
          <cell r="D795">
            <v>0.71809027777777779</v>
          </cell>
          <cell r="E795">
            <v>2458802.247</v>
          </cell>
          <cell r="F795" t="str">
            <v xml:space="preserve">FMT </v>
          </cell>
          <cell r="G795" t="str">
            <v>ORS-FR</v>
          </cell>
          <cell r="H795" t="str">
            <v>SC14+eShel+460EX_b2</v>
          </cell>
          <cell r="I795">
            <v>11000</v>
          </cell>
          <cell r="P795">
            <v>4400</v>
          </cell>
          <cell r="Q795">
            <v>7300</v>
          </cell>
          <cell r="X795" t="str">
            <v>asdb_chcyg_20191114_718.fit</v>
          </cell>
        </row>
        <row r="796">
          <cell r="B796">
            <v>784</v>
          </cell>
          <cell r="C796">
            <v>43789</v>
          </cell>
          <cell r="D796">
            <v>0.71216435185185178</v>
          </cell>
          <cell r="E796">
            <v>2458808.2414000002</v>
          </cell>
          <cell r="F796" t="str">
            <v xml:space="preserve">FMT </v>
          </cell>
          <cell r="G796" t="str">
            <v>ORS-FR</v>
          </cell>
          <cell r="H796" t="str">
            <v>SC14+eShel+460EX_b2</v>
          </cell>
          <cell r="I796">
            <v>11000</v>
          </cell>
          <cell r="P796">
            <v>4500</v>
          </cell>
          <cell r="Q796">
            <v>7200</v>
          </cell>
          <cell r="X796" t="str">
            <v>asdb_chcyg_20191120_712.fit</v>
          </cell>
        </row>
        <row r="797">
          <cell r="B797">
            <v>785</v>
          </cell>
          <cell r="C797">
            <v>43801</v>
          </cell>
          <cell r="D797">
            <v>0.77190972222222232</v>
          </cell>
          <cell r="E797">
            <v>2458820.2914</v>
          </cell>
          <cell r="F797" t="str">
            <v xml:space="preserve">FMT </v>
          </cell>
          <cell r="G797" t="str">
            <v>ORS-FR</v>
          </cell>
          <cell r="H797" t="str">
            <v>SC14+eShel+460EX_b2</v>
          </cell>
          <cell r="I797">
            <v>11000</v>
          </cell>
          <cell r="P797">
            <v>4500</v>
          </cell>
          <cell r="Q797">
            <v>7300</v>
          </cell>
          <cell r="X797" t="str">
            <v>asdb_chcyg_20191202_772.fit</v>
          </cell>
        </row>
        <row r="798">
          <cell r="B798">
            <v>786</v>
          </cell>
          <cell r="C798">
            <v>43830</v>
          </cell>
          <cell r="D798">
            <v>0.75466435185185177</v>
          </cell>
          <cell r="E798">
            <v>2458849.2735000001</v>
          </cell>
          <cell r="F798" t="str">
            <v>JGF</v>
          </cell>
          <cell r="G798" t="str">
            <v>PIE-SP</v>
          </cell>
          <cell r="H798" t="str">
            <v>NOU_T</v>
          </cell>
          <cell r="I798">
            <v>9000</v>
          </cell>
          <cell r="P798">
            <v>4005</v>
          </cell>
          <cell r="Q798">
            <v>9011</v>
          </cell>
          <cell r="X798" t="str">
            <v>asdb_chcyg_20191231_755.fit</v>
          </cell>
        </row>
        <row r="799">
          <cell r="B799">
            <v>787</v>
          </cell>
          <cell r="C799">
            <v>43922</v>
          </cell>
          <cell r="D799">
            <v>0.32371527777777781</v>
          </cell>
          <cell r="E799">
            <v>2458940.8448000001</v>
          </cell>
          <cell r="F799" t="str">
            <v>LES</v>
          </cell>
          <cell r="G799" t="str">
            <v>MRO-CA</v>
          </cell>
          <cell r="H799" t="str">
            <v>31cmDK+ESSAT_2</v>
          </cell>
          <cell r="I799">
            <v>14000</v>
          </cell>
          <cell r="P799">
            <v>4030</v>
          </cell>
          <cell r="Q799">
            <v>7955</v>
          </cell>
          <cell r="X799" t="str">
            <v>asdb_chcyg_20200401_324.fit</v>
          </cell>
        </row>
        <row r="800">
          <cell r="B800">
            <v>788</v>
          </cell>
          <cell r="C800">
            <v>43926</v>
          </cell>
          <cell r="D800">
            <v>9.8645833333333335E-2</v>
          </cell>
          <cell r="E800">
            <v>2458944.6184999999</v>
          </cell>
          <cell r="F800" t="str">
            <v>IBR</v>
          </cell>
          <cell r="G800" t="str">
            <v>HVR-FR</v>
          </cell>
          <cell r="H800" t="str">
            <v>UVEX_300tr_25u_ATIK_414ex</v>
          </cell>
          <cell r="I800">
            <v>816</v>
          </cell>
          <cell r="P800">
            <v>3488</v>
          </cell>
          <cell r="Q800">
            <v>6063</v>
          </cell>
          <cell r="X800" t="str">
            <v>asdb_chcyg_20200405_099.fit</v>
          </cell>
        </row>
        <row r="801">
          <cell r="B801">
            <v>789</v>
          </cell>
          <cell r="C801">
            <v>43926</v>
          </cell>
          <cell r="D801">
            <v>0.12672453703703704</v>
          </cell>
          <cell r="E801">
            <v>2458944.6513</v>
          </cell>
          <cell r="F801" t="str">
            <v xml:space="preserve">FMT </v>
          </cell>
          <cell r="G801" t="str">
            <v>ORS-FR</v>
          </cell>
          <cell r="H801" t="str">
            <v>SC14+eShel+460EX_b2</v>
          </cell>
          <cell r="I801">
            <v>11000</v>
          </cell>
          <cell r="P801">
            <v>4200</v>
          </cell>
          <cell r="Q801">
            <v>7100</v>
          </cell>
          <cell r="X801" t="str">
            <v>asdb_chcyg_20200405_127.fit</v>
          </cell>
        </row>
        <row r="802">
          <cell r="B802">
            <v>790</v>
          </cell>
          <cell r="C802">
            <v>43928</v>
          </cell>
          <cell r="D802">
            <v>0.12232638888888887</v>
          </cell>
          <cell r="E802">
            <v>2458946.6387999998</v>
          </cell>
          <cell r="F802" t="str">
            <v xml:space="preserve">FMT </v>
          </cell>
          <cell r="G802" t="str">
            <v>ORS-FR</v>
          </cell>
          <cell r="H802" t="str">
            <v>SC14+eShel+460EX_b2</v>
          </cell>
          <cell r="I802">
            <v>11000</v>
          </cell>
          <cell r="P802">
            <v>4000</v>
          </cell>
          <cell r="Q802">
            <v>7200</v>
          </cell>
          <cell r="X802" t="str">
            <v>asdb_chcyg_20200407_122.fit</v>
          </cell>
        </row>
        <row r="803">
          <cell r="B803">
            <v>791</v>
          </cell>
          <cell r="C803">
            <v>43928</v>
          </cell>
          <cell r="D803">
            <v>0.92377314814814815</v>
          </cell>
          <cell r="E803">
            <v>2458947.4386</v>
          </cell>
          <cell r="F803" t="str">
            <v>PDTM</v>
          </cell>
          <cell r="G803" t="str">
            <v>KOL-SK</v>
          </cell>
          <cell r="H803" t="str">
            <v>C11+LISA+Atik460EX</v>
          </cell>
          <cell r="I803">
            <v>784</v>
          </cell>
          <cell r="P803">
            <v>3800</v>
          </cell>
          <cell r="Q803">
            <v>7590</v>
          </cell>
          <cell r="X803" t="str">
            <v>asdb_chcyg_20200407_924.fit</v>
          </cell>
        </row>
        <row r="804">
          <cell r="B804">
            <v>792</v>
          </cell>
          <cell r="C804">
            <v>43942</v>
          </cell>
          <cell r="D804">
            <v>0.12887731481481482</v>
          </cell>
          <cell r="E804">
            <v>2458960.6452000001</v>
          </cell>
          <cell r="F804" t="str">
            <v xml:space="preserve">FMT </v>
          </cell>
          <cell r="G804" t="str">
            <v>ROU-FR</v>
          </cell>
          <cell r="H804" t="str">
            <v>SC14+eShel+460EX_b2</v>
          </cell>
          <cell r="I804">
            <v>11000</v>
          </cell>
          <cell r="P804">
            <v>3902</v>
          </cell>
          <cell r="Q804">
            <v>7355</v>
          </cell>
          <cell r="X804" t="str">
            <v>asdb_chcyg_20200421_129.fit</v>
          </cell>
        </row>
        <row r="805">
          <cell r="B805">
            <v>793</v>
          </cell>
          <cell r="C805">
            <v>43947</v>
          </cell>
          <cell r="D805">
            <v>0.10623842592592592</v>
          </cell>
          <cell r="E805">
            <v>2458965.6201999998</v>
          </cell>
          <cell r="F805" t="str">
            <v>CBO</v>
          </cell>
          <cell r="G805" t="str">
            <v>OCT-FR</v>
          </cell>
          <cell r="H805" t="str">
            <v>N200mmF5_Alpy600</v>
          </cell>
          <cell r="I805">
            <v>506</v>
          </cell>
          <cell r="P805">
            <v>3700</v>
          </cell>
          <cell r="Q805">
            <v>7565</v>
          </cell>
          <cell r="X805" t="str">
            <v>asdb_chcyg_20200426_106.fit</v>
          </cell>
        </row>
        <row r="806">
          <cell r="B806">
            <v>794</v>
          </cell>
          <cell r="C806">
            <v>43953</v>
          </cell>
          <cell r="D806">
            <v>3.9872685185185185E-2</v>
          </cell>
          <cell r="E806">
            <v>2458971.5556000001</v>
          </cell>
          <cell r="F806" t="str">
            <v>CBO</v>
          </cell>
          <cell r="G806" t="str">
            <v>OCT-FR</v>
          </cell>
          <cell r="H806" t="str">
            <v>N200mmF5_Alpy600</v>
          </cell>
          <cell r="I806">
            <v>501</v>
          </cell>
          <cell r="P806">
            <v>3700</v>
          </cell>
          <cell r="Q806">
            <v>7565</v>
          </cell>
          <cell r="X806" t="str">
            <v>asdb_chcyg_20200502_040.fit</v>
          </cell>
        </row>
        <row r="807">
          <cell r="B807">
            <v>795</v>
          </cell>
          <cell r="C807">
            <v>43967</v>
          </cell>
          <cell r="D807">
            <v>0.10092592592592592</v>
          </cell>
          <cell r="E807">
            <v>2458985.6102</v>
          </cell>
          <cell r="F807" t="str">
            <v>CHK</v>
          </cell>
          <cell r="G807"/>
          <cell r="H807" t="str">
            <v>CDK17+Alpy+314</v>
          </cell>
          <cell r="I807">
            <v>503</v>
          </cell>
          <cell r="P807">
            <v>3510</v>
          </cell>
          <cell r="Q807">
            <v>7560</v>
          </cell>
          <cell r="X807" t="str">
            <v>asdb_chcyg_20200516_101.fit</v>
          </cell>
        </row>
        <row r="808">
          <cell r="B808">
            <v>796</v>
          </cell>
          <cell r="C808" t="str">
            <v>18/05/2020</v>
          </cell>
          <cell r="D808">
            <v>9.9999999999999992E-2</v>
          </cell>
          <cell r="E808">
            <v>2458987.6</v>
          </cell>
          <cell r="F808" t="str">
            <v>CBO</v>
          </cell>
          <cell r="G808" t="str">
            <v>OCT-FR</v>
          </cell>
          <cell r="H808" t="str">
            <v>N200mmF5_Alpy600</v>
          </cell>
          <cell r="I808">
            <v>504</v>
          </cell>
          <cell r="P808">
            <v>3700</v>
          </cell>
          <cell r="Q808">
            <v>7565</v>
          </cell>
          <cell r="X808" t="str">
            <v>asdb_chcyg_20200518_100.fit</v>
          </cell>
        </row>
        <row r="809">
          <cell r="B809">
            <v>797</v>
          </cell>
          <cell r="C809">
            <v>43978</v>
          </cell>
          <cell r="D809">
            <v>6.6226851851851856E-2</v>
          </cell>
          <cell r="E809">
            <v>2458996.5787999998</v>
          </cell>
          <cell r="F809" t="str">
            <v>CBO</v>
          </cell>
          <cell r="G809" t="str">
            <v>OCT-FR</v>
          </cell>
          <cell r="H809" t="str">
            <v>N200mmF5_Alpy600</v>
          </cell>
          <cell r="I809">
            <v>503</v>
          </cell>
          <cell r="P809">
            <v>3700</v>
          </cell>
          <cell r="Q809">
            <v>7565</v>
          </cell>
          <cell r="X809" t="str">
            <v>asdb_chcyg_20200527_066.fit</v>
          </cell>
        </row>
        <row r="810">
          <cell r="B810">
            <v>798</v>
          </cell>
          <cell r="C810">
            <v>43979</v>
          </cell>
          <cell r="D810">
            <v>4.9189814814814818E-2</v>
          </cell>
          <cell r="E810">
            <v>2458997.5706000002</v>
          </cell>
          <cell r="F810" t="str">
            <v xml:space="preserve">FMT </v>
          </cell>
          <cell r="G810" t="str">
            <v>ROU-FR</v>
          </cell>
          <cell r="H810" t="str">
            <v>SC14+eShel+460EX_b2</v>
          </cell>
          <cell r="I810">
            <v>11000</v>
          </cell>
          <cell r="P810">
            <v>4000</v>
          </cell>
          <cell r="Q810">
            <v>7300</v>
          </cell>
          <cell r="X810" t="str">
            <v>asdb_chcyg_20200528_049.fit</v>
          </cell>
        </row>
        <row r="811">
          <cell r="B811">
            <v>799</v>
          </cell>
          <cell r="C811">
            <v>43995</v>
          </cell>
          <cell r="D811">
            <v>1.4317129629629631E-2</v>
          </cell>
          <cell r="E811">
            <v>2459013.5362</v>
          </cell>
          <cell r="F811" t="str">
            <v xml:space="preserve">FMT </v>
          </cell>
          <cell r="G811" t="str">
            <v>ROU-FR</v>
          </cell>
          <cell r="H811" t="str">
            <v>SC14+eShel+460EX_b2</v>
          </cell>
          <cell r="I811">
            <v>11000</v>
          </cell>
          <cell r="P811">
            <v>3964</v>
          </cell>
          <cell r="Q811">
            <v>7372</v>
          </cell>
          <cell r="X811" t="str">
            <v>asdb_chcyg_20200613_014.fit</v>
          </cell>
        </row>
        <row r="812">
          <cell r="B812">
            <v>800</v>
          </cell>
          <cell r="C812">
            <v>43999</v>
          </cell>
          <cell r="D812">
            <v>0.10831018518518519</v>
          </cell>
          <cell r="E812">
            <v>2459017.6351000001</v>
          </cell>
          <cell r="F812" t="str">
            <v>LES</v>
          </cell>
          <cell r="G812" t="str">
            <v>MRO-CA</v>
          </cell>
          <cell r="H812" t="str">
            <v>31cmDK+ESSAT_2</v>
          </cell>
          <cell r="I812">
            <v>14000</v>
          </cell>
          <cell r="P812">
            <v>4030</v>
          </cell>
          <cell r="Q812">
            <v>7955</v>
          </cell>
          <cell r="X812" t="str">
            <v>asdb_chcyg_20200617_108.fit</v>
          </cell>
        </row>
        <row r="813">
          <cell r="B813">
            <v>801</v>
          </cell>
          <cell r="C813">
            <v>44001</v>
          </cell>
          <cell r="D813">
            <v>3.3194444444444443E-2</v>
          </cell>
          <cell r="E813">
            <v>2459019.5447999998</v>
          </cell>
          <cell r="F813" t="str">
            <v xml:space="preserve">FMT </v>
          </cell>
          <cell r="G813" t="str">
            <v>ROU-FR</v>
          </cell>
          <cell r="H813" t="str">
            <v>SC14+eShel+460EX_b2</v>
          </cell>
          <cell r="I813">
            <v>11000</v>
          </cell>
          <cell r="P813">
            <v>4048</v>
          </cell>
          <cell r="Q813">
            <v>7368</v>
          </cell>
          <cell r="X813" t="str">
            <v>asdb_chcyg_20200619_033.fit</v>
          </cell>
        </row>
        <row r="815">
          <cell r="B815">
            <v>803</v>
          </cell>
          <cell r="C815" t="str">
            <v>30/06/2020</v>
          </cell>
          <cell r="D815">
            <v>0.87083333333333324</v>
          </cell>
          <cell r="E815">
            <v>2459031.3846999998</v>
          </cell>
          <cell r="F815" t="str">
            <v>JMI</v>
          </cell>
          <cell r="G815" t="str">
            <v>SAO-FR</v>
          </cell>
          <cell r="H815" t="str">
            <v>C11f7-Lisa-Atik460EX</v>
          </cell>
          <cell r="I815">
            <v>1000</v>
          </cell>
          <cell r="P815">
            <v>3750</v>
          </cell>
          <cell r="Q815">
            <v>7489</v>
          </cell>
          <cell r="X815" t="str">
            <v>asdb_chcyg_20200630_871.fit</v>
          </cell>
        </row>
        <row r="816">
          <cell r="B816">
            <v>804</v>
          </cell>
          <cell r="C816" t="str">
            <v>01/07/2020</v>
          </cell>
          <cell r="D816">
            <v>0.3263888888888889</v>
          </cell>
          <cell r="E816">
            <v>2459031.8319999999</v>
          </cell>
          <cell r="F816" t="str">
            <v>FAS</v>
          </cell>
          <cell r="G816" t="str">
            <v>DCO-US</v>
          </cell>
          <cell r="H816" t="str">
            <v>CDK14 LISA Atik414ex</v>
          </cell>
          <cell r="I816">
            <v>1036</v>
          </cell>
          <cell r="P816">
            <v>3718</v>
          </cell>
          <cell r="Q816">
            <v>7306</v>
          </cell>
          <cell r="X816" t="str">
            <v>asdb_chcyg_20200701_326.fit</v>
          </cell>
        </row>
        <row r="817">
          <cell r="B817">
            <v>805</v>
          </cell>
          <cell r="C817" t="str">
            <v>03/07/2020</v>
          </cell>
          <cell r="D817">
            <v>6.6666666666666666E-2</v>
          </cell>
          <cell r="E817">
            <v>2459033.5839999998</v>
          </cell>
          <cell r="F817" t="str">
            <v>CBO</v>
          </cell>
          <cell r="G817" t="str">
            <v>OCT-FR</v>
          </cell>
          <cell r="H817" t="str">
            <v>N200mmF/5+Alpy600</v>
          </cell>
          <cell r="I817">
            <v>508</v>
          </cell>
          <cell r="P817">
            <v>3700</v>
          </cell>
          <cell r="Q817">
            <v>7565</v>
          </cell>
          <cell r="X817" t="str">
            <v>asdb_chcyg_20200703_067.fit</v>
          </cell>
        </row>
        <row r="818">
          <cell r="B818">
            <v>806</v>
          </cell>
          <cell r="C818">
            <v>44019</v>
          </cell>
          <cell r="D818">
            <v>0.91527777777777775</v>
          </cell>
          <cell r="E818">
            <v>2459038.4389999998</v>
          </cell>
          <cell r="F818" t="str">
            <v xml:space="preserve">FMT </v>
          </cell>
          <cell r="G818" t="str">
            <v>ROU-FR</v>
          </cell>
          <cell r="H818" t="str">
            <v>SC14+eShel+460EX_b2</v>
          </cell>
          <cell r="I818">
            <v>11000</v>
          </cell>
          <cell r="P818">
            <v>4048</v>
          </cell>
          <cell r="Q818">
            <v>7368</v>
          </cell>
          <cell r="X818" t="str">
            <v>asdb_chcyg_20200707_915.fit</v>
          </cell>
        </row>
        <row r="819">
          <cell r="B819">
            <v>807</v>
          </cell>
          <cell r="C819">
            <v>44021</v>
          </cell>
          <cell r="D819">
            <v>0.19999999999999998</v>
          </cell>
          <cell r="E819">
            <v>2459039.7149999999</v>
          </cell>
          <cell r="F819" t="str">
            <v>CUR</v>
          </cell>
          <cell r="G819" t="str">
            <v>YGU-US</v>
          </cell>
          <cell r="H819" t="str">
            <v>YG ALPY</v>
          </cell>
          <cell r="I819">
            <v>600</v>
          </cell>
          <cell r="P819">
            <v>3700</v>
          </cell>
          <cell r="Q819">
            <v>7500</v>
          </cell>
          <cell r="X819" t="str">
            <v>asdb_chcyg_20200709_199.fit</v>
          </cell>
        </row>
        <row r="820">
          <cell r="B820">
            <v>808</v>
          </cell>
          <cell r="C820">
            <v>44023</v>
          </cell>
          <cell r="D820">
            <v>0.95763888888888893</v>
          </cell>
          <cell r="E820">
            <v>2459042.4580000001</v>
          </cell>
          <cell r="F820" t="str">
            <v>JGF</v>
          </cell>
          <cell r="G820" t="str">
            <v>SMM-SP</v>
          </cell>
          <cell r="H820" t="str">
            <v>16 REMOT LINX 460EX</v>
          </cell>
          <cell r="I820">
            <v>10000</v>
          </cell>
          <cell r="P820">
            <v>4152</v>
          </cell>
          <cell r="Q820">
            <v>7739</v>
          </cell>
          <cell r="X820" t="str">
            <v>asdb_chcyg_20200711_958.fit</v>
          </cell>
        </row>
        <row r="821">
          <cell r="B821">
            <v>809</v>
          </cell>
          <cell r="C821">
            <v>44024</v>
          </cell>
          <cell r="D821">
            <v>0.93680555555555556</v>
          </cell>
          <cell r="E821">
            <v>2459043.4369999999</v>
          </cell>
          <cell r="F821" t="str">
            <v>DBO</v>
          </cell>
          <cell r="G821" t="str">
            <v>WCO-UK</v>
          </cell>
          <cell r="H821" t="str">
            <v>C11 + LISA + SXVR-H694</v>
          </cell>
          <cell r="I821">
            <v>1115</v>
          </cell>
          <cell r="P821">
            <v>3900</v>
          </cell>
          <cell r="Q821">
            <v>7380</v>
          </cell>
          <cell r="X821" t="str">
            <v>asdb_chcyg_20200712_937.fit</v>
          </cell>
        </row>
        <row r="822">
          <cell r="B822">
            <v>810</v>
          </cell>
          <cell r="C822" t="str">
            <v>13/07/2020</v>
          </cell>
          <cell r="D822">
            <v>0.99791666666666667</v>
          </cell>
          <cell r="E822">
            <v>2459044.5070000002</v>
          </cell>
          <cell r="F822" t="str">
            <v>PDTM</v>
          </cell>
          <cell r="G822" t="str">
            <v>KOL-SK</v>
          </cell>
          <cell r="H822" t="str">
            <v>C11+LISA+Atik 460EX</v>
          </cell>
          <cell r="I822">
            <v>882</v>
          </cell>
          <cell r="P822">
            <v>3900</v>
          </cell>
          <cell r="Q822">
            <v>7400</v>
          </cell>
          <cell r="X822" t="str">
            <v>asdb_chcyg_20200713_998.fit</v>
          </cell>
        </row>
        <row r="823">
          <cell r="B823">
            <v>811</v>
          </cell>
          <cell r="C823" t="str">
            <v>17/07/2020</v>
          </cell>
          <cell r="D823">
            <v>0.9375</v>
          </cell>
          <cell r="F823" t="str">
            <v>JMA</v>
          </cell>
          <cell r="G823" t="str">
            <v>HOR-UK</v>
          </cell>
          <cell r="H823" t="str">
            <v>C14 + Lhires III + Atik 460 EX</v>
          </cell>
          <cell r="I823">
            <v>14348</v>
          </cell>
          <cell r="P823">
            <v>6479</v>
          </cell>
          <cell r="Q823">
            <v>6639</v>
          </cell>
          <cell r="X823" t="str">
            <v>asdb_chcyg_20200717_937.fit</v>
          </cell>
        </row>
        <row r="824">
          <cell r="B824">
            <v>812</v>
          </cell>
          <cell r="C824">
            <v>44031</v>
          </cell>
          <cell r="D824">
            <v>0.20902777777777778</v>
          </cell>
          <cell r="E824">
            <v>2459049.7108999998</v>
          </cell>
          <cell r="F824" t="str">
            <v>KSH</v>
          </cell>
          <cell r="G824" t="str">
            <v>CAR-US</v>
          </cell>
          <cell r="H824" t="str">
            <v>SC14+LISA+ATIK460EX</v>
          </cell>
          <cell r="I824">
            <v>1000</v>
          </cell>
          <cell r="P824">
            <v>4400</v>
          </cell>
          <cell r="Q824">
            <v>7326</v>
          </cell>
          <cell r="X824" t="str">
            <v>asdb_chcyg_20200719_209.fit</v>
          </cell>
        </row>
        <row r="825">
          <cell r="B825">
            <v>813</v>
          </cell>
          <cell r="C825">
            <v>44032</v>
          </cell>
          <cell r="D825">
            <v>0.21597222222222223</v>
          </cell>
          <cell r="E825">
            <v>2459050.7176000001</v>
          </cell>
          <cell r="F825" t="str">
            <v>KSH</v>
          </cell>
          <cell r="G825" t="str">
            <v>CAR-US</v>
          </cell>
          <cell r="H825" t="str">
            <v>SC14+LISA+ATIK460EX</v>
          </cell>
          <cell r="I825">
            <v>1000</v>
          </cell>
          <cell r="P825">
            <v>4399</v>
          </cell>
          <cell r="Q825">
            <v>7299</v>
          </cell>
          <cell r="X825" t="str">
            <v>asdb_chcyg_20200720_216.fit</v>
          </cell>
        </row>
        <row r="826">
          <cell r="B826">
            <v>814</v>
          </cell>
          <cell r="C826">
            <v>44032</v>
          </cell>
          <cell r="D826">
            <v>0.87986111111111109</v>
          </cell>
          <cell r="E826">
            <v>2459051.38</v>
          </cell>
          <cell r="F826" t="str">
            <v xml:space="preserve">FMT </v>
          </cell>
          <cell r="G826" t="str">
            <v>ROU-FR</v>
          </cell>
          <cell r="H826" t="str">
            <v>SC14+eShel+460EX_b2</v>
          </cell>
          <cell r="I826">
            <v>11000</v>
          </cell>
          <cell r="P826">
            <v>3900</v>
          </cell>
          <cell r="Q826">
            <v>7368</v>
          </cell>
          <cell r="X826" t="str">
            <v>asdb_chcyg_20200720_880.fit</v>
          </cell>
        </row>
        <row r="827">
          <cell r="B827">
            <v>815</v>
          </cell>
          <cell r="C827" t="str">
            <v>29/07/2020</v>
          </cell>
          <cell r="D827">
            <v>0.91527777777777775</v>
          </cell>
          <cell r="E827">
            <v>2459060.4303000001</v>
          </cell>
          <cell r="F827" t="str">
            <v xml:space="preserve">FMT </v>
          </cell>
          <cell r="G827" t="str">
            <v>ROU-FR</v>
          </cell>
          <cell r="H827" t="str">
            <v>SC14+eShel+460EX_b2</v>
          </cell>
          <cell r="I827">
            <v>11000</v>
          </cell>
          <cell r="P827">
            <v>3900</v>
          </cell>
          <cell r="Q827">
            <v>7368</v>
          </cell>
          <cell r="X827" t="str">
            <v>asdb_chcyg_20200729_915.fit</v>
          </cell>
        </row>
        <row r="828">
          <cell r="B828">
            <v>816</v>
          </cell>
          <cell r="C828">
            <v>44044</v>
          </cell>
          <cell r="D828">
            <v>0.18958333333333333</v>
          </cell>
          <cell r="E828">
            <v>2459062.7066000002</v>
          </cell>
          <cell r="F828" t="str">
            <v>LES</v>
          </cell>
          <cell r="G828" t="str">
            <v>MRO-CA</v>
          </cell>
          <cell r="H828" t="str">
            <v>31cmDK+ESSAT_2</v>
          </cell>
          <cell r="I828">
            <v>14000</v>
          </cell>
          <cell r="P828">
            <v>4030</v>
          </cell>
          <cell r="Q828">
            <v>7955</v>
          </cell>
          <cell r="X828" t="str">
            <v>asdb_chcyg_20200801_190.fit</v>
          </cell>
        </row>
        <row r="829">
          <cell r="B829">
            <v>817</v>
          </cell>
          <cell r="C829">
            <v>44044</v>
          </cell>
          <cell r="D829">
            <v>0.9277777777777777</v>
          </cell>
          <cell r="E829">
            <v>2459063.4440000001</v>
          </cell>
          <cell r="F829" t="str">
            <v xml:space="preserve">FMT </v>
          </cell>
          <cell r="G829" t="str">
            <v>ROU-FR</v>
          </cell>
          <cell r="H829" t="str">
            <v>SC14+eShel+460EX_b2</v>
          </cell>
          <cell r="I829">
            <v>11000</v>
          </cell>
          <cell r="P829">
            <v>3963</v>
          </cell>
          <cell r="Q829">
            <v>7368</v>
          </cell>
          <cell r="X829" t="str">
            <v>asdb_chcyg_20200801_928.fit</v>
          </cell>
        </row>
        <row r="830">
          <cell r="B830">
            <v>818</v>
          </cell>
          <cell r="C830">
            <v>44046</v>
          </cell>
          <cell r="D830">
            <v>0.88888888888888884</v>
          </cell>
          <cell r="E830">
            <v>2459068.4056000002</v>
          </cell>
          <cell r="F830" t="str">
            <v xml:space="preserve">FMT </v>
          </cell>
          <cell r="G830" t="str">
            <v>ROU-FR</v>
          </cell>
          <cell r="H830" t="str">
            <v>SC14+eShel+460EX_b2</v>
          </cell>
          <cell r="I830">
            <v>11000</v>
          </cell>
          <cell r="P830">
            <v>3964</v>
          </cell>
          <cell r="Q830">
            <v>7368</v>
          </cell>
          <cell r="X830" t="str">
            <v>asdb_chcyg_20200806_889.fit</v>
          </cell>
        </row>
        <row r="831">
          <cell r="B831">
            <v>819</v>
          </cell>
          <cell r="C831">
            <v>44052</v>
          </cell>
          <cell r="D831">
            <v>0.19513888888888889</v>
          </cell>
          <cell r="E831">
            <v>2459070.6989000002</v>
          </cell>
          <cell r="F831" t="str">
            <v>KSH</v>
          </cell>
          <cell r="G831" t="str">
            <v>CAR-US</v>
          </cell>
          <cell r="H831" t="str">
            <v>DEVO Observatory</v>
          </cell>
          <cell r="I831">
            <v>1000</v>
          </cell>
          <cell r="P831">
            <v>3900</v>
          </cell>
          <cell r="Q831">
            <v>7199</v>
          </cell>
          <cell r="X831" t="str">
            <v>asdb_chcyg_20200809_195.fit</v>
          </cell>
        </row>
        <row r="832">
          <cell r="B832">
            <v>820</v>
          </cell>
          <cell r="C832">
            <v>44053</v>
          </cell>
          <cell r="D832">
            <v>0.17569444444444446</v>
          </cell>
          <cell r="E832">
            <v>2459071.6809999999</v>
          </cell>
          <cell r="F832" t="str">
            <v>KSH</v>
          </cell>
          <cell r="G832" t="str">
            <v>CAR-US</v>
          </cell>
          <cell r="H832" t="str">
            <v>DEVO Observatory</v>
          </cell>
          <cell r="I832">
            <v>1000</v>
          </cell>
          <cell r="P832">
            <v>3900</v>
          </cell>
          <cell r="Q832">
            <v>7200</v>
          </cell>
          <cell r="X832" t="str">
            <v>asdb_chcyg_20200810_176.fit</v>
          </cell>
        </row>
        <row r="833">
          <cell r="B833">
            <v>821</v>
          </cell>
          <cell r="C833">
            <v>44055</v>
          </cell>
          <cell r="D833">
            <v>0.17152777777777775</v>
          </cell>
          <cell r="E833">
            <v>2459073.6756000002</v>
          </cell>
          <cell r="F833" t="str">
            <v>KSH</v>
          </cell>
          <cell r="G833" t="str">
            <v>CAR-US</v>
          </cell>
          <cell r="H833" t="str">
            <v>DEVO Observatory</v>
          </cell>
          <cell r="I833">
            <v>1000</v>
          </cell>
          <cell r="P833">
            <v>3900</v>
          </cell>
          <cell r="Q833">
            <v>7199</v>
          </cell>
          <cell r="X833" t="str">
            <v>asdb_chcyg_20200812_172.fit</v>
          </cell>
        </row>
        <row r="834">
          <cell r="B834">
            <v>822</v>
          </cell>
          <cell r="C834">
            <v>44055</v>
          </cell>
          <cell r="D834">
            <v>0.88541666666666663</v>
          </cell>
          <cell r="E834">
            <v>2459074.3953</v>
          </cell>
          <cell r="F834" t="str">
            <v>FRA</v>
          </cell>
          <cell r="G834"/>
          <cell r="H834" t="str">
            <v>LX200-8(F/5)+Alpy600+SXV-M7</v>
          </cell>
          <cell r="I834">
            <v>540</v>
          </cell>
          <cell r="P834">
            <v>3830</v>
          </cell>
          <cell r="Q834">
            <v>7235</v>
          </cell>
          <cell r="X834" t="str">
            <v>asdb_chcyg_20200812_885.fit</v>
          </cell>
        </row>
        <row r="835">
          <cell r="B835">
            <v>823</v>
          </cell>
          <cell r="C835" t="str">
            <v>12/08/2020</v>
          </cell>
          <cell r="D835">
            <v>0.90833333333333333</v>
          </cell>
          <cell r="E835">
            <v>2459074.4194</v>
          </cell>
          <cell r="F835" t="str">
            <v>PAD</v>
          </cell>
          <cell r="G835" t="str">
            <v>KOL-SK</v>
          </cell>
          <cell r="H835" t="str">
            <v>C11+LISA+Atik 460EX</v>
          </cell>
          <cell r="I835">
            <v>881</v>
          </cell>
          <cell r="P835">
            <v>3800</v>
          </cell>
          <cell r="Q835">
            <v>7590</v>
          </cell>
          <cell r="X835" t="str">
            <v>asdb_chcyg_20200812_908.fit</v>
          </cell>
        </row>
        <row r="836">
          <cell r="B836">
            <v>824</v>
          </cell>
          <cell r="C836" t="str">
            <v>13/08/2020</v>
          </cell>
          <cell r="D836">
            <v>0.88055555555555554</v>
          </cell>
          <cell r="E836">
            <v>2459075.3975</v>
          </cell>
          <cell r="F836" t="str">
            <v>JGF</v>
          </cell>
          <cell r="G836" t="str">
            <v>PIE-SP</v>
          </cell>
          <cell r="H836" t="str">
            <v>PIERA Meade16 NOU_T ATIK460EX</v>
          </cell>
          <cell r="I836">
            <v>9500</v>
          </cell>
          <cell r="P836">
            <v>3937</v>
          </cell>
          <cell r="Q836">
            <v>8949</v>
          </cell>
          <cell r="X836" t="str">
            <v>asdb_chcyg_20200813_880.fit</v>
          </cell>
        </row>
        <row r="837">
          <cell r="B837">
            <v>825</v>
          </cell>
          <cell r="C837" t="str">
            <v>21/08/2020</v>
          </cell>
          <cell r="D837">
            <v>1.6666666666666666E-2</v>
          </cell>
          <cell r="E837">
            <v>2459082.5332999998</v>
          </cell>
          <cell r="F837" t="str">
            <v>PAD</v>
          </cell>
          <cell r="G837" t="str">
            <v>KOL-SK</v>
          </cell>
          <cell r="H837" t="str">
            <v>C11+LISA+Atik 460EX</v>
          </cell>
          <cell r="I837">
            <v>953</v>
          </cell>
          <cell r="P837">
            <v>3800</v>
          </cell>
          <cell r="Q837">
            <v>7590</v>
          </cell>
          <cell r="X837" t="str">
            <v>asdb_chcyg_20200821_017.fit</v>
          </cell>
        </row>
        <row r="838">
          <cell r="B838">
            <v>826</v>
          </cell>
          <cell r="C838" t="str">
            <v>23/08/2020</v>
          </cell>
          <cell r="D838">
            <v>0.12430555555555556</v>
          </cell>
          <cell r="E838">
            <v>2459084.628</v>
          </cell>
          <cell r="F838" t="str">
            <v>KSH</v>
          </cell>
          <cell r="G838" t="str">
            <v>CAR-US</v>
          </cell>
          <cell r="H838" t="str">
            <v>DEVO Observatory</v>
          </cell>
          <cell r="I838">
            <v>1000</v>
          </cell>
          <cell r="P838">
            <v>3899</v>
          </cell>
          <cell r="Q838">
            <v>7200</v>
          </cell>
          <cell r="X838" t="str">
            <v>asdb_chcyg_20200823_124.fit</v>
          </cell>
        </row>
        <row r="839">
          <cell r="B839">
            <v>827</v>
          </cell>
          <cell r="C839" t="str">
            <v>30/08/2020</v>
          </cell>
          <cell r="D839">
            <v>0.90486111111111101</v>
          </cell>
          <cell r="E839">
            <v>2459092.4300000002</v>
          </cell>
          <cell r="F839" t="str">
            <v>JGF</v>
          </cell>
          <cell r="G839" t="str">
            <v>SMM-SP</v>
          </cell>
          <cell r="H839" t="str">
            <v>16 REMOT LINX 460EX</v>
          </cell>
          <cell r="I839">
            <v>9500</v>
          </cell>
          <cell r="P839">
            <v>4052</v>
          </cell>
          <cell r="Q839">
            <v>7761</v>
          </cell>
          <cell r="X839" t="str">
            <v>asdb_chcyg_20200830_905.fit</v>
          </cell>
        </row>
        <row r="840">
          <cell r="B840">
            <v>828</v>
          </cell>
          <cell r="C840" t="str">
            <v>04/09/2020</v>
          </cell>
          <cell r="D840">
            <v>0.83263888888888893</v>
          </cell>
          <cell r="E840">
            <v>2459097.3561</v>
          </cell>
          <cell r="F840" t="str">
            <v>JGF</v>
          </cell>
          <cell r="G840" t="str">
            <v>SMM-SP</v>
          </cell>
          <cell r="H840" t="str">
            <v>16 REMOT LINX 460EX</v>
          </cell>
          <cell r="I840">
            <v>9500</v>
          </cell>
          <cell r="P840">
            <v>4052</v>
          </cell>
          <cell r="Q840">
            <v>7761</v>
          </cell>
          <cell r="X840" t="str">
            <v>asdb_chcyg_20200904_832.fit</v>
          </cell>
        </row>
        <row r="841">
          <cell r="B841">
            <v>829</v>
          </cell>
          <cell r="C841">
            <v>44079</v>
          </cell>
          <cell r="D841">
            <v>1.2499999999999999E-2</v>
          </cell>
          <cell r="E841">
            <v>2459097.5416000001</v>
          </cell>
          <cell r="F841" t="str">
            <v>LES</v>
          </cell>
          <cell r="G841" t="str">
            <v>MRO-CA</v>
          </cell>
          <cell r="H841" t="str">
            <v>31cmDK+ESSAT_2</v>
          </cell>
          <cell r="I841">
            <v>14000</v>
          </cell>
          <cell r="P841">
            <v>4030</v>
          </cell>
          <cell r="Q841">
            <v>7955</v>
          </cell>
          <cell r="X841" t="str">
            <v>asdb_chcyg_20200905_012.fit</v>
          </cell>
        </row>
        <row r="842">
          <cell r="B842">
            <v>830</v>
          </cell>
          <cell r="C842">
            <v>44079</v>
          </cell>
          <cell r="D842">
            <v>0.87083333333333324</v>
          </cell>
          <cell r="E842">
            <v>2459098.3884999999</v>
          </cell>
          <cell r="F842" t="str">
            <v>PAD</v>
          </cell>
          <cell r="G842" t="str">
            <v>KOL-SK</v>
          </cell>
          <cell r="H842" t="str">
            <v>C11+LISA+Atik 460EX</v>
          </cell>
          <cell r="I842">
            <v>970</v>
          </cell>
          <cell r="P842">
            <v>3700</v>
          </cell>
          <cell r="Q842">
            <v>7590</v>
          </cell>
          <cell r="X842" t="str">
            <v>asdb_chcyg_20200905_870.fit</v>
          </cell>
        </row>
        <row r="843">
          <cell r="B843">
            <v>831</v>
          </cell>
          <cell r="C843">
            <v>44079</v>
          </cell>
          <cell r="D843">
            <v>0.9506944444444444</v>
          </cell>
          <cell r="E843">
            <v>2459098.4792999998</v>
          </cell>
          <cell r="F843" t="str">
            <v>JGF</v>
          </cell>
          <cell r="G843" t="str">
            <v>SMM-SP</v>
          </cell>
          <cell r="H843" t="str">
            <v>16 REMOT LINX 460EX</v>
          </cell>
          <cell r="I843">
            <v>9500</v>
          </cell>
          <cell r="P843">
            <v>4052</v>
          </cell>
          <cell r="Q843">
            <v>7761</v>
          </cell>
          <cell r="X843" t="str">
            <v>asdb_chcyg_20200905_951.fit</v>
          </cell>
        </row>
        <row r="844">
          <cell r="B844">
            <v>832</v>
          </cell>
          <cell r="C844">
            <v>44086</v>
          </cell>
          <cell r="D844">
            <v>0.89930555555555547</v>
          </cell>
          <cell r="E844">
            <v>2459105.4136999999</v>
          </cell>
          <cell r="F844" t="str">
            <v>BUI</v>
          </cell>
          <cell r="G844" t="str">
            <v>ANT-FR</v>
          </cell>
          <cell r="H844" t="str">
            <v>T250 UVEX3 G600 ASI183MM</v>
          </cell>
          <cell r="I844">
            <v>1752</v>
          </cell>
          <cell r="P844">
            <v>4636</v>
          </cell>
          <cell r="Q844">
            <v>6839</v>
          </cell>
          <cell r="X844" t="str">
            <v>asdb_chcyg_20200912_899.fit</v>
          </cell>
        </row>
        <row r="845">
          <cell r="B845">
            <v>833</v>
          </cell>
          <cell r="C845" t="str">
            <v>13/09/2020</v>
          </cell>
          <cell r="D845">
            <v>0.81874999999999998</v>
          </cell>
          <cell r="E845">
            <v>2459106.3354000002</v>
          </cell>
          <cell r="F845" t="str">
            <v xml:space="preserve">FMT </v>
          </cell>
          <cell r="G845" t="str">
            <v>ROU-FR</v>
          </cell>
          <cell r="H845" t="str">
            <v>SC14+eShel+460EX_b2</v>
          </cell>
          <cell r="I845">
            <v>11000</v>
          </cell>
          <cell r="P845">
            <v>4000</v>
          </cell>
          <cell r="Q845">
            <v>7200</v>
          </cell>
          <cell r="X845" t="str">
            <v>asdb_chcyg_20200913_819.fit</v>
          </cell>
        </row>
        <row r="846">
          <cell r="B846">
            <v>834</v>
          </cell>
          <cell r="C846" t="str">
            <v>21/09/2020</v>
          </cell>
          <cell r="D846">
            <v>0.81458333333333333</v>
          </cell>
          <cell r="E846">
            <v>2459114.3350999998</v>
          </cell>
          <cell r="F846" t="str">
            <v xml:space="preserve">FMT </v>
          </cell>
          <cell r="G846" t="str">
            <v>ROU-FR</v>
          </cell>
          <cell r="H846" t="str">
            <v>SC14+eShel+460EX_b2</v>
          </cell>
          <cell r="I846">
            <v>11000</v>
          </cell>
          <cell r="P846">
            <v>4000</v>
          </cell>
          <cell r="Q846">
            <v>7200</v>
          </cell>
          <cell r="X846" t="str">
            <v>asdb_chcyg_20200921_814.fit</v>
          </cell>
        </row>
        <row r="847">
          <cell r="B847">
            <v>835</v>
          </cell>
          <cell r="C847" t="str">
            <v>25/09/2020</v>
          </cell>
          <cell r="D847">
            <v>6.1111111111111116E-2</v>
          </cell>
          <cell r="E847">
            <v>2459117.5685999999</v>
          </cell>
          <cell r="F847" t="str">
            <v>KSH</v>
          </cell>
          <cell r="G847" t="str">
            <v>CAR-US</v>
          </cell>
          <cell r="H847" t="str">
            <v>C14E@F7+LISA+ATIK414EX</v>
          </cell>
          <cell r="I847">
            <v>1000</v>
          </cell>
          <cell r="P847">
            <v>3899</v>
          </cell>
          <cell r="Q847">
            <v>7197</v>
          </cell>
          <cell r="X847" t="str">
            <v>asdb_chcyg_20200925_061.fit</v>
          </cell>
        </row>
        <row r="848">
          <cell r="B848">
            <v>836</v>
          </cell>
          <cell r="C848" t="str">
            <v>26/09/2020</v>
          </cell>
          <cell r="D848">
            <v>6.7361111111111108E-2</v>
          </cell>
          <cell r="E848">
            <v>2459118.5732</v>
          </cell>
          <cell r="F848" t="str">
            <v>KSH</v>
          </cell>
          <cell r="G848" t="str">
            <v>CAR-US</v>
          </cell>
          <cell r="H848" t="str">
            <v>C14E@F7+LISA+ATIK414EX</v>
          </cell>
          <cell r="I848">
            <v>1000</v>
          </cell>
          <cell r="P848">
            <v>3900</v>
          </cell>
          <cell r="Q848">
            <v>7199</v>
          </cell>
          <cell r="X848" t="str">
            <v>asdb_chcyg_20200926_067.fit</v>
          </cell>
        </row>
        <row r="849">
          <cell r="B849">
            <v>837</v>
          </cell>
          <cell r="C849" t="str">
            <v>27/09/2020</v>
          </cell>
          <cell r="D849">
            <v>5.4166666666666669E-2</v>
          </cell>
          <cell r="E849">
            <v>2459119.5608000001</v>
          </cell>
          <cell r="F849" t="str">
            <v>KSH</v>
          </cell>
          <cell r="G849" t="str">
            <v>CAR-US</v>
          </cell>
          <cell r="H849" t="str">
            <v>C14E@F7+LISA+ATIK414EX</v>
          </cell>
          <cell r="I849">
            <v>1000</v>
          </cell>
          <cell r="P849">
            <v>3900</v>
          </cell>
          <cell r="Q849">
            <v>7199</v>
          </cell>
          <cell r="X849" t="str">
            <v>asdb_chcyg_20200927_054.fit</v>
          </cell>
        </row>
        <row r="850">
          <cell r="B850">
            <v>838</v>
          </cell>
          <cell r="C850">
            <v>44106</v>
          </cell>
          <cell r="D850">
            <v>4.7916666666666663E-2</v>
          </cell>
          <cell r="E850">
            <v>2459124.5540999998</v>
          </cell>
          <cell r="F850" t="str">
            <v>KSH</v>
          </cell>
          <cell r="G850" t="str">
            <v>CAR-US</v>
          </cell>
          <cell r="H850" t="str">
            <v>C14E@F7+LISA+ATIK414EX</v>
          </cell>
          <cell r="I850">
            <v>1000</v>
          </cell>
          <cell r="P850">
            <v>3899</v>
          </cell>
          <cell r="Q850">
            <v>7200</v>
          </cell>
          <cell r="X850" t="str">
            <v>asdb_chcyg_20201002_047.fit</v>
          </cell>
        </row>
        <row r="851">
          <cell r="B851">
            <v>839</v>
          </cell>
          <cell r="C851">
            <v>44109</v>
          </cell>
          <cell r="D851">
            <v>0.90277777777777779</v>
          </cell>
          <cell r="E851">
            <v>2459128.4202000001</v>
          </cell>
          <cell r="F851" t="str">
            <v xml:space="preserve">FMT </v>
          </cell>
          <cell r="G851" t="str">
            <v>SMM-SP</v>
          </cell>
          <cell r="H851" t="str">
            <v>SC16+Echelle9000+Atik460EX</v>
          </cell>
          <cell r="I851">
            <v>9000</v>
          </cell>
          <cell r="P851">
            <v>4200</v>
          </cell>
          <cell r="Q851">
            <v>7200</v>
          </cell>
          <cell r="X851" t="str">
            <v>asdb_chcyg_20201005_903.fit</v>
          </cell>
        </row>
        <row r="852">
          <cell r="B852">
            <v>840</v>
          </cell>
          <cell r="C852">
            <v>44126</v>
          </cell>
          <cell r="D852">
            <v>0.81180555555555556</v>
          </cell>
          <cell r="E852">
            <v>2459145.3176000002</v>
          </cell>
          <cell r="F852" t="str">
            <v>PAD</v>
          </cell>
          <cell r="G852" t="str">
            <v>KOL-SK</v>
          </cell>
          <cell r="H852" t="str">
            <v>C11+LISA+Atik 460EX</v>
          </cell>
          <cell r="I852">
            <v>852</v>
          </cell>
          <cell r="P852">
            <v>3850</v>
          </cell>
          <cell r="Q852">
            <v>7590</v>
          </cell>
          <cell r="X852" t="str">
            <v>asdb_chcyg_20201022_812.fit</v>
          </cell>
        </row>
        <row r="853">
          <cell r="B853">
            <v>841</v>
          </cell>
          <cell r="C853">
            <v>44134</v>
          </cell>
          <cell r="D853">
            <v>0.83472222222222225</v>
          </cell>
          <cell r="E853">
            <v>2459153.3376858048</v>
          </cell>
          <cell r="F853" t="str">
            <v>FBO</v>
          </cell>
          <cell r="G853" t="str">
            <v>SJI-FR</v>
          </cell>
          <cell r="H853" t="str">
            <v>C8_LISA_ATIK414</v>
          </cell>
          <cell r="I853">
            <v>1000</v>
          </cell>
          <cell r="P853">
            <v>4000</v>
          </cell>
          <cell r="Q853">
            <v>7400</v>
          </cell>
          <cell r="X853" t="str">
            <v>asdb_chcyg_20201030_835.fit</v>
          </cell>
        </row>
        <row r="854">
          <cell r="B854">
            <v>842</v>
          </cell>
          <cell r="C854">
            <v>44134</v>
          </cell>
          <cell r="D854">
            <v>0.79375000000000007</v>
          </cell>
          <cell r="E854">
            <v>2459153.3385000001</v>
          </cell>
          <cell r="F854" t="str">
            <v xml:space="preserve">FMT </v>
          </cell>
          <cell r="G854" t="str">
            <v>SMM-SP</v>
          </cell>
          <cell r="H854" t="str">
            <v>SC16+Echelle9000+Atik460EX</v>
          </cell>
          <cell r="I854">
            <v>9000</v>
          </cell>
          <cell r="P854">
            <v>4052</v>
          </cell>
          <cell r="Q854">
            <v>7498</v>
          </cell>
          <cell r="X854" t="str">
            <v>asdb_chcyg_20201030_794.fit</v>
          </cell>
        </row>
        <row r="855">
          <cell r="B855">
            <v>843</v>
          </cell>
          <cell r="C855">
            <v>44139</v>
          </cell>
          <cell r="D855">
            <v>0.74652777777777779</v>
          </cell>
          <cell r="E855">
            <v>2459158.2971000001</v>
          </cell>
          <cell r="F855" t="str">
            <v xml:space="preserve">FMT </v>
          </cell>
          <cell r="G855" t="str">
            <v>ROU-FR</v>
          </cell>
          <cell r="H855" t="str">
            <v>SC14+eShel+460EX_b2</v>
          </cell>
          <cell r="I855">
            <v>11000</v>
          </cell>
          <cell r="P855">
            <v>4110</v>
          </cell>
          <cell r="Q855">
            <v>7367</v>
          </cell>
          <cell r="X855" t="str">
            <v>asdb_chcyg_20201104_747.fit</v>
          </cell>
        </row>
        <row r="856">
          <cell r="B856">
            <v>844</v>
          </cell>
          <cell r="C856">
            <v>44141</v>
          </cell>
          <cell r="D856">
            <v>0.76180555555555562</v>
          </cell>
          <cell r="E856">
            <v>2459160.2908999999</v>
          </cell>
          <cell r="F856" t="str">
            <v xml:space="preserve">FMT </v>
          </cell>
          <cell r="G856" t="str">
            <v>ROU-FR</v>
          </cell>
          <cell r="H856" t="str">
            <v>SC14+eShel+460EX_b2</v>
          </cell>
          <cell r="I856">
            <v>11000</v>
          </cell>
          <cell r="P856">
            <v>3970</v>
          </cell>
          <cell r="Q856">
            <v>7350</v>
          </cell>
          <cell r="X856" t="str">
            <v>asdb_chcyg_20201106_762.fit</v>
          </cell>
        </row>
        <row r="857">
          <cell r="B857">
            <v>845</v>
          </cell>
          <cell r="C857">
            <v>44155</v>
          </cell>
          <cell r="D857">
            <v>0.73888888888888893</v>
          </cell>
          <cell r="E857">
            <v>2459174.2740000002</v>
          </cell>
          <cell r="F857" t="str">
            <v>BUI</v>
          </cell>
          <cell r="G857" t="str">
            <v>ASJ-FR</v>
          </cell>
          <cell r="H857" t="str">
            <v>NEWTON250 eShel2 ASI6200</v>
          </cell>
          <cell r="I857">
            <v>12000</v>
          </cell>
          <cell r="P857">
            <v>3794</v>
          </cell>
          <cell r="Q857">
            <v>7588</v>
          </cell>
          <cell r="X857" t="str">
            <v>asdb_chcyg_20201120_739.fit</v>
          </cell>
        </row>
        <row r="858">
          <cell r="B858">
            <v>846</v>
          </cell>
          <cell r="C858">
            <v>44155</v>
          </cell>
          <cell r="D858">
            <v>0.78888888888888886</v>
          </cell>
          <cell r="E858">
            <v>2459174.2892</v>
          </cell>
          <cell r="F858" t="str">
            <v xml:space="preserve">FMT </v>
          </cell>
          <cell r="G858" t="str">
            <v>SMM-SP</v>
          </cell>
          <cell r="H858" t="str">
            <v>SC16+Echelle9000+Atik460EX</v>
          </cell>
          <cell r="I858">
            <v>9000</v>
          </cell>
          <cell r="P858">
            <v>4052</v>
          </cell>
          <cell r="Q858">
            <v>7498</v>
          </cell>
          <cell r="X858" t="str">
            <v>asdb_chcyg_20201120_789.fit</v>
          </cell>
        </row>
        <row r="859">
          <cell r="B859">
            <v>847</v>
          </cell>
          <cell r="C859">
            <v>44156</v>
          </cell>
          <cell r="D859">
            <v>0.74722222222222223</v>
          </cell>
          <cell r="E859">
            <v>2459175.2514228132</v>
          </cell>
          <cell r="F859" t="str">
            <v>FBO</v>
          </cell>
          <cell r="G859" t="str">
            <v>SJI-FR</v>
          </cell>
          <cell r="H859" t="str">
            <v>C8_LISA_ATIK414</v>
          </cell>
          <cell r="I859">
            <v>1000</v>
          </cell>
          <cell r="P859">
            <v>4002</v>
          </cell>
          <cell r="Q859">
            <v>7400</v>
          </cell>
          <cell r="X859" t="str">
            <v>asdb_chcyg_20201121_747.fit</v>
          </cell>
        </row>
        <row r="860">
          <cell r="B860">
            <v>850</v>
          </cell>
          <cell r="C860">
            <v>44158</v>
          </cell>
          <cell r="D860">
            <v>0.75763888888888886</v>
          </cell>
          <cell r="E860">
            <v>2459177.2957000001</v>
          </cell>
          <cell r="F860" t="str">
            <v xml:space="preserve">FMT </v>
          </cell>
          <cell r="G860" t="str">
            <v>SMM-SP</v>
          </cell>
          <cell r="H860" t="str">
            <v>SC16+Echelle9000+Atik460EX</v>
          </cell>
          <cell r="I860">
            <v>9000</v>
          </cell>
          <cell r="P860">
            <v>4150</v>
          </cell>
          <cell r="Q860">
            <v>7150</v>
          </cell>
          <cell r="X860" t="str">
            <v>asdb_chcyg_20201123_757.fit</v>
          </cell>
        </row>
        <row r="861">
          <cell r="B861">
            <v>851</v>
          </cell>
          <cell r="C861">
            <v>44164</v>
          </cell>
          <cell r="D861">
            <v>0.74722222222222223</v>
          </cell>
          <cell r="E861">
            <v>2459183.2512095799</v>
          </cell>
          <cell r="F861" t="str">
            <v>FBO</v>
          </cell>
          <cell r="G861" t="str">
            <v>SJI-FR</v>
          </cell>
          <cell r="H861" t="str">
            <v>C8_LISA_ATIK414</v>
          </cell>
          <cell r="I861">
            <v>1000</v>
          </cell>
          <cell r="P861">
            <v>4001</v>
          </cell>
          <cell r="Q861">
            <v>7401</v>
          </cell>
          <cell r="X861" t="str">
            <v>asdb_chcyg_20201129_747.fit</v>
          </cell>
        </row>
        <row r="862">
          <cell r="B862">
            <v>852</v>
          </cell>
          <cell r="C862">
            <v>44167</v>
          </cell>
          <cell r="D862">
            <v>0.79513888888888884</v>
          </cell>
          <cell r="E862">
            <v>2459186.3097999999</v>
          </cell>
          <cell r="F862" t="str">
            <v>PAD</v>
          </cell>
          <cell r="G862" t="str">
            <v>KOL-SK</v>
          </cell>
          <cell r="H862" t="str">
            <v>C11+LISA+Atik 460EX</v>
          </cell>
          <cell r="I862">
            <v>695</v>
          </cell>
          <cell r="P862">
            <v>3850</v>
          </cell>
          <cell r="Q862">
            <v>7590</v>
          </cell>
          <cell r="X862" t="str">
            <v>asdb_chcyg_20201202_795.fit</v>
          </cell>
        </row>
        <row r="863">
          <cell r="B863">
            <v>851</v>
          </cell>
          <cell r="C863">
            <v>44252</v>
          </cell>
          <cell r="D863">
            <v>0.10833333333333334</v>
          </cell>
          <cell r="E863">
            <v>2459270.6176999998</v>
          </cell>
          <cell r="F863" t="str">
            <v>PAD</v>
          </cell>
          <cell r="G863" t="str">
            <v>KOL-SK</v>
          </cell>
          <cell r="H863" t="str">
            <v>C11+LISA+Atik 460EX</v>
          </cell>
          <cell r="I863">
            <v>790</v>
          </cell>
          <cell r="P863">
            <v>3800</v>
          </cell>
          <cell r="Q863">
            <v>7590</v>
          </cell>
          <cell r="X863" t="str">
            <v>asdb_chcyg_20210225_108.fit</v>
          </cell>
        </row>
        <row r="864">
          <cell r="B864">
            <v>852</v>
          </cell>
          <cell r="C864">
            <v>44258</v>
          </cell>
          <cell r="D864">
            <v>7.8472222222222221E-2</v>
          </cell>
          <cell r="E864">
            <v>2459276.5879000002</v>
          </cell>
          <cell r="F864" t="str">
            <v>PAD</v>
          </cell>
          <cell r="G864" t="str">
            <v>KOL-SK</v>
          </cell>
          <cell r="H864" t="str">
            <v>C11+LISA+Atik 460EX</v>
          </cell>
          <cell r="I864">
            <v>758</v>
          </cell>
          <cell r="P864">
            <v>3800</v>
          </cell>
          <cell r="Q864">
            <v>7590</v>
          </cell>
          <cell r="X864" t="str">
            <v>asdb_chcyg_20210303_078.fit</v>
          </cell>
        </row>
      </sheetData>
      <sheetData sheetId="27"/>
      <sheetData sheetId="28"/>
      <sheetData sheetId="29"/>
      <sheetData sheetId="30"/>
      <sheetData sheetId="31"/>
      <sheetData sheetId="32"/>
      <sheetData sheetId="33"/>
      <sheetData sheetId="34"/>
      <sheetData sheetId="35"/>
      <sheetData sheetId="36"/>
      <sheetData sheetId="37"/>
      <sheetData sheetId="38"/>
      <sheetData sheetId="39"/>
      <sheetData sheetId="40"/>
      <sheetData sheetId="41"/>
      <sheetData sheetId="42"/>
      <sheetData sheetId="43"/>
      <sheetData sheetId="44"/>
      <sheetData sheetId="45"/>
      <sheetData sheetId="46"/>
      <sheetData sheetId="47"/>
      <sheetData sheetId="48"/>
      <sheetData sheetId="49"/>
      <sheetData sheetId="50"/>
      <sheetData sheetId="51"/>
      <sheetData sheetId="52"/>
      <sheetData sheetId="53"/>
      <sheetData sheetId="54"/>
      <sheetData sheetId="55"/>
      <sheetData sheetId="56"/>
      <sheetData sheetId="57"/>
      <sheetData sheetId="58"/>
      <sheetData sheetId="59"/>
      <sheetData sheetId="60"/>
      <sheetData sheetId="61"/>
      <sheetData sheetId="62"/>
      <sheetData sheetId="63"/>
      <sheetData sheetId="64"/>
      <sheetData sheetId="65"/>
      <sheetData sheetId="66"/>
      <sheetData sheetId="67"/>
      <sheetData sheetId="68"/>
      <sheetData sheetId="69"/>
      <sheetData sheetId="70"/>
      <sheetData sheetId="71"/>
      <sheetData sheetId="72"/>
      <sheetData sheetId="73"/>
      <sheetData sheetId="74"/>
      <sheetData sheetId="75"/>
      <sheetData sheetId="76"/>
      <sheetData sheetId="77"/>
      <sheetData sheetId="78"/>
      <sheetData sheetId="79"/>
      <sheetData sheetId="80"/>
      <sheetData sheetId="81"/>
      <sheetData sheetId="82"/>
      <sheetData sheetId="83"/>
      <sheetData sheetId="84"/>
      <sheetData sheetId="85"/>
      <sheetData sheetId="86"/>
      <sheetData sheetId="87"/>
      <sheetData sheetId="88"/>
      <sheetData sheetId="89"/>
      <sheetData sheetId="90"/>
      <sheetData sheetId="91"/>
      <sheetData sheetId="92"/>
      <sheetData sheetId="93"/>
      <sheetData sheetId="94"/>
      <sheetData sheetId="95"/>
      <sheetData sheetId="96"/>
      <sheetData sheetId="97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Index"/>
      <sheetName val="Vis"/>
      <sheetName val="V"/>
      <sheetName val="B-V"/>
      <sheetName val="B"/>
      <sheetName val="M"/>
      <sheetName val="CICyg_AAVSO_V"/>
      <sheetName val="Feuil1"/>
    </sheetNames>
    <definedNames>
      <definedName name="ExportGraphique"/>
      <definedName name="m"/>
    </definedNames>
    <sheetDataSet>
      <sheetData sheetId="0"/>
      <sheetData sheetId="1"/>
      <sheetData sheetId="2"/>
      <sheetData sheetId="3"/>
      <sheetData sheetId="4"/>
      <sheetData sheetId="5"/>
      <sheetData sheetId="6" refreshError="1"/>
      <sheetData sheetId="7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Feuil1"/>
      <sheetName val="MacrosPerso"/>
    </sheetNames>
    <definedNames>
      <definedName name="JDtoDate"/>
    </definedNames>
    <sheetDataSet>
      <sheetData sheetId="0"/>
      <sheetData sheetId="1" refreshError="1"/>
    </sheetDataSet>
  </externalBook>
</externalLink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_rels/pivotCacheDefinition2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2.xml"/></Relationships>
</file>

<file path=xl/pivotCache/_rels/pivotCacheDefinition3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3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4122.499650578706" createdVersion="6" refreshedVersion="6" minRefreshableVersion="3" recordCount="90" xr:uid="{7334925D-38E6-47C7-B95D-23933D87882C}">
  <cacheSource type="worksheet">
    <worksheetSource ref="H2:I92" sheet="Temp1"/>
  </cacheSource>
  <cacheFields count="2">
    <cacheField name="2459032" numFmtId="0">
      <sharedItems containsSemiMixedTypes="0" containsString="0" containsNumber="1" containsInteger="1" minValue="2459034" maxValue="2459128"/>
    </cacheField>
    <cacheField name="7.352" numFmtId="0">
      <sharedItems containsSemiMixedTypes="0" containsString="0" containsNumber="1" minValue="7.0590000000000002" maxValue="8.3000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4122.500022453707" createdVersion="6" refreshedVersion="6" minRefreshableVersion="3" recordCount="91" xr:uid="{C0693C64-1A8A-4A18-837C-11917971531E}">
  <cacheSource type="worksheet">
    <worksheetSource ref="H1:I92" sheet="Temp1"/>
  </cacheSource>
  <cacheFields count="2">
    <cacheField name="jd" numFmtId="0">
      <sharedItems containsSemiMixedTypes="0" containsString="0" containsNumber="1" containsInteger="1" minValue="2459032" maxValue="2459128" count="52">
        <n v="2459032"/>
        <n v="2459034"/>
        <n v="2459037"/>
        <n v="2459038"/>
        <n v="2459040"/>
        <n v="2459042"/>
        <n v="2459043"/>
        <n v="2459044"/>
        <n v="2459046"/>
        <n v="2459050"/>
        <n v="2459051"/>
        <n v="2459052"/>
        <n v="2459053"/>
        <n v="2459054"/>
        <n v="2459058"/>
        <n v="2459059"/>
        <n v="2459060"/>
        <n v="2459061"/>
        <n v="2459062"/>
        <n v="2459063"/>
        <n v="2459064"/>
        <n v="2459067"/>
        <n v="2459068"/>
        <n v="2459069"/>
        <n v="2459070"/>
        <n v="2459072"/>
        <n v="2459073"/>
        <n v="2459075"/>
        <n v="2459077"/>
        <n v="2459078"/>
        <n v="2459079"/>
        <n v="2459080"/>
        <n v="2459081"/>
        <n v="2459082"/>
        <n v="2459083"/>
        <n v="2459087"/>
        <n v="2459089"/>
        <n v="2459090"/>
        <n v="2459093"/>
        <n v="2459094"/>
        <n v="2459098"/>
        <n v="2459100"/>
        <n v="2459101"/>
        <n v="2459105"/>
        <n v="2459107"/>
        <n v="2459111"/>
        <n v="2459116"/>
        <n v="2459119"/>
        <n v="2459120"/>
        <n v="2459122"/>
        <n v="2459127"/>
        <n v="2459128"/>
      </sharedItems>
    </cacheField>
    <cacheField name="v" numFmtId="0">
      <sharedItems containsSemiMixedTypes="0" containsString="0" containsNumber="1" minValue="7.0590000000000002" maxValue="8.3000000000000007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francois teyssier" refreshedDate="44405.407067129629" createdVersion="7" refreshedVersion="7" minRefreshableVersion="3" recordCount="821" xr:uid="{AE5044D3-5F6F-43E0-BE98-B0E89D53E348}">
  <cacheSource type="worksheet">
    <worksheetSource ref="C1:D822" sheet="Temp1"/>
  </cacheSource>
  <cacheFields count="2">
    <cacheField name="JD" numFmtId="0">
      <sharedItems containsSemiMixedTypes="0" containsString="0" containsNumber="1" containsInteger="1" minValue="2458724" maxValue="2459411" count="242">
        <n v="2458724"/>
        <n v="2458725"/>
        <n v="2458726"/>
        <n v="2458727"/>
        <n v="2458728"/>
        <n v="2458729"/>
        <n v="2458730"/>
        <n v="2458731"/>
        <n v="2458732"/>
        <n v="2458733"/>
        <n v="2458734"/>
        <n v="2458736"/>
        <n v="2458737"/>
        <n v="2458739"/>
        <n v="2458740"/>
        <n v="2458744"/>
        <n v="2458745"/>
        <n v="2458746"/>
        <n v="2458747"/>
        <n v="2458748"/>
        <n v="2458750"/>
        <n v="2458751"/>
        <n v="2458752"/>
        <n v="2458753"/>
        <n v="2458756"/>
        <n v="2458757"/>
        <n v="2458759"/>
        <n v="2458761"/>
        <n v="2458762"/>
        <n v="2458763"/>
        <n v="2458765"/>
        <n v="2458766"/>
        <n v="2458767"/>
        <n v="2458768"/>
        <n v="2458769"/>
        <n v="2458770"/>
        <n v="2458771"/>
        <n v="2458773"/>
        <n v="2458774"/>
        <n v="2458775"/>
        <n v="2458779"/>
        <n v="2458782"/>
        <n v="2458784"/>
        <n v="2458785"/>
        <n v="2458786"/>
        <n v="2458787"/>
        <n v="2458789"/>
        <n v="2458791"/>
        <n v="2458799"/>
        <n v="2458801"/>
        <n v="2458804"/>
        <n v="2458806"/>
        <n v="2458808"/>
        <n v="2458817"/>
        <n v="2458822"/>
        <n v="2458823"/>
        <n v="2458825"/>
        <n v="2458827"/>
        <n v="2458837"/>
        <n v="2458845"/>
        <n v="2458847"/>
        <n v="2458853"/>
        <n v="2458861"/>
        <n v="2458865"/>
        <n v="2458891"/>
        <n v="2458893"/>
        <n v="2458896"/>
        <n v="2458898"/>
        <n v="2458900"/>
        <n v="2458917"/>
        <n v="2458919"/>
        <n v="2458921"/>
        <n v="2458925"/>
        <n v="2458929"/>
        <n v="2458933"/>
        <n v="2458941"/>
        <n v="2458960"/>
        <n v="2458964"/>
        <n v="2458980"/>
        <n v="2458988"/>
        <n v="2458989"/>
        <n v="2458990"/>
        <n v="2458992"/>
        <n v="2458994"/>
        <n v="2458995"/>
        <n v="2458996"/>
        <n v="2458997"/>
        <n v="2458998"/>
        <n v="2458999"/>
        <n v="2459000"/>
        <n v="2459001"/>
        <n v="2459006"/>
        <n v="2459008"/>
        <n v="2459011"/>
        <n v="2459012"/>
        <n v="2459013"/>
        <n v="2459014"/>
        <n v="2459015"/>
        <n v="2459017"/>
        <n v="2459018"/>
        <n v="2459019"/>
        <n v="2459020"/>
        <n v="2459022"/>
        <n v="2459023"/>
        <n v="2459024"/>
        <n v="2459025"/>
        <n v="2459026"/>
        <n v="2459028"/>
        <n v="2459030"/>
        <n v="2459032"/>
        <n v="2459033"/>
        <n v="2459034"/>
        <n v="2459035"/>
        <n v="2459037"/>
        <n v="2459038"/>
        <n v="2459040"/>
        <n v="2459042"/>
        <n v="2459043"/>
        <n v="2459044"/>
        <n v="2459046"/>
        <n v="2459049"/>
        <n v="2459050"/>
        <n v="2459051"/>
        <n v="2459052"/>
        <n v="2459053"/>
        <n v="2459054"/>
        <n v="2459055"/>
        <n v="2459058"/>
        <n v="2459059"/>
        <n v="2459060"/>
        <n v="2459061"/>
        <n v="2459062"/>
        <n v="2459064"/>
        <n v="2459067"/>
        <n v="2459068"/>
        <n v="2459069"/>
        <n v="2459070"/>
        <n v="2459072"/>
        <n v="2459073"/>
        <n v="2459074"/>
        <n v="2459075"/>
        <n v="2459077"/>
        <n v="2459078"/>
        <n v="2459080"/>
        <n v="2459081"/>
        <n v="2459082"/>
        <n v="2459088"/>
        <n v="2459089"/>
        <n v="2459093"/>
        <n v="2459096"/>
        <n v="2459098"/>
        <n v="2459100"/>
        <n v="2459101"/>
        <n v="2459105"/>
        <n v="2459107"/>
        <n v="2459111"/>
        <n v="2459116"/>
        <n v="2459119"/>
        <n v="2459120"/>
        <n v="2459122"/>
        <n v="2459127"/>
        <n v="2459128"/>
        <n v="2459129"/>
        <n v="2459132"/>
        <n v="2459134"/>
        <n v="2459135"/>
        <n v="2459136"/>
        <n v="2459137"/>
        <n v="2459141"/>
        <n v="2459142"/>
        <n v="2459144"/>
        <n v="2459148"/>
        <n v="2459150"/>
        <n v="2459151"/>
        <n v="2459152"/>
        <n v="2459153"/>
        <n v="2459154"/>
        <n v="2459156"/>
        <n v="2459157"/>
        <n v="2459159"/>
        <n v="2459162"/>
        <n v="2459163"/>
        <n v="2459164"/>
        <n v="2459170"/>
        <n v="2459171"/>
        <n v="2459173"/>
        <n v="2459175"/>
        <n v="2459176"/>
        <n v="2459178"/>
        <n v="2459179"/>
        <n v="2459180"/>
        <n v="2459184"/>
        <n v="2459186"/>
        <n v="2459202"/>
        <n v="2459232"/>
        <n v="2459241"/>
        <n v="2459243"/>
        <n v="2459247"/>
        <n v="2459253"/>
        <n v="2459257"/>
        <n v="2459260"/>
        <n v="2459265"/>
        <n v="2459269"/>
        <n v="2459273"/>
        <n v="2459276"/>
        <n v="2459278"/>
        <n v="2459280"/>
        <n v="2459282"/>
        <n v="2459291"/>
        <n v="2459294"/>
        <n v="2459300"/>
        <n v="2459304"/>
        <n v="2459306"/>
        <n v="2459319"/>
        <n v="2459321"/>
        <n v="2459325"/>
        <n v="2459327"/>
        <n v="2459330"/>
        <n v="2459336"/>
        <n v="2459338"/>
        <n v="2459340"/>
        <n v="2459342"/>
        <n v="2459344"/>
        <n v="2459347"/>
        <n v="2459349"/>
        <n v="2459366"/>
        <n v="2459369"/>
        <n v="2459380"/>
        <n v="2459382"/>
        <n v="2459383"/>
        <n v="2459384"/>
        <n v="2459385"/>
        <n v="2459387"/>
        <n v="2459389"/>
        <n v="2459392"/>
        <n v="2459394"/>
        <n v="2459398"/>
        <n v="2459399"/>
        <n v="2459400"/>
        <n v="2459402"/>
        <n v="2459405"/>
        <n v="2459411"/>
      </sharedItems>
    </cacheField>
    <cacheField name="V" numFmtId="0">
      <sharedItems containsSemiMixedTypes="0" containsString="0" containsNumber="1" minValue="7.0590000000000002" maxValue="9.0109999999999992"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0">
  <r>
    <n v="2459034"/>
    <n v="7.2050000000000001"/>
  </r>
  <r>
    <n v="2459037"/>
    <n v="7.109"/>
  </r>
  <r>
    <n v="2459038"/>
    <n v="7.3010000000000002"/>
  </r>
  <r>
    <n v="2459040"/>
    <n v="8.1110000000000007"/>
  </r>
  <r>
    <n v="2459040"/>
    <n v="7.0730000000000004"/>
  </r>
  <r>
    <n v="2459042"/>
    <n v="7.1669999999999998"/>
  </r>
  <r>
    <n v="2459042"/>
    <n v="7.093"/>
  </r>
  <r>
    <n v="2459043"/>
    <n v="7.085"/>
  </r>
  <r>
    <n v="2459043"/>
    <n v="7.0590000000000002"/>
  </r>
  <r>
    <n v="2459044"/>
    <n v="7.0709999999999997"/>
  </r>
  <r>
    <n v="2459046"/>
    <n v="7.0888999999999998"/>
  </r>
  <r>
    <n v="2459050"/>
    <n v="7.3040000000000003"/>
  </r>
  <r>
    <n v="2459050"/>
    <n v="7.1289999999999996"/>
  </r>
  <r>
    <n v="2459050"/>
    <n v="7.0990000000000002"/>
  </r>
  <r>
    <n v="2459050"/>
    <n v="7.11"/>
  </r>
  <r>
    <n v="2459051"/>
    <n v="7.0979999999999999"/>
  </r>
  <r>
    <n v="2459051"/>
    <n v="7.15"/>
  </r>
  <r>
    <n v="2459052"/>
    <n v="7.1619999999999999"/>
  </r>
  <r>
    <n v="2459053"/>
    <n v="7.1289999999999996"/>
  </r>
  <r>
    <n v="2459054"/>
    <n v="7.2709999999999999"/>
  </r>
  <r>
    <n v="2459058"/>
    <n v="7.2309999999999999"/>
  </r>
  <r>
    <n v="2459058"/>
    <n v="7.258"/>
  </r>
  <r>
    <n v="2459058"/>
    <n v="7.1689999999999996"/>
  </r>
  <r>
    <n v="2459059"/>
    <n v="7.3010000000000002"/>
  </r>
  <r>
    <n v="2459060"/>
    <n v="7.2460000000000004"/>
  </r>
  <r>
    <n v="2459061"/>
    <n v="7.3250000000000002"/>
  </r>
  <r>
    <n v="2459061"/>
    <n v="7.2850000000000001"/>
  </r>
  <r>
    <n v="2459062"/>
    <n v="7.2530000000000001"/>
  </r>
  <r>
    <n v="2459063"/>
    <n v="7.516"/>
  </r>
  <r>
    <n v="2459064"/>
    <n v="7.3550000000000004"/>
  </r>
  <r>
    <n v="2459067"/>
    <n v="7.3419999999999996"/>
  </r>
  <r>
    <n v="2459068"/>
    <n v="7.36"/>
  </r>
  <r>
    <n v="2459069"/>
    <n v="7.3520000000000003"/>
  </r>
  <r>
    <n v="2459070"/>
    <n v="7.3460000000000001"/>
  </r>
  <r>
    <n v="2459072"/>
    <n v="7.3609999999999998"/>
  </r>
  <r>
    <n v="2459072"/>
    <n v="7.3710000000000004"/>
  </r>
  <r>
    <n v="2459073"/>
    <n v="7.431"/>
  </r>
  <r>
    <n v="2459075"/>
    <n v="7.3410000000000002"/>
  </r>
  <r>
    <n v="2459075"/>
    <n v="7.4130000000000003"/>
  </r>
  <r>
    <n v="2459077"/>
    <n v="7.3440000000000003"/>
  </r>
  <r>
    <n v="2459078"/>
    <n v="7.5220000000000002"/>
  </r>
  <r>
    <n v="2459078"/>
    <n v="7.532"/>
  </r>
  <r>
    <n v="2459078"/>
    <n v="7.5090000000000003"/>
  </r>
  <r>
    <n v="2459078"/>
    <n v="7.4969999999999999"/>
  </r>
  <r>
    <n v="2459078"/>
    <n v="7.49"/>
  </r>
  <r>
    <n v="2459078"/>
    <n v="7.5259999999999998"/>
  </r>
  <r>
    <n v="2459078"/>
    <n v="7.5129999999999999"/>
  </r>
  <r>
    <n v="2459078"/>
    <n v="7.5209999999999999"/>
  </r>
  <r>
    <n v="2459078"/>
    <n v="7.4960000000000004"/>
  </r>
  <r>
    <n v="2459078"/>
    <n v="7.5220000000000002"/>
  </r>
  <r>
    <n v="2459078"/>
    <n v="7.4349999999999996"/>
  </r>
  <r>
    <n v="2459079"/>
    <n v="7.306"/>
  </r>
  <r>
    <n v="2459080"/>
    <n v="7.4740000000000002"/>
  </r>
  <r>
    <n v="2459081"/>
    <n v="7.4779999999999998"/>
  </r>
  <r>
    <n v="2459082"/>
    <n v="7.3120000000000003"/>
  </r>
  <r>
    <n v="2459082"/>
    <n v="7.3410000000000002"/>
  </r>
  <r>
    <n v="2459083"/>
    <n v="7.6120000000000001"/>
  </r>
  <r>
    <n v="2459087"/>
    <n v="7.3170000000000002"/>
  </r>
  <r>
    <n v="2459087"/>
    <n v="7.3579999999999997"/>
  </r>
  <r>
    <n v="2459087"/>
    <n v="7.3609999999999998"/>
  </r>
  <r>
    <n v="2459089"/>
    <n v="7.48"/>
  </r>
  <r>
    <n v="2459090"/>
    <n v="7.73"/>
  </r>
  <r>
    <n v="2459093"/>
    <n v="7.2830000000000004"/>
  </r>
  <r>
    <n v="2459093"/>
    <n v="7.2430000000000003"/>
  </r>
  <r>
    <n v="2459094"/>
    <n v="7.63"/>
  </r>
  <r>
    <n v="2459098"/>
    <n v="8.3000000000000007"/>
  </r>
  <r>
    <n v="2459100"/>
    <n v="7.6"/>
  </r>
  <r>
    <n v="2459100"/>
    <n v="7.4359999999999999"/>
  </r>
  <r>
    <n v="2459100"/>
    <n v="7.3289999999999997"/>
  </r>
  <r>
    <n v="2459100"/>
    <n v="7.444"/>
  </r>
  <r>
    <n v="2459101"/>
    <n v="7.4779999999999998"/>
  </r>
  <r>
    <n v="2459101"/>
    <n v="7.468"/>
  </r>
  <r>
    <n v="2459101"/>
    <n v="7.4470000000000001"/>
  </r>
  <r>
    <n v="2459101"/>
    <n v="7.6050000000000004"/>
  </r>
  <r>
    <n v="2459105"/>
    <n v="7.4939999999999998"/>
  </r>
  <r>
    <n v="2459107"/>
    <n v="7.3609999999999998"/>
  </r>
  <r>
    <n v="2459107"/>
    <n v="7.3860000000000001"/>
  </r>
  <r>
    <n v="2459107"/>
    <n v="7.3840000000000003"/>
  </r>
  <r>
    <n v="2459107"/>
    <n v="7.3460000000000001"/>
  </r>
  <r>
    <n v="2459107"/>
    <n v="7.6710000000000003"/>
  </r>
  <r>
    <n v="2459107"/>
    <n v="7.5659999999999998"/>
  </r>
  <r>
    <n v="2459111"/>
    <n v="7.601"/>
  </r>
  <r>
    <n v="2459111"/>
    <n v="7.6959999999999997"/>
  </r>
  <r>
    <n v="2459116"/>
    <n v="7.4889999999999999"/>
  </r>
  <r>
    <n v="2459119"/>
    <n v="7.4580000000000002"/>
  </r>
  <r>
    <n v="2459120"/>
    <n v="7.484"/>
  </r>
  <r>
    <n v="2459122"/>
    <n v="7.5709999999999997"/>
  </r>
  <r>
    <n v="2459127"/>
    <n v="7.4649999999999999"/>
  </r>
  <r>
    <n v="2459127"/>
    <n v="7.3550000000000004"/>
  </r>
  <r>
    <n v="2459128"/>
    <n v="7.5019999999999998"/>
  </r>
</pivotCacheRecords>
</file>

<file path=xl/pivotCache/pivotCacheRecords2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91">
  <r>
    <x v="0"/>
    <n v="7.3520000000000003"/>
  </r>
  <r>
    <x v="1"/>
    <n v="7.2050000000000001"/>
  </r>
  <r>
    <x v="2"/>
    <n v="7.109"/>
  </r>
  <r>
    <x v="3"/>
    <n v="7.3010000000000002"/>
  </r>
  <r>
    <x v="4"/>
    <n v="8.1110000000000007"/>
  </r>
  <r>
    <x v="4"/>
    <n v="7.0730000000000004"/>
  </r>
  <r>
    <x v="5"/>
    <n v="7.1669999999999998"/>
  </r>
  <r>
    <x v="5"/>
    <n v="7.093"/>
  </r>
  <r>
    <x v="6"/>
    <n v="7.085"/>
  </r>
  <r>
    <x v="6"/>
    <n v="7.0590000000000002"/>
  </r>
  <r>
    <x v="7"/>
    <n v="7.0709999999999997"/>
  </r>
  <r>
    <x v="8"/>
    <n v="7.0888999999999998"/>
  </r>
  <r>
    <x v="9"/>
    <n v="7.3040000000000003"/>
  </r>
  <r>
    <x v="9"/>
    <n v="7.1289999999999996"/>
  </r>
  <r>
    <x v="9"/>
    <n v="7.0990000000000002"/>
  </r>
  <r>
    <x v="9"/>
    <n v="7.11"/>
  </r>
  <r>
    <x v="10"/>
    <n v="7.0979999999999999"/>
  </r>
  <r>
    <x v="10"/>
    <n v="7.15"/>
  </r>
  <r>
    <x v="11"/>
    <n v="7.1619999999999999"/>
  </r>
  <r>
    <x v="12"/>
    <n v="7.1289999999999996"/>
  </r>
  <r>
    <x v="13"/>
    <n v="7.2709999999999999"/>
  </r>
  <r>
    <x v="14"/>
    <n v="7.2309999999999999"/>
  </r>
  <r>
    <x v="14"/>
    <n v="7.258"/>
  </r>
  <r>
    <x v="14"/>
    <n v="7.1689999999999996"/>
  </r>
  <r>
    <x v="15"/>
    <n v="7.3010000000000002"/>
  </r>
  <r>
    <x v="16"/>
    <n v="7.2460000000000004"/>
  </r>
  <r>
    <x v="17"/>
    <n v="7.3250000000000002"/>
  </r>
  <r>
    <x v="17"/>
    <n v="7.2850000000000001"/>
  </r>
  <r>
    <x v="18"/>
    <n v="7.2530000000000001"/>
  </r>
  <r>
    <x v="19"/>
    <n v="7.516"/>
  </r>
  <r>
    <x v="20"/>
    <n v="7.3550000000000004"/>
  </r>
  <r>
    <x v="21"/>
    <n v="7.3419999999999996"/>
  </r>
  <r>
    <x v="22"/>
    <n v="7.36"/>
  </r>
  <r>
    <x v="23"/>
    <n v="7.3520000000000003"/>
  </r>
  <r>
    <x v="24"/>
    <n v="7.3460000000000001"/>
  </r>
  <r>
    <x v="25"/>
    <n v="7.3609999999999998"/>
  </r>
  <r>
    <x v="25"/>
    <n v="7.3710000000000004"/>
  </r>
  <r>
    <x v="26"/>
    <n v="7.431"/>
  </r>
  <r>
    <x v="27"/>
    <n v="7.3410000000000002"/>
  </r>
  <r>
    <x v="27"/>
    <n v="7.4130000000000003"/>
  </r>
  <r>
    <x v="28"/>
    <n v="7.3440000000000003"/>
  </r>
  <r>
    <x v="29"/>
    <n v="7.5220000000000002"/>
  </r>
  <r>
    <x v="29"/>
    <n v="7.532"/>
  </r>
  <r>
    <x v="29"/>
    <n v="7.5090000000000003"/>
  </r>
  <r>
    <x v="29"/>
    <n v="7.4969999999999999"/>
  </r>
  <r>
    <x v="29"/>
    <n v="7.49"/>
  </r>
  <r>
    <x v="29"/>
    <n v="7.5259999999999998"/>
  </r>
  <r>
    <x v="29"/>
    <n v="7.5129999999999999"/>
  </r>
  <r>
    <x v="29"/>
    <n v="7.5209999999999999"/>
  </r>
  <r>
    <x v="29"/>
    <n v="7.4960000000000004"/>
  </r>
  <r>
    <x v="29"/>
    <n v="7.5220000000000002"/>
  </r>
  <r>
    <x v="29"/>
    <n v="7.4349999999999996"/>
  </r>
  <r>
    <x v="30"/>
    <n v="7.306"/>
  </r>
  <r>
    <x v="31"/>
    <n v="7.4740000000000002"/>
  </r>
  <r>
    <x v="32"/>
    <n v="7.4779999999999998"/>
  </r>
  <r>
    <x v="33"/>
    <n v="7.3120000000000003"/>
  </r>
  <r>
    <x v="33"/>
    <n v="7.3410000000000002"/>
  </r>
  <r>
    <x v="34"/>
    <n v="7.6120000000000001"/>
  </r>
  <r>
    <x v="35"/>
    <n v="7.3170000000000002"/>
  </r>
  <r>
    <x v="35"/>
    <n v="7.3579999999999997"/>
  </r>
  <r>
    <x v="35"/>
    <n v="7.3609999999999998"/>
  </r>
  <r>
    <x v="36"/>
    <n v="7.48"/>
  </r>
  <r>
    <x v="37"/>
    <n v="7.73"/>
  </r>
  <r>
    <x v="38"/>
    <n v="7.2830000000000004"/>
  </r>
  <r>
    <x v="38"/>
    <n v="7.2430000000000003"/>
  </r>
  <r>
    <x v="39"/>
    <n v="7.63"/>
  </r>
  <r>
    <x v="40"/>
    <n v="8.3000000000000007"/>
  </r>
  <r>
    <x v="41"/>
    <n v="7.6"/>
  </r>
  <r>
    <x v="41"/>
    <n v="7.4359999999999999"/>
  </r>
  <r>
    <x v="41"/>
    <n v="7.3289999999999997"/>
  </r>
  <r>
    <x v="41"/>
    <n v="7.444"/>
  </r>
  <r>
    <x v="42"/>
    <n v="7.4779999999999998"/>
  </r>
  <r>
    <x v="42"/>
    <n v="7.468"/>
  </r>
  <r>
    <x v="42"/>
    <n v="7.4470000000000001"/>
  </r>
  <r>
    <x v="42"/>
    <n v="7.6050000000000004"/>
  </r>
  <r>
    <x v="43"/>
    <n v="7.4939999999999998"/>
  </r>
  <r>
    <x v="44"/>
    <n v="7.3609999999999998"/>
  </r>
  <r>
    <x v="44"/>
    <n v="7.3860000000000001"/>
  </r>
  <r>
    <x v="44"/>
    <n v="7.3840000000000003"/>
  </r>
  <r>
    <x v="44"/>
    <n v="7.3460000000000001"/>
  </r>
  <r>
    <x v="44"/>
    <n v="7.6710000000000003"/>
  </r>
  <r>
    <x v="44"/>
    <n v="7.5659999999999998"/>
  </r>
  <r>
    <x v="45"/>
    <n v="7.601"/>
  </r>
  <r>
    <x v="45"/>
    <n v="7.6959999999999997"/>
  </r>
  <r>
    <x v="46"/>
    <n v="7.4889999999999999"/>
  </r>
  <r>
    <x v="47"/>
    <n v="7.4580000000000002"/>
  </r>
  <r>
    <x v="48"/>
    <n v="7.484"/>
  </r>
  <r>
    <x v="49"/>
    <n v="7.5709999999999997"/>
  </r>
  <r>
    <x v="50"/>
    <n v="7.4649999999999999"/>
  </r>
  <r>
    <x v="50"/>
    <n v="7.3550000000000004"/>
  </r>
  <r>
    <x v="51"/>
    <n v="7.5019999999999998"/>
  </r>
</pivotCacheRecords>
</file>

<file path=xl/pivotCache/pivotCacheRecords3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821">
  <r>
    <x v="0"/>
    <n v="8.56"/>
  </r>
  <r>
    <x v="1"/>
    <n v="8.5960000000000001"/>
  </r>
  <r>
    <x v="1"/>
    <n v="8.6050000000000004"/>
  </r>
  <r>
    <x v="2"/>
    <n v="8.8070000000000004"/>
  </r>
  <r>
    <x v="2"/>
    <n v="8.6310000000000002"/>
  </r>
  <r>
    <x v="3"/>
    <n v="8.6020000000000003"/>
  </r>
  <r>
    <x v="4"/>
    <n v="8.6630000000000003"/>
  </r>
  <r>
    <x v="4"/>
    <n v="8.6140000000000008"/>
  </r>
  <r>
    <x v="5"/>
    <n v="8.7970000000000006"/>
  </r>
  <r>
    <x v="5"/>
    <n v="8.6460000000000008"/>
  </r>
  <r>
    <x v="6"/>
    <n v="8.6560000000000006"/>
  </r>
  <r>
    <x v="7"/>
    <n v="8.8780000000000001"/>
  </r>
  <r>
    <x v="7"/>
    <n v="8.66"/>
  </r>
  <r>
    <x v="8"/>
    <n v="8.7669999999999995"/>
  </r>
  <r>
    <x v="8"/>
    <n v="8.8109999999999999"/>
  </r>
  <r>
    <x v="9"/>
    <n v="8.702"/>
  </r>
  <r>
    <x v="9"/>
    <n v="8.8729999999999993"/>
  </r>
  <r>
    <x v="9"/>
    <n v="8.84"/>
  </r>
  <r>
    <x v="10"/>
    <n v="8.9039999999999999"/>
  </r>
  <r>
    <x v="11"/>
    <n v="8.7080000000000002"/>
  </r>
  <r>
    <x v="12"/>
    <n v="8.6880000000000006"/>
  </r>
  <r>
    <x v="12"/>
    <n v="8.82"/>
  </r>
  <r>
    <x v="13"/>
    <n v="8.9130000000000003"/>
  </r>
  <r>
    <x v="13"/>
    <n v="8.7080000000000002"/>
  </r>
  <r>
    <x v="14"/>
    <n v="8.8550000000000004"/>
  </r>
  <r>
    <x v="14"/>
    <n v="8.8689999999999998"/>
  </r>
  <r>
    <x v="15"/>
    <n v="8.7799999999999994"/>
  </r>
  <r>
    <x v="15"/>
    <n v="8.6669999999999998"/>
  </r>
  <r>
    <x v="16"/>
    <n v="8.7420000000000009"/>
  </r>
  <r>
    <x v="16"/>
    <n v="8.5760000000000005"/>
  </r>
  <r>
    <x v="16"/>
    <n v="8.6539999999999999"/>
  </r>
  <r>
    <x v="16"/>
    <n v="8.5210000000000008"/>
  </r>
  <r>
    <x v="17"/>
    <n v="8.6"/>
  </r>
  <r>
    <x v="17"/>
    <n v="8.4920000000000009"/>
  </r>
  <r>
    <x v="18"/>
    <n v="8.6050000000000004"/>
  </r>
  <r>
    <x v="18"/>
    <n v="8.4369999999999994"/>
  </r>
  <r>
    <x v="18"/>
    <n v="8.593"/>
  </r>
  <r>
    <x v="19"/>
    <n v="8.5860000000000003"/>
  </r>
  <r>
    <x v="19"/>
    <n v="8.5619999999999994"/>
  </r>
  <r>
    <x v="19"/>
    <n v="8.6150000000000002"/>
  </r>
  <r>
    <x v="19"/>
    <n v="8.2669999999999995"/>
  </r>
  <r>
    <x v="20"/>
    <n v="8.5670000000000002"/>
  </r>
  <r>
    <x v="21"/>
    <n v="8.7110000000000003"/>
  </r>
  <r>
    <x v="21"/>
    <n v="8.6479999999999997"/>
  </r>
  <r>
    <x v="21"/>
    <n v="8.3030000000000008"/>
  </r>
  <r>
    <x v="22"/>
    <n v="8.5220000000000002"/>
  </r>
  <r>
    <x v="22"/>
    <n v="8.6010000000000009"/>
  </r>
  <r>
    <x v="23"/>
    <n v="8.6289999999999996"/>
  </r>
  <r>
    <x v="23"/>
    <n v="8.4179999999999993"/>
  </r>
  <r>
    <x v="23"/>
    <n v="8.0670000000000002"/>
  </r>
  <r>
    <x v="23"/>
    <n v="8.5950000000000006"/>
  </r>
  <r>
    <x v="24"/>
    <n v="8.6820000000000004"/>
  </r>
  <r>
    <x v="24"/>
    <n v="8.6969999999999992"/>
  </r>
  <r>
    <x v="24"/>
    <n v="8.6920000000000002"/>
  </r>
  <r>
    <x v="25"/>
    <n v="8.6189999999999998"/>
  </r>
  <r>
    <x v="26"/>
    <n v="8.8650000000000002"/>
  </r>
  <r>
    <x v="26"/>
    <n v="8.6959999999999997"/>
  </r>
  <r>
    <x v="26"/>
    <n v="8.6940000000000008"/>
  </r>
  <r>
    <x v="27"/>
    <n v="8.8610000000000007"/>
  </r>
  <r>
    <x v="28"/>
    <n v="8.8870000000000005"/>
  </r>
  <r>
    <x v="29"/>
    <n v="8.9239999999999995"/>
  </r>
  <r>
    <x v="29"/>
    <n v="8.9440000000000008"/>
  </r>
  <r>
    <x v="29"/>
    <n v="8.81"/>
  </r>
  <r>
    <x v="30"/>
    <n v="8.8810000000000002"/>
  </r>
  <r>
    <x v="30"/>
    <n v="9.0109999999999992"/>
  </r>
  <r>
    <x v="30"/>
    <n v="8.84"/>
  </r>
  <r>
    <x v="31"/>
    <n v="8.9420000000000002"/>
  </r>
  <r>
    <x v="31"/>
    <n v="8.8420000000000005"/>
  </r>
  <r>
    <x v="32"/>
    <n v="8.9309999999999992"/>
  </r>
  <r>
    <x v="32"/>
    <n v="8.9459999999999997"/>
  </r>
  <r>
    <x v="32"/>
    <n v="8.9629999999999992"/>
  </r>
  <r>
    <x v="32"/>
    <n v="8.7949999999999999"/>
  </r>
  <r>
    <x v="33"/>
    <n v="8.9559999999999995"/>
  </r>
  <r>
    <x v="33"/>
    <n v="8.8550000000000004"/>
  </r>
  <r>
    <x v="34"/>
    <n v="8.6850000000000005"/>
  </r>
  <r>
    <x v="34"/>
    <n v="8.8219999999999992"/>
  </r>
  <r>
    <x v="34"/>
    <n v="8.8369999999999997"/>
  </r>
  <r>
    <x v="34"/>
    <n v="8.7859999999999996"/>
  </r>
  <r>
    <x v="34"/>
    <n v="8.8160000000000007"/>
  </r>
  <r>
    <x v="34"/>
    <n v="8.8249999999999993"/>
  </r>
  <r>
    <x v="34"/>
    <n v="8.8049999999999997"/>
  </r>
  <r>
    <x v="34"/>
    <n v="8.8450000000000006"/>
  </r>
  <r>
    <x v="34"/>
    <n v="8.8539999999999992"/>
  </r>
  <r>
    <x v="35"/>
    <n v="8.9390000000000001"/>
  </r>
  <r>
    <x v="36"/>
    <n v="8.8219999999999992"/>
  </r>
  <r>
    <x v="36"/>
    <n v="8.7739999999999991"/>
  </r>
  <r>
    <x v="36"/>
    <n v="8.6969999999999992"/>
  </r>
  <r>
    <x v="37"/>
    <n v="8.859"/>
  </r>
  <r>
    <x v="37"/>
    <n v="8.8369999999999997"/>
  </r>
  <r>
    <x v="37"/>
    <n v="8.7680000000000007"/>
  </r>
  <r>
    <x v="38"/>
    <n v="8.9990000000000006"/>
  </r>
  <r>
    <x v="39"/>
    <n v="8.8219999999999992"/>
  </r>
  <r>
    <x v="39"/>
    <n v="8.7159999999999993"/>
  </r>
  <r>
    <x v="40"/>
    <n v="8.8490000000000002"/>
  </r>
  <r>
    <x v="40"/>
    <n v="8.7149999999999999"/>
  </r>
  <r>
    <x v="41"/>
    <n v="8.9179999999999993"/>
  </r>
  <r>
    <x v="41"/>
    <n v="8.7050000000000001"/>
  </r>
  <r>
    <x v="42"/>
    <n v="8.9079999999999995"/>
  </r>
  <r>
    <x v="43"/>
    <n v="8.7769999999999992"/>
  </r>
  <r>
    <x v="44"/>
    <n v="8.8689999999999998"/>
  </r>
  <r>
    <x v="44"/>
    <n v="8.8529999999999998"/>
  </r>
  <r>
    <x v="45"/>
    <n v="8.84"/>
  </r>
  <r>
    <x v="45"/>
    <n v="8.7889999999999997"/>
  </r>
  <r>
    <x v="46"/>
    <n v="8.7729999999999997"/>
  </r>
  <r>
    <x v="47"/>
    <n v="8.8170000000000002"/>
  </r>
  <r>
    <x v="48"/>
    <n v="8.7040000000000006"/>
  </r>
  <r>
    <x v="49"/>
    <n v="8.7539999999999996"/>
  </r>
  <r>
    <x v="50"/>
    <n v="8.75"/>
  </r>
  <r>
    <x v="51"/>
    <n v="8.7159999999999993"/>
  </r>
  <r>
    <x v="52"/>
    <n v="8.7110000000000003"/>
  </r>
  <r>
    <x v="53"/>
    <n v="8.673"/>
  </r>
  <r>
    <x v="54"/>
    <n v="8.57"/>
  </r>
  <r>
    <x v="54"/>
    <n v="8.6869999999999994"/>
  </r>
  <r>
    <x v="55"/>
    <n v="8.5429999999999993"/>
  </r>
  <r>
    <x v="56"/>
    <n v="8.484"/>
  </r>
  <r>
    <x v="56"/>
    <n v="8.702"/>
  </r>
  <r>
    <x v="57"/>
    <n v="8.3819999999999997"/>
  </r>
  <r>
    <x v="58"/>
    <n v="8.3369999999999997"/>
  </r>
  <r>
    <x v="59"/>
    <n v="8.1920000000000002"/>
  </r>
  <r>
    <x v="60"/>
    <n v="8.1489999999999991"/>
  </r>
  <r>
    <x v="61"/>
    <n v="8.2940000000000005"/>
  </r>
  <r>
    <x v="62"/>
    <n v="7.923"/>
  </r>
  <r>
    <x v="62"/>
    <n v="7.915"/>
  </r>
  <r>
    <x v="63"/>
    <n v="7.98"/>
  </r>
  <r>
    <x v="64"/>
    <n v="8.2200000000000006"/>
  </r>
  <r>
    <x v="65"/>
    <n v="8.0760000000000005"/>
  </r>
  <r>
    <x v="66"/>
    <n v="8.1359999999999992"/>
  </r>
  <r>
    <x v="67"/>
    <n v="8.173"/>
  </r>
  <r>
    <x v="68"/>
    <n v="7.9340000000000002"/>
  </r>
  <r>
    <x v="69"/>
    <n v="8.1359999999999992"/>
  </r>
  <r>
    <x v="70"/>
    <n v="7.9429999999999996"/>
  </r>
  <r>
    <x v="71"/>
    <n v="7.9729999999999999"/>
  </r>
  <r>
    <x v="72"/>
    <n v="7.9050000000000002"/>
  </r>
  <r>
    <x v="73"/>
    <n v="7.9619999999999997"/>
  </r>
  <r>
    <x v="74"/>
    <n v="7.9119999999999999"/>
  </r>
  <r>
    <x v="75"/>
    <n v="7.8869999999999996"/>
  </r>
  <r>
    <x v="76"/>
    <n v="7.4950000000000001"/>
  </r>
  <r>
    <x v="76"/>
    <n v="7.5170000000000003"/>
  </r>
  <r>
    <x v="77"/>
    <n v="7.5220000000000002"/>
  </r>
  <r>
    <x v="77"/>
    <n v="7.516"/>
  </r>
  <r>
    <x v="77"/>
    <n v="7.5250000000000004"/>
  </r>
  <r>
    <x v="77"/>
    <n v="7.5209999999999999"/>
  </r>
  <r>
    <x v="77"/>
    <n v="7.52"/>
  </r>
  <r>
    <x v="77"/>
    <n v="7.5289999999999999"/>
  </r>
  <r>
    <x v="77"/>
    <n v="7.5170000000000003"/>
  </r>
  <r>
    <x v="77"/>
    <n v="7.5350000000000001"/>
  </r>
  <r>
    <x v="77"/>
    <n v="7.5339999999999998"/>
  </r>
  <r>
    <x v="77"/>
    <n v="7.5220000000000002"/>
  </r>
  <r>
    <x v="77"/>
    <n v="7.5229999999999997"/>
  </r>
  <r>
    <x v="77"/>
    <n v="7.5289999999999999"/>
  </r>
  <r>
    <x v="77"/>
    <n v="7.5410000000000004"/>
  </r>
  <r>
    <x v="77"/>
    <n v="7.5289999999999999"/>
  </r>
  <r>
    <x v="77"/>
    <n v="7.5339999999999998"/>
  </r>
  <r>
    <x v="77"/>
    <n v="7.5439999999999996"/>
  </r>
  <r>
    <x v="78"/>
    <n v="7.3879999999999999"/>
  </r>
  <r>
    <x v="79"/>
    <n v="7.3869999999999996"/>
  </r>
  <r>
    <x v="80"/>
    <n v="7.4660000000000002"/>
  </r>
  <r>
    <x v="81"/>
    <n v="7.9669999999999996"/>
  </r>
  <r>
    <x v="82"/>
    <n v="7.3689999999999998"/>
  </r>
  <r>
    <x v="83"/>
    <n v="7.5140000000000002"/>
  </r>
  <r>
    <x v="84"/>
    <n v="7.5620000000000003"/>
  </r>
  <r>
    <x v="85"/>
    <n v="7.4349999999999996"/>
  </r>
  <r>
    <x v="85"/>
    <n v="7.4859999999999998"/>
  </r>
  <r>
    <x v="85"/>
    <n v="7.3520000000000003"/>
  </r>
  <r>
    <x v="85"/>
    <n v="7.3550000000000004"/>
  </r>
  <r>
    <x v="86"/>
    <n v="7.4130000000000003"/>
  </r>
  <r>
    <x v="87"/>
    <n v="7.8230000000000004"/>
  </r>
  <r>
    <x v="87"/>
    <n v="7.4619999999999997"/>
  </r>
  <r>
    <x v="88"/>
    <n v="7.52"/>
  </r>
  <r>
    <x v="89"/>
    <n v="7.4889999999999999"/>
  </r>
  <r>
    <x v="90"/>
    <n v="7.4909999999999997"/>
  </r>
  <r>
    <x v="91"/>
    <n v="7.4489999999999998"/>
  </r>
  <r>
    <x v="92"/>
    <n v="7.5049999999999999"/>
  </r>
  <r>
    <x v="93"/>
    <n v="7.4850000000000003"/>
  </r>
  <r>
    <x v="94"/>
    <n v="7.5650000000000004"/>
  </r>
  <r>
    <x v="94"/>
    <n v="7.4119999999999999"/>
  </r>
  <r>
    <x v="95"/>
    <n v="7.3540000000000001"/>
  </r>
  <r>
    <x v="96"/>
    <n v="7.4050000000000002"/>
  </r>
  <r>
    <x v="97"/>
    <n v="7.4880000000000004"/>
  </r>
  <r>
    <x v="97"/>
    <n v="7.5119999999999996"/>
  </r>
  <r>
    <x v="98"/>
    <n v="7.4740000000000002"/>
  </r>
  <r>
    <x v="99"/>
    <n v="7.4969999999999999"/>
  </r>
  <r>
    <x v="99"/>
    <n v="7.4729999999999999"/>
  </r>
  <r>
    <x v="99"/>
    <n v="7.5019999999999998"/>
  </r>
  <r>
    <x v="100"/>
    <n v="7.226"/>
  </r>
  <r>
    <x v="100"/>
    <n v="7.3230000000000004"/>
  </r>
  <r>
    <x v="101"/>
    <n v="7.34"/>
  </r>
  <r>
    <x v="102"/>
    <n v="7.4219999999999997"/>
  </r>
  <r>
    <x v="102"/>
    <n v="7.4050000000000002"/>
  </r>
  <r>
    <x v="102"/>
    <n v="7.4279999999999999"/>
  </r>
  <r>
    <x v="102"/>
    <n v="7.4459999999999997"/>
  </r>
  <r>
    <x v="102"/>
    <n v="7.4459999999999997"/>
  </r>
  <r>
    <x v="102"/>
    <n v="7.4279999999999999"/>
  </r>
  <r>
    <x v="102"/>
    <n v="7.4130000000000003"/>
  </r>
  <r>
    <x v="102"/>
    <n v="7.4269999999999996"/>
  </r>
  <r>
    <x v="102"/>
    <n v="7.3849999999999998"/>
  </r>
  <r>
    <x v="102"/>
    <n v="7.4349999999999996"/>
  </r>
  <r>
    <x v="102"/>
    <n v="7.4640000000000004"/>
  </r>
  <r>
    <x v="102"/>
    <n v="7.4139999999999997"/>
  </r>
  <r>
    <x v="102"/>
    <n v="7.3609999999999998"/>
  </r>
  <r>
    <x v="102"/>
    <n v="7.4020000000000001"/>
  </r>
  <r>
    <x v="102"/>
    <n v="7.4320000000000004"/>
  </r>
  <r>
    <x v="102"/>
    <n v="7.4370000000000003"/>
  </r>
  <r>
    <x v="102"/>
    <n v="7.4169999999999998"/>
  </r>
  <r>
    <x v="102"/>
    <n v="7.4240000000000004"/>
  </r>
  <r>
    <x v="102"/>
    <n v="7.4429999999999996"/>
  </r>
  <r>
    <x v="102"/>
    <n v="7.399"/>
  </r>
  <r>
    <x v="102"/>
    <n v="7.4429999999999996"/>
  </r>
  <r>
    <x v="102"/>
    <n v="7.4340000000000002"/>
  </r>
  <r>
    <x v="102"/>
    <n v="7.4489999999999998"/>
  </r>
  <r>
    <x v="102"/>
    <n v="7.4390000000000001"/>
  </r>
  <r>
    <x v="102"/>
    <n v="7.4409999999999998"/>
  </r>
  <r>
    <x v="102"/>
    <n v="7.41"/>
  </r>
  <r>
    <x v="102"/>
    <n v="7.4379999999999997"/>
  </r>
  <r>
    <x v="102"/>
    <n v="7.4720000000000004"/>
  </r>
  <r>
    <x v="102"/>
    <n v="7.4589999999999996"/>
  </r>
  <r>
    <x v="102"/>
    <n v="7.431"/>
  </r>
  <r>
    <x v="102"/>
    <n v="7.4130000000000003"/>
  </r>
  <r>
    <x v="102"/>
    <n v="7.4279999999999999"/>
  </r>
  <r>
    <x v="102"/>
    <n v="7.4729999999999999"/>
  </r>
  <r>
    <x v="102"/>
    <n v="7.4139999999999997"/>
  </r>
  <r>
    <x v="102"/>
    <n v="7.4279999999999999"/>
  </r>
  <r>
    <x v="102"/>
    <n v="7.4539999999999997"/>
  </r>
  <r>
    <x v="102"/>
    <n v="7.45"/>
  </r>
  <r>
    <x v="102"/>
    <n v="7.4189999999999996"/>
  </r>
  <r>
    <x v="102"/>
    <n v="7.4379999999999997"/>
  </r>
  <r>
    <x v="102"/>
    <n v="7.41"/>
  </r>
  <r>
    <x v="102"/>
    <n v="7.4020000000000001"/>
  </r>
  <r>
    <x v="102"/>
    <n v="7.4359999999999999"/>
  </r>
  <r>
    <x v="102"/>
    <n v="7.4429999999999996"/>
  </r>
  <r>
    <x v="102"/>
    <n v="7.44"/>
  </r>
  <r>
    <x v="102"/>
    <n v="7.4119999999999999"/>
  </r>
  <r>
    <x v="102"/>
    <n v="7.4080000000000004"/>
  </r>
  <r>
    <x v="102"/>
    <n v="7.4379999999999997"/>
  </r>
  <r>
    <x v="102"/>
    <n v="7.4550000000000001"/>
  </r>
  <r>
    <x v="102"/>
    <n v="7.4420000000000002"/>
  </r>
  <r>
    <x v="102"/>
    <n v="7.4589999999999996"/>
  </r>
  <r>
    <x v="102"/>
    <n v="7.4279999999999999"/>
  </r>
  <r>
    <x v="102"/>
    <n v="7.4379999999999997"/>
  </r>
  <r>
    <x v="102"/>
    <n v="7.4130000000000003"/>
  </r>
  <r>
    <x v="102"/>
    <n v="7.4080000000000004"/>
  </r>
  <r>
    <x v="102"/>
    <n v="7.4290000000000003"/>
  </r>
  <r>
    <x v="102"/>
    <n v="7.4390000000000001"/>
  </r>
  <r>
    <x v="102"/>
    <n v="7.4429999999999996"/>
  </r>
  <r>
    <x v="102"/>
    <n v="7.4130000000000003"/>
  </r>
  <r>
    <x v="102"/>
    <n v="7.4210000000000003"/>
  </r>
  <r>
    <x v="102"/>
    <n v="7.4219999999999997"/>
  </r>
  <r>
    <x v="102"/>
    <n v="7.4160000000000004"/>
  </r>
  <r>
    <x v="102"/>
    <n v="7.415"/>
  </r>
  <r>
    <x v="102"/>
    <n v="7.42"/>
  </r>
  <r>
    <x v="102"/>
    <n v="7.4189999999999996"/>
  </r>
  <r>
    <x v="102"/>
    <n v="7.415"/>
  </r>
  <r>
    <x v="102"/>
    <n v="7.4160000000000004"/>
  </r>
  <r>
    <x v="102"/>
    <n v="7.4349999999999996"/>
  </r>
  <r>
    <x v="102"/>
    <n v="7.43"/>
  </r>
  <r>
    <x v="102"/>
    <n v="7.4260000000000002"/>
  </r>
  <r>
    <x v="102"/>
    <n v="7.4210000000000003"/>
  </r>
  <r>
    <x v="102"/>
    <n v="7.4580000000000002"/>
  </r>
  <r>
    <x v="102"/>
    <n v="7.444"/>
  </r>
  <r>
    <x v="102"/>
    <n v="7.4219999999999997"/>
  </r>
  <r>
    <x v="102"/>
    <n v="7.4539999999999997"/>
  </r>
  <r>
    <x v="102"/>
    <n v="7.3929999999999998"/>
  </r>
  <r>
    <x v="102"/>
    <n v="7.4089999999999998"/>
  </r>
  <r>
    <x v="102"/>
    <n v="7.431"/>
  </r>
  <r>
    <x v="102"/>
    <n v="7.44"/>
  </r>
  <r>
    <x v="102"/>
    <n v="7.4059999999999997"/>
  </r>
  <r>
    <x v="102"/>
    <n v="7.4240000000000004"/>
  </r>
  <r>
    <x v="102"/>
    <n v="7.4470000000000001"/>
  </r>
  <r>
    <x v="102"/>
    <n v="7.4109999999999996"/>
  </r>
  <r>
    <x v="102"/>
    <n v="7.4429999999999996"/>
  </r>
  <r>
    <x v="102"/>
    <n v="7.423"/>
  </r>
  <r>
    <x v="102"/>
    <n v="7.431"/>
  </r>
  <r>
    <x v="102"/>
    <n v="7.4139999999999997"/>
  </r>
  <r>
    <x v="102"/>
    <n v="7.4189999999999996"/>
  </r>
  <r>
    <x v="102"/>
    <n v="7.4169999999999998"/>
  </r>
  <r>
    <x v="102"/>
    <n v="7.4009999999999998"/>
  </r>
  <r>
    <x v="102"/>
    <n v="7.4039999999999999"/>
  </r>
  <r>
    <x v="102"/>
    <n v="7.4180000000000001"/>
  </r>
  <r>
    <x v="102"/>
    <n v="7.41"/>
  </r>
  <r>
    <x v="102"/>
    <n v="7.4180000000000001"/>
  </r>
  <r>
    <x v="102"/>
    <n v="7.4189999999999996"/>
  </r>
  <r>
    <x v="102"/>
    <n v="7.44"/>
  </r>
  <r>
    <x v="102"/>
    <n v="7.4290000000000003"/>
  </r>
  <r>
    <x v="102"/>
    <n v="7.4649999999999999"/>
  </r>
  <r>
    <x v="102"/>
    <n v="7.4050000000000002"/>
  </r>
  <r>
    <x v="102"/>
    <n v="7.4240000000000004"/>
  </r>
  <r>
    <x v="102"/>
    <n v="7.4290000000000003"/>
  </r>
  <r>
    <x v="102"/>
    <n v="7.444"/>
  </r>
  <r>
    <x v="102"/>
    <n v="7.4080000000000004"/>
  </r>
  <r>
    <x v="102"/>
    <n v="7.4340000000000002"/>
  </r>
  <r>
    <x v="102"/>
    <n v="7.4160000000000004"/>
  </r>
  <r>
    <x v="102"/>
    <n v="7.4290000000000003"/>
  </r>
  <r>
    <x v="102"/>
    <n v="7.4320000000000004"/>
  </r>
  <r>
    <x v="102"/>
    <n v="7.4180000000000001"/>
  </r>
  <r>
    <x v="102"/>
    <n v="7.4160000000000004"/>
  </r>
  <r>
    <x v="102"/>
    <n v="7.3949999999999996"/>
  </r>
  <r>
    <x v="102"/>
    <n v="7.4080000000000004"/>
  </r>
  <r>
    <x v="102"/>
    <n v="7.399"/>
  </r>
  <r>
    <x v="102"/>
    <n v="7.431"/>
  </r>
  <r>
    <x v="102"/>
    <n v="7.444"/>
  </r>
  <r>
    <x v="102"/>
    <n v="7.3979999999999997"/>
  </r>
  <r>
    <x v="102"/>
    <n v="7.42"/>
  </r>
  <r>
    <x v="102"/>
    <n v="7.4470000000000001"/>
  </r>
  <r>
    <x v="102"/>
    <n v="7.4379999999999997"/>
  </r>
  <r>
    <x v="103"/>
    <n v="7.3239999999999998"/>
  </r>
  <r>
    <x v="104"/>
    <n v="7.431"/>
  </r>
  <r>
    <x v="104"/>
    <n v="7.2880000000000003"/>
  </r>
  <r>
    <x v="105"/>
    <n v="7.2549999999999999"/>
  </r>
  <r>
    <x v="106"/>
    <n v="7.242"/>
  </r>
  <r>
    <x v="107"/>
    <n v="7.2789999999999999"/>
  </r>
  <r>
    <x v="108"/>
    <n v="7.383"/>
  </r>
  <r>
    <x v="108"/>
    <n v="7.2910000000000004"/>
  </r>
  <r>
    <x v="109"/>
    <n v="7.3380000000000001"/>
  </r>
  <r>
    <x v="110"/>
    <n v="7.3369999999999997"/>
  </r>
  <r>
    <x v="111"/>
    <n v="7.2050000000000001"/>
  </r>
  <r>
    <x v="112"/>
    <n v="7.2930000000000001"/>
  </r>
  <r>
    <x v="113"/>
    <n v="7.109"/>
  </r>
  <r>
    <x v="114"/>
    <n v="7.3010000000000002"/>
  </r>
  <r>
    <x v="115"/>
    <n v="7.0730000000000004"/>
  </r>
  <r>
    <x v="116"/>
    <n v="7.1669999999999998"/>
  </r>
  <r>
    <x v="116"/>
    <n v="7.093"/>
  </r>
  <r>
    <x v="117"/>
    <n v="7.085"/>
  </r>
  <r>
    <x v="117"/>
    <n v="7.0590000000000002"/>
  </r>
  <r>
    <x v="118"/>
    <n v="7.0709999999999997"/>
  </r>
  <r>
    <x v="119"/>
    <n v="7.0888999999999998"/>
  </r>
  <r>
    <x v="120"/>
    <n v="7.1980000000000004"/>
  </r>
  <r>
    <x v="121"/>
    <n v="7.3040000000000003"/>
  </r>
  <r>
    <x v="121"/>
    <n v="7.1289999999999996"/>
  </r>
  <r>
    <x v="121"/>
    <n v="7.0990000000000002"/>
  </r>
  <r>
    <x v="121"/>
    <n v="7.11"/>
  </r>
  <r>
    <x v="122"/>
    <n v="7.0979999999999999"/>
  </r>
  <r>
    <x v="122"/>
    <n v="7.15"/>
  </r>
  <r>
    <x v="123"/>
    <n v="7.1619999999999999"/>
  </r>
  <r>
    <x v="124"/>
    <n v="7.1289999999999996"/>
  </r>
  <r>
    <x v="125"/>
    <n v="7.2709999999999999"/>
  </r>
  <r>
    <x v="126"/>
    <n v="7.2869999999999999"/>
  </r>
  <r>
    <x v="127"/>
    <n v="7.2309999999999999"/>
  </r>
  <r>
    <x v="127"/>
    <n v="7.258"/>
  </r>
  <r>
    <x v="127"/>
    <n v="7.1689999999999996"/>
  </r>
  <r>
    <x v="128"/>
    <n v="7.3010000000000002"/>
  </r>
  <r>
    <x v="129"/>
    <n v="7.3940000000000001"/>
  </r>
  <r>
    <x v="129"/>
    <n v="7.2460000000000004"/>
  </r>
  <r>
    <x v="130"/>
    <n v="7.3250000000000002"/>
  </r>
  <r>
    <x v="130"/>
    <n v="7.2850000000000001"/>
  </r>
  <r>
    <x v="131"/>
    <n v="7.3170000000000002"/>
  </r>
  <r>
    <x v="131"/>
    <n v="7.2530000000000001"/>
  </r>
  <r>
    <x v="132"/>
    <n v="7.3550000000000004"/>
  </r>
  <r>
    <x v="133"/>
    <n v="7.3419999999999996"/>
  </r>
  <r>
    <x v="134"/>
    <n v="7.4470000000000001"/>
  </r>
  <r>
    <x v="134"/>
    <n v="7.36"/>
  </r>
  <r>
    <x v="135"/>
    <n v="7.3520000000000003"/>
  </r>
  <r>
    <x v="136"/>
    <n v="7.4420000000000002"/>
  </r>
  <r>
    <x v="136"/>
    <n v="7.3460000000000001"/>
  </r>
  <r>
    <x v="137"/>
    <n v="7.3710000000000004"/>
  </r>
  <r>
    <x v="138"/>
    <n v="7.431"/>
  </r>
  <r>
    <x v="139"/>
    <n v="7.484"/>
  </r>
  <r>
    <x v="140"/>
    <n v="7.4130000000000003"/>
  </r>
  <r>
    <x v="141"/>
    <n v="7.3440000000000003"/>
  </r>
  <r>
    <x v="142"/>
    <n v="7.5220000000000002"/>
  </r>
  <r>
    <x v="142"/>
    <n v="7.532"/>
  </r>
  <r>
    <x v="142"/>
    <n v="7.5090000000000003"/>
  </r>
  <r>
    <x v="142"/>
    <n v="7.4969999999999999"/>
  </r>
  <r>
    <x v="142"/>
    <n v="7.49"/>
  </r>
  <r>
    <x v="142"/>
    <n v="7.5259999999999998"/>
  </r>
  <r>
    <x v="142"/>
    <n v="7.5129999999999999"/>
  </r>
  <r>
    <x v="142"/>
    <n v="7.5209999999999999"/>
  </r>
  <r>
    <x v="142"/>
    <n v="7.4960000000000004"/>
  </r>
  <r>
    <x v="142"/>
    <n v="7.5220000000000002"/>
  </r>
  <r>
    <x v="142"/>
    <n v="7.4349999999999996"/>
  </r>
  <r>
    <x v="143"/>
    <n v="7.4740000000000002"/>
  </r>
  <r>
    <x v="144"/>
    <n v="7.4779999999999998"/>
  </r>
  <r>
    <x v="145"/>
    <n v="7.3410000000000002"/>
  </r>
  <r>
    <x v="146"/>
    <n v="7.5579999999999998"/>
  </r>
  <r>
    <x v="147"/>
    <n v="7.48"/>
  </r>
  <r>
    <x v="148"/>
    <n v="7.6070000000000002"/>
  </r>
  <r>
    <x v="149"/>
    <n v="7.468"/>
  </r>
  <r>
    <x v="150"/>
    <n v="7.4749999999999996"/>
  </r>
  <r>
    <x v="151"/>
    <n v="7.4359999999999999"/>
  </r>
  <r>
    <x v="151"/>
    <n v="7.3289999999999997"/>
  </r>
  <r>
    <x v="151"/>
    <n v="7.444"/>
  </r>
  <r>
    <x v="152"/>
    <n v="7.6050000000000004"/>
  </r>
  <r>
    <x v="153"/>
    <n v="7.5129999999999999"/>
  </r>
  <r>
    <x v="153"/>
    <n v="7.4939999999999998"/>
  </r>
  <r>
    <x v="154"/>
    <n v="7.6710000000000003"/>
  </r>
  <r>
    <x v="154"/>
    <n v="7.5659999999999998"/>
  </r>
  <r>
    <x v="155"/>
    <n v="7.7649999999999997"/>
  </r>
  <r>
    <x v="155"/>
    <n v="7.601"/>
  </r>
  <r>
    <x v="155"/>
    <n v="7.6959999999999997"/>
  </r>
  <r>
    <x v="156"/>
    <n v="7.4450000000000003"/>
  </r>
  <r>
    <x v="156"/>
    <n v="7.4889999999999999"/>
  </r>
  <r>
    <x v="157"/>
    <n v="7.4580000000000002"/>
  </r>
  <r>
    <x v="158"/>
    <n v="7.484"/>
  </r>
  <r>
    <x v="159"/>
    <n v="7.5709999999999997"/>
  </r>
  <r>
    <x v="160"/>
    <n v="7.4649999999999999"/>
  </r>
  <r>
    <x v="160"/>
    <n v="7.3550000000000004"/>
  </r>
  <r>
    <x v="161"/>
    <n v="7.5019999999999998"/>
  </r>
  <r>
    <x v="162"/>
    <n v="7.335"/>
  </r>
  <r>
    <x v="163"/>
    <n v="7.3579999999999997"/>
  </r>
  <r>
    <x v="164"/>
    <n v="7.516"/>
  </r>
  <r>
    <x v="164"/>
    <n v="7.431"/>
  </r>
  <r>
    <x v="164"/>
    <n v="7.407"/>
  </r>
  <r>
    <x v="165"/>
    <n v="7.4139999999999997"/>
  </r>
  <r>
    <x v="166"/>
    <n v="7.1589999999999998"/>
  </r>
  <r>
    <x v="167"/>
    <n v="7.2619999999999996"/>
  </r>
  <r>
    <x v="167"/>
    <n v="7.149"/>
  </r>
  <r>
    <x v="168"/>
    <n v="7.11"/>
  </r>
  <r>
    <x v="169"/>
    <n v="7.09"/>
  </r>
  <r>
    <x v="170"/>
    <n v="7.1580000000000004"/>
  </r>
  <r>
    <x v="171"/>
    <n v="7.09"/>
  </r>
  <r>
    <x v="172"/>
    <n v="7.1879999999999997"/>
  </r>
  <r>
    <x v="173"/>
    <n v="7.24"/>
  </r>
  <r>
    <x v="174"/>
    <n v="7.181"/>
  </r>
  <r>
    <x v="174"/>
    <n v="7.3040000000000003"/>
  </r>
  <r>
    <x v="175"/>
    <n v="7.1390000000000002"/>
  </r>
  <r>
    <x v="176"/>
    <n v="7.181"/>
  </r>
  <r>
    <x v="177"/>
    <n v="7.2169999999999996"/>
  </r>
  <r>
    <x v="177"/>
    <n v="7.2"/>
  </r>
  <r>
    <x v="178"/>
    <n v="7.1970000000000001"/>
  </r>
  <r>
    <x v="179"/>
    <n v="7.1740000000000004"/>
  </r>
  <r>
    <x v="180"/>
    <n v="7.1920000000000002"/>
  </r>
  <r>
    <x v="180"/>
    <n v="7.3406000000000002"/>
  </r>
  <r>
    <x v="180"/>
    <n v="7.4436"/>
  </r>
  <r>
    <x v="180"/>
    <n v="7.3623000000000003"/>
  </r>
  <r>
    <x v="180"/>
    <n v="7.3521000000000001"/>
  </r>
  <r>
    <x v="180"/>
    <n v="7.3391999999999999"/>
  </r>
  <r>
    <x v="180"/>
    <n v="7.4032"/>
  </r>
  <r>
    <x v="180"/>
    <n v="7.3638000000000003"/>
  </r>
  <r>
    <x v="180"/>
    <n v="7.3235999999999999"/>
  </r>
  <r>
    <x v="180"/>
    <n v="7.3606999999999996"/>
  </r>
  <r>
    <x v="180"/>
    <n v="7.3170000000000002"/>
  </r>
  <r>
    <x v="180"/>
    <n v="7.3761000000000001"/>
  </r>
  <r>
    <x v="180"/>
    <n v="7.3661000000000003"/>
  </r>
  <r>
    <x v="180"/>
    <n v="7.3255999999999997"/>
  </r>
  <r>
    <x v="180"/>
    <n v="7.3823999999999996"/>
  </r>
  <r>
    <x v="180"/>
    <n v="7.3936000000000002"/>
  </r>
  <r>
    <x v="180"/>
    <n v="7.4024999999999999"/>
  </r>
  <r>
    <x v="180"/>
    <n v="7.3574999999999999"/>
  </r>
  <r>
    <x v="180"/>
    <n v="7.3547000000000002"/>
  </r>
  <r>
    <x v="180"/>
    <n v="7.3921000000000001"/>
  </r>
  <r>
    <x v="180"/>
    <n v="7.3884999999999996"/>
  </r>
  <r>
    <x v="180"/>
    <n v="7.4396000000000004"/>
  </r>
  <r>
    <x v="180"/>
    <n v="7.3556999999999997"/>
  </r>
  <r>
    <x v="180"/>
    <n v="7.4065000000000003"/>
  </r>
  <r>
    <x v="181"/>
    <n v="7.26"/>
  </r>
  <r>
    <x v="182"/>
    <n v="7.2720000000000002"/>
  </r>
  <r>
    <x v="183"/>
    <n v="7.1890000000000001"/>
  </r>
  <r>
    <x v="184"/>
    <n v="7.2460000000000004"/>
  </r>
  <r>
    <x v="185"/>
    <n v="7.335"/>
  </r>
  <r>
    <x v="186"/>
    <n v="7.3090000000000002"/>
  </r>
  <r>
    <x v="186"/>
    <n v="7.3070000000000004"/>
  </r>
  <r>
    <x v="187"/>
    <n v="7.2709999999999999"/>
  </r>
  <r>
    <x v="188"/>
    <n v="7.306"/>
  </r>
  <r>
    <x v="189"/>
    <n v="7.3319999999999999"/>
  </r>
  <r>
    <x v="190"/>
    <n v="7.3449999999999998"/>
  </r>
  <r>
    <x v="191"/>
    <n v="7.383"/>
  </r>
  <r>
    <x v="192"/>
    <n v="7.3760000000000003"/>
  </r>
  <r>
    <x v="193"/>
    <n v="7.5339999999999998"/>
  </r>
  <r>
    <x v="194"/>
    <n v="7.5330000000000004"/>
  </r>
  <r>
    <x v="194"/>
    <n v="7.5460000000000003"/>
  </r>
  <r>
    <x v="194"/>
    <n v="7.5339999999999998"/>
  </r>
  <r>
    <x v="194"/>
    <n v="7.5609999999999999"/>
  </r>
  <r>
    <x v="194"/>
    <n v="7.5709999999999997"/>
  </r>
  <r>
    <x v="194"/>
    <n v="7.5549999999999997"/>
  </r>
  <r>
    <x v="194"/>
    <n v="7.5570000000000004"/>
  </r>
  <r>
    <x v="194"/>
    <n v="7.5449999999999999"/>
  </r>
  <r>
    <x v="194"/>
    <n v="7.5629999999999997"/>
  </r>
  <r>
    <x v="194"/>
    <n v="7.5510000000000002"/>
  </r>
  <r>
    <x v="194"/>
    <n v="7.5739999999999998"/>
  </r>
  <r>
    <x v="194"/>
    <n v="7.5650000000000004"/>
  </r>
  <r>
    <x v="194"/>
    <n v="7.5739999999999998"/>
  </r>
  <r>
    <x v="194"/>
    <n v="7.5609999999999999"/>
  </r>
  <r>
    <x v="194"/>
    <n v="7.5839999999999996"/>
  </r>
  <r>
    <x v="194"/>
    <n v="7.55"/>
  </r>
  <r>
    <x v="194"/>
    <n v="7.5449999999999999"/>
  </r>
  <r>
    <x v="194"/>
    <n v="7.57"/>
  </r>
  <r>
    <x v="194"/>
    <n v="7.5720000000000001"/>
  </r>
  <r>
    <x v="194"/>
    <n v="7.57"/>
  </r>
  <r>
    <x v="194"/>
    <n v="7.5759999999999996"/>
  </r>
  <r>
    <x v="194"/>
    <n v="7.5640000000000001"/>
  </r>
  <r>
    <x v="194"/>
    <n v="7.5659999999999998"/>
  </r>
  <r>
    <x v="194"/>
    <n v="7.5549999999999997"/>
  </r>
  <r>
    <x v="194"/>
    <n v="7.5940000000000003"/>
  </r>
  <r>
    <x v="194"/>
    <n v="7.6020000000000003"/>
  </r>
  <r>
    <x v="195"/>
    <n v="7.593"/>
  </r>
  <r>
    <x v="196"/>
    <n v="7.7789999999999999"/>
  </r>
  <r>
    <x v="197"/>
    <n v="7.5190000000000001"/>
  </r>
  <r>
    <x v="198"/>
    <n v="7.4080000000000004"/>
  </r>
  <r>
    <x v="199"/>
    <n v="7.47"/>
  </r>
  <r>
    <x v="200"/>
    <n v="7.6680000000000001"/>
  </r>
  <r>
    <x v="201"/>
    <n v="7.6970000000000001"/>
  </r>
  <r>
    <x v="202"/>
    <n v="7.64"/>
  </r>
  <r>
    <x v="203"/>
    <n v="7.7359999999999998"/>
  </r>
  <r>
    <x v="204"/>
    <n v="7.9749999999999996"/>
  </r>
  <r>
    <x v="204"/>
    <n v="7.8250000000000002"/>
  </r>
  <r>
    <x v="205"/>
    <n v="7.7690000000000001"/>
  </r>
  <r>
    <x v="206"/>
    <n v="7.7229999999999999"/>
  </r>
  <r>
    <x v="207"/>
    <n v="7.89"/>
  </r>
  <r>
    <x v="208"/>
    <n v="7.4770000000000003"/>
  </r>
  <r>
    <x v="209"/>
    <n v="7.7080000000000002"/>
  </r>
  <r>
    <x v="210"/>
    <n v="7.569"/>
  </r>
  <r>
    <x v="211"/>
    <n v="7.83"/>
  </r>
  <r>
    <x v="212"/>
    <n v="7.806"/>
  </r>
  <r>
    <x v="213"/>
    <n v="7.7039999999999997"/>
  </r>
  <r>
    <x v="214"/>
    <n v="7.7210000000000001"/>
  </r>
  <r>
    <x v="215"/>
    <n v="7.8159999999999998"/>
  </r>
  <r>
    <x v="216"/>
    <n v="7.7770000000000001"/>
  </r>
  <r>
    <x v="217"/>
    <n v="7.7069999999999999"/>
  </r>
  <r>
    <x v="218"/>
    <n v="7.5810000000000004"/>
  </r>
  <r>
    <x v="219"/>
    <n v="7.7060000000000004"/>
  </r>
  <r>
    <x v="220"/>
    <n v="7.4240000000000004"/>
  </r>
  <r>
    <x v="221"/>
    <n v="7.6189999999999998"/>
  </r>
  <r>
    <x v="222"/>
    <n v="7.758"/>
  </r>
  <r>
    <x v="223"/>
    <n v="7.4809999999999999"/>
  </r>
  <r>
    <x v="224"/>
    <n v="7.641"/>
  </r>
  <r>
    <x v="225"/>
    <n v="7.7069999999999999"/>
  </r>
  <r>
    <x v="226"/>
    <n v="7.5220000000000002"/>
  </r>
  <r>
    <x v="227"/>
    <n v="7.8780000000000001"/>
  </r>
  <r>
    <x v="228"/>
    <n v="7.8310000000000004"/>
  </r>
  <r>
    <x v="229"/>
    <n v="7.8739999999999997"/>
  </r>
  <r>
    <x v="229"/>
    <n v="7.899"/>
  </r>
  <r>
    <x v="229"/>
    <n v="7.8769999999999998"/>
  </r>
  <r>
    <x v="229"/>
    <n v="7.89"/>
  </r>
  <r>
    <x v="229"/>
    <n v="7.8810000000000002"/>
  </r>
  <r>
    <x v="229"/>
    <n v="7.8490000000000002"/>
  </r>
  <r>
    <x v="229"/>
    <n v="7.8550000000000004"/>
  </r>
  <r>
    <x v="229"/>
    <n v="7.8529999999999998"/>
  </r>
  <r>
    <x v="229"/>
    <n v="7.8780000000000001"/>
  </r>
  <r>
    <x v="229"/>
    <n v="7.8419999999999996"/>
  </r>
  <r>
    <x v="229"/>
    <n v="7.8760000000000003"/>
  </r>
  <r>
    <x v="229"/>
    <n v="7.907"/>
  </r>
  <r>
    <x v="229"/>
    <n v="7.843"/>
  </r>
  <r>
    <x v="229"/>
    <n v="7.8460000000000001"/>
  </r>
  <r>
    <x v="229"/>
    <n v="7.8849999999999998"/>
  </r>
  <r>
    <x v="229"/>
    <n v="7.8650000000000002"/>
  </r>
  <r>
    <x v="229"/>
    <n v="7.8339999999999996"/>
  </r>
  <r>
    <x v="229"/>
    <n v="7.9160000000000004"/>
  </r>
  <r>
    <x v="229"/>
    <n v="7.8049999999999997"/>
  </r>
  <r>
    <x v="229"/>
    <n v="7.867"/>
  </r>
  <r>
    <x v="229"/>
    <n v="7.8550000000000004"/>
  </r>
  <r>
    <x v="229"/>
    <n v="7.8780000000000001"/>
  </r>
  <r>
    <x v="229"/>
    <n v="7.8710000000000004"/>
  </r>
  <r>
    <x v="229"/>
    <n v="7.851"/>
  </r>
  <r>
    <x v="229"/>
    <n v="7.827"/>
  </r>
  <r>
    <x v="229"/>
    <n v="7.8410000000000002"/>
  </r>
  <r>
    <x v="229"/>
    <n v="7.8470000000000004"/>
  </r>
  <r>
    <x v="229"/>
    <n v="7.8609999999999998"/>
  </r>
  <r>
    <x v="229"/>
    <n v="7.8339999999999996"/>
  </r>
  <r>
    <x v="229"/>
    <n v="7.8259999999999996"/>
  </r>
  <r>
    <x v="229"/>
    <n v="7.8959999999999999"/>
  </r>
  <r>
    <x v="229"/>
    <n v="7.8810000000000002"/>
  </r>
  <r>
    <x v="229"/>
    <n v="7.8739999999999997"/>
  </r>
  <r>
    <x v="229"/>
    <n v="7.827"/>
  </r>
  <r>
    <x v="229"/>
    <n v="7.8"/>
  </r>
  <r>
    <x v="229"/>
    <n v="7.8010000000000002"/>
  </r>
  <r>
    <x v="229"/>
    <n v="7.8079999999999998"/>
  </r>
  <r>
    <x v="229"/>
    <n v="7.7880000000000003"/>
  </r>
  <r>
    <x v="229"/>
    <n v="7.851"/>
  </r>
  <r>
    <x v="229"/>
    <n v="7.8490000000000002"/>
  </r>
  <r>
    <x v="229"/>
    <n v="7.8620000000000001"/>
  </r>
  <r>
    <x v="229"/>
    <n v="7.8559999999999999"/>
  </r>
  <r>
    <x v="229"/>
    <n v="7.8780000000000001"/>
  </r>
  <r>
    <x v="229"/>
    <n v="7.8849999999999998"/>
  </r>
  <r>
    <x v="229"/>
    <n v="7.9249999999999998"/>
  </r>
  <r>
    <x v="229"/>
    <n v="7.8949999999999996"/>
  </r>
  <r>
    <x v="229"/>
    <n v="7.9059999999999997"/>
  </r>
  <r>
    <x v="229"/>
    <n v="7.92"/>
  </r>
  <r>
    <x v="229"/>
    <n v="7.8849999999999998"/>
  </r>
  <r>
    <x v="229"/>
    <n v="7.8769999999999998"/>
  </r>
  <r>
    <x v="229"/>
    <n v="7.8840000000000003"/>
  </r>
  <r>
    <x v="229"/>
    <n v="7.899"/>
  </r>
  <r>
    <x v="229"/>
    <n v="7.9009999999999998"/>
  </r>
  <r>
    <x v="229"/>
    <n v="7.9189999999999996"/>
  </r>
  <r>
    <x v="229"/>
    <n v="7.915"/>
  </r>
  <r>
    <x v="229"/>
    <n v="7.9160000000000004"/>
  </r>
  <r>
    <x v="229"/>
    <n v="7.9279999999999999"/>
  </r>
  <r>
    <x v="229"/>
    <n v="7.9580000000000002"/>
  </r>
  <r>
    <x v="229"/>
    <n v="7.97"/>
  </r>
  <r>
    <x v="229"/>
    <n v="7.952"/>
  </r>
  <r>
    <x v="229"/>
    <n v="7.9"/>
  </r>
  <r>
    <x v="229"/>
    <n v="7.944"/>
  </r>
  <r>
    <x v="229"/>
    <n v="7.9340000000000002"/>
  </r>
  <r>
    <x v="229"/>
    <n v="7.9589999999999996"/>
  </r>
  <r>
    <x v="229"/>
    <n v="7.984"/>
  </r>
  <r>
    <x v="229"/>
    <n v="8.0060000000000002"/>
  </r>
  <r>
    <x v="229"/>
    <n v="7.98"/>
  </r>
  <r>
    <x v="229"/>
    <n v="8.0060000000000002"/>
  </r>
  <r>
    <x v="229"/>
    <n v="7.9640000000000004"/>
  </r>
  <r>
    <x v="229"/>
    <n v="8.0210000000000008"/>
  </r>
  <r>
    <x v="229"/>
    <n v="7.9939999999999998"/>
  </r>
  <r>
    <x v="229"/>
    <n v="8.0299999999999994"/>
  </r>
  <r>
    <x v="229"/>
    <n v="8.0090000000000003"/>
  </r>
  <r>
    <x v="229"/>
    <n v="7.97"/>
  </r>
  <r>
    <x v="229"/>
    <n v="7.9809999999999999"/>
  </r>
  <r>
    <x v="229"/>
    <n v="7.9850000000000003"/>
  </r>
  <r>
    <x v="229"/>
    <n v="7.9850000000000003"/>
  </r>
  <r>
    <x v="229"/>
    <n v="7.9660000000000002"/>
  </r>
  <r>
    <x v="229"/>
    <n v="7.9660000000000002"/>
  </r>
  <r>
    <x v="229"/>
    <n v="7.9729999999999999"/>
  </r>
  <r>
    <x v="229"/>
    <n v="7.9459999999999997"/>
  </r>
  <r>
    <x v="229"/>
    <n v="7.9390000000000001"/>
  </r>
  <r>
    <x v="229"/>
    <n v="7.976"/>
  </r>
  <r>
    <x v="229"/>
    <n v="7.9610000000000003"/>
  </r>
  <r>
    <x v="229"/>
    <n v="7.931"/>
  </r>
  <r>
    <x v="229"/>
    <n v="7.9779999999999998"/>
  </r>
  <r>
    <x v="229"/>
    <n v="7.9189999999999996"/>
  </r>
  <r>
    <x v="229"/>
    <n v="7.9539999999999997"/>
  </r>
  <r>
    <x v="229"/>
    <n v="7.9409999999999998"/>
  </r>
  <r>
    <x v="229"/>
    <n v="7.9580000000000002"/>
  </r>
  <r>
    <x v="229"/>
    <n v="7.9530000000000003"/>
  </r>
  <r>
    <x v="229"/>
    <n v="7.923"/>
  </r>
  <r>
    <x v="229"/>
    <n v="7.9210000000000003"/>
  </r>
  <r>
    <x v="229"/>
    <n v="7.8959999999999999"/>
  </r>
  <r>
    <x v="229"/>
    <n v="7.8929999999999998"/>
  </r>
  <r>
    <x v="229"/>
    <n v="7.8529999999999998"/>
  </r>
  <r>
    <x v="229"/>
    <n v="7.8479999999999999"/>
  </r>
  <r>
    <x v="229"/>
    <n v="7.851"/>
  </r>
  <r>
    <x v="229"/>
    <n v="7.819"/>
  </r>
  <r>
    <x v="229"/>
    <n v="7.8490000000000002"/>
  </r>
  <r>
    <x v="229"/>
    <n v="7.8739999999999997"/>
  </r>
  <r>
    <x v="229"/>
    <n v="7.8739999999999997"/>
  </r>
  <r>
    <x v="229"/>
    <n v="7.8659999999999997"/>
  </r>
  <r>
    <x v="229"/>
    <n v="7.8289999999999997"/>
  </r>
  <r>
    <x v="229"/>
    <n v="7.8719999999999999"/>
  </r>
  <r>
    <x v="229"/>
    <n v="7.8460000000000001"/>
  </r>
  <r>
    <x v="229"/>
    <n v="7.84"/>
  </r>
  <r>
    <x v="229"/>
    <n v="7.8559999999999999"/>
  </r>
  <r>
    <x v="229"/>
    <n v="7.8550000000000004"/>
  </r>
  <r>
    <x v="229"/>
    <n v="7.85"/>
  </r>
  <r>
    <x v="229"/>
    <n v="7.867"/>
  </r>
  <r>
    <x v="229"/>
    <n v="7.8449999999999998"/>
  </r>
  <r>
    <x v="229"/>
    <n v="7.8369999999999997"/>
  </r>
  <r>
    <x v="229"/>
    <n v="7.8540000000000001"/>
  </r>
  <r>
    <x v="229"/>
    <n v="7.8579999999999997"/>
  </r>
  <r>
    <x v="229"/>
    <n v="7.86"/>
  </r>
  <r>
    <x v="230"/>
    <n v="7.782"/>
  </r>
  <r>
    <x v="231"/>
    <n v="7.8550000000000004"/>
  </r>
  <r>
    <x v="232"/>
    <n v="7.8479999999999999"/>
  </r>
  <r>
    <x v="232"/>
    <n v="7.8529999999999998"/>
  </r>
  <r>
    <x v="232"/>
    <n v="7.8879999999999999"/>
  </r>
  <r>
    <x v="232"/>
    <n v="7.8620000000000001"/>
  </r>
  <r>
    <x v="232"/>
    <n v="7.891"/>
  </r>
  <r>
    <x v="232"/>
    <n v="7.9340000000000002"/>
  </r>
  <r>
    <x v="232"/>
    <n v="7.8689999999999998"/>
  </r>
  <r>
    <x v="232"/>
    <n v="7.89"/>
  </r>
  <r>
    <x v="232"/>
    <n v="7.94"/>
  </r>
  <r>
    <x v="232"/>
    <n v="7.9160000000000004"/>
  </r>
  <r>
    <x v="232"/>
    <n v="7.91"/>
  </r>
  <r>
    <x v="232"/>
    <n v="7.9160000000000004"/>
  </r>
  <r>
    <x v="232"/>
    <n v="7.94"/>
  </r>
  <r>
    <x v="232"/>
    <n v="7.9119999999999999"/>
  </r>
  <r>
    <x v="232"/>
    <n v="7.9329999999999998"/>
  </r>
  <r>
    <x v="232"/>
    <n v="7.9489999999999998"/>
  </r>
  <r>
    <x v="232"/>
    <n v="7.8979999999999997"/>
  </r>
  <r>
    <x v="232"/>
    <n v="7.9359999999999999"/>
  </r>
  <r>
    <x v="232"/>
    <n v="7.9420000000000002"/>
  </r>
  <r>
    <x v="232"/>
    <n v="7.9379999999999997"/>
  </r>
  <r>
    <x v="232"/>
    <n v="7.8639999999999999"/>
  </r>
  <r>
    <x v="232"/>
    <n v="7.8940000000000001"/>
  </r>
  <r>
    <x v="232"/>
    <n v="7.8440000000000003"/>
  </r>
  <r>
    <x v="232"/>
    <n v="7.8550000000000004"/>
  </r>
  <r>
    <x v="232"/>
    <n v="7.819"/>
  </r>
  <r>
    <x v="232"/>
    <n v="7.82"/>
  </r>
  <r>
    <x v="232"/>
    <n v="7.8410000000000002"/>
  </r>
  <r>
    <x v="232"/>
    <n v="7.8369999999999997"/>
  </r>
  <r>
    <x v="232"/>
    <n v="7.875"/>
  </r>
  <r>
    <x v="232"/>
    <n v="7.8940000000000001"/>
  </r>
  <r>
    <x v="232"/>
    <n v="7.88"/>
  </r>
  <r>
    <x v="232"/>
    <n v="7.8680000000000003"/>
  </r>
  <r>
    <x v="232"/>
    <n v="7.8730000000000002"/>
  </r>
  <r>
    <x v="232"/>
    <n v="7.8760000000000003"/>
  </r>
  <r>
    <x v="232"/>
    <n v="7.8920000000000003"/>
  </r>
  <r>
    <x v="232"/>
    <n v="7.8929999999999998"/>
  </r>
  <r>
    <x v="232"/>
    <n v="7.8929999999999998"/>
  </r>
  <r>
    <x v="232"/>
    <n v="7.9029999999999996"/>
  </r>
  <r>
    <x v="232"/>
    <n v="7.9080000000000004"/>
  </r>
  <r>
    <x v="232"/>
    <n v="7.94"/>
  </r>
  <r>
    <x v="232"/>
    <n v="7.9260000000000002"/>
  </r>
  <r>
    <x v="232"/>
    <n v="7.931"/>
  </r>
  <r>
    <x v="232"/>
    <n v="7.8769999999999998"/>
  </r>
  <r>
    <x v="232"/>
    <n v="7.9260000000000002"/>
  </r>
  <r>
    <x v="232"/>
    <n v="7.8970000000000002"/>
  </r>
  <r>
    <x v="232"/>
    <n v="7.891"/>
  </r>
  <r>
    <x v="232"/>
    <n v="7.9130000000000003"/>
  </r>
  <r>
    <x v="232"/>
    <n v="7.9059999999999997"/>
  </r>
  <r>
    <x v="232"/>
    <n v="7.8819999999999997"/>
  </r>
  <r>
    <x v="232"/>
    <n v="7.91"/>
  </r>
  <r>
    <x v="232"/>
    <n v="7.9359999999999999"/>
  </r>
  <r>
    <x v="232"/>
    <n v="7.9370000000000003"/>
  </r>
  <r>
    <x v="232"/>
    <n v="7.9130000000000003"/>
  </r>
  <r>
    <x v="232"/>
    <n v="7.9059999999999997"/>
  </r>
  <r>
    <x v="232"/>
    <n v="7.97"/>
  </r>
  <r>
    <x v="232"/>
    <n v="7.931"/>
  </r>
  <r>
    <x v="232"/>
    <n v="7.9240000000000004"/>
  </r>
  <r>
    <x v="232"/>
    <n v="7.9470000000000001"/>
  </r>
  <r>
    <x v="232"/>
    <n v="7.9539999999999997"/>
  </r>
  <r>
    <x v="232"/>
    <n v="7.9089999999999998"/>
  </r>
  <r>
    <x v="232"/>
    <n v="7.9219999999999997"/>
  </r>
  <r>
    <x v="232"/>
    <n v="7.9279999999999999"/>
  </r>
  <r>
    <x v="232"/>
    <n v="7.9290000000000003"/>
  </r>
  <r>
    <x v="232"/>
    <n v="7.923"/>
  </r>
  <r>
    <x v="232"/>
    <n v="7.9290000000000003"/>
  </r>
  <r>
    <x v="232"/>
    <n v="7.9690000000000003"/>
  </r>
  <r>
    <x v="232"/>
    <n v="7.9619999999999997"/>
  </r>
  <r>
    <x v="232"/>
    <n v="7.9180000000000001"/>
  </r>
  <r>
    <x v="232"/>
    <n v="7.8940000000000001"/>
  </r>
  <r>
    <x v="232"/>
    <n v="7.8840000000000003"/>
  </r>
  <r>
    <x v="232"/>
    <n v="7.8940000000000001"/>
  </r>
  <r>
    <x v="232"/>
    <n v="7.8879999999999999"/>
  </r>
  <r>
    <x v="232"/>
    <n v="7.891"/>
  </r>
  <r>
    <x v="232"/>
    <n v="7.9130000000000003"/>
  </r>
  <r>
    <x v="232"/>
    <n v="7.9009999999999998"/>
  </r>
  <r>
    <x v="232"/>
    <n v="7.9219999999999997"/>
  </r>
  <r>
    <x v="232"/>
    <n v="7.9109999999999996"/>
  </r>
  <r>
    <x v="232"/>
    <n v="7.9320000000000004"/>
  </r>
  <r>
    <x v="232"/>
    <n v="7.9210000000000003"/>
  </r>
  <r>
    <x v="232"/>
    <n v="7.915"/>
  </r>
  <r>
    <x v="232"/>
    <n v="7.8959999999999999"/>
  </r>
  <r>
    <x v="232"/>
    <n v="7.9450000000000003"/>
  </r>
  <r>
    <x v="232"/>
    <n v="7.9539999999999997"/>
  </r>
  <r>
    <x v="232"/>
    <n v="7.9480000000000004"/>
  </r>
  <r>
    <x v="232"/>
    <n v="7.923"/>
  </r>
  <r>
    <x v="232"/>
    <n v="7.9279999999999999"/>
  </r>
  <r>
    <x v="232"/>
    <n v="7.907"/>
  </r>
  <r>
    <x v="232"/>
    <n v="7.9020000000000001"/>
  </r>
  <r>
    <x v="232"/>
    <n v="7.9370000000000003"/>
  </r>
  <r>
    <x v="232"/>
    <n v="7.9210000000000003"/>
  </r>
  <r>
    <x v="232"/>
    <n v="7.9169999999999998"/>
  </r>
  <r>
    <x v="232"/>
    <n v="7.8879999999999999"/>
  </r>
  <r>
    <x v="232"/>
    <n v="7.9050000000000002"/>
  </r>
  <r>
    <x v="232"/>
    <n v="7.875"/>
  </r>
  <r>
    <x v="232"/>
    <n v="7.8890000000000002"/>
  </r>
  <r>
    <x v="232"/>
    <n v="7.8840000000000003"/>
  </r>
  <r>
    <x v="232"/>
    <n v="7.88"/>
  </r>
  <r>
    <x v="232"/>
    <n v="7.867"/>
  </r>
  <r>
    <x v="232"/>
    <n v="7.8620000000000001"/>
  </r>
  <r>
    <x v="232"/>
    <n v="7.8689999999999998"/>
  </r>
  <r>
    <x v="232"/>
    <n v="7.8520000000000003"/>
  </r>
  <r>
    <x v="232"/>
    <n v="7.891"/>
  </r>
  <r>
    <x v="232"/>
    <n v="7.8959999999999999"/>
  </r>
  <r>
    <x v="232"/>
    <n v="7.8380000000000001"/>
  </r>
  <r>
    <x v="232"/>
    <n v="7.84"/>
  </r>
  <r>
    <x v="232"/>
    <n v="7.8230000000000004"/>
  </r>
  <r>
    <x v="232"/>
    <n v="7.8540000000000001"/>
  </r>
  <r>
    <x v="232"/>
    <n v="7.8369999999999997"/>
  </r>
  <r>
    <x v="232"/>
    <n v="7.851"/>
  </r>
  <r>
    <x v="232"/>
    <n v="7.86"/>
  </r>
  <r>
    <x v="232"/>
    <n v="7.8280000000000003"/>
  </r>
  <r>
    <x v="232"/>
    <n v="7.8120000000000003"/>
  </r>
  <r>
    <x v="232"/>
    <n v="7.8520000000000003"/>
  </r>
  <r>
    <x v="232"/>
    <n v="7.7990000000000004"/>
  </r>
  <r>
    <x v="232"/>
    <n v="7.78"/>
  </r>
  <r>
    <x v="232"/>
    <n v="7.8369999999999997"/>
  </r>
  <r>
    <x v="232"/>
    <n v="7.8250000000000002"/>
  </r>
  <r>
    <x v="232"/>
    <n v="7.8280000000000003"/>
  </r>
  <r>
    <x v="232"/>
    <n v="7.8259999999999996"/>
  </r>
  <r>
    <x v="232"/>
    <n v="7.8650000000000002"/>
  </r>
  <r>
    <x v="232"/>
    <n v="7.8470000000000004"/>
  </r>
  <r>
    <x v="232"/>
    <n v="7.8840000000000003"/>
  </r>
  <r>
    <x v="232"/>
    <n v="7.8460000000000001"/>
  </r>
  <r>
    <x v="232"/>
    <n v="7.8310000000000004"/>
  </r>
  <r>
    <x v="233"/>
    <n v="7.9189999999999996"/>
  </r>
  <r>
    <x v="233"/>
    <n v="7.9779999999999998"/>
  </r>
  <r>
    <x v="233"/>
    <n v="7.9470000000000001"/>
  </r>
  <r>
    <x v="233"/>
    <n v="7.9189999999999996"/>
  </r>
  <r>
    <x v="233"/>
    <n v="7.9409999999999998"/>
  </r>
  <r>
    <x v="233"/>
    <n v="7.9489999999999998"/>
  </r>
  <r>
    <x v="233"/>
    <n v="7.9359999999999999"/>
  </r>
  <r>
    <x v="233"/>
    <n v="7.9379999999999997"/>
  </r>
  <r>
    <x v="233"/>
    <n v="7.9790000000000001"/>
  </r>
  <r>
    <x v="233"/>
    <n v="7.9569999999999999"/>
  </r>
  <r>
    <x v="233"/>
    <n v="7.9729999999999999"/>
  </r>
  <r>
    <x v="233"/>
    <n v="7.9279999999999999"/>
  </r>
  <r>
    <x v="233"/>
    <n v="7.9669999999999996"/>
  </r>
  <r>
    <x v="233"/>
    <n v="8.0280000000000005"/>
  </r>
  <r>
    <x v="233"/>
    <n v="7.984"/>
  </r>
  <r>
    <x v="233"/>
    <n v="7.9969999999999999"/>
  </r>
  <r>
    <x v="233"/>
    <n v="8.0370000000000008"/>
  </r>
  <r>
    <x v="233"/>
    <n v="8.0459999999999994"/>
  </r>
  <r>
    <x v="233"/>
    <n v="7.9870000000000001"/>
  </r>
  <r>
    <x v="233"/>
    <n v="7.9909999999999997"/>
  </r>
  <r>
    <x v="233"/>
    <n v="7.9809999999999999"/>
  </r>
  <r>
    <x v="233"/>
    <n v="8.0090000000000003"/>
  </r>
  <r>
    <x v="233"/>
    <n v="8.0329999999999995"/>
  </r>
  <r>
    <x v="233"/>
    <n v="8.0359999999999996"/>
  </r>
  <r>
    <x v="233"/>
    <n v="8.0310000000000006"/>
  </r>
  <r>
    <x v="233"/>
    <n v="8.0180000000000007"/>
  </r>
  <r>
    <x v="233"/>
    <n v="8.0129999999999999"/>
  </r>
  <r>
    <x v="233"/>
    <n v="7.9980000000000002"/>
  </r>
  <r>
    <x v="233"/>
    <n v="8.0489999999999995"/>
  </r>
  <r>
    <x v="233"/>
    <n v="8.0459999999999994"/>
  </r>
  <r>
    <x v="233"/>
    <n v="8.016"/>
  </r>
  <r>
    <x v="233"/>
    <n v="8.0470000000000006"/>
  </r>
  <r>
    <x v="233"/>
    <n v="8.0190000000000001"/>
  </r>
  <r>
    <x v="233"/>
    <n v="8.0440000000000005"/>
  </r>
  <r>
    <x v="233"/>
    <n v="8.0310000000000006"/>
  </r>
  <r>
    <x v="233"/>
    <n v="8.0299999999999994"/>
  </r>
  <r>
    <x v="233"/>
    <n v="8.0449999999999999"/>
  </r>
  <r>
    <x v="233"/>
    <n v="8"/>
  </r>
  <r>
    <x v="233"/>
    <n v="8.0139999999999993"/>
  </r>
  <r>
    <x v="233"/>
    <n v="8.01"/>
  </r>
  <r>
    <x v="233"/>
    <n v="8.0129999999999999"/>
  </r>
  <r>
    <x v="233"/>
    <n v="8.0109999999999992"/>
  </r>
  <r>
    <x v="233"/>
    <n v="7.9870000000000001"/>
  </r>
  <r>
    <x v="233"/>
    <n v="8.077"/>
  </r>
  <r>
    <x v="233"/>
    <n v="8.0310000000000006"/>
  </r>
  <r>
    <x v="233"/>
    <n v="8.0289999999999999"/>
  </r>
  <r>
    <x v="233"/>
    <n v="8"/>
  </r>
  <r>
    <x v="233"/>
    <n v="8.0340000000000007"/>
  </r>
  <r>
    <x v="233"/>
    <n v="8.0310000000000006"/>
  </r>
  <r>
    <x v="233"/>
    <n v="8.06"/>
  </r>
  <r>
    <x v="233"/>
    <n v="8.0370000000000008"/>
  </r>
  <r>
    <x v="233"/>
    <n v="8.0129999999999999"/>
  </r>
  <r>
    <x v="233"/>
    <n v="8.0489999999999995"/>
  </r>
  <r>
    <x v="234"/>
    <n v="7.8090000000000002"/>
  </r>
  <r>
    <x v="235"/>
    <n v="7.8419999999999996"/>
  </r>
  <r>
    <x v="236"/>
    <n v="7.9749999999999996"/>
  </r>
  <r>
    <x v="237"/>
    <n v="8.0239999999999991"/>
  </r>
  <r>
    <x v="238"/>
    <n v="8.0449999999999999"/>
  </r>
  <r>
    <x v="239"/>
    <n v="7.827"/>
  </r>
  <r>
    <x v="240"/>
    <n v="7.6550000000000002"/>
  </r>
  <r>
    <x v="241"/>
    <n v="7.7729999999999997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FC0F7A77-FBC4-4365-BDCB-0DB532D6427C}" name="Tableau croisé dynamique1" cacheId="3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C20" firstHeaderRow="1" firstDataRow="1" firstDataCol="0"/>
  <pivotFields count="2">
    <pivotField showAll="0"/>
    <pivotField showAll="0"/>
  </pivot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1590B2-B218-42BC-AB7C-39EA9491A706}" name="Tableau croisé dynamique2" cacheId="4" applyNumberFormats="0" applyBorderFormats="0" applyFontFormats="0" applyPatternFormats="0" applyAlignmentFormats="0" applyWidthHeightFormats="1" dataCaption="Valeurs" updatedVersion="6" minRefreshableVersion="3" useAutoFormatting="1" itemPrintTitles="1" createdVersion="6" indent="0" outline="1" outlineData="1" multipleFieldFilters="0">
  <location ref="A3:B56" firstHeaderRow="1" firstDataRow="1" firstDataCol="1"/>
  <pivotFields count="2">
    <pivotField axis="axisRow" showAll="0">
      <items count="5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t="default"/>
      </items>
    </pivotField>
    <pivotField dataField="1" showAll="0"/>
  </pivotFields>
  <rowFields count="1">
    <field x="0"/>
  </rowFields>
  <rowItems count="5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 t="grand">
      <x/>
    </i>
  </rowItems>
  <colItems count="1">
    <i/>
  </colItems>
  <dataFields count="1">
    <dataField name="Moyenne de v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44B7E0E-477C-4FCE-BE0F-D95214867FDD}" name="Tableau croisé dynamique1" cacheId="8" applyNumberFormats="0" applyBorderFormats="0" applyFontFormats="0" applyPatternFormats="0" applyAlignmentFormats="0" applyWidthHeightFormats="1" dataCaption="Valeurs" updatedVersion="7" minRefreshableVersion="3" useAutoFormatting="1" itemPrintTitles="1" createdVersion="7" indent="0" outline="1" outlineData="1" multipleFieldFilters="0">
  <location ref="A3:B246" firstHeaderRow="1" firstDataRow="1" firstDataCol="1"/>
  <pivotFields count="2">
    <pivotField axis="axisRow" showAll="0">
      <items count="243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  <item x="25"/>
        <item x="26"/>
        <item x="27"/>
        <item x="28"/>
        <item x="29"/>
        <item x="30"/>
        <item x="31"/>
        <item x="32"/>
        <item x="33"/>
        <item x="34"/>
        <item x="35"/>
        <item x="36"/>
        <item x="37"/>
        <item x="38"/>
        <item x="39"/>
        <item x="40"/>
        <item x="41"/>
        <item x="42"/>
        <item x="43"/>
        <item x="44"/>
        <item x="45"/>
        <item x="46"/>
        <item x="47"/>
        <item x="48"/>
        <item x="49"/>
        <item x="50"/>
        <item x="51"/>
        <item x="52"/>
        <item x="53"/>
        <item x="54"/>
        <item x="55"/>
        <item x="56"/>
        <item x="57"/>
        <item x="58"/>
        <item x="59"/>
        <item x="60"/>
        <item x="61"/>
        <item x="62"/>
        <item x="63"/>
        <item x="64"/>
        <item x="65"/>
        <item x="66"/>
        <item x="67"/>
        <item x="68"/>
        <item x="69"/>
        <item x="70"/>
        <item x="71"/>
        <item x="72"/>
        <item x="73"/>
        <item x="74"/>
        <item x="75"/>
        <item x="76"/>
        <item x="77"/>
        <item x="78"/>
        <item x="79"/>
        <item x="80"/>
        <item x="81"/>
        <item x="82"/>
        <item x="83"/>
        <item x="84"/>
        <item x="85"/>
        <item x="86"/>
        <item x="87"/>
        <item x="88"/>
        <item x="89"/>
        <item x="90"/>
        <item x="91"/>
        <item x="92"/>
        <item x="93"/>
        <item x="94"/>
        <item x="95"/>
        <item x="96"/>
        <item x="97"/>
        <item x="98"/>
        <item x="99"/>
        <item x="100"/>
        <item x="101"/>
        <item x="102"/>
        <item x="103"/>
        <item x="104"/>
        <item x="105"/>
        <item x="106"/>
        <item x="107"/>
        <item x="108"/>
        <item x="109"/>
        <item x="110"/>
        <item x="111"/>
        <item x="112"/>
        <item x="113"/>
        <item x="114"/>
        <item x="115"/>
        <item x="116"/>
        <item x="117"/>
        <item x="118"/>
        <item x="119"/>
        <item x="120"/>
        <item x="121"/>
        <item x="122"/>
        <item x="123"/>
        <item x="124"/>
        <item x="125"/>
        <item x="126"/>
        <item x="127"/>
        <item x="128"/>
        <item x="129"/>
        <item x="130"/>
        <item x="131"/>
        <item x="132"/>
        <item x="133"/>
        <item x="134"/>
        <item x="135"/>
        <item x="136"/>
        <item x="137"/>
        <item x="138"/>
        <item x="139"/>
        <item x="140"/>
        <item x="141"/>
        <item x="142"/>
        <item x="143"/>
        <item x="144"/>
        <item x="145"/>
        <item x="146"/>
        <item x="147"/>
        <item x="148"/>
        <item x="149"/>
        <item x="150"/>
        <item x="151"/>
        <item x="152"/>
        <item x="153"/>
        <item x="154"/>
        <item x="155"/>
        <item x="156"/>
        <item x="157"/>
        <item x="158"/>
        <item x="159"/>
        <item x="160"/>
        <item x="161"/>
        <item x="162"/>
        <item x="163"/>
        <item x="164"/>
        <item x="165"/>
        <item x="166"/>
        <item x="167"/>
        <item x="168"/>
        <item x="169"/>
        <item x="170"/>
        <item x="171"/>
        <item x="172"/>
        <item x="173"/>
        <item x="174"/>
        <item x="175"/>
        <item x="176"/>
        <item x="177"/>
        <item x="178"/>
        <item x="179"/>
        <item x="180"/>
        <item x="181"/>
        <item x="182"/>
        <item x="183"/>
        <item x="184"/>
        <item x="185"/>
        <item x="186"/>
        <item x="187"/>
        <item x="188"/>
        <item x="189"/>
        <item x="190"/>
        <item x="191"/>
        <item x="192"/>
        <item x="193"/>
        <item x="194"/>
        <item x="195"/>
        <item x="196"/>
        <item x="197"/>
        <item x="198"/>
        <item x="199"/>
        <item x="200"/>
        <item x="201"/>
        <item x="202"/>
        <item x="203"/>
        <item x="204"/>
        <item x="205"/>
        <item x="206"/>
        <item x="207"/>
        <item x="208"/>
        <item x="209"/>
        <item x="210"/>
        <item x="211"/>
        <item x="212"/>
        <item x="213"/>
        <item x="214"/>
        <item x="215"/>
        <item x="216"/>
        <item x="217"/>
        <item x="218"/>
        <item x="219"/>
        <item x="220"/>
        <item x="221"/>
        <item x="222"/>
        <item x="223"/>
        <item x="224"/>
        <item x="225"/>
        <item x="226"/>
        <item x="227"/>
        <item x="228"/>
        <item x="229"/>
        <item x="230"/>
        <item x="231"/>
        <item x="232"/>
        <item x="233"/>
        <item x="234"/>
        <item x="235"/>
        <item x="236"/>
        <item x="237"/>
        <item x="238"/>
        <item x="239"/>
        <item x="240"/>
        <item x="241"/>
        <item t="default"/>
      </items>
    </pivotField>
    <pivotField dataField="1" showAll="0"/>
  </pivotFields>
  <rowFields count="1">
    <field x="0"/>
  </rowFields>
  <rowItems count="24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>
      <x v="12"/>
    </i>
    <i>
      <x v="13"/>
    </i>
    <i>
      <x v="14"/>
    </i>
    <i>
      <x v="15"/>
    </i>
    <i>
      <x v="16"/>
    </i>
    <i>
      <x v="17"/>
    </i>
    <i>
      <x v="18"/>
    </i>
    <i>
      <x v="19"/>
    </i>
    <i>
      <x v="20"/>
    </i>
    <i>
      <x v="21"/>
    </i>
    <i>
      <x v="22"/>
    </i>
    <i>
      <x v="23"/>
    </i>
    <i>
      <x v="24"/>
    </i>
    <i>
      <x v="25"/>
    </i>
    <i>
      <x v="26"/>
    </i>
    <i>
      <x v="27"/>
    </i>
    <i>
      <x v="28"/>
    </i>
    <i>
      <x v="29"/>
    </i>
    <i>
      <x v="30"/>
    </i>
    <i>
      <x v="31"/>
    </i>
    <i>
      <x v="32"/>
    </i>
    <i>
      <x v="33"/>
    </i>
    <i>
      <x v="34"/>
    </i>
    <i>
      <x v="35"/>
    </i>
    <i>
      <x v="36"/>
    </i>
    <i>
      <x v="37"/>
    </i>
    <i>
      <x v="38"/>
    </i>
    <i>
      <x v="39"/>
    </i>
    <i>
      <x v="40"/>
    </i>
    <i>
      <x v="41"/>
    </i>
    <i>
      <x v="42"/>
    </i>
    <i>
      <x v="43"/>
    </i>
    <i>
      <x v="44"/>
    </i>
    <i>
      <x v="45"/>
    </i>
    <i>
      <x v="46"/>
    </i>
    <i>
      <x v="47"/>
    </i>
    <i>
      <x v="48"/>
    </i>
    <i>
      <x v="49"/>
    </i>
    <i>
      <x v="50"/>
    </i>
    <i>
      <x v="51"/>
    </i>
    <i>
      <x v="52"/>
    </i>
    <i>
      <x v="53"/>
    </i>
    <i>
      <x v="54"/>
    </i>
    <i>
      <x v="55"/>
    </i>
    <i>
      <x v="56"/>
    </i>
    <i>
      <x v="57"/>
    </i>
    <i>
      <x v="58"/>
    </i>
    <i>
      <x v="59"/>
    </i>
    <i>
      <x v="60"/>
    </i>
    <i>
      <x v="61"/>
    </i>
    <i>
      <x v="62"/>
    </i>
    <i>
      <x v="63"/>
    </i>
    <i>
      <x v="64"/>
    </i>
    <i>
      <x v="65"/>
    </i>
    <i>
      <x v="66"/>
    </i>
    <i>
      <x v="67"/>
    </i>
    <i>
      <x v="68"/>
    </i>
    <i>
      <x v="69"/>
    </i>
    <i>
      <x v="70"/>
    </i>
    <i>
      <x v="71"/>
    </i>
    <i>
      <x v="72"/>
    </i>
    <i>
      <x v="73"/>
    </i>
    <i>
      <x v="74"/>
    </i>
    <i>
      <x v="75"/>
    </i>
    <i>
      <x v="76"/>
    </i>
    <i>
      <x v="77"/>
    </i>
    <i>
      <x v="78"/>
    </i>
    <i>
      <x v="79"/>
    </i>
    <i>
      <x v="80"/>
    </i>
    <i>
      <x v="81"/>
    </i>
    <i>
      <x v="82"/>
    </i>
    <i>
      <x v="83"/>
    </i>
    <i>
      <x v="84"/>
    </i>
    <i>
      <x v="85"/>
    </i>
    <i>
      <x v="86"/>
    </i>
    <i>
      <x v="87"/>
    </i>
    <i>
      <x v="88"/>
    </i>
    <i>
      <x v="89"/>
    </i>
    <i>
      <x v="90"/>
    </i>
    <i>
      <x v="91"/>
    </i>
    <i>
      <x v="92"/>
    </i>
    <i>
      <x v="93"/>
    </i>
    <i>
      <x v="94"/>
    </i>
    <i>
      <x v="95"/>
    </i>
    <i>
      <x v="96"/>
    </i>
    <i>
      <x v="97"/>
    </i>
    <i>
      <x v="98"/>
    </i>
    <i>
      <x v="99"/>
    </i>
    <i>
      <x v="100"/>
    </i>
    <i>
      <x v="101"/>
    </i>
    <i>
      <x v="102"/>
    </i>
    <i>
      <x v="103"/>
    </i>
    <i>
      <x v="104"/>
    </i>
    <i>
      <x v="105"/>
    </i>
    <i>
      <x v="106"/>
    </i>
    <i>
      <x v="107"/>
    </i>
    <i>
      <x v="108"/>
    </i>
    <i>
      <x v="109"/>
    </i>
    <i>
      <x v="110"/>
    </i>
    <i>
      <x v="111"/>
    </i>
    <i>
      <x v="112"/>
    </i>
    <i>
      <x v="113"/>
    </i>
    <i>
      <x v="114"/>
    </i>
    <i>
      <x v="115"/>
    </i>
    <i>
      <x v="116"/>
    </i>
    <i>
      <x v="117"/>
    </i>
    <i>
      <x v="118"/>
    </i>
    <i>
      <x v="119"/>
    </i>
    <i>
      <x v="120"/>
    </i>
    <i>
      <x v="121"/>
    </i>
    <i>
      <x v="122"/>
    </i>
    <i>
      <x v="123"/>
    </i>
    <i>
      <x v="124"/>
    </i>
    <i>
      <x v="125"/>
    </i>
    <i>
      <x v="126"/>
    </i>
    <i>
      <x v="127"/>
    </i>
    <i>
      <x v="128"/>
    </i>
    <i>
      <x v="129"/>
    </i>
    <i>
      <x v="130"/>
    </i>
    <i>
      <x v="131"/>
    </i>
    <i>
      <x v="132"/>
    </i>
    <i>
      <x v="133"/>
    </i>
    <i>
      <x v="134"/>
    </i>
    <i>
      <x v="135"/>
    </i>
    <i>
      <x v="136"/>
    </i>
    <i>
      <x v="137"/>
    </i>
    <i>
      <x v="138"/>
    </i>
    <i>
      <x v="139"/>
    </i>
    <i>
      <x v="140"/>
    </i>
    <i>
      <x v="141"/>
    </i>
    <i>
      <x v="142"/>
    </i>
    <i>
      <x v="143"/>
    </i>
    <i>
      <x v="144"/>
    </i>
    <i>
      <x v="145"/>
    </i>
    <i>
      <x v="146"/>
    </i>
    <i>
      <x v="147"/>
    </i>
    <i>
      <x v="148"/>
    </i>
    <i>
      <x v="149"/>
    </i>
    <i>
      <x v="150"/>
    </i>
    <i>
      <x v="151"/>
    </i>
    <i>
      <x v="152"/>
    </i>
    <i>
      <x v="153"/>
    </i>
    <i>
      <x v="154"/>
    </i>
    <i>
      <x v="155"/>
    </i>
    <i>
      <x v="156"/>
    </i>
    <i>
      <x v="157"/>
    </i>
    <i>
      <x v="158"/>
    </i>
    <i>
      <x v="159"/>
    </i>
    <i>
      <x v="160"/>
    </i>
    <i>
      <x v="161"/>
    </i>
    <i>
      <x v="162"/>
    </i>
    <i>
      <x v="163"/>
    </i>
    <i>
      <x v="164"/>
    </i>
    <i>
      <x v="165"/>
    </i>
    <i>
      <x v="166"/>
    </i>
    <i>
      <x v="167"/>
    </i>
    <i>
      <x v="168"/>
    </i>
    <i>
      <x v="169"/>
    </i>
    <i>
      <x v="170"/>
    </i>
    <i>
      <x v="171"/>
    </i>
    <i>
      <x v="172"/>
    </i>
    <i>
      <x v="173"/>
    </i>
    <i>
      <x v="174"/>
    </i>
    <i>
      <x v="175"/>
    </i>
    <i>
      <x v="176"/>
    </i>
    <i>
      <x v="177"/>
    </i>
    <i>
      <x v="178"/>
    </i>
    <i>
      <x v="179"/>
    </i>
    <i>
      <x v="180"/>
    </i>
    <i>
      <x v="181"/>
    </i>
    <i>
      <x v="182"/>
    </i>
    <i>
      <x v="183"/>
    </i>
    <i>
      <x v="184"/>
    </i>
    <i>
      <x v="185"/>
    </i>
    <i>
      <x v="186"/>
    </i>
    <i>
      <x v="187"/>
    </i>
    <i>
      <x v="188"/>
    </i>
    <i>
      <x v="189"/>
    </i>
    <i>
      <x v="190"/>
    </i>
    <i>
      <x v="191"/>
    </i>
    <i>
      <x v="192"/>
    </i>
    <i>
      <x v="193"/>
    </i>
    <i>
      <x v="194"/>
    </i>
    <i>
      <x v="195"/>
    </i>
    <i>
      <x v="196"/>
    </i>
    <i>
      <x v="197"/>
    </i>
    <i>
      <x v="198"/>
    </i>
    <i>
      <x v="199"/>
    </i>
    <i>
      <x v="200"/>
    </i>
    <i>
      <x v="201"/>
    </i>
    <i>
      <x v="202"/>
    </i>
    <i>
      <x v="203"/>
    </i>
    <i>
      <x v="204"/>
    </i>
    <i>
      <x v="205"/>
    </i>
    <i>
      <x v="206"/>
    </i>
    <i>
      <x v="207"/>
    </i>
    <i>
      <x v="208"/>
    </i>
    <i>
      <x v="209"/>
    </i>
    <i>
      <x v="210"/>
    </i>
    <i>
      <x v="211"/>
    </i>
    <i>
      <x v="212"/>
    </i>
    <i>
      <x v="213"/>
    </i>
    <i>
      <x v="214"/>
    </i>
    <i>
      <x v="215"/>
    </i>
    <i>
      <x v="216"/>
    </i>
    <i>
      <x v="217"/>
    </i>
    <i>
      <x v="218"/>
    </i>
    <i>
      <x v="219"/>
    </i>
    <i>
      <x v="220"/>
    </i>
    <i>
      <x v="221"/>
    </i>
    <i>
      <x v="222"/>
    </i>
    <i>
      <x v="223"/>
    </i>
    <i>
      <x v="224"/>
    </i>
    <i>
      <x v="225"/>
    </i>
    <i>
      <x v="226"/>
    </i>
    <i>
      <x v="227"/>
    </i>
    <i>
      <x v="228"/>
    </i>
    <i>
      <x v="229"/>
    </i>
    <i>
      <x v="230"/>
    </i>
    <i>
      <x v="231"/>
    </i>
    <i>
      <x v="232"/>
    </i>
    <i>
      <x v="233"/>
    </i>
    <i>
      <x v="234"/>
    </i>
    <i>
      <x v="235"/>
    </i>
    <i>
      <x v="236"/>
    </i>
    <i>
      <x v="237"/>
    </i>
    <i>
      <x v="238"/>
    </i>
    <i>
      <x v="239"/>
    </i>
    <i>
      <x v="240"/>
    </i>
    <i>
      <x v="241"/>
    </i>
    <i t="grand">
      <x/>
    </i>
  </rowItems>
  <colItems count="1">
    <i/>
  </colItems>
  <dataFields count="1">
    <dataField name="Moyenne de V" fld="1" subtotal="average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4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2.xml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1.bin"/><Relationship Id="rId1" Type="http://schemas.openxmlformats.org/officeDocument/2006/relationships/pivotTable" Target="../pivotTables/pivotTable3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3:V875"/>
  <sheetViews>
    <sheetView showGridLines="0" topLeftCell="A844" workbookViewId="0">
      <selection activeCell="F878" sqref="F878"/>
    </sheetView>
  </sheetViews>
  <sheetFormatPr baseColWidth="10" defaultRowHeight="15" x14ac:dyDescent="0.25"/>
  <cols>
    <col min="1" max="1" width="11.42578125" style="9"/>
    <col min="3" max="3" width="10.7109375" style="3" bestFit="1" customWidth="1"/>
    <col min="4" max="4" width="8.140625" style="30" bestFit="1" customWidth="1"/>
    <col min="5" max="5" width="11.5703125" style="27" bestFit="1" customWidth="1"/>
    <col min="6" max="7" width="7.85546875" customWidth="1"/>
    <col min="8" max="8" width="11.42578125" customWidth="1"/>
    <col min="9" max="9" width="7.42578125" customWidth="1"/>
    <col min="12" max="12" width="27" bestFit="1" customWidth="1"/>
    <col min="13" max="13" width="9.42578125" style="33" customWidth="1"/>
    <col min="14" max="14" width="8.140625" style="34" bestFit="1" customWidth="1"/>
    <col min="15" max="15" width="8.140625" style="43" customWidth="1"/>
    <col min="16" max="16" width="11.42578125" style="2" customWidth="1"/>
    <col min="17" max="17" width="5.140625" style="2" bestFit="1" customWidth="1"/>
    <col min="18" max="18" width="6" style="2" bestFit="1" customWidth="1"/>
    <col min="19" max="19" width="10.7109375" style="2" bestFit="1" customWidth="1"/>
    <col min="20" max="20" width="12" style="2" bestFit="1" customWidth="1"/>
    <col min="21" max="21" width="8" customWidth="1"/>
    <col min="22" max="22" width="9.42578125" customWidth="1"/>
    <col min="23" max="23" width="4.85546875" customWidth="1"/>
    <col min="24" max="24" width="11.42578125" customWidth="1"/>
    <col min="25" max="25" width="5.85546875" customWidth="1"/>
    <col min="26" max="26" width="5" customWidth="1"/>
    <col min="27" max="28" width="6.140625" customWidth="1"/>
  </cols>
  <sheetData>
    <row r="3" spans="8:21" x14ac:dyDescent="0.25">
      <c r="M3" s="33" t="s">
        <v>30</v>
      </c>
      <c r="U3" t="str">
        <f>CONCATENATE(M!H4,"\")</f>
        <v>D:\SITEWEB\SymbioticStars\Studies\CHCyg\</v>
      </c>
    </row>
    <row r="4" spans="8:21" x14ac:dyDescent="0.25">
      <c r="U4" t="str">
        <f>+CONCATENATE(U3,M!E5,"_AAVSO.png")</f>
        <v>D:\SITEWEB\SymbioticStars\Studies\CHCyg\CHCyg_AAVSO.png</v>
      </c>
    </row>
    <row r="14" spans="8:21" x14ac:dyDescent="0.25">
      <c r="H14" s="2"/>
      <c r="M14" s="35"/>
      <c r="P14" s="29">
        <v>8300</v>
      </c>
    </row>
    <row r="15" spans="8:21" x14ac:dyDescent="0.25">
      <c r="H15" s="2"/>
      <c r="P15" s="2">
        <f>+P14+2450000</f>
        <v>2458300</v>
      </c>
    </row>
    <row r="16" spans="8:21" x14ac:dyDescent="0.25">
      <c r="H16" s="2"/>
      <c r="P16" s="28">
        <f>+P15-M15+M14+0.5</f>
        <v>2458300.5</v>
      </c>
    </row>
    <row r="17" spans="2:16" x14ac:dyDescent="0.25">
      <c r="H17" s="2"/>
    </row>
    <row r="18" spans="2:16" x14ac:dyDescent="0.25">
      <c r="F18" t="s">
        <v>3489</v>
      </c>
      <c r="H18" s="2"/>
    </row>
    <row r="19" spans="2:16" x14ac:dyDescent="0.25">
      <c r="H19" s="2"/>
    </row>
    <row r="21" spans="2:16" x14ac:dyDescent="0.25">
      <c r="C21" s="3" t="s">
        <v>19</v>
      </c>
      <c r="N21" s="36"/>
      <c r="O21" s="44"/>
      <c r="P21" s="26">
        <v>6</v>
      </c>
    </row>
    <row r="24" spans="2:16" x14ac:dyDescent="0.25">
      <c r="B24" s="22">
        <f>+[1]CHCyg!B13</f>
        <v>1</v>
      </c>
      <c r="C24" s="8">
        <f>+[1]CHCyg!C13</f>
        <v>40654</v>
      </c>
      <c r="D24" s="32">
        <f>+[1]CHCyg!D13</f>
        <v>9.0972222222222218E-2</v>
      </c>
      <c r="E24" s="22">
        <f>+[1]CHCyg!E13</f>
        <v>2455672.0909722224</v>
      </c>
      <c r="F24" s="22" t="str">
        <f>+[1]CHCyg!F13</f>
        <v>FMT</v>
      </c>
      <c r="G24" s="22" t="str">
        <f>+[1]CHCyg!G13</f>
        <v>ORS-FR</v>
      </c>
      <c r="H24" s="22" t="str">
        <f>+[1]CHCyg!H13</f>
        <v>SC10+Lisa</v>
      </c>
      <c r="I24" s="22">
        <f>+[1]CHCyg!I13</f>
        <v>800</v>
      </c>
      <c r="J24" s="22">
        <f>+[1]CHCyg!$P13</f>
        <v>3625</v>
      </c>
      <c r="K24" s="22">
        <f>+[1]CHCyg!$Q13</f>
        <v>7179</v>
      </c>
      <c r="L24" s="9" t="str">
        <f>+[1]CHCyg!$X13</f>
        <v>asdb_chcyg_20110421_091.fit</v>
      </c>
      <c r="M24" s="38"/>
      <c r="N24" s="37"/>
      <c r="O24" s="45"/>
    </row>
    <row r="25" spans="2:16" x14ac:dyDescent="0.25">
      <c r="B25" s="22">
        <f>+[1]CHCyg!B14</f>
        <v>2</v>
      </c>
      <c r="C25" s="8">
        <f>+[1]CHCyg!C14</f>
        <v>40984</v>
      </c>
      <c r="D25" s="32">
        <f>+[1]CHCyg!D14</f>
        <v>7.013888888888889E-2</v>
      </c>
      <c r="E25" s="22">
        <f>+[1]CHCyg!E14</f>
        <v>2456002.0701388889</v>
      </c>
      <c r="F25" s="22" t="str">
        <f>+[1]CHCyg!F14</f>
        <v>TLE</v>
      </c>
      <c r="G25" s="22" t="str">
        <f>+[1]CHCyg!G14</f>
        <v>CHE-FR</v>
      </c>
      <c r="H25" s="22" t="str">
        <f>+[1]CHCyg!H14</f>
        <v>C14red063Lisa#127</v>
      </c>
      <c r="I25" s="22">
        <f>+[1]CHCyg!I14</f>
        <v>704</v>
      </c>
      <c r="J25" s="22">
        <f>+[1]CHCyg!$P14</f>
        <v>3824</v>
      </c>
      <c r="K25" s="22">
        <f>+[1]CHCyg!$Q14</f>
        <v>7410</v>
      </c>
      <c r="L25" s="9" t="str">
        <f>+[1]CHCyg!$X14</f>
        <v>asdb_chcyg_20120316_070.fit</v>
      </c>
      <c r="M25" s="38"/>
      <c r="N25" s="37"/>
      <c r="O25" s="45"/>
    </row>
    <row r="26" spans="2:16" x14ac:dyDescent="0.25">
      <c r="B26" s="22">
        <f>+[1]CHCyg!B15</f>
        <v>3</v>
      </c>
      <c r="C26" s="8">
        <f>+[1]CHCyg!C15</f>
        <v>41423</v>
      </c>
      <c r="D26" s="32">
        <f>+[1]CHCyg!D15</f>
        <v>8.3333333333333329E-2</v>
      </c>
      <c r="E26" s="22">
        <f>+[1]CHCyg!E15</f>
        <v>2456441.585</v>
      </c>
      <c r="F26" s="22" t="str">
        <f>+[1]CHCyg!F15</f>
        <v xml:space="preserve">FMT </v>
      </c>
      <c r="G26" s="22" t="str">
        <f>+[1]CHCyg!G15</f>
        <v>ORS-FR</v>
      </c>
      <c r="H26" s="22" t="str">
        <f>+[1]CHCyg!H15</f>
        <v>SC25cm+Lisa</v>
      </c>
      <c r="I26" s="22">
        <f>+[1]CHCyg!I15</f>
        <v>815</v>
      </c>
      <c r="J26" s="22">
        <f>+[1]CHCyg!$P15</f>
        <v>4000</v>
      </c>
      <c r="K26" s="22">
        <f>+[1]CHCyg!$Q15</f>
        <v>7492</v>
      </c>
      <c r="L26" s="9" t="str">
        <f>+[1]CHCyg!$X15</f>
        <v>asdb_chcyg_20130529_083.fit</v>
      </c>
      <c r="M26" s="38"/>
      <c r="N26" s="37"/>
      <c r="O26" s="45"/>
    </row>
    <row r="27" spans="2:16" x14ac:dyDescent="0.25">
      <c r="B27" s="22">
        <f>+[1]CHCyg!B16</f>
        <v>4</v>
      </c>
      <c r="C27" s="8">
        <f>+[1]CHCyg!C16</f>
        <v>41424</v>
      </c>
      <c r="D27" s="32">
        <f>+[1]CHCyg!D16</f>
        <v>0.98749999999999993</v>
      </c>
      <c r="E27" s="22">
        <f>+[1]CHCyg!E16</f>
        <v>2456442.9874999998</v>
      </c>
      <c r="F27" s="22" t="str">
        <f>+[1]CHCyg!F16</f>
        <v>RLE</v>
      </c>
      <c r="G27" s="22" t="str">
        <f>+[1]CHCyg!G16</f>
        <v>THO-UK</v>
      </c>
      <c r="H27" s="22" t="str">
        <f>+[1]CHCyg!H16</f>
        <v>C11f5Alpy600ATK3</v>
      </c>
      <c r="I27" s="22">
        <f>+[1]CHCyg!I16</f>
        <v>600</v>
      </c>
      <c r="J27" s="22">
        <f>+[1]CHCyg!$P16</f>
        <v>3799</v>
      </c>
      <c r="K27" s="22">
        <f>+[1]CHCyg!$Q16</f>
        <v>7359</v>
      </c>
      <c r="L27" s="9" t="str">
        <f>+[1]CHCyg!$X16</f>
        <v>asdb_chcyg_20130530_987.fit</v>
      </c>
      <c r="M27" s="38"/>
      <c r="N27" s="37"/>
      <c r="O27" s="45"/>
    </row>
    <row r="28" spans="2:16" x14ac:dyDescent="0.25">
      <c r="B28" s="22">
        <f>+[1]CHCyg!B17</f>
        <v>5</v>
      </c>
      <c r="C28" s="8">
        <f>+[1]CHCyg!C17</f>
        <v>41427</v>
      </c>
      <c r="D28" s="32">
        <f>+[1]CHCyg!D17</f>
        <v>0.92499999999999993</v>
      </c>
      <c r="E28" s="22">
        <f>+[1]CHCyg!E17</f>
        <v>2456446.432</v>
      </c>
      <c r="F28" s="22" t="str">
        <f>+[1]CHCyg!F17</f>
        <v>BUI</v>
      </c>
      <c r="G28" s="22" t="str">
        <f>+[1]CHCyg!G17</f>
        <v>CAS-FR</v>
      </c>
      <c r="H28" s="22" t="str">
        <f>+[1]CHCyg!H17</f>
        <v>CN212Alpy600ATIK6</v>
      </c>
      <c r="I28" s="22">
        <f>+[1]CHCyg!I17</f>
        <v>599</v>
      </c>
      <c r="J28" s="22">
        <f>+[1]CHCyg!$P17</f>
        <v>3697</v>
      </c>
      <c r="K28" s="22">
        <f>+[1]CHCyg!$Q17</f>
        <v>7340</v>
      </c>
      <c r="L28" s="9" t="str">
        <f>+[1]CHCyg!$X17</f>
        <v>asdb_chcyg_20130602_925.fit</v>
      </c>
      <c r="M28" s="38"/>
      <c r="N28" s="37"/>
      <c r="O28" s="45"/>
    </row>
    <row r="29" spans="2:16" x14ac:dyDescent="0.25">
      <c r="B29" s="22">
        <f>+[1]CHCyg!B18</f>
        <v>6</v>
      </c>
      <c r="C29" s="8">
        <f>+[1]CHCyg!C18</f>
        <v>41430</v>
      </c>
      <c r="D29" s="32">
        <f>+[1]CHCyg!D18</f>
        <v>0.9375</v>
      </c>
      <c r="E29" s="22">
        <f>+[1]CHCyg!E18</f>
        <v>2456448.9375</v>
      </c>
      <c r="F29" s="22" t="str">
        <f>+[1]CHCyg!F18</f>
        <v>FBO</v>
      </c>
      <c r="G29" s="22" t="str">
        <f>+[1]CHCyg!G18</f>
        <v>OPL-FR</v>
      </c>
      <c r="H29" s="22" t="str">
        <f>+[1]CHCyg!H18</f>
        <v>C8LisaATIK314L+</v>
      </c>
      <c r="I29" s="22">
        <f>+[1]CHCyg!I18</f>
        <v>800</v>
      </c>
      <c r="J29" s="22">
        <f>+[1]CHCyg!$P18</f>
        <v>4001</v>
      </c>
      <c r="K29" s="22">
        <f>+[1]CHCyg!$Q18</f>
        <v>7002</v>
      </c>
      <c r="L29" s="9" t="str">
        <f>+[1]CHCyg!$X18</f>
        <v>asdb_chcyg_20130605_938.fit</v>
      </c>
      <c r="M29" s="38"/>
      <c r="N29" s="37"/>
      <c r="O29" s="45"/>
    </row>
    <row r="30" spans="2:16" x14ac:dyDescent="0.25">
      <c r="B30" s="22">
        <f>+[1]CHCyg!B19</f>
        <v>7</v>
      </c>
      <c r="C30" s="8">
        <f>+[1]CHCyg!C19</f>
        <v>41430</v>
      </c>
      <c r="D30" s="32">
        <f>+[1]CHCyg!D19</f>
        <v>0.99722222222222223</v>
      </c>
      <c r="E30" s="22">
        <f>+[1]CHCyg!E19</f>
        <v>2456449.5079999999</v>
      </c>
      <c r="F30" s="22" t="str">
        <f>+[1]CHCyg!F19</f>
        <v>BUI</v>
      </c>
      <c r="G30" s="22" t="str">
        <f>+[1]CHCyg!G19</f>
        <v>CAS-FR</v>
      </c>
      <c r="H30" s="22" t="str">
        <f>+[1]CHCyg!H19</f>
        <v>CN212Alpy600ATIK6</v>
      </c>
      <c r="I30" s="22">
        <f>+[1]CHCyg!I19</f>
        <v>588</v>
      </c>
      <c r="J30" s="22">
        <f>+[1]CHCyg!$P19</f>
        <v>3693</v>
      </c>
      <c r="K30" s="22">
        <f>+[1]CHCyg!$Q19</f>
        <v>7399</v>
      </c>
      <c r="L30" s="9" t="str">
        <f>+[1]CHCyg!$X19</f>
        <v>asdb_chcyg_20130605_997.fit</v>
      </c>
      <c r="M30" s="38"/>
      <c r="N30" s="37"/>
      <c r="O30" s="45"/>
    </row>
    <row r="31" spans="2:16" x14ac:dyDescent="0.25">
      <c r="B31" s="22">
        <f>+[1]CHCyg!B20</f>
        <v>8</v>
      </c>
      <c r="C31" s="8">
        <f>+[1]CHCyg!C20</f>
        <v>41437</v>
      </c>
      <c r="D31" s="32">
        <f>+[1]CHCyg!D20</f>
        <v>0.97986111111111107</v>
      </c>
      <c r="E31" s="22">
        <f>+[1]CHCyg!E20</f>
        <v>2456455.9798611109</v>
      </c>
      <c r="F31" s="22" t="str">
        <f>+[1]CHCyg!F20</f>
        <v>FBO</v>
      </c>
      <c r="G31" s="22" t="str">
        <f>+[1]CHCyg!G20</f>
        <v>OPL-FR</v>
      </c>
      <c r="H31" s="22" t="str">
        <f>+[1]CHCyg!H20</f>
        <v>C8LisaATIK314L+</v>
      </c>
      <c r="I31" s="22">
        <f>+[1]CHCyg!I20</f>
        <v>800</v>
      </c>
      <c r="J31" s="22">
        <f>+[1]CHCyg!$P20</f>
        <v>4001</v>
      </c>
      <c r="K31" s="22">
        <f>+[1]CHCyg!$Q20</f>
        <v>7001</v>
      </c>
      <c r="L31" s="9" t="str">
        <f>+[1]CHCyg!$X20</f>
        <v>asdb_chcyg_20130612_980.fit</v>
      </c>
      <c r="M31" s="38"/>
      <c r="N31" s="37"/>
      <c r="O31" s="45"/>
    </row>
    <row r="32" spans="2:16" x14ac:dyDescent="0.25">
      <c r="B32" s="22">
        <f>+[1]CHCyg!B21</f>
        <v>9</v>
      </c>
      <c r="C32" s="8">
        <f>+[1]CHCyg!C21</f>
        <v>41439</v>
      </c>
      <c r="D32" s="32">
        <f>+[1]CHCyg!D21</f>
        <v>0.9277777777777777</v>
      </c>
      <c r="E32" s="22">
        <f>+[1]CHCyg!E21</f>
        <v>2456458.449</v>
      </c>
      <c r="F32" s="22" t="str">
        <f>+[1]CHCyg!F21</f>
        <v>BER</v>
      </c>
      <c r="G32" s="22" t="str">
        <f>+[1]CHCyg!G21</f>
        <v>BVO-IT</v>
      </c>
      <c r="H32" s="22" t="str">
        <f>+[1]CHCyg!H21</f>
        <v>Lhires3C9SXVR-H69</v>
      </c>
      <c r="I32" s="22">
        <f>+[1]CHCyg!I21</f>
        <v>4556</v>
      </c>
      <c r="J32" s="22">
        <f>+[1]CHCyg!$P21</f>
        <v>6247</v>
      </c>
      <c r="K32" s="22">
        <f>+[1]CHCyg!$Q21</f>
        <v>6729</v>
      </c>
      <c r="L32" s="9" t="str">
        <f>+[1]CHCyg!$X21</f>
        <v>asdb_chcyg_20130614_928.fit</v>
      </c>
      <c r="M32" s="38"/>
      <c r="N32" s="37"/>
      <c r="O32" s="45"/>
    </row>
    <row r="33" spans="2:15" x14ac:dyDescent="0.25">
      <c r="B33" s="22">
        <f>+[1]CHCyg!B22</f>
        <v>10</v>
      </c>
      <c r="C33" s="8">
        <f>+[1]CHCyg!C22</f>
        <v>41451</v>
      </c>
      <c r="D33" s="32">
        <f>+[1]CHCyg!D22</f>
        <v>0.11180555555555556</v>
      </c>
      <c r="E33" s="22">
        <f>+[1]CHCyg!E22</f>
        <v>2456469.6209999998</v>
      </c>
      <c r="F33" s="22" t="str">
        <f>+[1]CHCyg!F22</f>
        <v>BUI</v>
      </c>
      <c r="G33" s="22" t="str">
        <f>+[1]CHCyg!G22</f>
        <v>CAS-FR</v>
      </c>
      <c r="H33" s="22" t="str">
        <f>+[1]CHCyg!H22</f>
        <v>CN212Alpy600ATIK6</v>
      </c>
      <c r="I33" s="22">
        <f>+[1]CHCyg!I22</f>
        <v>630</v>
      </c>
      <c r="J33" s="22">
        <f>+[1]CHCyg!$P22</f>
        <v>3603</v>
      </c>
      <c r="K33" s="22">
        <f>+[1]CHCyg!$Q22</f>
        <v>7404</v>
      </c>
      <c r="L33" s="9" t="str">
        <f>+[1]CHCyg!$X22</f>
        <v>asdb_chcyg_20130626_112.fit</v>
      </c>
      <c r="M33" s="38"/>
      <c r="N33" s="37"/>
      <c r="O33" s="45"/>
    </row>
    <row r="34" spans="2:15" x14ac:dyDescent="0.25">
      <c r="B34" s="22">
        <f>+[1]CHCyg!B23</f>
        <v>11</v>
      </c>
      <c r="C34" s="8">
        <f>+[1]CHCyg!C23</f>
        <v>41455</v>
      </c>
      <c r="D34" s="32">
        <f>+[1]CHCyg!D23</f>
        <v>0.94861111111111107</v>
      </c>
      <c r="E34" s="22">
        <f>+[1]CHCyg!E23</f>
        <v>2456473.9486111109</v>
      </c>
      <c r="F34" s="22" t="str">
        <f>+[1]CHCyg!F23</f>
        <v>JSD</v>
      </c>
      <c r="G34" s="22" t="str">
        <f>+[1]CHCyg!G23</f>
        <v>OAV-FR</v>
      </c>
      <c r="H34" s="22" t="str">
        <f>+[1]CHCyg!H23</f>
        <v>JOSIANE-2400-SCT0.2</v>
      </c>
      <c r="I34" s="22">
        <f>+[1]CHCyg!I23</f>
        <v>15000</v>
      </c>
      <c r="J34" s="22">
        <f>+[1]CHCyg!$P23</f>
        <v>6536</v>
      </c>
      <c r="K34" s="22">
        <f>+[1]CHCyg!$Q23</f>
        <v>6677</v>
      </c>
      <c r="L34" s="9" t="str">
        <f>+[1]CHCyg!$X23</f>
        <v>asdb_chcyg_20130630_949.fit</v>
      </c>
      <c r="M34" s="38"/>
      <c r="N34" s="37"/>
      <c r="O34" s="45"/>
    </row>
    <row r="35" spans="2:15" x14ac:dyDescent="0.25">
      <c r="B35" s="22">
        <f>+[1]CHCyg!B24</f>
        <v>12</v>
      </c>
      <c r="C35" s="8">
        <f>+[1]CHCyg!C24</f>
        <v>41455</v>
      </c>
      <c r="D35" s="32">
        <f>+[1]CHCyg!D24</f>
        <v>0.9868055555555556</v>
      </c>
      <c r="E35" s="22">
        <f>+[1]CHCyg!E24</f>
        <v>2456474.4909999999</v>
      </c>
      <c r="F35" s="22" t="str">
        <f>+[1]CHCyg!F24</f>
        <v>BUI</v>
      </c>
      <c r="G35" s="22" t="str">
        <f>+[1]CHCyg!G24</f>
        <v>CAS-FR</v>
      </c>
      <c r="H35" s="22" t="str">
        <f>+[1]CHCyg!H24</f>
        <v>CN212Alpy600ATIK6</v>
      </c>
      <c r="I35" s="22">
        <f>+[1]CHCyg!I24</f>
        <v>632</v>
      </c>
      <c r="J35" s="22">
        <f>+[1]CHCyg!$P24</f>
        <v>3681</v>
      </c>
      <c r="K35" s="22">
        <f>+[1]CHCyg!$Q24</f>
        <v>7402</v>
      </c>
      <c r="L35" s="9" t="str">
        <f>+[1]CHCyg!$X24</f>
        <v>asdb_chcyg_20130630_987.fit</v>
      </c>
      <c r="M35" s="38"/>
      <c r="N35" s="37"/>
      <c r="O35" s="45"/>
    </row>
    <row r="36" spans="2:15" x14ac:dyDescent="0.25">
      <c r="B36" s="22">
        <f>+[1]CHCyg!B25</f>
        <v>13</v>
      </c>
      <c r="C36" s="8">
        <f>+[1]CHCyg!C25</f>
        <v>41463</v>
      </c>
      <c r="D36" s="32">
        <f>+[1]CHCyg!D25</f>
        <v>0.86805555555555547</v>
      </c>
      <c r="E36" s="22">
        <f>+[1]CHCyg!E25</f>
        <v>2456482.3730000001</v>
      </c>
      <c r="F36" s="22" t="str">
        <f>+[1]CHCyg!F25</f>
        <v>BUI</v>
      </c>
      <c r="G36" s="22" t="str">
        <f>+[1]CHCyg!G25</f>
        <v>CAS-FR</v>
      </c>
      <c r="H36" s="22" t="str">
        <f>+[1]CHCyg!H25</f>
        <v>C11Alpy600ATIK640</v>
      </c>
      <c r="I36" s="22">
        <f>+[1]CHCyg!I25</f>
        <v>635</v>
      </c>
      <c r="J36" s="22">
        <f>+[1]CHCyg!$P25</f>
        <v>3786</v>
      </c>
      <c r="K36" s="22">
        <f>+[1]CHCyg!$Q25</f>
        <v>7400</v>
      </c>
      <c r="L36" s="9" t="str">
        <f>+[1]CHCyg!$X25</f>
        <v>asdb_chcyg_20130708_869.fit</v>
      </c>
      <c r="M36" s="38"/>
      <c r="N36" s="37"/>
      <c r="O36" s="45"/>
    </row>
    <row r="37" spans="2:15" x14ac:dyDescent="0.25">
      <c r="B37" s="22">
        <f>+[1]CHCyg!B26</f>
        <v>14</v>
      </c>
      <c r="C37" s="8">
        <f>+[1]CHCyg!C26</f>
        <v>41467</v>
      </c>
      <c r="D37" s="32">
        <f>+[1]CHCyg!D26</f>
        <v>6.9444444444444434E-2</v>
      </c>
      <c r="E37" s="22">
        <f>+[1]CHCyg!E26</f>
        <v>2456485.5729999999</v>
      </c>
      <c r="F37" s="22" t="str">
        <f>+[1]CHCyg!F26</f>
        <v>BUI</v>
      </c>
      <c r="G37" s="22" t="str">
        <f>+[1]CHCyg!G26</f>
        <v>CAS-FR</v>
      </c>
      <c r="H37" s="22" t="str">
        <f>+[1]CHCyg!H26</f>
        <v>CN212Alpy600ATIK6</v>
      </c>
      <c r="I37" s="22">
        <f>+[1]CHCyg!I26</f>
        <v>646</v>
      </c>
      <c r="J37" s="22">
        <f>+[1]CHCyg!$P26</f>
        <v>3605</v>
      </c>
      <c r="K37" s="22">
        <f>+[1]CHCyg!$Q26</f>
        <v>7405</v>
      </c>
      <c r="L37" s="9" t="str">
        <f>+[1]CHCyg!$X26</f>
        <v>asdb_chcyg_20130712_070.fit</v>
      </c>
      <c r="M37" s="38"/>
      <c r="N37" s="37"/>
      <c r="O37" s="45"/>
    </row>
    <row r="38" spans="2:15" x14ac:dyDescent="0.25">
      <c r="B38" s="22">
        <f>+[1]CHCyg!B27</f>
        <v>15</v>
      </c>
      <c r="C38" s="8">
        <f>+[1]CHCyg!C27</f>
        <v>41469</v>
      </c>
      <c r="D38" s="32">
        <f>+[1]CHCyg!D27</f>
        <v>0.97499999999999998</v>
      </c>
      <c r="E38" s="22">
        <f>+[1]CHCyg!E27</f>
        <v>2456488.4819999998</v>
      </c>
      <c r="F38" s="22" t="str">
        <f>+[1]CHCyg!F27</f>
        <v>BUI</v>
      </c>
      <c r="G38" s="22" t="str">
        <f>+[1]CHCyg!G27</f>
        <v>CAS-FR</v>
      </c>
      <c r="H38" s="22" t="str">
        <f>+[1]CHCyg!H27</f>
        <v>CN212Alpy600ATIK6</v>
      </c>
      <c r="I38" s="22">
        <f>+[1]CHCyg!I27</f>
        <v>654</v>
      </c>
      <c r="J38" s="22">
        <f>+[1]CHCyg!$P27</f>
        <v>3691</v>
      </c>
      <c r="K38" s="22">
        <f>+[1]CHCyg!$Q27</f>
        <v>7396</v>
      </c>
      <c r="L38" s="9" t="str">
        <f>+[1]CHCyg!$X27</f>
        <v>asdb_chcyg_20130714_975.fit</v>
      </c>
      <c r="M38" s="38"/>
      <c r="N38" s="37"/>
      <c r="O38" s="45"/>
    </row>
    <row r="39" spans="2:15" x14ac:dyDescent="0.25">
      <c r="B39" s="22">
        <f>+[1]CHCyg!B28</f>
        <v>16</v>
      </c>
      <c r="C39" s="8">
        <f>+[1]CHCyg!C28</f>
        <v>41474</v>
      </c>
      <c r="D39" s="32">
        <f>+[1]CHCyg!D28</f>
        <v>0.87222222222222223</v>
      </c>
      <c r="E39" s="22">
        <f>+[1]CHCyg!E28</f>
        <v>2456493.38</v>
      </c>
      <c r="F39" s="22" t="str">
        <f>+[1]CHCyg!F28</f>
        <v>BUI</v>
      </c>
      <c r="G39" s="22" t="str">
        <f>+[1]CHCyg!G28</f>
        <v>CAS-FR</v>
      </c>
      <c r="H39" s="22" t="str">
        <f>+[1]CHCyg!H28</f>
        <v>CN212Alpy600ATIK6</v>
      </c>
      <c r="I39" s="22">
        <f>+[1]CHCyg!I28</f>
        <v>633</v>
      </c>
      <c r="J39" s="22">
        <f>+[1]CHCyg!$P28</f>
        <v>3605</v>
      </c>
      <c r="K39" s="22">
        <f>+[1]CHCyg!$Q28</f>
        <v>7404</v>
      </c>
      <c r="L39" s="9" t="str">
        <f>+[1]CHCyg!$X28</f>
        <v>asdb_chcyg_20130719_872.fit</v>
      </c>
      <c r="M39" s="38"/>
      <c r="N39" s="37"/>
      <c r="O39" s="45"/>
    </row>
    <row r="40" spans="2:15" x14ac:dyDescent="0.25">
      <c r="B40" s="22">
        <f>+[1]CHCyg!B29</f>
        <v>17</v>
      </c>
      <c r="C40" s="8">
        <f>+[1]CHCyg!C29</f>
        <v>41475</v>
      </c>
      <c r="D40" s="32">
        <f>+[1]CHCyg!D29</f>
        <v>0.96458333333333324</v>
      </c>
      <c r="E40" s="22">
        <f>+[1]CHCyg!E29</f>
        <v>2456494.4810000001</v>
      </c>
      <c r="F40" s="22" t="str">
        <f>+[1]CHCyg!F29</f>
        <v>BUI</v>
      </c>
      <c r="G40" s="22" t="str">
        <f>+[1]CHCyg!G29</f>
        <v>CAS-FR</v>
      </c>
      <c r="H40" s="22" t="str">
        <f>+[1]CHCyg!H29</f>
        <v>CN212eShelAtik460</v>
      </c>
      <c r="I40" s="22">
        <f>+[1]CHCyg!I29</f>
        <v>11000</v>
      </c>
      <c r="J40" s="22">
        <f>+[1]CHCyg!$P29</f>
        <v>4280</v>
      </c>
      <c r="K40" s="22">
        <f>+[1]CHCyg!$Q29</f>
        <v>7131</v>
      </c>
      <c r="L40" s="9" t="str">
        <f>+[1]CHCyg!$X29</f>
        <v>asdb_chcyg_20130720_965.fit</v>
      </c>
      <c r="M40" s="38"/>
      <c r="N40" s="37"/>
      <c r="O40" s="45"/>
    </row>
    <row r="41" spans="2:15" x14ac:dyDescent="0.25">
      <c r="B41" s="22">
        <f>+[1]CHCyg!B30</f>
        <v>18</v>
      </c>
      <c r="C41" s="8">
        <f>+[1]CHCyg!C30</f>
        <v>41480</v>
      </c>
      <c r="D41" s="32">
        <f>+[1]CHCyg!D30</f>
        <v>4.3750000000000004E-2</v>
      </c>
      <c r="E41" s="22">
        <f>+[1]CHCyg!E30</f>
        <v>2456498.5499999998</v>
      </c>
      <c r="F41" s="22" t="str">
        <f>+[1]CHCyg!F30</f>
        <v>BUI</v>
      </c>
      <c r="G41" s="22" t="str">
        <f>+[1]CHCyg!G30</f>
        <v>CAS-FR</v>
      </c>
      <c r="H41" s="22" t="str">
        <f>+[1]CHCyg!H30</f>
        <v>CN212Alpy600ATIK6</v>
      </c>
      <c r="I41" s="22">
        <f>+[1]CHCyg!I30</f>
        <v>627</v>
      </c>
      <c r="J41" s="22">
        <f>+[1]CHCyg!$P30</f>
        <v>3629</v>
      </c>
      <c r="K41" s="22">
        <f>+[1]CHCyg!$Q30</f>
        <v>7397</v>
      </c>
      <c r="L41" s="9" t="str">
        <f>+[1]CHCyg!$X30</f>
        <v>asdb_chcyg_20130725_044.fit</v>
      </c>
      <c r="M41" s="38"/>
      <c r="N41" s="37"/>
      <c r="O41" s="45"/>
    </row>
    <row r="42" spans="2:15" x14ac:dyDescent="0.25">
      <c r="B42" s="22">
        <f>+[1]CHCyg!B31</f>
        <v>19</v>
      </c>
      <c r="C42" s="8">
        <f>+[1]CHCyg!C31</f>
        <v>41487</v>
      </c>
      <c r="D42" s="32">
        <f>+[1]CHCyg!D31</f>
        <v>0.96111111111111114</v>
      </c>
      <c r="E42" s="22">
        <f>+[1]CHCyg!E31</f>
        <v>2456506.4649999999</v>
      </c>
      <c r="F42" s="22" t="str">
        <f>+[1]CHCyg!F31</f>
        <v>OGA</v>
      </c>
      <c r="G42" s="22" t="str">
        <f>+[1]CHCyg!G31</f>
        <v>OTO-FR</v>
      </c>
      <c r="H42" s="22" t="str">
        <f>+[1]CHCyg!H31</f>
        <v>C14LisaATIK460EX</v>
      </c>
      <c r="I42" s="22">
        <f>+[1]CHCyg!I31</f>
        <v>677</v>
      </c>
      <c r="J42" s="22">
        <f>+[1]CHCyg!$P31</f>
        <v>3723</v>
      </c>
      <c r="K42" s="22">
        <f>+[1]CHCyg!$Q31</f>
        <v>7390</v>
      </c>
      <c r="L42" s="9" t="str">
        <f>+[1]CHCyg!$X31</f>
        <v>asdb_chcyg_20130801_961.fit</v>
      </c>
      <c r="M42" s="38"/>
      <c r="N42" s="37"/>
      <c r="O42" s="45"/>
    </row>
    <row r="43" spans="2:15" x14ac:dyDescent="0.25">
      <c r="B43" s="22">
        <f>+[1]CHCyg!B32</f>
        <v>20</v>
      </c>
      <c r="C43" s="8">
        <f>+[1]CHCyg!C32</f>
        <v>41487</v>
      </c>
      <c r="D43" s="32">
        <f>+[1]CHCyg!D32</f>
        <v>0.99236111111111114</v>
      </c>
      <c r="E43" s="22">
        <f>+[1]CHCyg!E32</f>
        <v>2456506.4980000001</v>
      </c>
      <c r="F43" s="22" t="str">
        <f>+[1]CHCyg!F32</f>
        <v xml:space="preserve">FMT </v>
      </c>
      <c r="G43" s="22" t="str">
        <f>+[1]CHCyg!G32</f>
        <v>ORS-FR</v>
      </c>
      <c r="H43" s="22" t="str">
        <f>+[1]CHCyg!H32</f>
        <v>SC10+Lisa+ATIK46EX</v>
      </c>
      <c r="I43" s="22">
        <f>+[1]CHCyg!I32</f>
        <v>1032</v>
      </c>
      <c r="J43" s="22">
        <f>+[1]CHCyg!$P32</f>
        <v>4000</v>
      </c>
      <c r="K43" s="22">
        <f>+[1]CHCyg!$Q32</f>
        <v>7500</v>
      </c>
      <c r="L43" s="9" t="str">
        <f>+[1]CHCyg!$X32</f>
        <v>asdb_chcyg_20130801_993.fit</v>
      </c>
      <c r="M43" s="38"/>
      <c r="N43" s="37"/>
      <c r="O43" s="45"/>
    </row>
    <row r="44" spans="2:15" x14ac:dyDescent="0.25">
      <c r="B44" s="22">
        <f>+[1]CHCyg!B33</f>
        <v>21</v>
      </c>
      <c r="C44" s="8">
        <f>+[1]CHCyg!C33</f>
        <v>41488</v>
      </c>
      <c r="D44" s="32">
        <f>+[1]CHCyg!D33</f>
        <v>1.3888888888888889E-3</v>
      </c>
      <c r="E44" s="22">
        <f>+[1]CHCyg!E33</f>
        <v>2456506.5129999998</v>
      </c>
      <c r="F44" s="22" t="str">
        <f>+[1]CHCyg!F33</f>
        <v>TLE</v>
      </c>
      <c r="G44" s="22" t="str">
        <f>+[1]CHCyg!G33</f>
        <v>OHP-FR</v>
      </c>
      <c r="H44" s="22" t="str">
        <f>+[1]CHCyg!H33</f>
        <v>AP130EDFGTLisa#127</v>
      </c>
      <c r="I44" s="22">
        <f>+[1]CHCyg!I33</f>
        <v>1080</v>
      </c>
      <c r="J44" s="22">
        <f>+[1]CHCyg!$P33</f>
        <v>3900</v>
      </c>
      <c r="K44" s="22">
        <f>+[1]CHCyg!$Q33</f>
        <v>7399</v>
      </c>
      <c r="L44" s="9" t="str">
        <f>+[1]CHCyg!$X33</f>
        <v>asdb_chcyg_20130802_002.fit</v>
      </c>
      <c r="M44" s="38"/>
      <c r="N44" s="37"/>
      <c r="O44" s="45"/>
    </row>
    <row r="45" spans="2:15" x14ac:dyDescent="0.25">
      <c r="B45" s="22">
        <f>+[1]CHCyg!B34</f>
        <v>22</v>
      </c>
      <c r="C45" s="8">
        <f>+[1]CHCyg!C34</f>
        <v>41489</v>
      </c>
      <c r="D45" s="32">
        <f>+[1]CHCyg!D34</f>
        <v>0.9868055555555556</v>
      </c>
      <c r="E45" s="22">
        <f>+[1]CHCyg!E34</f>
        <v>2456508.5060000001</v>
      </c>
      <c r="F45" s="22" t="str">
        <f>+[1]CHCyg!F34</f>
        <v>GMAYBU</v>
      </c>
      <c r="G45" s="22" t="str">
        <f>+[1]CHCyg!G34</f>
        <v>OHP-FR</v>
      </c>
      <c r="H45" s="22" t="str">
        <f>+[1]CHCyg!H34</f>
        <v>C11Lhires32400t</v>
      </c>
      <c r="I45" s="22">
        <f>+[1]CHCyg!I34</f>
        <v>8960</v>
      </c>
      <c r="J45" s="22">
        <f>+[1]CHCyg!$P34</f>
        <v>6431</v>
      </c>
      <c r="K45" s="22">
        <f>+[1]CHCyg!$Q34</f>
        <v>6661</v>
      </c>
      <c r="L45" s="9" t="str">
        <f>+[1]CHCyg!$X34</f>
        <v>asdb_chcyg_20130803_987.fit</v>
      </c>
      <c r="M45" s="38"/>
      <c r="N45" s="37"/>
      <c r="O45" s="45"/>
    </row>
    <row r="46" spans="2:15" x14ac:dyDescent="0.25">
      <c r="B46" s="22">
        <f>+[1]CHCyg!B35</f>
        <v>23</v>
      </c>
      <c r="C46" s="8">
        <f>+[1]CHCyg!C35</f>
        <v>41497</v>
      </c>
      <c r="D46" s="32">
        <f>+[1]CHCyg!D35</f>
        <v>0.95347222222222217</v>
      </c>
      <c r="E46" s="22">
        <f>+[1]CHCyg!E35</f>
        <v>2456516.4649999999</v>
      </c>
      <c r="F46" s="22" t="str">
        <f>+[1]CHCyg!F35</f>
        <v>OGA</v>
      </c>
      <c r="G46" s="22" t="str">
        <f>+[1]CHCyg!G35</f>
        <v>OTO-FR</v>
      </c>
      <c r="H46" s="22" t="str">
        <f>+[1]CHCyg!H35</f>
        <v>C14-Eshel-ATIK460EX</v>
      </c>
      <c r="I46" s="22">
        <f>+[1]CHCyg!I35</f>
        <v>10000</v>
      </c>
      <c r="J46" s="22">
        <f>+[1]CHCyg!$P35</f>
        <v>4185</v>
      </c>
      <c r="K46" s="22">
        <f>+[1]CHCyg!$Q35</f>
        <v>7318</v>
      </c>
      <c r="L46" s="9" t="str">
        <f>+[1]CHCyg!$X35</f>
        <v>asdb_chcyg_20130811_954.fit</v>
      </c>
      <c r="M46" s="38"/>
      <c r="N46" s="37"/>
      <c r="O46" s="45"/>
    </row>
    <row r="47" spans="2:15" x14ac:dyDescent="0.25">
      <c r="B47" s="22">
        <f>+[1]CHCyg!B36</f>
        <v>24</v>
      </c>
      <c r="C47" s="8">
        <f>+[1]CHCyg!C36</f>
        <v>41502</v>
      </c>
      <c r="D47" s="32">
        <f>+[1]CHCyg!D36</f>
        <v>0.16180555555555556</v>
      </c>
      <c r="E47" s="22">
        <f>+[1]CHCyg!E36</f>
        <v>2456520.665</v>
      </c>
      <c r="F47" s="22" t="str">
        <f>+[1]CHCyg!F36</f>
        <v>GKA</v>
      </c>
      <c r="G47" s="22" t="str">
        <f>+[1]CHCyg!G36</f>
        <v>GRL-US</v>
      </c>
      <c r="H47" s="22" t="str">
        <f>+[1]CHCyg!H36</f>
        <v>SC10+Alpy600</v>
      </c>
      <c r="I47" s="22">
        <f>+[1]CHCyg!I36</f>
        <v>523</v>
      </c>
      <c r="J47" s="22">
        <f>+[1]CHCyg!$P36</f>
        <v>3604</v>
      </c>
      <c r="K47" s="22">
        <f>+[1]CHCyg!$Q36</f>
        <v>7404</v>
      </c>
      <c r="L47" s="9" t="str">
        <f>+[1]CHCyg!$X36</f>
        <v>asdb_chcyg_30816_201308.fit</v>
      </c>
      <c r="M47" s="38"/>
      <c r="N47" s="37"/>
      <c r="O47" s="45"/>
    </row>
    <row r="48" spans="2:15" x14ac:dyDescent="0.25">
      <c r="B48" s="22">
        <f>+[1]CHCyg!B37</f>
        <v>25</v>
      </c>
      <c r="C48" s="8">
        <f>+[1]CHCyg!C37</f>
        <v>41504</v>
      </c>
      <c r="D48" s="32">
        <f>+[1]CHCyg!D37</f>
        <v>0.19236111111111112</v>
      </c>
      <c r="E48" s="22">
        <f>+[1]CHCyg!E37</f>
        <v>2456522.6949999998</v>
      </c>
      <c r="F48" s="22" t="str">
        <f>+[1]CHCyg!F37</f>
        <v>GKA</v>
      </c>
      <c r="G48" s="22" t="str">
        <f>+[1]CHCyg!G37</f>
        <v>GRL-US</v>
      </c>
      <c r="H48" s="22" t="str">
        <f>+[1]CHCyg!H37</f>
        <v>SC10+Alpy600</v>
      </c>
      <c r="I48" s="22">
        <f>+[1]CHCyg!I37</f>
        <v>491</v>
      </c>
      <c r="J48" s="22">
        <f>+[1]CHCyg!$P37</f>
        <v>3751</v>
      </c>
      <c r="K48" s="22">
        <f>+[1]CHCyg!$Q37</f>
        <v>7001</v>
      </c>
      <c r="L48" s="9" t="str">
        <f>+[1]CHCyg!$X37</f>
        <v>asdb_chcyg_30818_201308.fit</v>
      </c>
      <c r="M48" s="38"/>
      <c r="N48" s="37"/>
      <c r="O48" s="45"/>
    </row>
    <row r="49" spans="2:15" x14ac:dyDescent="0.25">
      <c r="B49" s="22">
        <f>+[1]CHCyg!B38</f>
        <v>26</v>
      </c>
      <c r="C49" s="8">
        <f>+[1]CHCyg!C38</f>
        <v>41538</v>
      </c>
      <c r="D49" s="32">
        <f>+[1]CHCyg!D38</f>
        <v>0.89097222222222217</v>
      </c>
      <c r="E49" s="22">
        <f>+[1]CHCyg!E38</f>
        <v>2456557.395</v>
      </c>
      <c r="F49" s="22" t="str">
        <f>+[1]CHCyg!F38</f>
        <v>JGF</v>
      </c>
      <c r="G49" s="22" t="str">
        <f>+[1]CHCyg!G38</f>
        <v>SMM-SP</v>
      </c>
      <c r="H49" s="22" t="str">
        <f>+[1]CHCyg!H38</f>
        <v>16REMOTATIK460EX</v>
      </c>
      <c r="I49" s="22">
        <f>+[1]CHCyg!I38</f>
        <v>1056</v>
      </c>
      <c r="J49" s="22">
        <f>+[1]CHCyg!$P38</f>
        <v>6248</v>
      </c>
      <c r="K49" s="22">
        <f>+[1]CHCyg!$Q38</f>
        <v>203</v>
      </c>
      <c r="L49" s="9" t="str">
        <f>+[1]CHCyg!$X38</f>
        <v>asdb_chcyg_20130921_891.fit</v>
      </c>
      <c r="M49" s="38"/>
      <c r="N49" s="37"/>
      <c r="O49" s="45"/>
    </row>
    <row r="50" spans="2:15" x14ac:dyDescent="0.25">
      <c r="B50" s="22">
        <f>+[1]CHCyg!B39</f>
        <v>27</v>
      </c>
      <c r="C50" s="8">
        <f>+[1]CHCyg!C39</f>
        <v>41830</v>
      </c>
      <c r="D50" s="32">
        <f>+[1]CHCyg!D39</f>
        <v>1.3888888888888889E-3</v>
      </c>
      <c r="E50" s="22">
        <f>+[1]CHCyg!E39</f>
        <v>2456848.5219999999</v>
      </c>
      <c r="F50" s="22" t="str">
        <f>+[1]CHCyg!F39</f>
        <v>AGA</v>
      </c>
      <c r="G50" s="22" t="str">
        <f>+[1]CHCyg!G39</f>
        <v>SMM-SP</v>
      </c>
      <c r="H50" s="22" t="str">
        <f>+[1]CHCyg!H39</f>
        <v>16REMOTATIK460EX</v>
      </c>
      <c r="I50" s="22">
        <f>+[1]CHCyg!I39</f>
        <v>734</v>
      </c>
      <c r="J50" s="22">
        <f>+[1]CHCyg!$P39</f>
        <v>3789</v>
      </c>
      <c r="K50" s="22">
        <f>+[1]CHCyg!$Q39</f>
        <v>7578</v>
      </c>
      <c r="L50" s="9" t="str">
        <f>+[1]CHCyg!$X39</f>
        <v>asdb_chcyg_20140710_002.fit</v>
      </c>
      <c r="M50" s="38"/>
      <c r="N50" s="37"/>
      <c r="O50" s="45"/>
    </row>
    <row r="51" spans="2:15" x14ac:dyDescent="0.25">
      <c r="B51" s="22">
        <f>+[1]CHCyg!B40</f>
        <v>28</v>
      </c>
      <c r="C51" s="8">
        <f>+[1]CHCyg!C40</f>
        <v>41839</v>
      </c>
      <c r="D51" s="32">
        <f>+[1]CHCyg!D40</f>
        <v>0.1763888888888889</v>
      </c>
      <c r="E51" s="22">
        <f>+[1]CHCyg!E40</f>
        <v>2456857.6889999998</v>
      </c>
      <c r="F51" s="22" t="str">
        <f>+[1]CHCyg!F40</f>
        <v>GKA</v>
      </c>
      <c r="G51" s="22" t="str">
        <f>+[1]CHCyg!G40</f>
        <v>GRL-US</v>
      </c>
      <c r="H51" s="22" t="str">
        <f>+[1]CHCyg!H40</f>
        <v>SC10+Alpy600</v>
      </c>
      <c r="I51" s="22">
        <f>+[1]CHCyg!I40</f>
        <v>566</v>
      </c>
      <c r="J51" s="22">
        <f>+[1]CHCyg!$P40</f>
        <v>3752</v>
      </c>
      <c r="K51" s="22">
        <f>+[1]CHCyg!$Q40</f>
        <v>7400</v>
      </c>
      <c r="L51" s="9" t="str">
        <f>+[1]CHCyg!$X40</f>
        <v>asdb_chcyg_20140719_177.fit</v>
      </c>
      <c r="M51" s="38"/>
      <c r="N51" s="37"/>
      <c r="O51" s="45"/>
    </row>
    <row r="52" spans="2:15" x14ac:dyDescent="0.25">
      <c r="B52" s="22">
        <f>+[1]CHCyg!B41</f>
        <v>29</v>
      </c>
      <c r="C52" s="8">
        <f>+[1]CHCyg!C41</f>
        <v>41845</v>
      </c>
      <c r="D52" s="32">
        <f>+[1]CHCyg!D41</f>
        <v>0.98402777777777783</v>
      </c>
      <c r="E52" s="22">
        <f>+[1]CHCyg!E41</f>
        <v>2456864.4870000002</v>
      </c>
      <c r="F52" s="22" t="str">
        <f>+[1]CHCyg!F41</f>
        <v>DBO</v>
      </c>
      <c r="G52" s="22" t="str">
        <f>+[1]CHCyg!G41</f>
        <v>WCO-UK</v>
      </c>
      <c r="H52" s="22" t="str">
        <f>+[1]CHCyg!H41</f>
        <v>C11+Lisa+SXVR-H694</v>
      </c>
      <c r="I52" s="22">
        <f>+[1]CHCyg!I41</f>
        <v>909</v>
      </c>
      <c r="J52" s="22">
        <f>+[1]CHCyg!$P41</f>
        <v>3701</v>
      </c>
      <c r="K52" s="22">
        <f>+[1]CHCyg!$Q41</f>
        <v>7590</v>
      </c>
      <c r="L52" s="9" t="str">
        <f>+[1]CHCyg!$X41</f>
        <v>asdb_chcyg_20140725_984.fit</v>
      </c>
      <c r="M52" s="38"/>
      <c r="N52" s="37"/>
      <c r="O52" s="45"/>
    </row>
    <row r="53" spans="2:15" x14ac:dyDescent="0.25">
      <c r="B53" s="22">
        <f>+[1]CHCyg!B42</f>
        <v>30</v>
      </c>
      <c r="C53" s="8">
        <f>+[1]CHCyg!C42</f>
        <v>41846</v>
      </c>
      <c r="D53" s="32">
        <f>+[1]CHCyg!D42</f>
        <v>0.9159722222222223</v>
      </c>
      <c r="E53" s="22">
        <f>+[1]CHCyg!E42</f>
        <v>2456865.5090000001</v>
      </c>
      <c r="F53" s="22" t="str">
        <f>+[1]CHCyg!F42</f>
        <v>FBO</v>
      </c>
      <c r="G53" s="22" t="str">
        <f>+[1]CHCyg!G42</f>
        <v>OPL-FR</v>
      </c>
      <c r="H53" s="22" t="str">
        <f>+[1]CHCyg!H42</f>
        <v>SC8+Lisa+ATIK314L+</v>
      </c>
      <c r="I53" s="22">
        <f>+[1]CHCyg!I42</f>
        <v>1000</v>
      </c>
      <c r="J53" s="22">
        <f>+[1]CHCyg!$P42</f>
        <v>4002</v>
      </c>
      <c r="K53" s="22">
        <f>+[1]CHCyg!$Q42</f>
        <v>7000</v>
      </c>
      <c r="L53" s="9" t="str">
        <f>+[1]CHCyg!$X42</f>
        <v>asdb_chcyg_20140726_990.fit</v>
      </c>
      <c r="M53" s="38"/>
      <c r="N53" s="37"/>
      <c r="O53" s="45"/>
    </row>
    <row r="54" spans="2:15" x14ac:dyDescent="0.25">
      <c r="B54" s="22">
        <f>+[1]CHCyg!B43</f>
        <v>31</v>
      </c>
      <c r="C54" s="8">
        <f>+[1]CHCyg!C43</f>
        <v>41851</v>
      </c>
      <c r="D54" s="32">
        <f>+[1]CHCyg!D43</f>
        <v>0.87083333333333324</v>
      </c>
      <c r="E54" s="22">
        <f>+[1]CHCyg!E43</f>
        <v>2456870.392</v>
      </c>
      <c r="F54" s="22" t="str">
        <f>+[1]CHCyg!F43</f>
        <v>BUI</v>
      </c>
      <c r="G54" s="22" t="str">
        <f>+[1]CHCyg!G43</f>
        <v>OHP-FR</v>
      </c>
      <c r="H54" s="22" t="str">
        <f>+[1]CHCyg!H43</f>
        <v>C9VHIRES_MOATIK46</v>
      </c>
      <c r="I54" s="22">
        <f>+[1]CHCyg!I43</f>
        <v>48838</v>
      </c>
      <c r="J54" s="22">
        <f>+[1]CHCyg!$P43</f>
        <v>7116</v>
      </c>
      <c r="K54" s="22">
        <f>+[1]CHCyg!$Q43</f>
        <v>7164</v>
      </c>
      <c r="L54" s="9" t="str">
        <f>+[1]CHCyg!$X43</f>
        <v>asdb_chcyg_20140731_871.fit</v>
      </c>
      <c r="M54" s="38"/>
      <c r="N54" s="37"/>
      <c r="O54" s="45"/>
    </row>
    <row r="55" spans="2:15" x14ac:dyDescent="0.25">
      <c r="B55" s="22">
        <f>+[1]CHCyg!B44</f>
        <v>32</v>
      </c>
      <c r="C55" s="8">
        <f>+[1]CHCyg!C44</f>
        <v>41851</v>
      </c>
      <c r="D55" s="32">
        <f>+[1]CHCyg!D44</f>
        <v>0.87083333333333324</v>
      </c>
      <c r="E55" s="22">
        <f>+[1]CHCyg!E44</f>
        <v>2456870.392</v>
      </c>
      <c r="F55" s="22" t="str">
        <f>+[1]CHCyg!F44</f>
        <v>BUI</v>
      </c>
      <c r="G55" s="22" t="str">
        <f>+[1]CHCyg!G44</f>
        <v>OHP-FR</v>
      </c>
      <c r="H55" s="22" t="str">
        <f>+[1]CHCyg!H44</f>
        <v>C9VHIRES_MOATIK46</v>
      </c>
      <c r="I55" s="22">
        <f>+[1]CHCyg!I44</f>
        <v>48838</v>
      </c>
      <c r="J55" s="22">
        <f>+[1]CHCyg!$P44</f>
        <v>6819</v>
      </c>
      <c r="K55" s="22">
        <f>+[1]CHCyg!$Q44</f>
        <v>6865</v>
      </c>
      <c r="L55" s="9" t="str">
        <f>+[1]CHCyg!$X44</f>
        <v>asdb_chcyg_20140731_871.fit</v>
      </c>
      <c r="M55" s="38"/>
      <c r="N55" s="37"/>
      <c r="O55" s="45"/>
    </row>
    <row r="56" spans="2:15" x14ac:dyDescent="0.25">
      <c r="B56" s="22">
        <f>+[1]CHCyg!B45</f>
        <v>33</v>
      </c>
      <c r="C56" s="8">
        <f>+[1]CHCyg!C45</f>
        <v>41851</v>
      </c>
      <c r="D56" s="32">
        <f>+[1]CHCyg!D45</f>
        <v>0.87083333333333324</v>
      </c>
      <c r="E56" s="22">
        <f>+[1]CHCyg!E45</f>
        <v>2456870.392</v>
      </c>
      <c r="F56" s="22" t="str">
        <f>+[1]CHCyg!F45</f>
        <v>BUI</v>
      </c>
      <c r="G56" s="22" t="str">
        <f>+[1]CHCyg!G45</f>
        <v>OHP-FR</v>
      </c>
      <c r="H56" s="22" t="str">
        <f>+[1]CHCyg!H45</f>
        <v>C9VHIRES_MOATIK46</v>
      </c>
      <c r="I56" s="22">
        <f>+[1]CHCyg!I45</f>
        <v>48838</v>
      </c>
      <c r="J56" s="22">
        <f>+[1]CHCyg!$P45</f>
        <v>6546</v>
      </c>
      <c r="K56" s="22">
        <f>+[1]CHCyg!$Q45</f>
        <v>6591</v>
      </c>
      <c r="L56" s="9" t="str">
        <f>+[1]CHCyg!$X45</f>
        <v>asdb_chcyg_20140731_871.fit</v>
      </c>
      <c r="M56" s="38"/>
      <c r="N56" s="37"/>
      <c r="O56" s="45"/>
    </row>
    <row r="57" spans="2:15" x14ac:dyDescent="0.25">
      <c r="B57" s="22">
        <f>+[1]CHCyg!B46</f>
        <v>34</v>
      </c>
      <c r="C57" s="8">
        <f>+[1]CHCyg!C46</f>
        <v>41851</v>
      </c>
      <c r="D57" s="32">
        <f>+[1]CHCyg!D46</f>
        <v>0.87083333333333324</v>
      </c>
      <c r="E57" s="22">
        <f>+[1]CHCyg!E46</f>
        <v>2456870.392</v>
      </c>
      <c r="F57" s="22" t="str">
        <f>+[1]CHCyg!F46</f>
        <v>BUI</v>
      </c>
      <c r="G57" s="22" t="str">
        <f>+[1]CHCyg!G46</f>
        <v>OHP-FR</v>
      </c>
      <c r="H57" s="22" t="str">
        <f>+[1]CHCyg!H46</f>
        <v>C9VHIRES_MOATIK46</v>
      </c>
      <c r="I57" s="22">
        <f>+[1]CHCyg!I46</f>
        <v>48838</v>
      </c>
      <c r="J57" s="22">
        <f>+[1]CHCyg!$P46</f>
        <v>6294</v>
      </c>
      <c r="K57" s="22">
        <f>+[1]CHCyg!$Q46</f>
        <v>6337</v>
      </c>
      <c r="L57" s="9" t="str">
        <f>+[1]CHCyg!$X46</f>
        <v>asdb_chcyg_20140731_871.fit</v>
      </c>
      <c r="M57" s="38"/>
      <c r="N57" s="37"/>
      <c r="O57" s="45"/>
    </row>
    <row r="58" spans="2:15" x14ac:dyDescent="0.25">
      <c r="B58" s="22">
        <f>+[1]CHCyg!B47</f>
        <v>35</v>
      </c>
      <c r="C58" s="8">
        <f>+[1]CHCyg!C47</f>
        <v>41851</v>
      </c>
      <c r="D58" s="32">
        <f>+[1]CHCyg!D47</f>
        <v>0.8709837962962963</v>
      </c>
      <c r="E58" s="22">
        <f>+[1]CHCyg!E47</f>
        <v>2456870.392</v>
      </c>
      <c r="F58" s="22" t="str">
        <f>+[1]CHCyg!F47</f>
        <v>BUI</v>
      </c>
      <c r="G58" s="22" t="str">
        <f>+[1]CHCyg!G47</f>
        <v>OHP-FR</v>
      </c>
      <c r="H58" s="22" t="str">
        <f>+[1]CHCyg!H47</f>
        <v>C9VHIRES_MOATIK46</v>
      </c>
      <c r="I58" s="22">
        <f>+[1]CHCyg!I47</f>
        <v>48838</v>
      </c>
      <c r="J58" s="22">
        <f>+[1]CHCyg!$P47</f>
        <v>6061</v>
      </c>
      <c r="K58" s="22">
        <f>+[1]CHCyg!$Q47</f>
        <v>6102</v>
      </c>
      <c r="L58" s="9" t="str">
        <f>+[1]CHCyg!$X47</f>
        <v>asdb_chcyg_20140731_871.fit</v>
      </c>
      <c r="M58" s="38"/>
      <c r="N58" s="37"/>
      <c r="O58" s="45"/>
    </row>
    <row r="59" spans="2:15" x14ac:dyDescent="0.25">
      <c r="B59" s="22">
        <f>+[1]CHCyg!B48</f>
        <v>36</v>
      </c>
      <c r="C59" s="8">
        <f>+[1]CHCyg!C48</f>
        <v>41851</v>
      </c>
      <c r="D59" s="32">
        <f>+[1]CHCyg!D48</f>
        <v>0.8709837962962963</v>
      </c>
      <c r="E59" s="22">
        <f>+[1]CHCyg!E48</f>
        <v>2456870.392</v>
      </c>
      <c r="F59" s="22" t="str">
        <f>+[1]CHCyg!F48</f>
        <v>BUI</v>
      </c>
      <c r="G59" s="22" t="str">
        <f>+[1]CHCyg!G48</f>
        <v>OHP-FR</v>
      </c>
      <c r="H59" s="22" t="str">
        <f>+[1]CHCyg!H48</f>
        <v>C9VHIRES_MOATIK46</v>
      </c>
      <c r="I59" s="22">
        <f>+[1]CHCyg!I48</f>
        <v>48838</v>
      </c>
      <c r="J59" s="22">
        <f>+[1]CHCyg!$P48</f>
        <v>5844</v>
      </c>
      <c r="K59" s="22">
        <f>+[1]CHCyg!$Q48</f>
        <v>5884</v>
      </c>
      <c r="L59" s="9" t="str">
        <f>+[1]CHCyg!$X48</f>
        <v>asdb_chcyg_20140731_871.fit</v>
      </c>
      <c r="M59" s="38"/>
      <c r="N59" s="37"/>
      <c r="O59" s="45"/>
    </row>
    <row r="60" spans="2:15" x14ac:dyDescent="0.25">
      <c r="B60" s="22">
        <f>+[1]CHCyg!B49</f>
        <v>37</v>
      </c>
      <c r="C60" s="8">
        <f>+[1]CHCyg!C49</f>
        <v>41851</v>
      </c>
      <c r="D60" s="32">
        <f>+[1]CHCyg!D49</f>
        <v>0.8709837962962963</v>
      </c>
      <c r="E60" s="22">
        <f>+[1]CHCyg!E49</f>
        <v>2456870.392</v>
      </c>
      <c r="F60" s="22" t="str">
        <f>+[1]CHCyg!F49</f>
        <v>BUI</v>
      </c>
      <c r="G60" s="22" t="str">
        <f>+[1]CHCyg!G49</f>
        <v>OHP-FR</v>
      </c>
      <c r="H60" s="22" t="str">
        <f>+[1]CHCyg!H49</f>
        <v>C9VHIRES_MOATIK46</v>
      </c>
      <c r="I60" s="22">
        <f>+[1]CHCyg!I49</f>
        <v>48838</v>
      </c>
      <c r="J60" s="22">
        <f>+[1]CHCyg!$P49</f>
        <v>5643</v>
      </c>
      <c r="K60" s="22">
        <f>+[1]CHCyg!$Q49</f>
        <v>5681</v>
      </c>
      <c r="L60" s="9" t="str">
        <f>+[1]CHCyg!$X49</f>
        <v>asdb_chcyg_20140731_871.fit</v>
      </c>
      <c r="M60" s="38"/>
      <c r="N60" s="37"/>
      <c r="O60" s="45"/>
    </row>
    <row r="61" spans="2:15" x14ac:dyDescent="0.25">
      <c r="B61" s="22">
        <f>+[1]CHCyg!B50</f>
        <v>38</v>
      </c>
      <c r="C61" s="8">
        <f>+[1]CHCyg!C50</f>
        <v>41851</v>
      </c>
      <c r="D61" s="32">
        <f>+[1]CHCyg!D50</f>
        <v>0.8709837962962963</v>
      </c>
      <c r="E61" s="22">
        <f>+[1]CHCyg!E50</f>
        <v>2456870.392</v>
      </c>
      <c r="F61" s="22" t="str">
        <f>+[1]CHCyg!F50</f>
        <v>BUI</v>
      </c>
      <c r="G61" s="22" t="str">
        <f>+[1]CHCyg!G50</f>
        <v>OHP-FR</v>
      </c>
      <c r="H61" s="22" t="str">
        <f>+[1]CHCyg!H50</f>
        <v>C9VHIRES_MOATIK46</v>
      </c>
      <c r="I61" s="22">
        <f>+[1]CHCyg!I50</f>
        <v>48838</v>
      </c>
      <c r="J61" s="22">
        <f>+[1]CHCyg!$P50</f>
        <v>5454</v>
      </c>
      <c r="K61" s="22">
        <f>+[1]CHCyg!$Q50</f>
        <v>5491</v>
      </c>
      <c r="L61" s="9" t="str">
        <f>+[1]CHCyg!$X50</f>
        <v>asdb_chcyg_20140731_871.fit</v>
      </c>
      <c r="M61" s="38"/>
      <c r="N61" s="37"/>
      <c r="O61" s="45"/>
    </row>
    <row r="62" spans="2:15" x14ac:dyDescent="0.25">
      <c r="B62" s="22">
        <f>+[1]CHCyg!B51</f>
        <v>39</v>
      </c>
      <c r="C62" s="8">
        <f>+[1]CHCyg!C51</f>
        <v>41851</v>
      </c>
      <c r="D62" s="32">
        <f>+[1]CHCyg!D51</f>
        <v>0.8709837962962963</v>
      </c>
      <c r="E62" s="22">
        <f>+[1]CHCyg!E51</f>
        <v>2456870.392</v>
      </c>
      <c r="F62" s="22" t="str">
        <f>+[1]CHCyg!F51</f>
        <v>BUI</v>
      </c>
      <c r="G62" s="22" t="str">
        <f>+[1]CHCyg!G51</f>
        <v>OHP-FR</v>
      </c>
      <c r="H62" s="22" t="str">
        <f>+[1]CHCyg!H51</f>
        <v>C9VHIRES_MOATIK46</v>
      </c>
      <c r="I62" s="22">
        <f>+[1]CHCyg!I51</f>
        <v>48838</v>
      </c>
      <c r="J62" s="22">
        <f>+[1]CHCyg!$P51</f>
        <v>5278</v>
      </c>
      <c r="K62" s="22">
        <f>+[1]CHCyg!$Q51</f>
        <v>5314</v>
      </c>
      <c r="L62" s="9" t="str">
        <f>+[1]CHCyg!$X51</f>
        <v>asdb_chcyg_20140731_871.fit</v>
      </c>
      <c r="M62" s="38"/>
      <c r="N62" s="37"/>
      <c r="O62" s="45"/>
    </row>
    <row r="63" spans="2:15" x14ac:dyDescent="0.25">
      <c r="B63" s="22">
        <f>+[1]CHCyg!B52</f>
        <v>40</v>
      </c>
      <c r="C63" s="8">
        <f>+[1]CHCyg!C52</f>
        <v>41851</v>
      </c>
      <c r="D63" s="32">
        <f>+[1]CHCyg!D52</f>
        <v>0.8709837962962963</v>
      </c>
      <c r="E63" s="22">
        <f>+[1]CHCyg!E52</f>
        <v>2456870.392</v>
      </c>
      <c r="F63" s="22" t="str">
        <f>+[1]CHCyg!F52</f>
        <v>BUI</v>
      </c>
      <c r="G63" s="22" t="str">
        <f>+[1]CHCyg!G52</f>
        <v>OHP-FR</v>
      </c>
      <c r="H63" s="22" t="str">
        <f>+[1]CHCyg!H52</f>
        <v>C9VHIRES_MOATIK46</v>
      </c>
      <c r="I63" s="22">
        <f>+[1]CHCyg!I52</f>
        <v>48838</v>
      </c>
      <c r="J63" s="22">
        <f>+[1]CHCyg!$P52</f>
        <v>5113</v>
      </c>
      <c r="K63" s="22">
        <f>+[1]CHCyg!$Q52</f>
        <v>5148</v>
      </c>
      <c r="L63" s="9" t="str">
        <f>+[1]CHCyg!$X52</f>
        <v>asdb_chcyg_20140731_871.fit</v>
      </c>
      <c r="M63" s="38"/>
      <c r="N63" s="37"/>
      <c r="O63" s="45"/>
    </row>
    <row r="64" spans="2:15" x14ac:dyDescent="0.25">
      <c r="B64" s="22">
        <f>+[1]CHCyg!B53</f>
        <v>41</v>
      </c>
      <c r="C64" s="8">
        <f>+[1]CHCyg!C53</f>
        <v>41851</v>
      </c>
      <c r="D64" s="32">
        <f>+[1]CHCyg!D53</f>
        <v>0.8709837962962963</v>
      </c>
      <c r="E64" s="22">
        <f>+[1]CHCyg!E53</f>
        <v>2456870.392</v>
      </c>
      <c r="F64" s="22" t="str">
        <f>+[1]CHCyg!F53</f>
        <v>BUI</v>
      </c>
      <c r="G64" s="22" t="str">
        <f>+[1]CHCyg!G53</f>
        <v>OHP-FR</v>
      </c>
      <c r="H64" s="22" t="str">
        <f>+[1]CHCyg!H53</f>
        <v>C9VHIRES_MOATIK46</v>
      </c>
      <c r="I64" s="22">
        <f>+[1]CHCyg!I53</f>
        <v>48838</v>
      </c>
      <c r="J64" s="22">
        <f>+[1]CHCyg!$P53</f>
        <v>4958</v>
      </c>
      <c r="K64" s="22">
        <f>+[1]CHCyg!$Q53</f>
        <v>4992</v>
      </c>
      <c r="L64" s="9" t="str">
        <f>+[1]CHCyg!$X53</f>
        <v>asdb_chcyg_20140731_871.fit</v>
      </c>
      <c r="M64" s="38"/>
      <c r="N64" s="37"/>
      <c r="O64" s="45"/>
    </row>
    <row r="65" spans="2:15" x14ac:dyDescent="0.25">
      <c r="B65" s="22">
        <f>+[1]CHCyg!B54</f>
        <v>42</v>
      </c>
      <c r="C65" s="8">
        <f>+[1]CHCyg!C54</f>
        <v>41855</v>
      </c>
      <c r="D65" s="32">
        <f>+[1]CHCyg!D54</f>
        <v>0.13958333333333334</v>
      </c>
      <c r="E65" s="22">
        <f>+[1]CHCyg!E54</f>
        <v>2456482.3730000001</v>
      </c>
      <c r="F65" s="22" t="str">
        <f>+[1]CHCyg!F54</f>
        <v>MRO</v>
      </c>
      <c r="G65" s="22" t="str">
        <f>+[1]CHCyg!G54</f>
        <v>VEN-SP</v>
      </c>
      <c r="H65" s="22" t="str">
        <f>+[1]CHCyg!H54</f>
        <v>RC_0.2m_f/8_SC_Alpy</v>
      </c>
      <c r="I65" s="22">
        <f>+[1]CHCyg!I54</f>
        <v>481</v>
      </c>
      <c r="J65" s="22">
        <f>+[1]CHCyg!$P54</f>
        <v>3603</v>
      </c>
      <c r="K65" s="22">
        <f>+[1]CHCyg!$Q54</f>
        <v>7611</v>
      </c>
      <c r="L65" s="9" t="str">
        <f>+[1]CHCyg!$X54</f>
        <v>asdb_chcyg_20140804_140.fit</v>
      </c>
      <c r="M65" s="38"/>
      <c r="N65" s="37"/>
      <c r="O65" s="45"/>
    </row>
    <row r="66" spans="2:15" x14ac:dyDescent="0.25">
      <c r="B66" s="22">
        <f>+[1]CHCyg!B55</f>
        <v>43</v>
      </c>
      <c r="C66" s="8">
        <f>+[1]CHCyg!C55</f>
        <v>41860</v>
      </c>
      <c r="D66" s="32">
        <f>+[1]CHCyg!D55</f>
        <v>0.11041666666666666</v>
      </c>
      <c r="E66" s="22">
        <f>+[1]CHCyg!E55</f>
        <v>2456878.6120000002</v>
      </c>
      <c r="F66" s="22" t="str">
        <f>+[1]CHCyg!F55</f>
        <v>PSO</v>
      </c>
      <c r="G66" s="22" t="str">
        <f>+[1]CHCyg!G55</f>
        <v>TAT-HU</v>
      </c>
      <c r="H66" s="22" t="str">
        <f>+[1]CHCyg!H55</f>
        <v>T10+Alpy600+OrionG3</v>
      </c>
      <c r="I66" s="22">
        <f>+[1]CHCyg!I55</f>
        <v>512</v>
      </c>
      <c r="J66" s="22">
        <f>+[1]CHCyg!$P55</f>
        <v>3739</v>
      </c>
      <c r="K66" s="22">
        <f>+[1]CHCyg!$Q55</f>
        <v>7222</v>
      </c>
      <c r="L66" s="9" t="str">
        <f>+[1]CHCyg!$X55</f>
        <v>asdb_chcyg_20140809_111.fit</v>
      </c>
      <c r="M66" s="38"/>
      <c r="N66" s="37"/>
      <c r="O66" s="45"/>
    </row>
    <row r="67" spans="2:15" x14ac:dyDescent="0.25">
      <c r="B67" s="22">
        <f>+[1]CHCyg!B56</f>
        <v>44</v>
      </c>
      <c r="C67" s="8">
        <f>+[1]CHCyg!C56</f>
        <v>41901</v>
      </c>
      <c r="D67" s="32">
        <f>+[1]CHCyg!D56</f>
        <v>7.3611111111111113E-2</v>
      </c>
      <c r="E67" s="22">
        <f>+[1]CHCyg!E56</f>
        <v>2456919.5809999998</v>
      </c>
      <c r="F67" s="22" t="str">
        <f>+[1]CHCyg!F56</f>
        <v>PSO</v>
      </c>
      <c r="G67" s="22" t="str">
        <f>+[1]CHCyg!G56</f>
        <v>TAT-HU</v>
      </c>
      <c r="H67" s="22" t="str">
        <f>+[1]CHCyg!H56</f>
        <v>T10+Alpy600+OrionG3</v>
      </c>
      <c r="I67" s="22">
        <f>+[1]CHCyg!I56</f>
        <v>510</v>
      </c>
      <c r="J67" s="22">
        <f>+[1]CHCyg!$P56</f>
        <v>3742</v>
      </c>
      <c r="K67" s="22">
        <f>+[1]CHCyg!$Q56</f>
        <v>7240</v>
      </c>
      <c r="L67" s="9" t="str">
        <f>+[1]CHCyg!$X56</f>
        <v>asdb_chcyg_20140919_074.fit</v>
      </c>
      <c r="M67" s="38"/>
      <c r="N67" s="37"/>
      <c r="O67" s="45"/>
    </row>
    <row r="68" spans="2:15" x14ac:dyDescent="0.25">
      <c r="B68" s="22">
        <f>+[1]CHCyg!B57</f>
        <v>45</v>
      </c>
      <c r="C68" s="8">
        <f>+[1]CHCyg!C57</f>
        <v>41915</v>
      </c>
      <c r="D68" s="32">
        <f>+[1]CHCyg!D57</f>
        <v>0.89722222222222225</v>
      </c>
      <c r="E68" s="22">
        <f>+[1]CHCyg!E57</f>
        <v>2456934.4019999998</v>
      </c>
      <c r="F68" s="22" t="str">
        <f>+[1]CHCyg!F57</f>
        <v>FBO</v>
      </c>
      <c r="G68" s="22" t="str">
        <f>+[1]CHCyg!G57</f>
        <v>OPL-FR</v>
      </c>
      <c r="H68" s="22" t="str">
        <f>+[1]CHCyg!H57</f>
        <v>SC8+Lisa+ATIK314L+</v>
      </c>
      <c r="I68" s="22">
        <f>+[1]CHCyg!I57</f>
        <v>1000</v>
      </c>
      <c r="J68" s="22">
        <f>+[1]CHCyg!$P57</f>
        <v>4000</v>
      </c>
      <c r="K68" s="22">
        <f>+[1]CHCyg!$Q57</f>
        <v>7002</v>
      </c>
      <c r="L68" s="9" t="str">
        <f>+[1]CHCyg!$X57</f>
        <v>asdb_chcyg_20141003_898.fit</v>
      </c>
      <c r="M68" s="38"/>
      <c r="N68" s="37"/>
      <c r="O68" s="45"/>
    </row>
    <row r="69" spans="2:15" x14ac:dyDescent="0.25">
      <c r="B69" s="22">
        <f>+[1]CHCyg!B58</f>
        <v>46</v>
      </c>
      <c r="C69" s="8">
        <f>+[1]CHCyg!C58</f>
        <v>41930</v>
      </c>
      <c r="D69" s="32">
        <f>+[1]CHCyg!D58</f>
        <v>0.89097222222222217</v>
      </c>
      <c r="E69" s="22">
        <f>+[1]CHCyg!E58</f>
        <v>2456949.395</v>
      </c>
      <c r="F69" s="22" t="str">
        <f>+[1]CHCyg!F58</f>
        <v>FBO</v>
      </c>
      <c r="G69" s="22" t="str">
        <f>+[1]CHCyg!G58</f>
        <v>OPL-FR</v>
      </c>
      <c r="H69" s="22" t="str">
        <f>+[1]CHCyg!H58</f>
        <v>SC8+Lisa+ATIK314L+</v>
      </c>
      <c r="I69" s="22">
        <f>+[1]CHCyg!I58</f>
        <v>1000</v>
      </c>
      <c r="J69" s="22">
        <f>+[1]CHCyg!$P58</f>
        <v>4000</v>
      </c>
      <c r="K69" s="22">
        <f>+[1]CHCyg!$Q58</f>
        <v>7402</v>
      </c>
      <c r="L69" s="9" t="str">
        <f>+[1]CHCyg!$X58</f>
        <v>asdb_chcyg_20141018_891.fit</v>
      </c>
      <c r="M69" s="38"/>
      <c r="N69" s="37"/>
      <c r="O69" s="45"/>
    </row>
    <row r="70" spans="2:15" x14ac:dyDescent="0.25">
      <c r="B70" s="22">
        <f>+[1]CHCyg!B59</f>
        <v>47</v>
      </c>
      <c r="C70" s="8">
        <f>+[1]CHCyg!C59</f>
        <v>41943</v>
      </c>
      <c r="D70" s="32">
        <f>+[1]CHCyg!D59</f>
        <v>0.91319444444444453</v>
      </c>
      <c r="E70" s="22">
        <f>+[1]CHCyg!E59</f>
        <v>2456962.4169999999</v>
      </c>
      <c r="F70" s="22" t="str">
        <f>+[1]CHCyg!F59</f>
        <v>FBO</v>
      </c>
      <c r="G70" s="22" t="str">
        <f>+[1]CHCyg!G59</f>
        <v>OPL-FR</v>
      </c>
      <c r="H70" s="22" t="str">
        <f>+[1]CHCyg!H59</f>
        <v>SC8+Lisa+ATIK314L+</v>
      </c>
      <c r="I70" s="22">
        <f>+[1]CHCyg!I59</f>
        <v>1000</v>
      </c>
      <c r="J70" s="22">
        <f>+[1]CHCyg!$P59</f>
        <v>4001</v>
      </c>
      <c r="K70" s="22">
        <f>+[1]CHCyg!$Q59</f>
        <v>7401</v>
      </c>
      <c r="L70" s="9" t="str">
        <f>+[1]CHCyg!$X59</f>
        <v>asdb_chcyg_20141031_913.fit</v>
      </c>
      <c r="M70" s="38"/>
      <c r="N70" s="37"/>
      <c r="O70" s="45"/>
    </row>
    <row r="71" spans="2:15" x14ac:dyDescent="0.25">
      <c r="B71" s="22">
        <f>+[1]CHCyg!B60</f>
        <v>48</v>
      </c>
      <c r="C71" s="8">
        <f>+[1]CHCyg!C60</f>
        <v>41955</v>
      </c>
      <c r="D71" s="32">
        <f>+[1]CHCyg!D60</f>
        <v>0.76921296296296304</v>
      </c>
      <c r="E71" s="22">
        <f>+[1]CHCyg!E60</f>
        <v>2456974.2710000002</v>
      </c>
      <c r="F71" s="22" t="str">
        <f>+[1]CHCyg!F60</f>
        <v xml:space="preserve">FMT </v>
      </c>
      <c r="G71" s="22" t="str">
        <f>+[1]CHCyg!G60</f>
        <v>ORS-FR</v>
      </c>
      <c r="H71" s="22" t="str">
        <f>+[1]CHCyg!H60</f>
        <v>SC10+Lisa</v>
      </c>
      <c r="I71" s="22">
        <f>+[1]CHCyg!I60</f>
        <v>1067</v>
      </c>
      <c r="J71" s="22">
        <f>+[1]CHCyg!$P60</f>
        <v>4000</v>
      </c>
      <c r="K71" s="22">
        <f>+[1]CHCyg!$Q60</f>
        <v>7500</v>
      </c>
      <c r="L71" s="9" t="str">
        <f>+[1]CHCyg!$X60</f>
        <v>asdb_chcyg_20141112_769.fit</v>
      </c>
      <c r="M71" s="38"/>
      <c r="N71" s="37"/>
      <c r="O71" s="45"/>
    </row>
    <row r="72" spans="2:15" x14ac:dyDescent="0.25">
      <c r="B72" s="22">
        <f>+[1]CHCyg!B61</f>
        <v>49</v>
      </c>
      <c r="C72" s="8">
        <f>+[1]CHCyg!C61</f>
        <v>41964</v>
      </c>
      <c r="D72" s="32">
        <f>+[1]CHCyg!D61</f>
        <v>1.7511574074074072E-2</v>
      </c>
      <c r="E72" s="22">
        <f>+[1]CHCyg!E61</f>
        <v>2456982.5389999999</v>
      </c>
      <c r="F72" s="22" t="str">
        <f>+[1]CHCyg!F61</f>
        <v>GKA</v>
      </c>
      <c r="G72" s="22" t="str">
        <f>+[1]CHCyg!G61</f>
        <v>MAN-US</v>
      </c>
      <c r="H72" s="22" t="str">
        <f>+[1]CHCyg!H61</f>
        <v>SC12+Lhires2400</v>
      </c>
      <c r="I72" s="22">
        <f>+[1]CHCyg!I61</f>
        <v>10000</v>
      </c>
      <c r="J72" s="22">
        <f>+[1]CHCyg!$P61</f>
        <v>6493</v>
      </c>
      <c r="K72" s="22">
        <f>+[1]CHCyg!$Q61</f>
        <v>6653</v>
      </c>
      <c r="L72" s="9" t="str">
        <f>+[1]CHCyg!$X61</f>
        <v>asdb_chcyg_20141121_018.fit</v>
      </c>
      <c r="M72" s="38"/>
      <c r="N72" s="37"/>
      <c r="O72" s="45"/>
    </row>
    <row r="73" spans="2:15" x14ac:dyDescent="0.25">
      <c r="B73" s="22">
        <f>+[1]CHCyg!B62</f>
        <v>50</v>
      </c>
      <c r="C73" s="8">
        <f>+[1]CHCyg!C62</f>
        <v>41975</v>
      </c>
      <c r="D73" s="32">
        <f>+[1]CHCyg!D62</f>
        <v>1.5196759259259259E-2</v>
      </c>
      <c r="E73" s="22">
        <f>+[1]CHCyg!E62</f>
        <v>2456993.5410000002</v>
      </c>
      <c r="F73" s="22" t="str">
        <f>+[1]CHCyg!F62</f>
        <v>LES</v>
      </c>
      <c r="G73" s="22" t="str">
        <f>+[1]CHCyg!G62</f>
        <v>MRO-CA</v>
      </c>
      <c r="H73" s="22" t="str">
        <f>+[1]CHCyg!H62</f>
        <v>31cmDK+23um1800lpm+</v>
      </c>
      <c r="I73" s="22">
        <f>+[1]CHCyg!I62</f>
        <v>8300</v>
      </c>
      <c r="J73" s="22">
        <f>+[1]CHCyg!$P62</f>
        <v>6004</v>
      </c>
      <c r="K73" s="22">
        <f>+[1]CHCyg!$Q62</f>
        <v>7106</v>
      </c>
      <c r="L73" s="9" t="str">
        <f>+[1]CHCyg!$X62</f>
        <v>asdb_chcyg_20141202_015.fit</v>
      </c>
      <c r="M73" s="38"/>
      <c r="N73" s="37"/>
      <c r="O73" s="45"/>
    </row>
    <row r="74" spans="2:15" x14ac:dyDescent="0.25">
      <c r="B74" s="22">
        <f>+[1]CHCyg!B63</f>
        <v>51</v>
      </c>
      <c r="C74" s="8">
        <f>+[1]CHCyg!C63</f>
        <v>41977</v>
      </c>
      <c r="D74" s="32">
        <f>+[1]CHCyg!D63</f>
        <v>0.9625231481481481</v>
      </c>
      <c r="E74" s="22">
        <f>+[1]CHCyg!E63</f>
        <v>2456996.4849999999</v>
      </c>
      <c r="F74" s="22" t="str">
        <f>+[1]CHCyg!F63</f>
        <v>LES</v>
      </c>
      <c r="G74" s="22" t="str">
        <f>+[1]CHCyg!G63</f>
        <v>MRO-CA</v>
      </c>
      <c r="H74" s="22" t="str">
        <f>+[1]CHCyg!H63</f>
        <v>31cmDK+23um1800lpm+</v>
      </c>
      <c r="I74" s="22">
        <f>+[1]CHCyg!I63</f>
        <v>6260</v>
      </c>
      <c r="J74" s="22">
        <f>+[1]CHCyg!$P63</f>
        <v>4298</v>
      </c>
      <c r="K74" s="22">
        <f>+[1]CHCyg!$Q63</f>
        <v>5454</v>
      </c>
      <c r="L74" s="9" t="str">
        <f>+[1]CHCyg!$X63</f>
        <v>asdb_chcyg_20141204_963.fit</v>
      </c>
      <c r="M74" s="38"/>
      <c r="N74" s="37"/>
      <c r="O74" s="45"/>
    </row>
    <row r="75" spans="2:15" x14ac:dyDescent="0.25">
      <c r="B75" s="22">
        <f>+[1]CHCyg!B64</f>
        <v>52</v>
      </c>
      <c r="C75" s="8">
        <f>+[1]CHCyg!C64</f>
        <v>41986</v>
      </c>
      <c r="D75" s="32">
        <f>+[1]CHCyg!D64</f>
        <v>0.29457175925925927</v>
      </c>
      <c r="E75" s="22">
        <f>+[1]CHCyg!E64</f>
        <v>2457004.8029999998</v>
      </c>
      <c r="F75" s="22" t="str">
        <f>+[1]CHCyg!F64</f>
        <v>PSO</v>
      </c>
      <c r="G75" s="22" t="str">
        <f>+[1]CHCyg!G64</f>
        <v>TAT-HU</v>
      </c>
      <c r="H75" s="22" t="str">
        <f>+[1]CHCyg!H64</f>
        <v>T10+Alpy600+OrionG3</v>
      </c>
      <c r="I75" s="22">
        <f>+[1]CHCyg!I64</f>
        <v>600</v>
      </c>
      <c r="J75" s="22">
        <f>+[1]CHCyg!$P64</f>
        <v>3744</v>
      </c>
      <c r="K75" s="22">
        <f>+[1]CHCyg!$Q64</f>
        <v>7236</v>
      </c>
      <c r="L75" s="9" t="str">
        <f>+[1]CHCyg!$X64</f>
        <v>asdb_chcyg_20141213_295.fit</v>
      </c>
      <c r="M75" s="38"/>
      <c r="N75" s="37"/>
      <c r="O75" s="45"/>
    </row>
    <row r="76" spans="2:15" x14ac:dyDescent="0.25">
      <c r="B76" s="22">
        <f>+[1]CHCyg!B65</f>
        <v>53</v>
      </c>
      <c r="C76" s="8">
        <f>+[1]CHCyg!C65</f>
        <v>41992</v>
      </c>
      <c r="D76" s="32">
        <f>+[1]CHCyg!D65</f>
        <v>0.93799768518518523</v>
      </c>
      <c r="E76" s="22">
        <f>+[1]CHCyg!E65</f>
        <v>2457011.4559999998</v>
      </c>
      <c r="F76" s="22" t="str">
        <f>+[1]CHCyg!F65</f>
        <v>LES</v>
      </c>
      <c r="G76" s="22" t="str">
        <f>+[1]CHCyg!G65</f>
        <v>MRO-CA</v>
      </c>
      <c r="H76" s="22" t="str">
        <f>+[1]CHCyg!H65</f>
        <v>31cmDK+23um1800lpm+</v>
      </c>
      <c r="I76" s="22">
        <f>+[1]CHCyg!I65</f>
        <v>8800</v>
      </c>
      <c r="J76" s="22">
        <f>+[1]CHCyg!$P65</f>
        <v>5997</v>
      </c>
      <c r="K76" s="22">
        <f>+[1]CHCyg!$Q65</f>
        <v>7097</v>
      </c>
      <c r="L76" s="9" t="str">
        <f>+[1]CHCyg!$X65</f>
        <v>asdb_chcyg_20141219_938.fit</v>
      </c>
      <c r="M76" s="38"/>
      <c r="N76" s="37"/>
      <c r="O76" s="45"/>
    </row>
    <row r="77" spans="2:15" x14ac:dyDescent="0.25">
      <c r="B77" s="22">
        <f>+[1]CHCyg!B66</f>
        <v>54</v>
      </c>
      <c r="C77" s="8">
        <f>+[1]CHCyg!C66</f>
        <v>42001</v>
      </c>
      <c r="D77" s="32">
        <f>+[1]CHCyg!D66</f>
        <v>0.970636574074074</v>
      </c>
      <c r="E77" s="22">
        <f>+[1]CHCyg!E66</f>
        <v>2457020.48</v>
      </c>
      <c r="F77" s="22" t="str">
        <f>+[1]CHCyg!F66</f>
        <v>LES</v>
      </c>
      <c r="G77" s="22" t="str">
        <f>+[1]CHCyg!G66</f>
        <v>MRO-CA</v>
      </c>
      <c r="H77" s="22" t="str">
        <f>+[1]CHCyg!H66</f>
        <v>31cmDK+23um1800lpm+</v>
      </c>
      <c r="I77" s="22">
        <f>+[1]CHCyg!I66</f>
        <v>8800</v>
      </c>
      <c r="J77" s="22">
        <f>+[1]CHCyg!$P66</f>
        <v>5994</v>
      </c>
      <c r="K77" s="22">
        <f>+[1]CHCyg!$Q66</f>
        <v>7097</v>
      </c>
      <c r="L77" s="9" t="str">
        <f>+[1]CHCyg!$X66</f>
        <v>asdb_chcyg__20141228_97.fit</v>
      </c>
      <c r="M77" s="38"/>
      <c r="N77" s="37"/>
      <c r="O77" s="45"/>
    </row>
    <row r="78" spans="2:15" x14ac:dyDescent="0.25">
      <c r="B78" s="22">
        <f>+[1]CHCyg!B67</f>
        <v>55</v>
      </c>
      <c r="C78" s="8">
        <f>+[1]CHCyg!C67</f>
        <v>42017</v>
      </c>
      <c r="D78" s="32">
        <f>+[1]CHCyg!D67</f>
        <v>0.73631944444444442</v>
      </c>
      <c r="E78" s="22">
        <f>+[1]CHCyg!E67</f>
        <v>2457036.2390000001</v>
      </c>
      <c r="F78" s="22" t="str">
        <f>+[1]CHCyg!F67</f>
        <v>JGF</v>
      </c>
      <c r="G78" s="22" t="str">
        <f>+[1]CHCyg!G67</f>
        <v>SMM-SP</v>
      </c>
      <c r="H78" s="22" t="str">
        <f>+[1]CHCyg!H67</f>
        <v>16REMOTATIK460EX</v>
      </c>
      <c r="I78" s="22">
        <f>+[1]CHCyg!I67</f>
        <v>900</v>
      </c>
      <c r="J78" s="22">
        <f>+[1]CHCyg!$P67</f>
        <v>3821</v>
      </c>
      <c r="K78" s="22">
        <f>+[1]CHCyg!$Q67</f>
        <v>7566</v>
      </c>
      <c r="L78" s="9" t="str">
        <f>+[1]CHCyg!$X67</f>
        <v>asdb_chcyg_20150113_736.fit</v>
      </c>
      <c r="M78" s="38"/>
      <c r="N78" s="37"/>
      <c r="O78" s="45"/>
    </row>
    <row r="79" spans="2:15" x14ac:dyDescent="0.25">
      <c r="B79" s="22">
        <f>+[1]CHCyg!B68</f>
        <v>56</v>
      </c>
      <c r="C79" s="8">
        <f>+[1]CHCyg!C68</f>
        <v>42018</v>
      </c>
      <c r="D79" s="32">
        <f>+[1]CHCyg!D68</f>
        <v>0.74238425925925933</v>
      </c>
      <c r="E79" s="22">
        <f>+[1]CHCyg!E68</f>
        <v>2457037.2480000001</v>
      </c>
      <c r="F79" s="22" t="str">
        <f>+[1]CHCyg!F68</f>
        <v>JGF</v>
      </c>
      <c r="G79" s="22" t="str">
        <f>+[1]CHCyg!G68</f>
        <v>SMM-SP</v>
      </c>
      <c r="H79" s="22" t="str">
        <f>+[1]CHCyg!H68</f>
        <v>16REMOTATIK460EX</v>
      </c>
      <c r="I79" s="22">
        <f>+[1]CHCyg!I68</f>
        <v>900</v>
      </c>
      <c r="J79" s="22">
        <f>+[1]CHCyg!$P68</f>
        <v>3760</v>
      </c>
      <c r="K79" s="22">
        <f>+[1]CHCyg!$Q68</f>
        <v>7576</v>
      </c>
      <c r="L79" s="9" t="str">
        <f>+[1]CHCyg!$X68</f>
        <v>asdb_chcyg_20150114_742.fit</v>
      </c>
      <c r="M79" s="38"/>
      <c r="N79" s="37"/>
      <c r="O79" s="45"/>
    </row>
    <row r="80" spans="2:15" x14ac:dyDescent="0.25">
      <c r="B80" s="22">
        <f>+[1]CHCyg!B69</f>
        <v>57</v>
      </c>
      <c r="C80" s="8">
        <f>+[1]CHCyg!C69</f>
        <v>42021</v>
      </c>
      <c r="D80" s="32">
        <f>+[1]CHCyg!D69</f>
        <v>0.73765046296296299</v>
      </c>
      <c r="E80" s="22">
        <f>+[1]CHCyg!E69</f>
        <v>2457040.2400000002</v>
      </c>
      <c r="F80" s="22" t="str">
        <f>+[1]CHCyg!F69</f>
        <v>JGF</v>
      </c>
      <c r="G80" s="22" t="str">
        <f>+[1]CHCyg!G69</f>
        <v>SMM-SP</v>
      </c>
      <c r="H80" s="22" t="str">
        <f>+[1]CHCyg!H69</f>
        <v>16REMOTATIK460EX</v>
      </c>
      <c r="I80" s="22">
        <f>+[1]CHCyg!I69</f>
        <v>900</v>
      </c>
      <c r="J80" s="22">
        <f>+[1]CHCyg!$P69</f>
        <v>3759</v>
      </c>
      <c r="K80" s="22">
        <f>+[1]CHCyg!$Q69</f>
        <v>7521</v>
      </c>
      <c r="L80" s="9" t="str">
        <f>+[1]CHCyg!$X69</f>
        <v>asdb_chcyg_20150117_738.fit</v>
      </c>
      <c r="M80" s="38"/>
      <c r="N80" s="37"/>
      <c r="O80" s="45"/>
    </row>
    <row r="81" spans="2:15" x14ac:dyDescent="0.25">
      <c r="B81" s="22">
        <f>+[1]CHCyg!B70</f>
        <v>58</v>
      </c>
      <c r="C81" s="8">
        <f>+[1]CHCyg!C70</f>
        <v>42064</v>
      </c>
      <c r="D81" s="32">
        <f>+[1]CHCyg!D70</f>
        <v>0.34922453703703704</v>
      </c>
      <c r="E81" s="22">
        <f>+[1]CHCyg!E70</f>
        <v>2457082.8528</v>
      </c>
      <c r="F81" s="22" t="str">
        <f>+[1]CHCyg!F70</f>
        <v>LES</v>
      </c>
      <c r="G81" s="22" t="str">
        <f>+[1]CHCyg!G70</f>
        <v>MRO-CA</v>
      </c>
      <c r="H81" s="22" t="str">
        <f>+[1]CHCyg!H70</f>
        <v>31cmDK+23um1800lpm+</v>
      </c>
      <c r="I81" s="22">
        <f>+[1]CHCyg!I70</f>
        <v>8900</v>
      </c>
      <c r="J81" s="22">
        <f>+[1]CHCyg!$P70</f>
        <v>5992</v>
      </c>
      <c r="K81" s="22">
        <f>+[1]CHCyg!$Q70</f>
        <v>7096</v>
      </c>
      <c r="L81" s="9" t="str">
        <f>+[1]CHCyg!$X70</f>
        <v>asdb_chcyg_20150301_349.fit</v>
      </c>
      <c r="M81" s="38"/>
      <c r="N81" s="37"/>
      <c r="O81" s="45"/>
    </row>
    <row r="82" spans="2:15" x14ac:dyDescent="0.25">
      <c r="B82" s="22">
        <f>+[1]CHCyg!B71</f>
        <v>59</v>
      </c>
      <c r="C82" s="8">
        <f>+[1]CHCyg!C71</f>
        <v>42070</v>
      </c>
      <c r="D82" s="32">
        <f>+[1]CHCyg!D71</f>
        <v>0.12262731481481481</v>
      </c>
      <c r="E82" s="22">
        <f>+[1]CHCyg!E71</f>
        <v>2457088.6275999998</v>
      </c>
      <c r="F82" s="22" t="str">
        <f>+[1]CHCyg!F71</f>
        <v xml:space="preserve">FMT </v>
      </c>
      <c r="G82" s="22" t="str">
        <f>+[1]CHCyg!G71</f>
        <v>ORS-FR</v>
      </c>
      <c r="H82" s="22" t="str">
        <f>+[1]CHCyg!H71</f>
        <v>SC10+Lisa</v>
      </c>
      <c r="I82" s="22">
        <f>+[1]CHCyg!I71</f>
        <v>982</v>
      </c>
      <c r="J82" s="22">
        <f>+[1]CHCyg!$P71</f>
        <v>3901</v>
      </c>
      <c r="K82" s="22">
        <f>+[1]CHCyg!$Q71</f>
        <v>7550</v>
      </c>
      <c r="L82" s="9" t="str">
        <f>+[1]CHCyg!$X71</f>
        <v>asdb_chcyg_20150307_123.fit</v>
      </c>
      <c r="M82" s="38"/>
      <c r="N82" s="37"/>
      <c r="O82" s="45"/>
    </row>
    <row r="83" spans="2:15" x14ac:dyDescent="0.25">
      <c r="B83" s="22">
        <f>+[1]CHCyg!B72</f>
        <v>60</v>
      </c>
      <c r="C83" s="8">
        <f>+[1]CHCyg!C72</f>
        <v>42070</v>
      </c>
      <c r="D83" s="32">
        <f>+[1]CHCyg!D72</f>
        <v>0.13295138888888888</v>
      </c>
      <c r="E83" s="22">
        <f>+[1]CHCyg!E72</f>
        <v>2457088.6362000001</v>
      </c>
      <c r="F83" s="22" t="str">
        <f>+[1]CHCyg!F72</f>
        <v xml:space="preserve">FMT </v>
      </c>
      <c r="G83" s="22" t="str">
        <f>+[1]CHCyg!G72</f>
        <v>ORS-FR</v>
      </c>
      <c r="H83" s="22" t="str">
        <f>+[1]CHCyg!H72</f>
        <v>SC10+Lisa</v>
      </c>
      <c r="I83" s="22">
        <f>+[1]CHCyg!I72</f>
        <v>1015</v>
      </c>
      <c r="J83" s="22">
        <f>+[1]CHCyg!$P72</f>
        <v>3900</v>
      </c>
      <c r="K83" s="22">
        <f>+[1]CHCyg!$Q72</f>
        <v>7551</v>
      </c>
      <c r="L83" s="9" t="str">
        <f>+[1]CHCyg!$X72</f>
        <v>asdb_chcyg_20150307_133.fit</v>
      </c>
      <c r="M83" s="38"/>
      <c r="N83" s="37"/>
      <c r="O83" s="45"/>
    </row>
    <row r="84" spans="2:15" x14ac:dyDescent="0.25">
      <c r="B84" s="22">
        <f>+[1]CHCyg!B73</f>
        <v>61</v>
      </c>
      <c r="C84" s="8">
        <f>+[1]CHCyg!C73</f>
        <v>42075</v>
      </c>
      <c r="D84" s="32">
        <f>+[1]CHCyg!D73</f>
        <v>0.13903935185185184</v>
      </c>
      <c r="E84" s="22">
        <f>+[1]CHCyg!E73</f>
        <v>2457093.6543999999</v>
      </c>
      <c r="F84" s="22" t="str">
        <f>+[1]CHCyg!F73</f>
        <v xml:space="preserve">FMT </v>
      </c>
      <c r="G84" s="22" t="str">
        <f>+[1]CHCyg!G73</f>
        <v>ORS-FR</v>
      </c>
      <c r="H84" s="22" t="str">
        <f>+[1]CHCyg!H73</f>
        <v>SC25 eShel 460EX</v>
      </c>
      <c r="I84" s="22">
        <f>+[1]CHCyg!I73</f>
        <v>11000</v>
      </c>
      <c r="J84" s="22">
        <f>+[1]CHCyg!$P73</f>
        <v>4210</v>
      </c>
      <c r="K84" s="22">
        <f>+[1]CHCyg!$Q73</f>
        <v>7162</v>
      </c>
      <c r="L84" s="9" t="str">
        <f>+[1]CHCyg!$X73</f>
        <v>asdb_chcyg_20150312_139.fit</v>
      </c>
      <c r="M84" s="38"/>
      <c r="N84" s="37"/>
      <c r="O84" s="45"/>
    </row>
    <row r="85" spans="2:15" x14ac:dyDescent="0.25">
      <c r="B85" s="22">
        <f>+[1]CHCyg!B74</f>
        <v>62</v>
      </c>
      <c r="C85" s="8">
        <f>+[1]CHCyg!C74</f>
        <v>42080</v>
      </c>
      <c r="D85" s="32">
        <f>+[1]CHCyg!D74</f>
        <v>0.17329861111111111</v>
      </c>
      <c r="E85" s="22">
        <f>+[1]CHCyg!E74</f>
        <v>2457098.6803000001</v>
      </c>
      <c r="F85" s="22" t="str">
        <f>+[1]CHCyg!F74</f>
        <v>BUI</v>
      </c>
      <c r="G85" s="22" t="str">
        <f>+[1]CHCyg!G74</f>
        <v>CAS-FR</v>
      </c>
      <c r="H85" s="22" t="str">
        <f>+[1]CHCyg!H74</f>
        <v>T200eShelAtik460E</v>
      </c>
      <c r="I85" s="22">
        <f>+[1]CHCyg!I74</f>
        <v>11000</v>
      </c>
      <c r="J85" s="22">
        <f>+[1]CHCyg!$P74</f>
        <v>4278</v>
      </c>
      <c r="K85" s="22">
        <f>+[1]CHCyg!$Q74</f>
        <v>7360</v>
      </c>
      <c r="L85" s="9" t="str">
        <f>+[1]CHCyg!$X74</f>
        <v>asdb_chcyg_20150317_173.fit</v>
      </c>
      <c r="M85" s="38"/>
      <c r="N85" s="37"/>
      <c r="O85" s="45"/>
    </row>
    <row r="86" spans="2:15" x14ac:dyDescent="0.25">
      <c r="B86" s="22">
        <f>+[1]CHCyg!B75</f>
        <v>63</v>
      </c>
      <c r="C86" s="8">
        <f>+[1]CHCyg!C75</f>
        <v>42086</v>
      </c>
      <c r="D86" s="32">
        <f>+[1]CHCyg!D75</f>
        <v>0.1645601851851852</v>
      </c>
      <c r="E86" s="22">
        <f>+[1]CHCyg!E75</f>
        <v>2457104.6757999999</v>
      </c>
      <c r="F86" s="22" t="str">
        <f>+[1]CHCyg!F75</f>
        <v xml:space="preserve">FMT </v>
      </c>
      <c r="G86" s="22" t="str">
        <f>+[1]CHCyg!G75</f>
        <v>ORS-FR</v>
      </c>
      <c r="H86" s="22" t="str">
        <f>+[1]CHCyg!H75</f>
        <v>SC25-eShel-Atik460EX</v>
      </c>
      <c r="I86" s="22">
        <f>+[1]CHCyg!I75</f>
        <v>11000</v>
      </c>
      <c r="J86" s="22">
        <f>+[1]CHCyg!$P75</f>
        <v>4500</v>
      </c>
      <c r="K86" s="22">
        <f>+[1]CHCyg!$Q75</f>
        <v>7160</v>
      </c>
      <c r="L86" s="9" t="str">
        <f>+[1]CHCyg!$X75</f>
        <v>asdb_chcyg_20150323_165.fit</v>
      </c>
      <c r="M86" s="38"/>
      <c r="N86" s="37"/>
      <c r="O86" s="45"/>
    </row>
    <row r="87" spans="2:15" x14ac:dyDescent="0.25">
      <c r="B87" s="22">
        <f>+[1]CHCyg!B76</f>
        <v>64</v>
      </c>
      <c r="C87" s="8">
        <f>+[1]CHCyg!C76</f>
        <v>42087</v>
      </c>
      <c r="D87" s="32">
        <f>+[1]CHCyg!D76</f>
        <v>8.3564814814814804E-3</v>
      </c>
      <c r="E87" s="22">
        <f>+[1]CHCyg!E76</f>
        <v>2457105.5118</v>
      </c>
      <c r="F87" s="22" t="str">
        <f>+[1]CHCyg!F76</f>
        <v>PSO</v>
      </c>
      <c r="G87" s="22" t="str">
        <f>+[1]CHCyg!G76</f>
        <v>TAT-HU</v>
      </c>
      <c r="H87" s="22" t="str">
        <f>+[1]CHCyg!H76</f>
        <v>25cmLH600Atik414</v>
      </c>
      <c r="I87" s="22">
        <f>+[1]CHCyg!I76</f>
        <v>3534</v>
      </c>
      <c r="J87" s="22">
        <f>+[1]CHCyg!$P76</f>
        <v>6233</v>
      </c>
      <c r="K87" s="22">
        <f>+[1]CHCyg!$Q76</f>
        <v>6960</v>
      </c>
      <c r="L87" s="9" t="str">
        <f>+[1]CHCyg!$X76</f>
        <v>asdb_chcyg_20150324_008.fit</v>
      </c>
      <c r="M87" s="38"/>
      <c r="N87" s="37"/>
      <c r="O87" s="45"/>
    </row>
    <row r="88" spans="2:15" x14ac:dyDescent="0.25">
      <c r="B88" s="22">
        <f>+[1]CHCyg!B77</f>
        <v>65</v>
      </c>
      <c r="C88" s="8">
        <f>+[1]CHCyg!C77</f>
        <v>42088</v>
      </c>
      <c r="D88" s="32">
        <f>+[1]CHCyg!D77</f>
        <v>0.3117361111111111</v>
      </c>
      <c r="E88" s="22">
        <f>+[1]CHCyg!E77</f>
        <v>2457106.8276</v>
      </c>
      <c r="F88" s="22" t="str">
        <f>+[1]CHCyg!F77</f>
        <v>LES</v>
      </c>
      <c r="G88" s="22" t="str">
        <f>+[1]CHCyg!G77</f>
        <v>MRO-CA</v>
      </c>
      <c r="H88" s="22" t="str">
        <f>+[1]CHCyg!H77</f>
        <v>31cmDK+23um1800lpm+</v>
      </c>
      <c r="I88" s="22">
        <f>+[1]CHCyg!I77</f>
        <v>5205</v>
      </c>
      <c r="J88" s="22">
        <f>+[1]CHCyg!$P77</f>
        <v>4296</v>
      </c>
      <c r="K88" s="22">
        <f>+[1]CHCyg!$Q77</f>
        <v>5452</v>
      </c>
      <c r="L88" s="9" t="str">
        <f>+[1]CHCyg!$X77</f>
        <v>asdb_chcyg_20150325_312.fit</v>
      </c>
      <c r="M88" s="38"/>
      <c r="N88" s="37"/>
      <c r="O88" s="45"/>
    </row>
    <row r="89" spans="2:15" x14ac:dyDescent="0.25">
      <c r="B89" s="22">
        <f>+[1]CHCyg!B78</f>
        <v>66</v>
      </c>
      <c r="C89" s="8">
        <f>+[1]CHCyg!C78</f>
        <v>42088</v>
      </c>
      <c r="D89" s="32">
        <f>+[1]CHCyg!D78</f>
        <v>0.36130787037037032</v>
      </c>
      <c r="E89" s="22">
        <f>+[1]CHCyg!E78</f>
        <v>2457106.8687999998</v>
      </c>
      <c r="F89" s="22" t="str">
        <f>+[1]CHCyg!F78</f>
        <v>LES</v>
      </c>
      <c r="G89" s="22" t="str">
        <f>+[1]CHCyg!G78</f>
        <v>MRO-CA</v>
      </c>
      <c r="H89" s="22" t="str">
        <f>+[1]CHCyg!H78</f>
        <v>31cmDK+23um1800lpm+</v>
      </c>
      <c r="I89" s="22">
        <f>+[1]CHCyg!I78</f>
        <v>8920</v>
      </c>
      <c r="J89" s="22">
        <f>+[1]CHCyg!$P78</f>
        <v>6004</v>
      </c>
      <c r="K89" s="22">
        <f>+[1]CHCyg!$Q78</f>
        <v>7107</v>
      </c>
      <c r="L89" s="9" t="str">
        <f>+[1]CHCyg!$X78</f>
        <v>asdb_chcyg_20150325_361.fit</v>
      </c>
      <c r="M89" s="38"/>
      <c r="N89" s="37"/>
      <c r="O89" s="45"/>
    </row>
    <row r="90" spans="2:15" x14ac:dyDescent="0.25">
      <c r="B90" s="22">
        <f>+[1]CHCyg!B79</f>
        <v>67</v>
      </c>
      <c r="C90" s="8">
        <f>+[1]CHCyg!C79</f>
        <v>42102</v>
      </c>
      <c r="D90" s="32">
        <f>+[1]CHCyg!D79</f>
        <v>0.28418981481481481</v>
      </c>
      <c r="E90" s="22">
        <f>+[1]CHCyg!E79</f>
        <v>2457120.7960000001</v>
      </c>
      <c r="F90" s="22" t="str">
        <f>+[1]CHCyg!F79</f>
        <v>LES</v>
      </c>
      <c r="G90" s="22" t="str">
        <f>+[1]CHCyg!G79</f>
        <v>MRO-CA</v>
      </c>
      <c r="H90" s="22" t="str">
        <f>+[1]CHCyg!H79</f>
        <v>31cmDK+23um1800lpm+</v>
      </c>
      <c r="I90" s="22">
        <f>+[1]CHCyg!I79</f>
        <v>8990</v>
      </c>
      <c r="J90" s="22">
        <f>+[1]CHCyg!$P79</f>
        <v>6004</v>
      </c>
      <c r="K90" s="22">
        <f>+[1]CHCyg!$Q79</f>
        <v>7106</v>
      </c>
      <c r="L90" s="9" t="str">
        <f>+[1]CHCyg!$X79</f>
        <v>asdb_chcyg_20150408_284.fit</v>
      </c>
      <c r="M90" s="38"/>
      <c r="N90" s="37"/>
      <c r="O90" s="45"/>
    </row>
    <row r="91" spans="2:15" x14ac:dyDescent="0.25">
      <c r="B91" s="22">
        <f>+[1]CHCyg!B80</f>
        <v>68</v>
      </c>
      <c r="C91" s="8">
        <f>+[1]CHCyg!C80</f>
        <v>42106</v>
      </c>
      <c r="D91" s="32">
        <f>+[1]CHCyg!D80</f>
        <v>7.662037037037038E-2</v>
      </c>
      <c r="E91" s="22">
        <f>+[1]CHCyg!E80</f>
        <v>2457124.5935</v>
      </c>
      <c r="F91" s="22" t="str">
        <f>+[1]CHCyg!F80</f>
        <v>BUI</v>
      </c>
      <c r="G91" s="22" t="str">
        <f>+[1]CHCyg!G80</f>
        <v>CAS-FR</v>
      </c>
      <c r="H91" s="22" t="str">
        <f>+[1]CHCyg!H80</f>
        <v>T200eShelAtik460E</v>
      </c>
      <c r="I91" s="22">
        <f>+[1]CHCyg!I80</f>
        <v>11000</v>
      </c>
      <c r="J91" s="22">
        <f>+[1]CHCyg!$P80</f>
        <v>4279</v>
      </c>
      <c r="K91" s="22">
        <f>+[1]CHCyg!$Q80</f>
        <v>7360</v>
      </c>
      <c r="L91" s="9" t="str">
        <f>+[1]CHCyg!$X80</f>
        <v>asdb_chcyg_20150412_077.fit</v>
      </c>
      <c r="M91" s="38"/>
      <c r="N91" s="37"/>
      <c r="O91" s="45"/>
    </row>
    <row r="92" spans="2:15" x14ac:dyDescent="0.25">
      <c r="B92" s="22">
        <f>+[1]CHCyg!B81</f>
        <v>69</v>
      </c>
      <c r="C92" s="8">
        <f>+[1]CHCyg!C81</f>
        <v>42106</v>
      </c>
      <c r="D92" s="32">
        <f>+[1]CHCyg!D81</f>
        <v>9.644675925925926E-2</v>
      </c>
      <c r="E92" s="22">
        <f>+[1]CHCyg!E81</f>
        <v>2457124.6179999998</v>
      </c>
      <c r="F92" s="22" t="str">
        <f>+[1]CHCyg!F81</f>
        <v xml:space="preserve">FMT </v>
      </c>
      <c r="G92" s="22" t="str">
        <f>+[1]CHCyg!G81</f>
        <v>ORS-FR</v>
      </c>
      <c r="H92" s="22" t="str">
        <f>+[1]CHCyg!H81</f>
        <v>SC14+eShel+Atik460ex</v>
      </c>
      <c r="I92" s="22">
        <f>+[1]CHCyg!I81</f>
        <v>11000</v>
      </c>
      <c r="J92" s="22">
        <f>+[1]CHCyg!$P81</f>
        <v>4210</v>
      </c>
      <c r="K92" s="22">
        <f>+[1]CHCyg!$Q81</f>
        <v>7163</v>
      </c>
      <c r="L92" s="9" t="str">
        <f>+[1]CHCyg!$X81</f>
        <v>asdb_chcyg_20150412_096.fit</v>
      </c>
      <c r="M92" s="38"/>
      <c r="N92" s="37"/>
      <c r="O92" s="45"/>
    </row>
    <row r="93" spans="2:15" x14ac:dyDescent="0.25">
      <c r="B93" s="22">
        <f>+[1]CHCyg!B82</f>
        <v>70</v>
      </c>
      <c r="C93" s="8">
        <f>+[1]CHCyg!C82</f>
        <v>42109</v>
      </c>
      <c r="D93" s="32">
        <f>+[1]CHCyg!D82</f>
        <v>0.10342592592592592</v>
      </c>
      <c r="E93" s="22">
        <f>+[1]CHCyg!E82</f>
        <v>2457127.6129999999</v>
      </c>
      <c r="F93" s="22" t="str">
        <f>+[1]CHCyg!F82</f>
        <v xml:space="preserve">FMT </v>
      </c>
      <c r="G93" s="22" t="str">
        <f>+[1]CHCyg!G82</f>
        <v>ORS-FR</v>
      </c>
      <c r="H93" s="22" t="str">
        <f>+[1]CHCyg!H82</f>
        <v>SC14+eShel+Atik460ex</v>
      </c>
      <c r="I93" s="22">
        <f>+[1]CHCyg!I82</f>
        <v>11000</v>
      </c>
      <c r="J93" s="22">
        <f>+[1]CHCyg!$P82</f>
        <v>4211</v>
      </c>
      <c r="K93" s="22">
        <f>+[1]CHCyg!$Q82</f>
        <v>7163</v>
      </c>
      <c r="L93" s="9" t="str">
        <f>+[1]CHCyg!$X82</f>
        <v>asdb_chcyg_20150415_103.fit</v>
      </c>
      <c r="M93" s="38"/>
      <c r="N93" s="37"/>
      <c r="O93" s="45"/>
    </row>
    <row r="94" spans="2:15" x14ac:dyDescent="0.25">
      <c r="B94" s="22">
        <f>+[1]CHCyg!B83</f>
        <v>71</v>
      </c>
      <c r="C94" s="8">
        <f>+[1]CHCyg!C83</f>
        <v>42109</v>
      </c>
      <c r="D94" s="32">
        <f>+[1]CHCyg!D83</f>
        <v>0.9709606481481482</v>
      </c>
      <c r="E94" s="22">
        <f>+[1]CHCyg!E83</f>
        <v>2457128.4879000001</v>
      </c>
      <c r="F94" s="22" t="str">
        <f>+[1]CHCyg!F83</f>
        <v>SOL</v>
      </c>
      <c r="G94" s="22" t="str">
        <f>+[1]CHCyg!G83</f>
        <v>AQL-IT</v>
      </c>
      <c r="H94" s="22" t="str">
        <f>+[1]CHCyg!H83</f>
        <v>Slit_specC8ST-830</v>
      </c>
      <c r="I94" s="22">
        <f>+[1]CHCyg!I83</f>
        <v>600</v>
      </c>
      <c r="J94" s="22">
        <f>+[1]CHCyg!$P83</f>
        <v>3560</v>
      </c>
      <c r="K94" s="22">
        <f>+[1]CHCyg!$Q83</f>
        <v>7380</v>
      </c>
      <c r="L94" s="9" t="str">
        <f>+[1]CHCyg!$X83</f>
        <v>asdb_chcyg_20150415_971.fit</v>
      </c>
      <c r="M94" s="38"/>
      <c r="N94" s="37"/>
      <c r="O94" s="45"/>
    </row>
    <row r="95" spans="2:15" x14ac:dyDescent="0.25">
      <c r="B95" s="22">
        <f>+[1]CHCyg!B84</f>
        <v>72</v>
      </c>
      <c r="C95" s="8">
        <f>+[1]CHCyg!C84</f>
        <v>42110</v>
      </c>
      <c r="D95" s="32">
        <f>+[1]CHCyg!D84</f>
        <v>0.21751157407407407</v>
      </c>
      <c r="E95" s="22">
        <f>+[1]CHCyg!E84</f>
        <v>2457128.7215</v>
      </c>
      <c r="F95" s="22" t="str">
        <f>+[1]CHCyg!F84</f>
        <v>LES</v>
      </c>
      <c r="G95" s="22" t="str">
        <f>+[1]CHCyg!G84</f>
        <v>MRO-CA</v>
      </c>
      <c r="H95" s="22" t="str">
        <f>+[1]CHCyg!H84</f>
        <v>31cmDK+23um1800lpm+</v>
      </c>
      <c r="I95" s="22">
        <f>+[1]CHCyg!I84</f>
        <v>1990</v>
      </c>
      <c r="J95" s="22">
        <f>+[1]CHCyg!$P84</f>
        <v>4001</v>
      </c>
      <c r="K95" s="22">
        <f>+[1]CHCyg!$Q84</f>
        <v>7475</v>
      </c>
      <c r="L95" s="9" t="str">
        <f>+[1]CHCyg!$X84</f>
        <v>asdb_chcyg_20150416_218.fit</v>
      </c>
      <c r="M95" s="38"/>
      <c r="N95" s="37"/>
      <c r="O95" s="45"/>
    </row>
    <row r="96" spans="2:15" x14ac:dyDescent="0.25">
      <c r="B96" s="22">
        <f>+[1]CHCyg!B85</f>
        <v>73</v>
      </c>
      <c r="C96" s="8">
        <f>+[1]CHCyg!C85</f>
        <v>42112</v>
      </c>
      <c r="D96" s="32">
        <f>+[1]CHCyg!D85</f>
        <v>0.98260416666666661</v>
      </c>
      <c r="E96" s="22">
        <f>+[1]CHCyg!E85</f>
        <v>2457131.4959999998</v>
      </c>
      <c r="F96" s="22" t="str">
        <f>+[1]CHCyg!F85</f>
        <v xml:space="preserve">FMT </v>
      </c>
      <c r="G96" s="22" t="str">
        <f>+[1]CHCyg!G85</f>
        <v>ORS-FR</v>
      </c>
      <c r="H96" s="22" t="str">
        <f>+[1]CHCyg!H85</f>
        <v>SC14+eShel+Atik460ex</v>
      </c>
      <c r="I96" s="22">
        <f>+[1]CHCyg!I85</f>
        <v>11000</v>
      </c>
      <c r="J96" s="22">
        <f>+[1]CHCyg!$P85</f>
        <v>4211</v>
      </c>
      <c r="K96" s="22">
        <f>+[1]CHCyg!$Q85</f>
        <v>7163</v>
      </c>
      <c r="L96" s="9" t="str">
        <f>+[1]CHCyg!$X85</f>
        <v>asdb_chcyg_20150418_983.fit</v>
      </c>
      <c r="M96" s="38"/>
      <c r="N96" s="37"/>
      <c r="O96" s="45"/>
    </row>
    <row r="97" spans="2:15" x14ac:dyDescent="0.25">
      <c r="B97" s="22">
        <f>+[1]CHCyg!B86</f>
        <v>74</v>
      </c>
      <c r="C97" s="8">
        <f>+[1]CHCyg!C86</f>
        <v>42114</v>
      </c>
      <c r="D97" s="32">
        <f>+[1]CHCyg!D86</f>
        <v>5.4988425925925927E-2</v>
      </c>
      <c r="E97" s="22">
        <f>+[1]CHCyg!E86</f>
        <v>2457132.5603</v>
      </c>
      <c r="F97" s="22" t="str">
        <f>+[1]CHCyg!F86</f>
        <v>JMO</v>
      </c>
      <c r="G97" s="22" t="str">
        <f>+[1]CHCyg!G86</f>
        <v>OLC-FR</v>
      </c>
      <c r="H97" s="22" t="str">
        <f>+[1]CHCyg!H86</f>
        <v>Meade355+Atik460E</v>
      </c>
      <c r="I97" s="22">
        <f>+[1]CHCyg!I86</f>
        <v>600</v>
      </c>
      <c r="J97" s="22">
        <f>+[1]CHCyg!$P86</f>
        <v>3720</v>
      </c>
      <c r="K97" s="22">
        <f>+[1]CHCyg!$Q86</f>
        <v>7383</v>
      </c>
      <c r="L97" s="9" t="str">
        <f>+[1]CHCyg!$X86</f>
        <v>asdb_chcyg_20150420_055.fit</v>
      </c>
      <c r="M97" s="38"/>
      <c r="N97" s="37"/>
      <c r="O97" s="45"/>
    </row>
    <row r="98" spans="2:15" x14ac:dyDescent="0.25">
      <c r="B98" s="22">
        <f>+[1]CHCyg!B87</f>
        <v>75</v>
      </c>
      <c r="C98" s="8">
        <f>+[1]CHCyg!C87</f>
        <v>42115</v>
      </c>
      <c r="D98" s="32">
        <f>+[1]CHCyg!D87</f>
        <v>0.13196759259259258</v>
      </c>
      <c r="E98" s="22">
        <f>+[1]CHCyg!E87</f>
        <v>2457133.6395</v>
      </c>
      <c r="F98" s="22" t="str">
        <f>+[1]CHCyg!F87</f>
        <v xml:space="preserve">FMT </v>
      </c>
      <c r="G98" s="22" t="str">
        <f>+[1]CHCyg!G87</f>
        <v>ORS-FR</v>
      </c>
      <c r="H98" s="22" t="str">
        <f>+[1]CHCyg!H87</f>
        <v>SC14+eShel+Atik460ex</v>
      </c>
      <c r="I98" s="22">
        <f>+[1]CHCyg!I87</f>
        <v>11000</v>
      </c>
      <c r="J98" s="22">
        <f>+[1]CHCyg!$P87</f>
        <v>4211</v>
      </c>
      <c r="K98" s="22">
        <f>+[1]CHCyg!$Q87</f>
        <v>7163</v>
      </c>
      <c r="L98" s="9" t="str">
        <f>+[1]CHCyg!$X87</f>
        <v>asdb_chcyg_20150421_132.fit</v>
      </c>
      <c r="M98" s="38"/>
      <c r="N98" s="37"/>
      <c r="O98" s="45"/>
    </row>
    <row r="99" spans="2:15" x14ac:dyDescent="0.25">
      <c r="B99" s="22">
        <f>+[1]CHCyg!B88</f>
        <v>76</v>
      </c>
      <c r="C99" s="8">
        <f>+[1]CHCyg!C88</f>
        <v>42116</v>
      </c>
      <c r="D99" s="32">
        <f>+[1]CHCyg!D88</f>
        <v>1.0810185185185185E-2</v>
      </c>
      <c r="E99" s="22">
        <f>+[1]CHCyg!E88</f>
        <v>2457134.5142999999</v>
      </c>
      <c r="F99" s="22" t="str">
        <f>+[1]CHCyg!F88</f>
        <v>PSO</v>
      </c>
      <c r="G99" s="22" t="str">
        <f>+[1]CHCyg!G88</f>
        <v>TAT-HU</v>
      </c>
      <c r="H99" s="22" t="str">
        <f>+[1]CHCyg!H88</f>
        <v>25cmLH24K35u414esm</v>
      </c>
      <c r="I99" s="22">
        <f>+[1]CHCyg!I88</f>
        <v>13374</v>
      </c>
      <c r="J99" s="22">
        <f>+[1]CHCyg!$P88</f>
        <v>6501</v>
      </c>
      <c r="K99" s="22">
        <f>+[1]CHCyg!$Q88</f>
        <v>6613</v>
      </c>
      <c r="L99" s="9" t="str">
        <f>+[1]CHCyg!$X88</f>
        <v>asdb_chcyg_20150422_011.fit</v>
      </c>
      <c r="M99" s="38"/>
      <c r="N99" s="37"/>
      <c r="O99" s="45"/>
    </row>
    <row r="100" spans="2:15" x14ac:dyDescent="0.25">
      <c r="B100" s="22">
        <f>+[1]CHCyg!B89</f>
        <v>77</v>
      </c>
      <c r="C100" s="8">
        <f>+[1]CHCyg!C89</f>
        <v>42118</v>
      </c>
      <c r="D100" s="32">
        <f>+[1]CHCyg!D89</f>
        <v>8.9675925925925923E-2</v>
      </c>
      <c r="E100" s="22">
        <f>+[1]CHCyg!E89</f>
        <v>2457136.5976999998</v>
      </c>
      <c r="F100" s="22" t="str">
        <f>+[1]CHCyg!F89</f>
        <v xml:space="preserve">FMT </v>
      </c>
      <c r="G100" s="22" t="str">
        <f>+[1]CHCyg!G89</f>
        <v>ORS-FR</v>
      </c>
      <c r="H100" s="22" t="str">
        <f>+[1]CHCyg!H89</f>
        <v>SC14+eShel+Atik460ex</v>
      </c>
      <c r="I100" s="22">
        <f>+[1]CHCyg!I89</f>
        <v>11000</v>
      </c>
      <c r="J100" s="22">
        <f>+[1]CHCyg!$P89</f>
        <v>4210</v>
      </c>
      <c r="K100" s="22">
        <f>+[1]CHCyg!$Q89</f>
        <v>6730</v>
      </c>
      <c r="L100" s="9" t="str">
        <f>+[1]CHCyg!$X89</f>
        <v>asdb_chcyg_20150424_090.fit</v>
      </c>
      <c r="M100" s="38"/>
      <c r="N100" s="37"/>
      <c r="O100" s="45"/>
    </row>
    <row r="101" spans="2:15" x14ac:dyDescent="0.25">
      <c r="B101" s="22">
        <f>+[1]CHCyg!B90</f>
        <v>78</v>
      </c>
      <c r="C101" s="8">
        <f>+[1]CHCyg!C90</f>
        <v>42118</v>
      </c>
      <c r="D101" s="32">
        <f>+[1]CHCyg!D90</f>
        <v>0.97122685185185187</v>
      </c>
      <c r="E101" s="22">
        <f>+[1]CHCyg!E90</f>
        <v>2457137.4747000001</v>
      </c>
      <c r="F101" s="22" t="str">
        <f>+[1]CHCyg!F90</f>
        <v>PSO</v>
      </c>
      <c r="G101" s="22" t="str">
        <f>+[1]CHCyg!G90</f>
        <v>TAT-HU</v>
      </c>
      <c r="H101" s="22" t="str">
        <f>+[1]CHCyg!H90</f>
        <v>25cmLH24K15u414esm</v>
      </c>
      <c r="I101" s="22">
        <f>+[1]CHCyg!I90</f>
        <v>21446</v>
      </c>
      <c r="J101" s="22">
        <f>+[1]CHCyg!$P90</f>
        <v>6499</v>
      </c>
      <c r="K101" s="22">
        <f>+[1]CHCyg!$Q90</f>
        <v>6611</v>
      </c>
      <c r="L101" s="9" t="str">
        <f>+[1]CHCyg!$X90</f>
        <v>asdb_chcyg_20150424_971.fit</v>
      </c>
      <c r="M101" s="38"/>
      <c r="N101" s="37"/>
      <c r="O101" s="45"/>
    </row>
    <row r="102" spans="2:15" x14ac:dyDescent="0.25">
      <c r="B102" s="22">
        <f>+[1]CHCyg!B91</f>
        <v>79</v>
      </c>
      <c r="C102" s="8">
        <f>+[1]CHCyg!C91</f>
        <v>42120</v>
      </c>
      <c r="D102" s="32">
        <f>+[1]CHCyg!D91</f>
        <v>0.96394675925925932</v>
      </c>
      <c r="E102" s="22">
        <f>+[1]CHCyg!E91</f>
        <v>2457139.4744000002</v>
      </c>
      <c r="F102" s="22" t="str">
        <f>+[1]CHCyg!F91</f>
        <v>PSO</v>
      </c>
      <c r="G102" s="22" t="str">
        <f>+[1]CHCyg!G91</f>
        <v>TAT-HU</v>
      </c>
      <c r="H102" s="22" t="str">
        <f>+[1]CHCyg!H91</f>
        <v>25cmLH24K15u414esm</v>
      </c>
      <c r="I102" s="22">
        <f>+[1]CHCyg!I91</f>
        <v>21077</v>
      </c>
      <c r="J102" s="22">
        <f>+[1]CHCyg!$P91</f>
        <v>6500</v>
      </c>
      <c r="K102" s="22">
        <f>+[1]CHCyg!$Q91</f>
        <v>6612</v>
      </c>
      <c r="L102" s="9" t="str">
        <f>+[1]CHCyg!$X91</f>
        <v>asdb_chcyg_20150426_964.fit</v>
      </c>
      <c r="M102" s="38"/>
      <c r="N102" s="37"/>
      <c r="O102" s="45"/>
    </row>
    <row r="103" spans="2:15" x14ac:dyDescent="0.25">
      <c r="B103" s="22">
        <f>+[1]CHCyg!B92</f>
        <v>80</v>
      </c>
      <c r="C103" s="8">
        <f>+[1]CHCyg!C92</f>
        <v>42121</v>
      </c>
      <c r="D103" s="32">
        <f>+[1]CHCyg!D92</f>
        <v>0.97100694444444446</v>
      </c>
      <c r="E103" s="22">
        <f>+[1]CHCyg!E92</f>
        <v>2457140.4791000001</v>
      </c>
      <c r="F103" s="22" t="str">
        <f>+[1]CHCyg!F92</f>
        <v xml:space="preserve">FMT </v>
      </c>
      <c r="G103" s="22" t="str">
        <f>+[1]CHCyg!G92</f>
        <v>ORS-FR</v>
      </c>
      <c r="H103" s="22" t="str">
        <f>+[1]CHCyg!H92</f>
        <v>SC14+eShel+Atik460ex</v>
      </c>
      <c r="I103" s="22">
        <f>+[1]CHCyg!I92</f>
        <v>11000</v>
      </c>
      <c r="J103" s="22">
        <f>+[1]CHCyg!$P92</f>
        <v>4210</v>
      </c>
      <c r="K103" s="22">
        <f>+[1]CHCyg!$Q92</f>
        <v>7167</v>
      </c>
      <c r="L103" s="9" t="str">
        <f>+[1]CHCyg!$X92</f>
        <v>asdb_chcyg_20150427_971.fit</v>
      </c>
      <c r="M103" s="38"/>
      <c r="N103" s="37"/>
      <c r="O103" s="45"/>
    </row>
    <row r="104" spans="2:15" x14ac:dyDescent="0.25">
      <c r="B104" s="22">
        <f>+[1]CHCyg!B93</f>
        <v>81</v>
      </c>
      <c r="C104" s="8">
        <f>+[1]CHCyg!C93</f>
        <v>42122</v>
      </c>
      <c r="D104" s="32">
        <f>+[1]CHCyg!D93</f>
        <v>5.6990740740740738E-2</v>
      </c>
      <c r="E104" s="22">
        <f>+[1]CHCyg!E93</f>
        <v>2457140.5625999998</v>
      </c>
      <c r="F104" s="22" t="str">
        <f>+[1]CHCyg!F93</f>
        <v>JMO</v>
      </c>
      <c r="G104" s="22" t="str">
        <f>+[1]CHCyg!G93</f>
        <v>OLC-FR</v>
      </c>
      <c r="H104" s="22" t="str">
        <f>+[1]CHCyg!H93</f>
        <v>Meade355+Atik460E</v>
      </c>
      <c r="I104" s="22">
        <f>+[1]CHCyg!I93</f>
        <v>642</v>
      </c>
      <c r="J104" s="22">
        <f>+[1]CHCyg!$P93</f>
        <v>3647</v>
      </c>
      <c r="K104" s="22">
        <f>+[1]CHCyg!$Q93</f>
        <v>7390</v>
      </c>
      <c r="L104" s="9" t="str">
        <f>+[1]CHCyg!$X93</f>
        <v>asdb_chcyg_20150428_057.fit</v>
      </c>
      <c r="M104" s="38"/>
      <c r="N104" s="37"/>
      <c r="O104" s="45"/>
    </row>
    <row r="105" spans="2:15" x14ac:dyDescent="0.25">
      <c r="B105" s="22">
        <f>+[1]CHCyg!B94</f>
        <v>82</v>
      </c>
      <c r="C105" s="8">
        <f>+[1]CHCyg!C94</f>
        <v>42130</v>
      </c>
      <c r="D105" s="32">
        <f>+[1]CHCyg!D94</f>
        <v>9.2881944444444434E-2</v>
      </c>
      <c r="E105" s="22">
        <f>+[1]CHCyg!E94</f>
        <v>2457148.6132</v>
      </c>
      <c r="F105" s="22" t="str">
        <f>+[1]CHCyg!F94</f>
        <v xml:space="preserve">FMT </v>
      </c>
      <c r="G105" s="22" t="str">
        <f>+[1]CHCyg!G94</f>
        <v>ORS-FR</v>
      </c>
      <c r="H105" s="22" t="str">
        <f>+[1]CHCyg!H94</f>
        <v>SC14+eShel+Atik460ex</v>
      </c>
      <c r="I105" s="22">
        <f>+[1]CHCyg!I94</f>
        <v>11000</v>
      </c>
      <c r="J105" s="22">
        <f>+[1]CHCyg!$P94</f>
        <v>4210</v>
      </c>
      <c r="K105" s="22">
        <f>+[1]CHCyg!$Q94</f>
        <v>7167</v>
      </c>
      <c r="L105" s="9" t="str">
        <f>+[1]CHCyg!$X94</f>
        <v>asdb_chcyg_20150506_093.fit</v>
      </c>
      <c r="M105" s="38"/>
      <c r="N105" s="37"/>
      <c r="O105" s="45"/>
    </row>
    <row r="106" spans="2:15" x14ac:dyDescent="0.25">
      <c r="B106" s="22">
        <f>+[1]CHCyg!B95</f>
        <v>83</v>
      </c>
      <c r="C106" s="8">
        <f>+[1]CHCyg!C95</f>
        <v>42134</v>
      </c>
      <c r="D106" s="32">
        <f>+[1]CHCyg!D95</f>
        <v>4.4027777777777777E-2</v>
      </c>
      <c r="E106" s="22">
        <f>+[1]CHCyg!E95</f>
        <v>2457152.5573999998</v>
      </c>
      <c r="F106" s="22" t="str">
        <f>+[1]CHCyg!F95</f>
        <v xml:space="preserve">FMT </v>
      </c>
      <c r="G106" s="22" t="str">
        <f>+[1]CHCyg!G95</f>
        <v>ORS-FR</v>
      </c>
      <c r="H106" s="22" t="str">
        <f>+[1]CHCyg!H95</f>
        <v>SC14+eShel+Atik460ex</v>
      </c>
      <c r="I106" s="22">
        <f>+[1]CHCyg!I95</f>
        <v>11000</v>
      </c>
      <c r="J106" s="22">
        <f>+[1]CHCyg!$P95</f>
        <v>4210</v>
      </c>
      <c r="K106" s="22">
        <f>+[1]CHCyg!$Q95</f>
        <v>7167</v>
      </c>
      <c r="L106" s="9" t="str">
        <f>+[1]CHCyg!$X95</f>
        <v>asdb_chcyg_20150510_044.fit</v>
      </c>
      <c r="M106" s="38"/>
      <c r="N106" s="37"/>
      <c r="O106" s="45"/>
    </row>
    <row r="107" spans="2:15" x14ac:dyDescent="0.25">
      <c r="B107" s="22">
        <f>+[1]CHCyg!B96</f>
        <v>84</v>
      </c>
      <c r="C107" s="8">
        <f>+[1]CHCyg!C96</f>
        <v>42135</v>
      </c>
      <c r="D107" s="32">
        <f>+[1]CHCyg!D96</f>
        <v>0.96557870370370369</v>
      </c>
      <c r="E107" s="22">
        <f>+[1]CHCyg!E96</f>
        <v>2457154.4725000001</v>
      </c>
      <c r="F107" s="22" t="str">
        <f>+[1]CHCyg!F96</f>
        <v>PSO</v>
      </c>
      <c r="G107" s="22" t="str">
        <f>+[1]CHCyg!G96</f>
        <v>TAT-HU</v>
      </c>
      <c r="H107" s="22" t="str">
        <f>+[1]CHCyg!H96</f>
        <v>25cmLH24K23u414esm</v>
      </c>
      <c r="I107" s="22">
        <f>+[1]CHCyg!I96</f>
        <v>15090</v>
      </c>
      <c r="J107" s="22">
        <f>+[1]CHCyg!$P96</f>
        <v>6501</v>
      </c>
      <c r="K107" s="22">
        <f>+[1]CHCyg!$Q96</f>
        <v>6614</v>
      </c>
      <c r="L107" s="9" t="str">
        <f>+[1]CHCyg!$X96</f>
        <v>asdb_chcyg_20150511_966.fit</v>
      </c>
      <c r="M107" s="38"/>
      <c r="N107" s="37"/>
      <c r="O107" s="45"/>
    </row>
    <row r="108" spans="2:15" x14ac:dyDescent="0.25">
      <c r="B108" s="22">
        <f>+[1]CHCyg!B97</f>
        <v>85</v>
      </c>
      <c r="C108" s="8">
        <f>+[1]CHCyg!C97</f>
        <v>42136</v>
      </c>
      <c r="D108" s="32">
        <f>+[1]CHCyg!D97</f>
        <v>0.10092592592592592</v>
      </c>
      <c r="E108" s="22">
        <f>+[1]CHCyg!E97</f>
        <v>2457154.6113999998</v>
      </c>
      <c r="F108" s="22" t="str">
        <f>+[1]CHCyg!F97</f>
        <v>JGF</v>
      </c>
      <c r="G108" s="22" t="str">
        <f>+[1]CHCyg!G97</f>
        <v>PIE-SP</v>
      </c>
      <c r="H108" s="22" t="str">
        <f>+[1]CHCyg!H97</f>
        <v>NOU16ATIK314L+</v>
      </c>
      <c r="I108" s="22">
        <f>+[1]CHCyg!I97</f>
        <v>6635</v>
      </c>
      <c r="J108" s="22">
        <f>+[1]CHCyg!$P97</f>
        <v>6434</v>
      </c>
      <c r="K108" s="22">
        <f>+[1]CHCyg!$Q97</f>
        <v>6771</v>
      </c>
      <c r="L108" s="9" t="str">
        <f>+[1]CHCyg!$X97</f>
        <v>asdb_chcyg_20150512_101.fit</v>
      </c>
      <c r="M108" s="38"/>
      <c r="N108" s="37"/>
      <c r="O108" s="45"/>
    </row>
    <row r="109" spans="2:15" x14ac:dyDescent="0.25">
      <c r="B109" s="22">
        <f>+[1]CHCyg!B98</f>
        <v>86</v>
      </c>
      <c r="C109" s="8">
        <f>+[1]CHCyg!C98</f>
        <v>42136</v>
      </c>
      <c r="D109" s="32">
        <f>+[1]CHCyg!D98</f>
        <v>0.10450231481481481</v>
      </c>
      <c r="E109" s="22">
        <f>+[1]CHCyg!E98</f>
        <v>2457154.6061999998</v>
      </c>
      <c r="F109" s="22" t="str">
        <f>+[1]CHCyg!F98</f>
        <v>PSO</v>
      </c>
      <c r="G109" s="22" t="str">
        <f>+[1]CHCyg!G98</f>
        <v>TAT-HU</v>
      </c>
      <c r="H109" s="22" t="str">
        <f>+[1]CHCyg!H98</f>
        <v>25cmLH24K23u414esm</v>
      </c>
      <c r="I109" s="22">
        <f>+[1]CHCyg!I98</f>
        <v>13813</v>
      </c>
      <c r="J109" s="22">
        <f>+[1]CHCyg!$P98</f>
        <v>6501</v>
      </c>
      <c r="K109" s="22">
        <f>+[1]CHCyg!$Q98</f>
        <v>6614</v>
      </c>
      <c r="L109" s="9" t="str">
        <f>+[1]CHCyg!$X98</f>
        <v>asdb_chcyg_20150512_105.fit</v>
      </c>
      <c r="M109" s="38"/>
      <c r="N109" s="37"/>
      <c r="O109" s="45"/>
    </row>
    <row r="110" spans="2:15" x14ac:dyDescent="0.25">
      <c r="B110" s="22">
        <f>+[1]CHCyg!B99</f>
        <v>87</v>
      </c>
      <c r="C110" s="8">
        <f>+[1]CHCyg!C99</f>
        <v>42136</v>
      </c>
      <c r="D110" s="32">
        <f>+[1]CHCyg!D99</f>
        <v>0.13929398148148148</v>
      </c>
      <c r="E110" s="22">
        <f>+[1]CHCyg!E99</f>
        <v>2457154.6444000001</v>
      </c>
      <c r="F110" s="22" t="str">
        <f>+[1]CHCyg!F99</f>
        <v>JGF</v>
      </c>
      <c r="G110" s="22" t="str">
        <f>+[1]CHCyg!G99</f>
        <v>SMM-SP</v>
      </c>
      <c r="H110" s="22" t="str">
        <f>+[1]CHCyg!H99</f>
        <v>16REMOTATIK460EX</v>
      </c>
      <c r="I110" s="22">
        <f>+[1]CHCyg!I99</f>
        <v>992</v>
      </c>
      <c r="J110" s="22">
        <f>+[1]CHCyg!$P99</f>
        <v>3663</v>
      </c>
      <c r="K110" s="22">
        <f>+[1]CHCyg!$Q99</f>
        <v>7386</v>
      </c>
      <c r="L110" s="9" t="str">
        <f>+[1]CHCyg!$X99</f>
        <v>asdb_chcyg_20150512_139.fit</v>
      </c>
      <c r="M110" s="38"/>
      <c r="N110" s="37"/>
      <c r="O110" s="45"/>
    </row>
    <row r="111" spans="2:15" x14ac:dyDescent="0.25">
      <c r="B111" s="22">
        <f>+[1]CHCyg!B100</f>
        <v>88</v>
      </c>
      <c r="C111" s="8">
        <f>+[1]CHCyg!C100</f>
        <v>42140</v>
      </c>
      <c r="D111" s="32">
        <f>+[1]CHCyg!D100</f>
        <v>0.1121875</v>
      </c>
      <c r="E111" s="22">
        <f>+[1]CHCyg!E100</f>
        <v>2457158.6154</v>
      </c>
      <c r="F111" s="22" t="str">
        <f>+[1]CHCyg!F100</f>
        <v>JGF</v>
      </c>
      <c r="G111" s="22" t="str">
        <f>+[1]CHCyg!G100</f>
        <v>SMM-SP</v>
      </c>
      <c r="H111" s="22" t="str">
        <f>+[1]CHCyg!H100</f>
        <v>16REMOTATIK460EX</v>
      </c>
      <c r="I111" s="22">
        <f>+[1]CHCyg!I100</f>
        <v>965</v>
      </c>
      <c r="J111" s="22">
        <f>+[1]CHCyg!$P100</f>
        <v>3694</v>
      </c>
      <c r="K111" s="22">
        <f>+[1]CHCyg!$Q100</f>
        <v>7400</v>
      </c>
      <c r="L111" s="9" t="str">
        <f>+[1]CHCyg!$X100</f>
        <v>asdb_chcyg_20150516_112.fit</v>
      </c>
      <c r="M111" s="38"/>
      <c r="N111" s="37"/>
      <c r="O111" s="45"/>
    </row>
    <row r="112" spans="2:15" x14ac:dyDescent="0.25">
      <c r="B112" s="22">
        <f>+[1]CHCyg!B101</f>
        <v>89</v>
      </c>
      <c r="C112" s="8">
        <f>+[1]CHCyg!C101</f>
        <v>42140</v>
      </c>
      <c r="D112" s="32">
        <f>+[1]CHCyg!D101</f>
        <v>0.94464120370370364</v>
      </c>
      <c r="E112" s="22">
        <f>+[1]CHCyg!E101</f>
        <v>2457159.4561000001</v>
      </c>
      <c r="F112" s="22" t="str">
        <f>+[1]CHCyg!F101</f>
        <v xml:space="preserve">FMT </v>
      </c>
      <c r="G112" s="22" t="str">
        <f>+[1]CHCyg!G101</f>
        <v>ORS-FR</v>
      </c>
      <c r="H112" s="22" t="str">
        <f>+[1]CHCyg!H101</f>
        <v>SC14+eShel+Atik460ex</v>
      </c>
      <c r="I112" s="22">
        <f>+[1]CHCyg!I101</f>
        <v>11000</v>
      </c>
      <c r="J112" s="22">
        <f>+[1]CHCyg!$P101</f>
        <v>4210</v>
      </c>
      <c r="K112" s="22">
        <f>+[1]CHCyg!$Q101</f>
        <v>7167</v>
      </c>
      <c r="L112" s="9" t="str">
        <f>+[1]CHCyg!$X101</f>
        <v>asdb_chcyg_20150516_945.fit</v>
      </c>
      <c r="M112" s="38"/>
      <c r="N112" s="37"/>
      <c r="O112" s="45"/>
    </row>
    <row r="113" spans="2:15" x14ac:dyDescent="0.25">
      <c r="B113" s="22">
        <f>+[1]CHCyg!B102</f>
        <v>90</v>
      </c>
      <c r="C113" s="8">
        <f>+[1]CHCyg!C102</f>
        <v>42141</v>
      </c>
      <c r="D113" s="32">
        <f>+[1]CHCyg!D102</f>
        <v>0.92260416666666656</v>
      </c>
      <c r="E113" s="22">
        <f>+[1]CHCyg!E102</f>
        <v>2457160.4331999999</v>
      </c>
      <c r="F113" s="22" t="str">
        <f>+[1]CHCyg!F102</f>
        <v>PSO</v>
      </c>
      <c r="G113" s="22" t="str">
        <f>+[1]CHCyg!G102</f>
        <v>TAT-HU</v>
      </c>
      <c r="H113" s="22" t="str">
        <f>+[1]CHCyg!H102</f>
        <v>25cmLH24K23u414esm</v>
      </c>
      <c r="I113" s="22">
        <f>+[1]CHCyg!I102</f>
        <v>9475</v>
      </c>
      <c r="J113" s="22">
        <f>+[1]CHCyg!$P102</f>
        <v>4791</v>
      </c>
      <c r="K113" s="22">
        <f>+[1]CHCyg!$Q102</f>
        <v>4940</v>
      </c>
      <c r="L113" s="9" t="str">
        <f>+[1]CHCyg!$X102</f>
        <v>asdb_chcyg_20150517_923.fit</v>
      </c>
      <c r="M113" s="38"/>
      <c r="N113" s="37"/>
      <c r="O113" s="45"/>
    </row>
    <row r="114" spans="2:15" x14ac:dyDescent="0.25">
      <c r="B114" s="22">
        <f>+[1]CHCyg!B103</f>
        <v>91</v>
      </c>
      <c r="C114" s="8">
        <f>+[1]CHCyg!C103</f>
        <v>42141</v>
      </c>
      <c r="D114" s="32">
        <f>+[1]CHCyg!D103</f>
        <v>0.96126157407407409</v>
      </c>
      <c r="E114" s="22">
        <f>+[1]CHCyg!E103</f>
        <v>2457160.4717000001</v>
      </c>
      <c r="F114" s="22" t="str">
        <f>+[1]CHCyg!F103</f>
        <v>PSO</v>
      </c>
      <c r="G114" s="22" t="str">
        <f>+[1]CHCyg!G103</f>
        <v>TAT-HU</v>
      </c>
      <c r="H114" s="22" t="str">
        <f>+[1]CHCyg!H103</f>
        <v>25cmLH24K23u414esm</v>
      </c>
      <c r="I114" s="22">
        <f>+[1]CHCyg!I103</f>
        <v>18650</v>
      </c>
      <c r="J114" s="22">
        <f>+[1]CHCyg!$P103</f>
        <v>6502</v>
      </c>
      <c r="K114" s="22">
        <f>+[1]CHCyg!$Q103</f>
        <v>6614</v>
      </c>
      <c r="L114" s="9" t="str">
        <f>+[1]CHCyg!$X103</f>
        <v>asdb_chcyg_20150517_961.fit</v>
      </c>
      <c r="M114" s="38"/>
      <c r="N114" s="37"/>
      <c r="O114" s="45"/>
    </row>
    <row r="115" spans="2:15" x14ac:dyDescent="0.25">
      <c r="B115" s="22">
        <f>+[1]CHCyg!B104</f>
        <v>92</v>
      </c>
      <c r="C115" s="8">
        <f>+[1]CHCyg!C104</f>
        <v>42143</v>
      </c>
      <c r="D115" s="32">
        <f>+[1]CHCyg!D104</f>
        <v>0.76646990740740739</v>
      </c>
      <c r="E115" s="22">
        <f>+[1]CHCyg!E104</f>
        <v>2457162.2873</v>
      </c>
      <c r="F115" s="22" t="str">
        <f>+[1]CHCyg!F104</f>
        <v xml:space="preserve">DLI </v>
      </c>
      <c r="G115" s="22" t="str">
        <f>+[1]CHCyg!G104</f>
        <v>JAD-CN</v>
      </c>
      <c r="H115" s="22" t="str">
        <f>+[1]CHCyg!H104</f>
        <v>C11Lhires3-2400_2x</v>
      </c>
      <c r="I115" s="22">
        <f>+[1]CHCyg!I104</f>
        <v>14268</v>
      </c>
      <c r="J115" s="22">
        <f>+[1]CHCyg!$P104</f>
        <v>6501</v>
      </c>
      <c r="K115" s="22">
        <f>+[1]CHCyg!$Q104</f>
        <v>6612</v>
      </c>
      <c r="L115" s="9" t="str">
        <f>+[1]CHCyg!$X104</f>
        <v>asdb_chcyg_20150519_766.fit</v>
      </c>
      <c r="M115" s="38"/>
      <c r="N115" s="37"/>
      <c r="O115" s="45"/>
    </row>
    <row r="116" spans="2:15" x14ac:dyDescent="0.25">
      <c r="B116" s="22">
        <f>+[1]CHCyg!B105</f>
        <v>93</v>
      </c>
      <c r="C116" s="8">
        <f>+[1]CHCyg!C105</f>
        <v>42144</v>
      </c>
      <c r="D116" s="32">
        <f>+[1]CHCyg!D105</f>
        <v>0.97837962962962965</v>
      </c>
      <c r="E116" s="22">
        <f>+[1]CHCyg!E105</f>
        <v>2457163.4898000001</v>
      </c>
      <c r="F116" s="22" t="str">
        <f>+[1]CHCyg!F105</f>
        <v>DBO</v>
      </c>
      <c r="G116" s="22" t="str">
        <f>+[1]CHCyg!G105</f>
        <v>WCO-UK</v>
      </c>
      <c r="H116" s="22" t="str">
        <f>+[1]CHCyg!H105</f>
        <v>C11+Lisa+SXVR-H694</v>
      </c>
      <c r="I116" s="22">
        <f>+[1]CHCyg!I105</f>
        <v>826</v>
      </c>
      <c r="J116" s="22">
        <f>+[1]CHCyg!$P105</f>
        <v>3900</v>
      </c>
      <c r="K116" s="22">
        <f>+[1]CHCyg!$Q105</f>
        <v>7400</v>
      </c>
      <c r="L116" s="9" t="str">
        <f>+[1]CHCyg!$X105</f>
        <v>asdb_chcyg_20150520_978.fit</v>
      </c>
      <c r="M116" s="38"/>
      <c r="N116" s="37"/>
      <c r="O116" s="45"/>
    </row>
    <row r="117" spans="2:15" x14ac:dyDescent="0.25">
      <c r="B117" s="22">
        <f>+[1]CHCyg!B106</f>
        <v>94</v>
      </c>
      <c r="C117" s="8">
        <f>+[1]CHCyg!C106</f>
        <v>42144</v>
      </c>
      <c r="D117" s="32">
        <f>+[1]CHCyg!D106</f>
        <v>0.98302083333333334</v>
      </c>
      <c r="E117" s="22">
        <f>+[1]CHCyg!E106</f>
        <v>2457163.4874999998</v>
      </c>
      <c r="F117" s="22" t="str">
        <f>+[1]CHCyg!F106</f>
        <v xml:space="preserve">FMT </v>
      </c>
      <c r="G117" s="22" t="str">
        <f>+[1]CHCyg!G106</f>
        <v>ORS-FR</v>
      </c>
      <c r="H117" s="22" t="str">
        <f>+[1]CHCyg!H106</f>
        <v>SC14+eShel+Atik460ex</v>
      </c>
      <c r="I117" s="22">
        <f>+[1]CHCyg!I106</f>
        <v>11000</v>
      </c>
      <c r="J117" s="22">
        <f>+[1]CHCyg!$P106</f>
        <v>4210</v>
      </c>
      <c r="K117" s="22">
        <f>+[1]CHCyg!$Q106</f>
        <v>7167</v>
      </c>
      <c r="L117" s="9" t="str">
        <f>+[1]CHCyg!$X106</f>
        <v>asdb_chcyg_20150520_983.fit</v>
      </c>
      <c r="M117" s="38"/>
      <c r="N117" s="37"/>
      <c r="O117" s="45"/>
    </row>
    <row r="118" spans="2:15" x14ac:dyDescent="0.25">
      <c r="B118" s="22">
        <f>+[1]CHCyg!B107</f>
        <v>95</v>
      </c>
      <c r="C118" s="8">
        <f>+[1]CHCyg!C107</f>
        <v>42144</v>
      </c>
      <c r="D118" s="32">
        <f>+[1]CHCyg!D107</f>
        <v>0.99216435185185192</v>
      </c>
      <c r="E118" s="22">
        <f>+[1]CHCyg!E107</f>
        <v>2457163.5007000002</v>
      </c>
      <c r="F118" s="22" t="str">
        <f>+[1]CHCyg!F107</f>
        <v xml:space="preserve">FMT </v>
      </c>
      <c r="G118" s="22" t="str">
        <f>+[1]CHCyg!G107</f>
        <v>ORS-FR</v>
      </c>
      <c r="H118" s="22" t="str">
        <f>+[1]CHCyg!H107</f>
        <v>SC14+eShel+Atik460ex</v>
      </c>
      <c r="I118" s="22">
        <f>+[1]CHCyg!I107</f>
        <v>11000</v>
      </c>
      <c r="J118" s="22">
        <f>+[1]CHCyg!$P107</f>
        <v>4210</v>
      </c>
      <c r="K118" s="22">
        <f>+[1]CHCyg!$Q107</f>
        <v>7167</v>
      </c>
      <c r="L118" s="9" t="str">
        <f>+[1]CHCyg!$X107</f>
        <v>asdb_chcyg_20150520_992.fit</v>
      </c>
      <c r="M118" s="38"/>
      <c r="N118" s="37"/>
      <c r="O118" s="45"/>
    </row>
    <row r="119" spans="2:15" x14ac:dyDescent="0.25">
      <c r="B119" s="22">
        <f>+[1]CHCyg!B108</f>
        <v>96</v>
      </c>
      <c r="C119" s="8">
        <f>+[1]CHCyg!C108</f>
        <v>42145</v>
      </c>
      <c r="D119" s="32">
        <f>+[1]CHCyg!D108</f>
        <v>0.87327546296296299</v>
      </c>
      <c r="E119" s="22">
        <f>+[1]CHCyg!E108</f>
        <v>2457164.3769</v>
      </c>
      <c r="F119" s="22" t="str">
        <f>+[1]CHCyg!F108</f>
        <v>FBO</v>
      </c>
      <c r="G119" s="22" t="str">
        <f>+[1]CHCyg!G108</f>
        <v>OPL-FR</v>
      </c>
      <c r="H119" s="22" t="str">
        <f>+[1]CHCyg!H108</f>
        <v>SC8+Lisa+ATIK314L+</v>
      </c>
      <c r="I119" s="22">
        <f>+[1]CHCyg!I108</f>
        <v>1000</v>
      </c>
      <c r="J119" s="22">
        <f>+[1]CHCyg!$P108</f>
        <v>4000</v>
      </c>
      <c r="K119" s="22">
        <f>+[1]CHCyg!$Q108</f>
        <v>7401</v>
      </c>
      <c r="L119" s="9" t="str">
        <f>+[1]CHCyg!$X108</f>
        <v>asdb_chcyg_20150521_873.fit</v>
      </c>
      <c r="M119" s="38"/>
      <c r="N119" s="37"/>
      <c r="O119" s="45"/>
    </row>
    <row r="120" spans="2:15" x14ac:dyDescent="0.25">
      <c r="B120" s="22">
        <f>+[1]CHCyg!B109</f>
        <v>97</v>
      </c>
      <c r="C120" s="8">
        <f>+[1]CHCyg!C109</f>
        <v>42145</v>
      </c>
      <c r="D120" s="32">
        <f>+[1]CHCyg!D109</f>
        <v>0.97081018518518514</v>
      </c>
      <c r="E120" s="22">
        <f>+[1]CHCyg!E109</f>
        <v>2457164.4846999999</v>
      </c>
      <c r="F120" s="22" t="str">
        <f>+[1]CHCyg!F109</f>
        <v>DBO</v>
      </c>
      <c r="G120" s="22" t="str">
        <f>+[1]CHCyg!G109</f>
        <v>WCO-UK</v>
      </c>
      <c r="H120" s="22" t="str">
        <f>+[1]CHCyg!H109</f>
        <v>C11+Lisa+SXVR-H694</v>
      </c>
      <c r="I120" s="22">
        <f>+[1]CHCyg!I109</f>
        <v>846</v>
      </c>
      <c r="J120" s="22">
        <f>+[1]CHCyg!$P109</f>
        <v>3901</v>
      </c>
      <c r="K120" s="22">
        <f>+[1]CHCyg!$Q109</f>
        <v>7401</v>
      </c>
      <c r="L120" s="9" t="str">
        <f>+[1]CHCyg!$X109</f>
        <v>asdb_chcyg_20150521_971.fit</v>
      </c>
      <c r="M120" s="38"/>
      <c r="N120" s="37"/>
      <c r="O120" s="45"/>
    </row>
    <row r="121" spans="2:15" x14ac:dyDescent="0.25">
      <c r="B121" s="22">
        <f>+[1]CHCyg!B110</f>
        <v>98</v>
      </c>
      <c r="C121" s="8">
        <f>+[1]CHCyg!C110</f>
        <v>42147</v>
      </c>
      <c r="D121" s="32">
        <f>+[1]CHCyg!D110</f>
        <v>0.79562499999999992</v>
      </c>
      <c r="E121" s="22">
        <f>+[1]CHCyg!E110</f>
        <v>2457166.3165000002</v>
      </c>
      <c r="F121" s="22" t="str">
        <f>+[1]CHCyg!F110</f>
        <v xml:space="preserve">DLI </v>
      </c>
      <c r="G121" s="22" t="str">
        <f>+[1]CHCyg!G110</f>
        <v>JAD-CN</v>
      </c>
      <c r="H121" s="22" t="str">
        <f>+[1]CHCyg!H110</f>
        <v>C11Lhires3-2400_2x</v>
      </c>
      <c r="I121" s="22">
        <f>+[1]CHCyg!I110</f>
        <v>14344</v>
      </c>
      <c r="J121" s="22">
        <f>+[1]CHCyg!$P110</f>
        <v>6501</v>
      </c>
      <c r="K121" s="22">
        <f>+[1]CHCyg!$Q110</f>
        <v>6612</v>
      </c>
      <c r="L121" s="9" t="str">
        <f>+[1]CHCyg!$X110</f>
        <v>asdb_chcyg_20150523_796.fit</v>
      </c>
      <c r="M121" s="38"/>
      <c r="N121" s="37"/>
      <c r="O121" s="45"/>
    </row>
    <row r="122" spans="2:15" x14ac:dyDescent="0.25">
      <c r="B122" s="22">
        <f>+[1]CHCyg!B111</f>
        <v>99</v>
      </c>
      <c r="C122" s="8">
        <f>+[1]CHCyg!C111</f>
        <v>42148</v>
      </c>
      <c r="D122" s="32">
        <f>+[1]CHCyg!D111</f>
        <v>0.87386574074074075</v>
      </c>
      <c r="E122" s="22">
        <f>+[1]CHCyg!E111</f>
        <v>2457167.3906999999</v>
      </c>
      <c r="F122" s="22" t="str">
        <f>+[1]CHCyg!F111</f>
        <v>PSO</v>
      </c>
      <c r="G122" s="22" t="str">
        <f>+[1]CHCyg!G111</f>
        <v>TAT-HU</v>
      </c>
      <c r="H122" s="22" t="str">
        <f>+[1]CHCyg!H111</f>
        <v>25cmLH24K23u414esm</v>
      </c>
      <c r="I122" s="22">
        <f>+[1]CHCyg!I111</f>
        <v>15965</v>
      </c>
      <c r="J122" s="22">
        <f>+[1]CHCyg!$P111</f>
        <v>6497</v>
      </c>
      <c r="K122" s="22">
        <f>+[1]CHCyg!$Q111</f>
        <v>6609</v>
      </c>
      <c r="L122" s="9" t="str">
        <f>+[1]CHCyg!$X111</f>
        <v>asdb_chcyg_20150524_874.fit</v>
      </c>
      <c r="M122" s="38"/>
      <c r="N122" s="37"/>
      <c r="O122" s="45"/>
    </row>
    <row r="123" spans="2:15" x14ac:dyDescent="0.25">
      <c r="B123" s="22">
        <f>+[1]CHCyg!B112</f>
        <v>100</v>
      </c>
      <c r="C123" s="8">
        <f>+[1]CHCyg!C112</f>
        <v>42149</v>
      </c>
      <c r="D123" s="32">
        <f>+[1]CHCyg!D112</f>
        <v>0.69960648148148152</v>
      </c>
      <c r="E123" s="22">
        <f>+[1]CHCyg!E112</f>
        <v>2457168.2204999998</v>
      </c>
      <c r="F123" s="22" t="str">
        <f>+[1]CHCyg!F112</f>
        <v xml:space="preserve">DLI </v>
      </c>
      <c r="G123" s="22" t="str">
        <f>+[1]CHCyg!G112</f>
        <v>JAD-CN</v>
      </c>
      <c r="H123" s="22" t="str">
        <f>+[1]CHCyg!H112</f>
        <v>C11Lhires3-2400_2x</v>
      </c>
      <c r="I123" s="22">
        <f>+[1]CHCyg!I112</f>
        <v>14784</v>
      </c>
      <c r="J123" s="22">
        <f>+[1]CHCyg!$P112</f>
        <v>6501</v>
      </c>
      <c r="K123" s="22">
        <f>+[1]CHCyg!$Q112</f>
        <v>6612</v>
      </c>
      <c r="L123" s="9" t="str">
        <f>+[1]CHCyg!$X112</f>
        <v>asdb_chcyg_20150525_700.fit</v>
      </c>
      <c r="M123" s="38"/>
      <c r="N123" s="37"/>
      <c r="O123" s="45"/>
    </row>
    <row r="124" spans="2:15" x14ac:dyDescent="0.25">
      <c r="B124" s="22">
        <f>+[1]CHCyg!B113</f>
        <v>101</v>
      </c>
      <c r="C124" s="8">
        <f>+[1]CHCyg!C113</f>
        <v>42152</v>
      </c>
      <c r="D124" s="32">
        <f>+[1]CHCyg!D113</f>
        <v>0.87214120370370374</v>
      </c>
      <c r="E124" s="22">
        <f>+[1]CHCyg!E113</f>
        <v>2457171.3775999998</v>
      </c>
      <c r="F124" s="22" t="str">
        <f>+[1]CHCyg!F113</f>
        <v>FBO</v>
      </c>
      <c r="G124" s="22" t="str">
        <f>+[1]CHCyg!G113</f>
        <v>OPL-FR</v>
      </c>
      <c r="H124" s="22" t="str">
        <f>+[1]CHCyg!H113</f>
        <v>SC8+Lisa+ATIK314L+</v>
      </c>
      <c r="I124" s="22">
        <f>+[1]CHCyg!I113</f>
        <v>1000</v>
      </c>
      <c r="J124" s="22">
        <f>+[1]CHCyg!$P113</f>
        <v>4002</v>
      </c>
      <c r="K124" s="22">
        <f>+[1]CHCyg!$Q113</f>
        <v>7400</v>
      </c>
      <c r="L124" s="9" t="str">
        <f>+[1]CHCyg!$X113</f>
        <v>asdb_chcyg_20150528_872.fit</v>
      </c>
      <c r="M124" s="38"/>
      <c r="N124" s="37"/>
      <c r="O124" s="45"/>
    </row>
    <row r="125" spans="2:15" x14ac:dyDescent="0.25">
      <c r="B125" s="22">
        <f>+[1]CHCyg!B114</f>
        <v>102</v>
      </c>
      <c r="C125" s="8">
        <f>+[1]CHCyg!C114</f>
        <v>42153</v>
      </c>
      <c r="D125" s="32">
        <f>+[1]CHCyg!D114</f>
        <v>0.21929398148148149</v>
      </c>
      <c r="E125" s="22">
        <f>+[1]CHCyg!E114</f>
        <v>2457171.7250000001</v>
      </c>
      <c r="F125" s="22" t="str">
        <f>+[1]CHCyg!F114</f>
        <v>LES</v>
      </c>
      <c r="G125" s="22" t="str">
        <f>+[1]CHCyg!G114</f>
        <v>MRO-CA</v>
      </c>
      <c r="H125" s="22" t="str">
        <f>+[1]CHCyg!H114</f>
        <v>31cmDK+23um1800lpm+</v>
      </c>
      <c r="I125" s="22">
        <f>+[1]CHCyg!I114</f>
        <v>9101</v>
      </c>
      <c r="J125" s="22">
        <f>+[1]CHCyg!$P114</f>
        <v>6002</v>
      </c>
      <c r="K125" s="22">
        <f>+[1]CHCyg!$Q114</f>
        <v>7104</v>
      </c>
      <c r="L125" s="9" t="str">
        <f>+[1]CHCyg!$X114</f>
        <v>asdb_chcyg_20150529_219.fit</v>
      </c>
      <c r="M125" s="38"/>
      <c r="N125" s="37"/>
      <c r="O125" s="45"/>
    </row>
    <row r="126" spans="2:15" x14ac:dyDescent="0.25">
      <c r="B126" s="22">
        <f>+[1]CHCyg!B115</f>
        <v>103</v>
      </c>
      <c r="C126" s="8">
        <f>+[1]CHCyg!C115</f>
        <v>42153</v>
      </c>
      <c r="D126" s="32">
        <f>+[1]CHCyg!D115</f>
        <v>0.92254629629629636</v>
      </c>
      <c r="E126" s="22">
        <f>+[1]CHCyg!E115</f>
        <v>2457172.4243000001</v>
      </c>
      <c r="F126" s="22" t="str">
        <f>+[1]CHCyg!F115</f>
        <v>PSO</v>
      </c>
      <c r="G126" s="22" t="str">
        <f>+[1]CHCyg!G115</f>
        <v>TAT-HU</v>
      </c>
      <c r="H126" s="22" t="str">
        <f>+[1]CHCyg!H115</f>
        <v>25cmLH24K23u414esm</v>
      </c>
      <c r="I126" s="22">
        <f>+[1]CHCyg!I115</f>
        <v>15618</v>
      </c>
      <c r="J126" s="22">
        <f>+[1]CHCyg!$P115</f>
        <v>6496</v>
      </c>
      <c r="K126" s="22">
        <f>+[1]CHCyg!$Q115</f>
        <v>6609</v>
      </c>
      <c r="L126" s="9" t="str">
        <f>+[1]CHCyg!$X115</f>
        <v>asdb_chcyg_20150529_923.fit</v>
      </c>
      <c r="M126" s="38"/>
      <c r="N126" s="37"/>
      <c r="O126" s="45"/>
    </row>
    <row r="127" spans="2:15" x14ac:dyDescent="0.25">
      <c r="B127" s="22">
        <f>+[1]CHCyg!B116</f>
        <v>104</v>
      </c>
      <c r="C127" s="8">
        <f>+[1]CHCyg!C116</f>
        <v>42153</v>
      </c>
      <c r="D127" s="32">
        <f>+[1]CHCyg!D116</f>
        <v>0.94184027777777779</v>
      </c>
      <c r="E127" s="22">
        <f>+[1]CHCyg!E116</f>
        <v>2457172.4452999998</v>
      </c>
      <c r="F127" s="22" t="str">
        <f>+[1]CHCyg!F116</f>
        <v>BER</v>
      </c>
      <c r="G127" s="22" t="str">
        <f>+[1]CHCyg!G116</f>
        <v>BVO-IT</v>
      </c>
      <c r="H127" s="22" t="str">
        <f>+[1]CHCyg!H116</f>
        <v>Lhires3C9SXVR-H69</v>
      </c>
      <c r="I127" s="22">
        <f>+[1]CHCyg!I116</f>
        <v>16115</v>
      </c>
      <c r="J127" s="22">
        <f>+[1]CHCyg!$P116</f>
        <v>6485</v>
      </c>
      <c r="K127" s="22">
        <f>+[1]CHCyg!$Q116</f>
        <v>6641</v>
      </c>
      <c r="L127" s="9" t="str">
        <f>+[1]CHCyg!$X116</f>
        <v>asdb_chcyg_20150529_942.fit</v>
      </c>
      <c r="M127" s="38"/>
      <c r="N127" s="37"/>
      <c r="O127" s="45"/>
    </row>
    <row r="128" spans="2:15" x14ac:dyDescent="0.25">
      <c r="B128" s="22">
        <f>+[1]CHCyg!B117</f>
        <v>105</v>
      </c>
      <c r="C128" s="8">
        <f>+[1]CHCyg!C117</f>
        <v>42154</v>
      </c>
      <c r="D128" s="32">
        <f>+[1]CHCyg!D117</f>
        <v>0.95042824074074073</v>
      </c>
      <c r="E128" s="22">
        <f>+[1]CHCyg!E117</f>
        <v>2457173.4539000001</v>
      </c>
      <c r="F128" s="22" t="str">
        <f>+[1]CHCyg!F117</f>
        <v>BER</v>
      </c>
      <c r="G128" s="22" t="str">
        <f>+[1]CHCyg!G117</f>
        <v>BVO-IT</v>
      </c>
      <c r="H128" s="22" t="str">
        <f>+[1]CHCyg!H117</f>
        <v>Lhires3C9SXVR-H69</v>
      </c>
      <c r="I128" s="22">
        <f>+[1]CHCyg!I117</f>
        <v>15263</v>
      </c>
      <c r="J128" s="22">
        <f>+[1]CHCyg!$P117</f>
        <v>6485</v>
      </c>
      <c r="K128" s="22">
        <f>+[1]CHCyg!$Q117</f>
        <v>6641</v>
      </c>
      <c r="L128" s="9" t="str">
        <f>+[1]CHCyg!$X117</f>
        <v>asdb_chcyg_20150530_950.fit</v>
      </c>
      <c r="M128" s="38"/>
      <c r="N128" s="37"/>
      <c r="O128" s="45"/>
    </row>
    <row r="129" spans="2:15" x14ac:dyDescent="0.25">
      <c r="B129" s="22">
        <f>+[1]CHCyg!B118</f>
        <v>106</v>
      </c>
      <c r="C129" s="8">
        <f>+[1]CHCyg!C118</f>
        <v>42157</v>
      </c>
      <c r="D129" s="32">
        <f>+[1]CHCyg!D118</f>
        <v>0.72487268518518511</v>
      </c>
      <c r="E129" s="22">
        <f>+[1]CHCyg!E118</f>
        <v>2457176.2456999999</v>
      </c>
      <c r="F129" s="22" t="str">
        <f>+[1]CHCyg!F118</f>
        <v xml:space="preserve">DLI </v>
      </c>
      <c r="G129" s="22" t="str">
        <f>+[1]CHCyg!G118</f>
        <v>JAD-CN</v>
      </c>
      <c r="H129" s="22" t="str">
        <f>+[1]CHCyg!H118</f>
        <v>C11Lhires3-2400_2x</v>
      </c>
      <c r="I129" s="22">
        <f>+[1]CHCyg!I118</f>
        <v>14450</v>
      </c>
      <c r="J129" s="22">
        <f>+[1]CHCyg!$P118</f>
        <v>6500</v>
      </c>
      <c r="K129" s="22">
        <f>+[1]CHCyg!$Q118</f>
        <v>6611</v>
      </c>
      <c r="L129" s="9" t="str">
        <f>+[1]CHCyg!$X118</f>
        <v>asdb_chcyg_20150602_725.fit</v>
      </c>
      <c r="M129" s="38"/>
      <c r="N129" s="37"/>
      <c r="O129" s="45"/>
    </row>
    <row r="130" spans="2:15" x14ac:dyDescent="0.25">
      <c r="B130" s="22">
        <f>+[1]CHCyg!B119</f>
        <v>107</v>
      </c>
      <c r="C130" s="8">
        <f>+[1]CHCyg!C119</f>
        <v>42157</v>
      </c>
      <c r="D130" s="32">
        <f>+[1]CHCyg!D119</f>
        <v>0.88027777777777771</v>
      </c>
      <c r="E130" s="22">
        <f>+[1]CHCyg!E119</f>
        <v>2457176.4046999998</v>
      </c>
      <c r="F130" s="22" t="str">
        <f>+[1]CHCyg!F119</f>
        <v>OGA</v>
      </c>
      <c r="G130" s="22" t="str">
        <f>+[1]CHCyg!G119</f>
        <v>OTO-FR</v>
      </c>
      <c r="H130" s="22" t="str">
        <f>+[1]CHCyg!H119</f>
        <v>RC400+eShel_460EX</v>
      </c>
      <c r="I130" s="22">
        <f>+[1]CHCyg!I119</f>
        <v>11000</v>
      </c>
      <c r="J130" s="22">
        <f>+[1]CHCyg!$P119</f>
        <v>4265</v>
      </c>
      <c r="K130" s="22">
        <f>+[1]CHCyg!$Q119</f>
        <v>7314</v>
      </c>
      <c r="L130" s="9" t="str">
        <f>+[1]CHCyg!$X119</f>
        <v>asdb_chcyg_20150602_880.fit</v>
      </c>
      <c r="M130" s="38"/>
      <c r="N130" s="37"/>
      <c r="O130" s="45"/>
    </row>
    <row r="131" spans="2:15" x14ac:dyDescent="0.25">
      <c r="B131" s="22">
        <f>+[1]CHCyg!B120</f>
        <v>108</v>
      </c>
      <c r="C131" s="8">
        <f>+[1]CHCyg!C120</f>
        <v>42157</v>
      </c>
      <c r="D131" s="32">
        <f>+[1]CHCyg!D120</f>
        <v>0.89978009259259262</v>
      </c>
      <c r="E131" s="22">
        <f>+[1]CHCyg!E120</f>
        <v>2457176.4207000001</v>
      </c>
      <c r="F131" s="22" t="str">
        <f>+[1]CHCyg!F120</f>
        <v>JGF</v>
      </c>
      <c r="G131" s="22" t="str">
        <f>+[1]CHCyg!G120</f>
        <v>PIE-SP</v>
      </c>
      <c r="H131" s="22" t="str">
        <f>+[1]CHCyg!H120</f>
        <v>NOU16ATIK314L+</v>
      </c>
      <c r="I131" s="22">
        <f>+[1]CHCyg!I120</f>
        <v>6496</v>
      </c>
      <c r="J131" s="22">
        <f>+[1]CHCyg!$P120</f>
        <v>6417</v>
      </c>
      <c r="K131" s="22">
        <f>+[1]CHCyg!$Q120</f>
        <v>6754</v>
      </c>
      <c r="L131" s="9" t="str">
        <f>+[1]CHCyg!$X120</f>
        <v>asdb_chcyg_20150602_900.fit</v>
      </c>
      <c r="M131" s="38"/>
      <c r="N131" s="37"/>
      <c r="O131" s="45"/>
    </row>
    <row r="132" spans="2:15" x14ac:dyDescent="0.25">
      <c r="B132" s="22">
        <f>+[1]CHCyg!B121</f>
        <v>109</v>
      </c>
      <c r="C132" s="8">
        <f>+[1]CHCyg!C121</f>
        <v>42157</v>
      </c>
      <c r="D132" s="32">
        <f>+[1]CHCyg!D121</f>
        <v>0.92915509259259255</v>
      </c>
      <c r="E132" s="22">
        <f>+[1]CHCyg!E121</f>
        <v>2457176.4536000001</v>
      </c>
      <c r="F132" s="22" t="str">
        <f>+[1]CHCyg!F121</f>
        <v>OGA</v>
      </c>
      <c r="G132" s="22" t="str">
        <f>+[1]CHCyg!G121</f>
        <v>OTO-FR</v>
      </c>
      <c r="H132" s="22" t="str">
        <f>+[1]CHCyg!H121</f>
        <v>RC400+eShel_460EX</v>
      </c>
      <c r="I132" s="22">
        <f>+[1]CHCyg!I121</f>
        <v>11000</v>
      </c>
      <c r="J132" s="22">
        <f>+[1]CHCyg!$P121</f>
        <v>4265</v>
      </c>
      <c r="K132" s="22">
        <f>+[1]CHCyg!$Q121</f>
        <v>7314</v>
      </c>
      <c r="L132" s="9" t="str">
        <f>+[1]CHCyg!$X121</f>
        <v>asdb_chcyg_20150602_929.fit</v>
      </c>
      <c r="M132" s="38"/>
      <c r="N132" s="37"/>
      <c r="O132" s="45"/>
    </row>
    <row r="133" spans="2:15" x14ac:dyDescent="0.25">
      <c r="B133" s="22">
        <f>+[1]CHCyg!B122</f>
        <v>110</v>
      </c>
      <c r="C133" s="8">
        <f>+[1]CHCyg!C122</f>
        <v>42157</v>
      </c>
      <c r="D133" s="32">
        <f>+[1]CHCyg!D122</f>
        <v>0.97803240740740749</v>
      </c>
      <c r="E133" s="22">
        <f>+[1]CHCyg!E122</f>
        <v>2457176.5024999999</v>
      </c>
      <c r="F133" s="22" t="str">
        <f>+[1]CHCyg!F122</f>
        <v>OGA</v>
      </c>
      <c r="G133" s="22" t="str">
        <f>+[1]CHCyg!G122</f>
        <v>OTO-FR</v>
      </c>
      <c r="H133" s="22" t="str">
        <f>+[1]CHCyg!H122</f>
        <v>RC400+eShel_460EX</v>
      </c>
      <c r="I133" s="22">
        <f>+[1]CHCyg!I122</f>
        <v>11000</v>
      </c>
      <c r="J133" s="22">
        <f>+[1]CHCyg!$P122</f>
        <v>4265</v>
      </c>
      <c r="K133" s="22">
        <f>+[1]CHCyg!$Q122</f>
        <v>7314</v>
      </c>
      <c r="L133" s="9" t="str">
        <f>+[1]CHCyg!$X122</f>
        <v>asdb_chcyg_20150602_978.fit</v>
      </c>
      <c r="M133" s="38"/>
      <c r="N133" s="37"/>
      <c r="O133" s="45"/>
    </row>
    <row r="134" spans="2:15" x14ac:dyDescent="0.25">
      <c r="B134" s="22">
        <f>+[1]CHCyg!B123</f>
        <v>111</v>
      </c>
      <c r="C134" s="8">
        <f>+[1]CHCyg!C123</f>
        <v>42158</v>
      </c>
      <c r="D134" s="32">
        <f>+[1]CHCyg!D123</f>
        <v>0.9167939814814815</v>
      </c>
      <c r="E134" s="22">
        <f>+[1]CHCyg!E123</f>
        <v>2457177.4191000001</v>
      </c>
      <c r="F134" s="22" t="str">
        <f>+[1]CHCyg!F123</f>
        <v>TLE</v>
      </c>
      <c r="G134" s="22" t="str">
        <f>+[1]CHCyg!G123</f>
        <v>CHE-FR</v>
      </c>
      <c r="H134" s="22" t="str">
        <f>+[1]CHCyg!H123</f>
        <v>SC14+eShel+ATIK460EX</v>
      </c>
      <c r="I134" s="22">
        <f>+[1]CHCyg!I123</f>
        <v>11000</v>
      </c>
      <c r="J134" s="22">
        <f>+[1]CHCyg!$P123</f>
        <v>4272</v>
      </c>
      <c r="K134" s="22">
        <f>+[1]CHCyg!$Q123</f>
        <v>7365</v>
      </c>
      <c r="L134" s="9" t="str">
        <f>+[1]CHCyg!$X123</f>
        <v>asdb_chcyg_20150603_917.fit</v>
      </c>
      <c r="M134" s="38"/>
      <c r="N134" s="37"/>
      <c r="O134" s="45"/>
    </row>
    <row r="135" spans="2:15" x14ac:dyDescent="0.25">
      <c r="B135" s="22">
        <f>+[1]CHCyg!B124</f>
        <v>112</v>
      </c>
      <c r="C135" s="8">
        <f>+[1]CHCyg!C124</f>
        <v>42158</v>
      </c>
      <c r="D135" s="32">
        <f>+[1]CHCyg!D124</f>
        <v>0.94516203703703694</v>
      </c>
      <c r="E135" s="22">
        <f>+[1]CHCyg!E124</f>
        <v>2457177.4657000001</v>
      </c>
      <c r="F135" s="22" t="str">
        <f>+[1]CHCyg!F124</f>
        <v>TLE</v>
      </c>
      <c r="G135" s="22" t="str">
        <f>+[1]CHCyg!G124</f>
        <v>CHE-FR</v>
      </c>
      <c r="H135" s="22" t="str">
        <f>+[1]CHCyg!H124</f>
        <v>SC14+eShel+ATIK460EX</v>
      </c>
      <c r="I135" s="22">
        <f>+[1]CHCyg!I124</f>
        <v>11000</v>
      </c>
      <c r="J135" s="22">
        <f>+[1]CHCyg!$P124</f>
        <v>4272</v>
      </c>
      <c r="K135" s="22">
        <f>+[1]CHCyg!$Q124</f>
        <v>7365</v>
      </c>
      <c r="L135" s="9" t="str">
        <f>+[1]CHCyg!$X124</f>
        <v>asdb_chcyg_20150603_945.fit</v>
      </c>
      <c r="M135" s="38"/>
      <c r="N135" s="37"/>
      <c r="O135" s="45"/>
    </row>
    <row r="136" spans="2:15" x14ac:dyDescent="0.25">
      <c r="B136" s="22">
        <f>+[1]CHCyg!B125</f>
        <v>113</v>
      </c>
      <c r="C136" s="8">
        <f>+[1]CHCyg!C125</f>
        <v>42158</v>
      </c>
      <c r="D136" s="32">
        <f>+[1]CHCyg!D125</f>
        <v>0.99064814814814817</v>
      </c>
      <c r="E136" s="22">
        <f>+[1]CHCyg!E125</f>
        <v>2457177.5134999999</v>
      </c>
      <c r="F136" s="22" t="str">
        <f>+[1]CHCyg!F125</f>
        <v>TLE</v>
      </c>
      <c r="G136" s="22" t="str">
        <f>+[1]CHCyg!G125</f>
        <v>CHE-FR</v>
      </c>
      <c r="H136" s="22" t="str">
        <f>+[1]CHCyg!H125</f>
        <v>SC14+eShel+ATIK460EX</v>
      </c>
      <c r="I136" s="22">
        <f>+[1]CHCyg!I125</f>
        <v>11000</v>
      </c>
      <c r="J136" s="22">
        <f>+[1]CHCyg!$P125</f>
        <v>4272</v>
      </c>
      <c r="K136" s="22">
        <f>+[1]CHCyg!$Q125</f>
        <v>7365</v>
      </c>
      <c r="L136" s="9" t="str">
        <f>+[1]CHCyg!$X125</f>
        <v>asdb_chcyg_20150603_991.fit</v>
      </c>
      <c r="M136" s="38"/>
      <c r="N136" s="37"/>
      <c r="O136" s="45"/>
    </row>
    <row r="137" spans="2:15" x14ac:dyDescent="0.25">
      <c r="B137" s="22">
        <f>+[1]CHCyg!B126</f>
        <v>114</v>
      </c>
      <c r="C137" s="8">
        <f>+[1]CHCyg!C126</f>
        <v>42159</v>
      </c>
      <c r="D137" s="32">
        <f>+[1]CHCyg!D126</f>
        <v>0.91928240740740741</v>
      </c>
      <c r="E137" s="22">
        <f>+[1]CHCyg!E126</f>
        <v>2457178.4402999999</v>
      </c>
      <c r="F137" s="22" t="str">
        <f>+[1]CHCyg!F126</f>
        <v>OGA</v>
      </c>
      <c r="G137" s="22" t="str">
        <f>+[1]CHCyg!G126</f>
        <v>OTO-FR</v>
      </c>
      <c r="H137" s="22" t="str">
        <f>+[1]CHCyg!H126</f>
        <v>RC400+eShel_460EX</v>
      </c>
      <c r="I137" s="22">
        <f>+[1]CHCyg!I126</f>
        <v>11000</v>
      </c>
      <c r="J137" s="22">
        <f>+[1]CHCyg!$P126</f>
        <v>4185</v>
      </c>
      <c r="K137" s="22">
        <f>+[1]CHCyg!$Q126</f>
        <v>7314</v>
      </c>
      <c r="L137" s="9" t="str">
        <f>+[1]CHCyg!$X126</f>
        <v>asdb_chcyg_20150604_919.fit</v>
      </c>
      <c r="M137" s="38"/>
      <c r="N137" s="37"/>
      <c r="O137" s="45"/>
    </row>
    <row r="138" spans="2:15" x14ac:dyDescent="0.25">
      <c r="B138" s="22">
        <f>+[1]CHCyg!B127</f>
        <v>115</v>
      </c>
      <c r="C138" s="8">
        <f>+[1]CHCyg!C127</f>
        <v>42159</v>
      </c>
      <c r="D138" s="32">
        <f>+[1]CHCyg!D127</f>
        <v>0.92246527777777787</v>
      </c>
      <c r="E138" s="22">
        <f>+[1]CHCyg!E127</f>
        <v>2457178.4364</v>
      </c>
      <c r="F138" s="22" t="str">
        <f>+[1]CHCyg!F127</f>
        <v>BUI</v>
      </c>
      <c r="G138" s="22" t="str">
        <f>+[1]CHCyg!G127</f>
        <v>CAS-FR</v>
      </c>
      <c r="H138" s="22" t="str">
        <f>+[1]CHCyg!H127</f>
        <v>T200VHIRES_MOATIK</v>
      </c>
      <c r="I138" s="22">
        <f>+[1]CHCyg!I127</f>
        <v>50000</v>
      </c>
      <c r="J138" s="22">
        <f>+[1]CHCyg!$P127</f>
        <v>6545</v>
      </c>
      <c r="K138" s="22">
        <f>+[1]CHCyg!$Q127</f>
        <v>6590</v>
      </c>
      <c r="L138" s="9" t="str">
        <f>+[1]CHCyg!$X127</f>
        <v>asdb_chcyg_20150604_922.fit</v>
      </c>
      <c r="M138" s="38"/>
      <c r="N138" s="37"/>
      <c r="O138" s="45"/>
    </row>
    <row r="139" spans="2:15" x14ac:dyDescent="0.25">
      <c r="B139" s="22">
        <f>+[1]CHCyg!B128</f>
        <v>116</v>
      </c>
      <c r="C139" s="8">
        <f>+[1]CHCyg!C128</f>
        <v>42159</v>
      </c>
      <c r="D139" s="32">
        <f>+[1]CHCyg!D128</f>
        <v>0.92746527777777776</v>
      </c>
      <c r="E139" s="22">
        <f>+[1]CHCyg!E128</f>
        <v>2457178.4380999999</v>
      </c>
      <c r="F139" s="22" t="str">
        <f>+[1]CHCyg!F128</f>
        <v>TLE</v>
      </c>
      <c r="G139" s="22" t="str">
        <f>+[1]CHCyg!G128</f>
        <v>CHE-FR</v>
      </c>
      <c r="H139" s="22" t="str">
        <f>+[1]CHCyg!H128</f>
        <v>SC14+eShel+ATIK460EX</v>
      </c>
      <c r="I139" s="22">
        <f>+[1]CHCyg!I128</f>
        <v>11000</v>
      </c>
      <c r="J139" s="22">
        <f>+[1]CHCyg!$P128</f>
        <v>4272</v>
      </c>
      <c r="K139" s="22">
        <f>+[1]CHCyg!$Q128</f>
        <v>7365</v>
      </c>
      <c r="L139" s="9" t="str">
        <f>+[1]CHCyg!$X128</f>
        <v>asdb_chcyg_20150604_927.fit</v>
      </c>
      <c r="M139" s="38"/>
      <c r="N139" s="37"/>
      <c r="O139" s="45"/>
    </row>
    <row r="140" spans="2:15" x14ac:dyDescent="0.25">
      <c r="B140" s="22">
        <f>+[1]CHCyg!B129</f>
        <v>117</v>
      </c>
      <c r="C140" s="8">
        <f>+[1]CHCyg!C129</f>
        <v>42160</v>
      </c>
      <c r="D140" s="32">
        <f>+[1]CHCyg!D129</f>
        <v>0.97138888888888886</v>
      </c>
      <c r="E140" s="22">
        <f>+[1]CHCyg!E129</f>
        <v>2457179.4958000001</v>
      </c>
      <c r="F140" s="22" t="str">
        <f>+[1]CHCyg!F129</f>
        <v>BUI</v>
      </c>
      <c r="G140" s="22" t="str">
        <f>+[1]CHCyg!G129</f>
        <v>CAS-FR</v>
      </c>
      <c r="H140" s="22" t="str">
        <f>+[1]CHCyg!H129</f>
        <v>T200VHIRES_MOATIK</v>
      </c>
      <c r="I140" s="22">
        <f>+[1]CHCyg!I129</f>
        <v>50000</v>
      </c>
      <c r="J140" s="22">
        <f>+[1]CHCyg!$P129</f>
        <v>6545</v>
      </c>
      <c r="K140" s="22">
        <f>+[1]CHCyg!$Q129</f>
        <v>6590</v>
      </c>
      <c r="L140" s="9" t="str">
        <f>+[1]CHCyg!$X129</f>
        <v>asdb_chcyg_20150605_971.fit</v>
      </c>
      <c r="M140" s="38"/>
      <c r="N140" s="37"/>
      <c r="O140" s="45"/>
    </row>
    <row r="141" spans="2:15" x14ac:dyDescent="0.25">
      <c r="B141" s="22">
        <f>+[1]CHCyg!B130</f>
        <v>118</v>
      </c>
      <c r="C141" s="8">
        <f>+[1]CHCyg!C130</f>
        <v>42162</v>
      </c>
      <c r="D141" s="32">
        <f>+[1]CHCyg!D130</f>
        <v>0.88730324074074074</v>
      </c>
      <c r="E141" s="22">
        <f>+[1]CHCyg!E130</f>
        <v>2457181.3927000002</v>
      </c>
      <c r="F141" s="22" t="str">
        <f>+[1]CHCyg!F130</f>
        <v>FBO</v>
      </c>
      <c r="G141" s="22" t="str">
        <f>+[1]CHCyg!G130</f>
        <v>OPL-FR</v>
      </c>
      <c r="H141" s="22" t="str">
        <f>+[1]CHCyg!H130</f>
        <v>SC8+Lisa+ATIK314L+</v>
      </c>
      <c r="I141" s="22">
        <f>+[1]CHCyg!I130</f>
        <v>1000</v>
      </c>
      <c r="J141" s="22">
        <f>+[1]CHCyg!$P130</f>
        <v>4001</v>
      </c>
      <c r="K141" s="22">
        <f>+[1]CHCyg!$Q130</f>
        <v>7401</v>
      </c>
      <c r="L141" s="9" t="str">
        <f>+[1]CHCyg!$X130</f>
        <v>asdb_chcyg_20150607_887.fit</v>
      </c>
      <c r="M141" s="38"/>
      <c r="N141" s="37"/>
      <c r="O141" s="45"/>
    </row>
    <row r="142" spans="2:15" x14ac:dyDescent="0.25">
      <c r="B142" s="22">
        <f>+[1]CHCyg!B131</f>
        <v>119</v>
      </c>
      <c r="C142" s="8">
        <f>+[1]CHCyg!C131</f>
        <v>42162</v>
      </c>
      <c r="D142" s="32">
        <f>+[1]CHCyg!D131</f>
        <v>0.95799768518518524</v>
      </c>
      <c r="E142" s="22">
        <f>+[1]CHCyg!E131</f>
        <v>2457181.4638999999</v>
      </c>
      <c r="F142" s="22" t="str">
        <f>+[1]CHCyg!F131</f>
        <v>JMO</v>
      </c>
      <c r="G142" s="22" t="str">
        <f>+[1]CHCyg!G131</f>
        <v>OLC-FR</v>
      </c>
      <c r="H142" s="22" t="str">
        <f>+[1]CHCyg!H131</f>
        <v>MEADE355+Alpy600+</v>
      </c>
      <c r="I142" s="22">
        <f>+[1]CHCyg!I131</f>
        <v>647</v>
      </c>
      <c r="J142" s="22">
        <f>+[1]CHCyg!$P131</f>
        <v>3686</v>
      </c>
      <c r="K142" s="22">
        <f>+[1]CHCyg!$Q131</f>
        <v>7385</v>
      </c>
      <c r="L142" s="9" t="str">
        <f>+[1]CHCyg!$X131</f>
        <v>asdb_chcyg_20150607_958.fit</v>
      </c>
      <c r="M142" s="38"/>
      <c r="N142" s="37"/>
      <c r="O142" s="45"/>
    </row>
    <row r="143" spans="2:15" x14ac:dyDescent="0.25">
      <c r="B143" s="22">
        <f>+[1]CHCyg!B132</f>
        <v>120</v>
      </c>
      <c r="C143" s="8">
        <f>+[1]CHCyg!C132</f>
        <v>42163</v>
      </c>
      <c r="D143" s="32">
        <f>+[1]CHCyg!D132</f>
        <v>2.8993055555555553E-2</v>
      </c>
      <c r="E143" s="22">
        <f>+[1]CHCyg!E132</f>
        <v>2457181.5452999999</v>
      </c>
      <c r="F143" s="22" t="str">
        <f>+[1]CHCyg!F132</f>
        <v>JMO</v>
      </c>
      <c r="G143" s="22" t="str">
        <f>+[1]CHCyg!G132</f>
        <v>OLC-FR</v>
      </c>
      <c r="H143" s="22" t="str">
        <f>+[1]CHCyg!H132</f>
        <v>MEADE355+Lhires</v>
      </c>
      <c r="I143" s="22">
        <f>+[1]CHCyg!I132</f>
        <v>14000</v>
      </c>
      <c r="J143" s="22">
        <f>+[1]CHCyg!$P132</f>
        <v>6462</v>
      </c>
      <c r="K143" s="22">
        <f>+[1]CHCyg!$Q132</f>
        <v>6688</v>
      </c>
      <c r="L143" s="9" t="str">
        <f>+[1]CHCyg!$X132</f>
        <v>asdb_chcyg_20150608_029.fit</v>
      </c>
      <c r="M143" s="38"/>
      <c r="N143" s="37"/>
      <c r="O143" s="45"/>
    </row>
    <row r="144" spans="2:15" x14ac:dyDescent="0.25">
      <c r="B144" s="22">
        <f>+[1]CHCyg!B133</f>
        <v>121</v>
      </c>
      <c r="C144" s="8">
        <f>+[1]CHCyg!C133</f>
        <v>42163</v>
      </c>
      <c r="D144" s="32">
        <f>+[1]CHCyg!D133</f>
        <v>0.70628472222222216</v>
      </c>
      <c r="E144" s="22">
        <f>+[1]CHCyg!E133</f>
        <v>2457182.2097999998</v>
      </c>
      <c r="F144" s="22" t="str">
        <f>+[1]CHCyg!F133</f>
        <v xml:space="preserve">DLI </v>
      </c>
      <c r="G144" s="22" t="str">
        <f>+[1]CHCyg!G133</f>
        <v>JAD-CN</v>
      </c>
      <c r="H144" s="22" t="str">
        <f>+[1]CHCyg!H133</f>
        <v>C11Lhires3-2400_2x</v>
      </c>
      <c r="I144" s="22">
        <f>+[1]CHCyg!I133</f>
        <v>14642</v>
      </c>
      <c r="J144" s="22">
        <f>+[1]CHCyg!$P133</f>
        <v>6502</v>
      </c>
      <c r="K144" s="22">
        <f>+[1]CHCyg!$Q133</f>
        <v>6615</v>
      </c>
      <c r="L144" s="9" t="str">
        <f>+[1]CHCyg!$X133</f>
        <v>asdb_chcyg_20150608_706.fit</v>
      </c>
      <c r="M144" s="38"/>
      <c r="N144" s="37"/>
      <c r="O144" s="45"/>
    </row>
    <row r="145" spans="2:15" x14ac:dyDescent="0.25">
      <c r="B145" s="22">
        <f>+[1]CHCyg!B134</f>
        <v>122</v>
      </c>
      <c r="C145" s="8">
        <f>+[1]CHCyg!C134</f>
        <v>42165</v>
      </c>
      <c r="D145" s="32">
        <f>+[1]CHCyg!D134</f>
        <v>0.92331018518518515</v>
      </c>
      <c r="E145" s="22">
        <f>+[1]CHCyg!E134</f>
        <v>2457184.4301</v>
      </c>
      <c r="F145" s="22" t="str">
        <f>+[1]CHCyg!F134</f>
        <v>DBO</v>
      </c>
      <c r="G145" s="22" t="str">
        <f>+[1]CHCyg!G134</f>
        <v>WCO-UK</v>
      </c>
      <c r="H145" s="22" t="str">
        <f>+[1]CHCyg!H134</f>
        <v>C11+Lisa+SXVR-H694</v>
      </c>
      <c r="I145" s="22">
        <f>+[1]CHCyg!I134</f>
        <v>797</v>
      </c>
      <c r="J145" s="22">
        <f>+[1]CHCyg!$P134</f>
        <v>3900</v>
      </c>
      <c r="K145" s="22">
        <f>+[1]CHCyg!$Q134</f>
        <v>7401</v>
      </c>
      <c r="L145" s="9" t="str">
        <f>+[1]CHCyg!$X134</f>
        <v>asdb_chcyg_20150610_923.fit</v>
      </c>
      <c r="M145" s="38"/>
      <c r="N145" s="37"/>
      <c r="O145" s="45"/>
    </row>
    <row r="146" spans="2:15" x14ac:dyDescent="0.25">
      <c r="B146" s="22">
        <f>+[1]CHCyg!B135</f>
        <v>123</v>
      </c>
      <c r="C146" s="8">
        <f>+[1]CHCyg!C135</f>
        <v>42166</v>
      </c>
      <c r="D146" s="32">
        <f>+[1]CHCyg!D135</f>
        <v>0.9118518518518518</v>
      </c>
      <c r="E146" s="22">
        <f>+[1]CHCyg!E135</f>
        <v>2457185.4131999998</v>
      </c>
      <c r="F146" s="22" t="str">
        <f>+[1]CHCyg!F135</f>
        <v>BER</v>
      </c>
      <c r="G146" s="22" t="str">
        <f>+[1]CHCyg!G135</f>
        <v>BVO-IT</v>
      </c>
      <c r="H146" s="22" t="str">
        <f>+[1]CHCyg!H135</f>
        <v>Lhires31200C9SXV</v>
      </c>
      <c r="I146" s="22">
        <f>+[1]CHCyg!I135</f>
        <v>5746</v>
      </c>
      <c r="J146" s="22">
        <f>+[1]CHCyg!$P135</f>
        <v>6342</v>
      </c>
      <c r="K146" s="22">
        <f>+[1]CHCyg!$Q135</f>
        <v>6804</v>
      </c>
      <c r="L146" s="9" t="str">
        <f>+[1]CHCyg!$X135</f>
        <v>asdb_chcyg_20150611_912.fit</v>
      </c>
      <c r="M146" s="38"/>
      <c r="N146" s="37"/>
      <c r="O146" s="45"/>
    </row>
    <row r="147" spans="2:15" x14ac:dyDescent="0.25">
      <c r="B147" s="22">
        <f>+[1]CHCyg!B136</f>
        <v>124</v>
      </c>
      <c r="C147" s="8">
        <f>+[1]CHCyg!C136</f>
        <v>42167</v>
      </c>
      <c r="D147" s="32">
        <f>+[1]CHCyg!D136</f>
        <v>0.671875</v>
      </c>
      <c r="E147" s="22">
        <f>+[1]CHCyg!E136</f>
        <v>2457186.1927</v>
      </c>
      <c r="F147" s="22" t="str">
        <f>+[1]CHCyg!F136</f>
        <v xml:space="preserve">DLI </v>
      </c>
      <c r="G147" s="22" t="str">
        <f>+[1]CHCyg!G136</f>
        <v>JAD-CN</v>
      </c>
      <c r="H147" s="22" t="str">
        <f>+[1]CHCyg!H136</f>
        <v>C11Lhires3-2400_2x</v>
      </c>
      <c r="I147" s="22">
        <f>+[1]CHCyg!I136</f>
        <v>14697</v>
      </c>
      <c r="J147" s="22">
        <f>+[1]CHCyg!$P136</f>
        <v>6501</v>
      </c>
      <c r="K147" s="22">
        <f>+[1]CHCyg!$Q136</f>
        <v>6615</v>
      </c>
      <c r="L147" s="9" t="str">
        <f>+[1]CHCyg!$X136</f>
        <v>asdb_chcyg_20150612_672.fit</v>
      </c>
      <c r="M147" s="38"/>
      <c r="N147" s="37"/>
      <c r="O147" s="45"/>
    </row>
    <row r="148" spans="2:15" x14ac:dyDescent="0.25">
      <c r="B148" s="22">
        <f>+[1]CHCyg!B137</f>
        <v>125</v>
      </c>
      <c r="C148" s="8">
        <f>+[1]CHCyg!C137</f>
        <v>42168</v>
      </c>
      <c r="D148" s="32">
        <f>+[1]CHCyg!D137</f>
        <v>0.88270833333333332</v>
      </c>
      <c r="E148" s="22">
        <f>+[1]CHCyg!E137</f>
        <v>2457187.3843999999</v>
      </c>
      <c r="F148" s="22" t="str">
        <f>+[1]CHCyg!F137</f>
        <v>PSO</v>
      </c>
      <c r="G148" s="22" t="str">
        <f>+[1]CHCyg!G137</f>
        <v>TAT-HU</v>
      </c>
      <c r="H148" s="22" t="str">
        <f>+[1]CHCyg!H137</f>
        <v>25cmLH24K35u414esm</v>
      </c>
      <c r="I148" s="22">
        <f>+[1]CHCyg!I137</f>
        <v>11658</v>
      </c>
      <c r="J148" s="22">
        <f>+[1]CHCyg!$P137</f>
        <v>6499</v>
      </c>
      <c r="K148" s="22">
        <f>+[1]CHCyg!$Q137</f>
        <v>6611</v>
      </c>
      <c r="L148" s="9" t="str">
        <f>+[1]CHCyg!$X137</f>
        <v>asdb_chcyg_20150613_883.fit</v>
      </c>
      <c r="M148" s="38"/>
      <c r="N148" s="37"/>
      <c r="O148" s="45"/>
    </row>
    <row r="149" spans="2:15" x14ac:dyDescent="0.25">
      <c r="B149" s="22">
        <f>+[1]CHCyg!B138</f>
        <v>126</v>
      </c>
      <c r="C149" s="8">
        <f>+[1]CHCyg!C138</f>
        <v>42168</v>
      </c>
      <c r="D149" s="32">
        <f>+[1]CHCyg!D138</f>
        <v>0.90326388888888898</v>
      </c>
      <c r="E149" s="22">
        <f>+[1]CHCyg!E138</f>
        <v>2457187.4084999999</v>
      </c>
      <c r="F149" s="22" t="str">
        <f>+[1]CHCyg!F138</f>
        <v>PSO</v>
      </c>
      <c r="G149" s="22" t="str">
        <f>+[1]CHCyg!G138</f>
        <v>TAT-HU</v>
      </c>
      <c r="H149" s="22" t="str">
        <f>+[1]CHCyg!H138</f>
        <v>25cmLH24K35u414esm</v>
      </c>
      <c r="I149" s="22">
        <f>+[1]CHCyg!I138</f>
        <v>7626</v>
      </c>
      <c r="J149" s="22">
        <f>+[1]CHCyg!$P138</f>
        <v>4732</v>
      </c>
      <c r="K149" s="22">
        <f>+[1]CHCyg!$Q138</f>
        <v>4880</v>
      </c>
      <c r="L149" s="9" t="str">
        <f>+[1]CHCyg!$X138</f>
        <v>asdb_chcyg_20150613_903.fit</v>
      </c>
      <c r="M149" s="38"/>
      <c r="N149" s="37"/>
      <c r="O149" s="45"/>
    </row>
    <row r="150" spans="2:15" x14ac:dyDescent="0.25">
      <c r="B150" s="22">
        <f>+[1]CHCyg!B139</f>
        <v>127</v>
      </c>
      <c r="C150" s="8">
        <f>+[1]CHCyg!C139</f>
        <v>42170</v>
      </c>
      <c r="D150" s="32">
        <f>+[1]CHCyg!D139</f>
        <v>0.86572916666666666</v>
      </c>
      <c r="E150" s="22">
        <f>+[1]CHCyg!E139</f>
        <v>2457189.3668</v>
      </c>
      <c r="F150" s="22" t="str">
        <f>+[1]CHCyg!F139</f>
        <v>BER</v>
      </c>
      <c r="G150" s="22" t="str">
        <f>+[1]CHCyg!G139</f>
        <v>BVO-IT</v>
      </c>
      <c r="H150" s="22" t="str">
        <f>+[1]CHCyg!H139</f>
        <v>Lhires31200C9SXV</v>
      </c>
      <c r="I150" s="22">
        <f>+[1]CHCyg!I139</f>
        <v>4337</v>
      </c>
      <c r="J150" s="22">
        <f>+[1]CHCyg!$P139</f>
        <v>4621</v>
      </c>
      <c r="K150" s="22">
        <f>+[1]CHCyg!$Q139</f>
        <v>5112</v>
      </c>
      <c r="L150" s="9" t="str">
        <f>+[1]CHCyg!$X139</f>
        <v>asdb_chcyg_20150615_866.fit</v>
      </c>
      <c r="M150" s="38"/>
      <c r="N150" s="37"/>
      <c r="O150" s="45"/>
    </row>
    <row r="151" spans="2:15" x14ac:dyDescent="0.25">
      <c r="B151" s="22">
        <f>+[1]CHCyg!B140</f>
        <v>128</v>
      </c>
      <c r="C151" s="8">
        <f>+[1]CHCyg!C140</f>
        <v>42172</v>
      </c>
      <c r="D151" s="32">
        <f>+[1]CHCyg!D140</f>
        <v>6.8993055555555557E-2</v>
      </c>
      <c r="E151" s="22">
        <f>+[1]CHCyg!E140</f>
        <v>2457190.5734999999</v>
      </c>
      <c r="F151" s="22" t="str">
        <f>+[1]CHCyg!F140</f>
        <v>JMO</v>
      </c>
      <c r="G151" s="22" t="str">
        <f>+[1]CHCyg!G140</f>
        <v>OLC-FR</v>
      </c>
      <c r="H151" s="22" t="str">
        <f>+[1]CHCyg!H140</f>
        <v>MEADE355+Alpy600+</v>
      </c>
      <c r="I151" s="22">
        <f>+[1]CHCyg!I140</f>
        <v>648</v>
      </c>
      <c r="J151" s="22">
        <f>+[1]CHCyg!$P140</f>
        <v>3705</v>
      </c>
      <c r="K151" s="22">
        <f>+[1]CHCyg!$Q140</f>
        <v>7394</v>
      </c>
      <c r="L151" s="9" t="str">
        <f>+[1]CHCyg!$X140</f>
        <v>asdb_chcyg_20150617_069.fit</v>
      </c>
      <c r="M151" s="38"/>
      <c r="N151" s="37"/>
      <c r="O151" s="45"/>
    </row>
    <row r="152" spans="2:15" x14ac:dyDescent="0.25">
      <c r="B152" s="22">
        <f>+[1]CHCyg!B141</f>
        <v>129</v>
      </c>
      <c r="C152" s="8">
        <f>+[1]CHCyg!C141</f>
        <v>42172</v>
      </c>
      <c r="D152" s="32">
        <f>+[1]CHCyg!D141</f>
        <v>9.042824074074074E-2</v>
      </c>
      <c r="E152" s="22">
        <f>+[1]CHCyg!E141</f>
        <v>2457190.5976999998</v>
      </c>
      <c r="F152" s="22" t="str">
        <f>+[1]CHCyg!F141</f>
        <v>LES</v>
      </c>
      <c r="G152" s="22" t="str">
        <f>+[1]CHCyg!G141</f>
        <v>MRO-CA</v>
      </c>
      <c r="H152" s="22" t="str">
        <f>+[1]CHCyg!H141</f>
        <v>31cmDK+23um1800lpm+</v>
      </c>
      <c r="I152" s="22">
        <f>+[1]CHCyg!I141</f>
        <v>9200</v>
      </c>
      <c r="J152" s="22">
        <f>+[1]CHCyg!$P141</f>
        <v>6007</v>
      </c>
      <c r="K152" s="22">
        <f>+[1]CHCyg!$Q141</f>
        <v>7108</v>
      </c>
      <c r="L152" s="9" t="str">
        <f>+[1]CHCyg!$X141</f>
        <v>asdb_chcyg_20150617_090.fit</v>
      </c>
      <c r="M152" s="38"/>
      <c r="N152" s="37"/>
      <c r="O152" s="45"/>
    </row>
    <row r="153" spans="2:15" x14ac:dyDescent="0.25">
      <c r="B153" s="22">
        <f>+[1]CHCyg!B142</f>
        <v>130</v>
      </c>
      <c r="C153" s="8">
        <f>+[1]CHCyg!C142</f>
        <v>42173</v>
      </c>
      <c r="D153" s="32">
        <f>+[1]CHCyg!D142</f>
        <v>0.8552777777777778</v>
      </c>
      <c r="E153" s="22">
        <f>+[1]CHCyg!E142</f>
        <v>2457192.3563000001</v>
      </c>
      <c r="F153" s="22" t="str">
        <f>+[1]CHCyg!F142</f>
        <v>BER</v>
      </c>
      <c r="G153" s="22" t="str">
        <f>+[1]CHCyg!G142</f>
        <v>BVO-IT</v>
      </c>
      <c r="H153" s="22" t="str">
        <f>+[1]CHCyg!H142</f>
        <v>Lhires31200C9SXV</v>
      </c>
      <c r="I153" s="22">
        <f>+[1]CHCyg!I142</f>
        <v>4130</v>
      </c>
      <c r="J153" s="22">
        <f>+[1]CHCyg!$P142</f>
        <v>4623</v>
      </c>
      <c r="K153" s="22">
        <f>+[1]CHCyg!$Q142</f>
        <v>5121</v>
      </c>
      <c r="L153" s="9" t="str">
        <f>+[1]CHCyg!$X142</f>
        <v>asdb_chcyg_20150618_855.fit</v>
      </c>
      <c r="M153" s="38"/>
      <c r="N153" s="37"/>
      <c r="O153" s="45"/>
    </row>
    <row r="154" spans="2:15" x14ac:dyDescent="0.25">
      <c r="B154" s="22">
        <f>+[1]CHCyg!B143</f>
        <v>131</v>
      </c>
      <c r="C154" s="8">
        <f>+[1]CHCyg!C143</f>
        <v>42174</v>
      </c>
      <c r="D154" s="32">
        <f>+[1]CHCyg!D143</f>
        <v>0.70469907407407406</v>
      </c>
      <c r="E154" s="22">
        <f>+[1]CHCyg!E143</f>
        <v>2457193.2256</v>
      </c>
      <c r="F154" s="22" t="str">
        <f>+[1]CHCyg!F143</f>
        <v xml:space="preserve">DLI </v>
      </c>
      <c r="G154" s="22" t="str">
        <f>+[1]CHCyg!G143</f>
        <v>JAD-CN</v>
      </c>
      <c r="H154" s="22" t="str">
        <f>+[1]CHCyg!H143</f>
        <v>C11Lhires3-2400_2x</v>
      </c>
      <c r="I154" s="22">
        <f>+[1]CHCyg!I143</f>
        <v>18956</v>
      </c>
      <c r="J154" s="22">
        <f>+[1]CHCyg!$P143</f>
        <v>6504</v>
      </c>
      <c r="K154" s="22">
        <f>+[1]CHCyg!$Q143</f>
        <v>6617</v>
      </c>
      <c r="L154" s="9" t="str">
        <f>+[1]CHCyg!$X143</f>
        <v>asdb_chcyg_20150619_705.fit</v>
      </c>
      <c r="M154" s="38"/>
      <c r="N154" s="37"/>
      <c r="O154" s="45"/>
    </row>
    <row r="155" spans="2:15" x14ac:dyDescent="0.25">
      <c r="B155" s="22">
        <f>+[1]CHCyg!B144</f>
        <v>132</v>
      </c>
      <c r="C155" s="8">
        <f>+[1]CHCyg!C144</f>
        <v>42174</v>
      </c>
      <c r="D155" s="32">
        <f>+[1]CHCyg!D144</f>
        <v>0.93466435185185182</v>
      </c>
      <c r="E155" s="22">
        <f>+[1]CHCyg!E144</f>
        <v>2457193.4522000002</v>
      </c>
      <c r="F155" s="22" t="str">
        <f>+[1]CHCyg!F144</f>
        <v>JGF</v>
      </c>
      <c r="G155" s="22" t="str">
        <f>+[1]CHCyg!G144</f>
        <v>PIE-SP</v>
      </c>
      <c r="H155" s="22" t="str">
        <f>+[1]CHCyg!H144</f>
        <v>NOU16ATIK314L+</v>
      </c>
      <c r="I155" s="22">
        <f>+[1]CHCyg!I144</f>
        <v>6299</v>
      </c>
      <c r="J155" s="22">
        <f>+[1]CHCyg!$P144</f>
        <v>6419</v>
      </c>
      <c r="K155" s="22">
        <f>+[1]CHCyg!$Q144</f>
        <v>6756</v>
      </c>
      <c r="L155" s="9" t="str">
        <f>+[1]CHCyg!$X144</f>
        <v>asdb_chcyg_20150619_935.fit</v>
      </c>
      <c r="M155" s="38"/>
      <c r="N155" s="37"/>
      <c r="O155" s="45"/>
    </row>
    <row r="156" spans="2:15" x14ac:dyDescent="0.25">
      <c r="B156" s="22">
        <f>+[1]CHCyg!B145</f>
        <v>133</v>
      </c>
      <c r="C156" s="8">
        <f>+[1]CHCyg!C145</f>
        <v>42174</v>
      </c>
      <c r="D156" s="32">
        <f>+[1]CHCyg!D145</f>
        <v>0.9485069444444445</v>
      </c>
      <c r="E156" s="22">
        <f>+[1]CHCyg!E145</f>
        <v>2457193.4500000002</v>
      </c>
      <c r="F156" s="22" t="str">
        <f>+[1]CHCyg!F145</f>
        <v>GMAYBU</v>
      </c>
      <c r="G156" s="22" t="str">
        <f>+[1]CHCyg!G145</f>
        <v>OSM</v>
      </c>
      <c r="H156" s="22" t="str">
        <f>+[1]CHCyg!H145</f>
        <v>C11LisaQSI583ws</v>
      </c>
      <c r="I156" s="22">
        <f>+[1]CHCyg!I145</f>
        <v>1025</v>
      </c>
      <c r="J156" s="22">
        <f>+[1]CHCyg!$P145</f>
        <v>3602</v>
      </c>
      <c r="K156" s="22">
        <f>+[1]CHCyg!$Q145</f>
        <v>7597</v>
      </c>
      <c r="L156" s="9" t="str">
        <f>+[1]CHCyg!$X145</f>
        <v>asdb_chcyg_20150619_949.fit</v>
      </c>
      <c r="M156" s="38"/>
      <c r="N156" s="37"/>
      <c r="O156" s="45"/>
    </row>
    <row r="157" spans="2:15" x14ac:dyDescent="0.25">
      <c r="B157" s="22">
        <f>+[1]CHCyg!B146</f>
        <v>134</v>
      </c>
      <c r="C157" s="8">
        <f>+[1]CHCyg!C146</f>
        <v>42175</v>
      </c>
      <c r="D157" s="32">
        <f>+[1]CHCyg!D146</f>
        <v>0.94009259259259259</v>
      </c>
      <c r="E157" s="22">
        <f>+[1]CHCyg!E146</f>
        <v>2457194.4611</v>
      </c>
      <c r="F157" s="22" t="str">
        <f>+[1]CHCyg!F146</f>
        <v>OGA</v>
      </c>
      <c r="G157" s="22" t="str">
        <f>+[1]CHCyg!G146</f>
        <v>OTO-FR</v>
      </c>
      <c r="H157" s="22" t="str">
        <f>+[1]CHCyg!H146</f>
        <v>RC400+eShel_460EX</v>
      </c>
      <c r="I157" s="22">
        <f>+[1]CHCyg!I146</f>
        <v>11000</v>
      </c>
      <c r="J157" s="22">
        <f>+[1]CHCyg!$P146</f>
        <v>6486</v>
      </c>
      <c r="K157" s="22">
        <f>+[1]CHCyg!$Q146</f>
        <v>6693</v>
      </c>
      <c r="L157" s="9" t="str">
        <f>+[1]CHCyg!$X146</f>
        <v>asdb_chcyg_20150620_940.fit</v>
      </c>
      <c r="M157" s="38"/>
      <c r="N157" s="37"/>
      <c r="O157" s="45"/>
    </row>
    <row r="158" spans="2:15" x14ac:dyDescent="0.25">
      <c r="B158" s="22">
        <f>+[1]CHCyg!B147</f>
        <v>135</v>
      </c>
      <c r="C158" s="8">
        <f>+[1]CHCyg!C147</f>
        <v>42175</v>
      </c>
      <c r="D158" s="32">
        <f>+[1]CHCyg!D147</f>
        <v>0.9515393518518519</v>
      </c>
      <c r="E158" s="22">
        <f>+[1]CHCyg!E147</f>
        <v>2457194.4654999999</v>
      </c>
      <c r="F158" s="22" t="str">
        <f>+[1]CHCyg!F147</f>
        <v>JGF</v>
      </c>
      <c r="G158" s="22" t="str">
        <f>+[1]CHCyg!G147</f>
        <v>PIE-SP</v>
      </c>
      <c r="H158" s="22" t="str">
        <f>+[1]CHCyg!H147</f>
        <v>NOU16ATIK314L+</v>
      </c>
      <c r="I158" s="22">
        <f>+[1]CHCyg!I147</f>
        <v>6408</v>
      </c>
      <c r="J158" s="22">
        <f>+[1]CHCyg!$P147</f>
        <v>6417</v>
      </c>
      <c r="K158" s="22">
        <f>+[1]CHCyg!$Q147</f>
        <v>6755</v>
      </c>
      <c r="L158" s="9" t="str">
        <f>+[1]CHCyg!$X147</f>
        <v>asdb_chcyg_20150620_952.fit</v>
      </c>
      <c r="M158" s="38"/>
      <c r="N158" s="37"/>
      <c r="O158" s="45"/>
    </row>
    <row r="159" spans="2:15" x14ac:dyDescent="0.25">
      <c r="B159" s="22">
        <f>+[1]CHCyg!B148</f>
        <v>136</v>
      </c>
      <c r="C159" s="8">
        <f>+[1]CHCyg!C148</f>
        <v>42176</v>
      </c>
      <c r="D159" s="32">
        <f>+[1]CHCyg!D148</f>
        <v>0.86531249999999993</v>
      </c>
      <c r="E159" s="22">
        <f>+[1]CHCyg!E148</f>
        <v>2457195.3687999998</v>
      </c>
      <c r="F159" s="22" t="str">
        <f>+[1]CHCyg!F148</f>
        <v>PSO</v>
      </c>
      <c r="G159" s="22" t="str">
        <f>+[1]CHCyg!G148</f>
        <v>TAT-HU</v>
      </c>
      <c r="H159" s="22" t="str">
        <f>+[1]CHCyg!H148</f>
        <v>25cmLH24K35u414esm</v>
      </c>
      <c r="I159" s="22">
        <f>+[1]CHCyg!I148</f>
        <v>19614</v>
      </c>
      <c r="J159" s="22">
        <f>+[1]CHCyg!$P148</f>
        <v>6497</v>
      </c>
      <c r="K159" s="22">
        <f>+[1]CHCyg!$Q148</f>
        <v>6609</v>
      </c>
      <c r="L159" s="9" t="str">
        <f>+[1]CHCyg!$X148</f>
        <v>asdb_chcyg_20150621_865.fit</v>
      </c>
      <c r="M159" s="38"/>
      <c r="N159" s="37"/>
      <c r="O159" s="45"/>
    </row>
    <row r="160" spans="2:15" x14ac:dyDescent="0.25">
      <c r="B160" s="22">
        <f>+[1]CHCyg!B149</f>
        <v>137</v>
      </c>
      <c r="C160" s="8">
        <f>+[1]CHCyg!C149</f>
        <v>42178</v>
      </c>
      <c r="D160" s="32">
        <f>+[1]CHCyg!D149</f>
        <v>0.90145833333333336</v>
      </c>
      <c r="E160" s="22">
        <f>+[1]CHCyg!E149</f>
        <v>2457197.4311000002</v>
      </c>
      <c r="F160" s="22" t="str">
        <f>+[1]CHCyg!F149</f>
        <v>OGA</v>
      </c>
      <c r="G160" s="22" t="str">
        <f>+[1]CHCyg!G149</f>
        <v>OTO-FR</v>
      </c>
      <c r="H160" s="22" t="str">
        <f>+[1]CHCyg!H149</f>
        <v>RC400+eShel_460EX</v>
      </c>
      <c r="I160" s="22">
        <f>+[1]CHCyg!I149</f>
        <v>11000</v>
      </c>
      <c r="J160" s="22">
        <f>+[1]CHCyg!$P149</f>
        <v>4185</v>
      </c>
      <c r="K160" s="22">
        <f>+[1]CHCyg!$Q149</f>
        <v>7314</v>
      </c>
      <c r="L160" s="9" t="str">
        <f>+[1]CHCyg!$X149</f>
        <v>asdb_chcyg_20150623_901.fit</v>
      </c>
      <c r="M160" s="38"/>
      <c r="N160" s="37"/>
      <c r="O160" s="45"/>
    </row>
    <row r="161" spans="2:16" x14ac:dyDescent="0.25">
      <c r="B161" s="22">
        <f>+[1]CHCyg!B150</f>
        <v>138</v>
      </c>
      <c r="C161" s="8">
        <f>+[1]CHCyg!C150</f>
        <v>42178</v>
      </c>
      <c r="D161" s="32">
        <f>+[1]CHCyg!D150</f>
        <v>0.92192129629629627</v>
      </c>
      <c r="E161" s="22">
        <f>+[1]CHCyg!E150</f>
        <v>2457197.4306999999</v>
      </c>
      <c r="F161" s="22" t="str">
        <f>+[1]CHCyg!F150</f>
        <v>BUI</v>
      </c>
      <c r="G161" s="22" t="str">
        <f>+[1]CHCyg!G150</f>
        <v>CAS-FR</v>
      </c>
      <c r="H161" s="22" t="str">
        <f>+[1]CHCyg!H150</f>
        <v>t200eShelAtik460E</v>
      </c>
      <c r="I161" s="22">
        <f>+[1]CHCyg!I150</f>
        <v>11000</v>
      </c>
      <c r="J161" s="22">
        <f>+[1]CHCyg!$P150</f>
        <v>4278</v>
      </c>
      <c r="K161" s="22">
        <f>+[1]CHCyg!$Q150</f>
        <v>7359</v>
      </c>
      <c r="L161" s="9" t="str">
        <f>+[1]CHCyg!$X150</f>
        <v>asdb_chcyg_20150623_922.fit</v>
      </c>
      <c r="M161" s="38"/>
      <c r="N161" s="37"/>
      <c r="O161" s="45"/>
    </row>
    <row r="162" spans="2:16" x14ac:dyDescent="0.25">
      <c r="B162" s="22">
        <f>+[1]CHCyg!B151</f>
        <v>139</v>
      </c>
      <c r="C162" s="8">
        <f>+[1]CHCyg!C151</f>
        <v>42178</v>
      </c>
      <c r="D162" s="32">
        <f>+[1]CHCyg!D151</f>
        <v>0.96907407407407409</v>
      </c>
      <c r="E162" s="22">
        <f>+[1]CHCyg!E151</f>
        <v>2457197.4912999999</v>
      </c>
      <c r="F162" s="22" t="str">
        <f>+[1]CHCyg!F151</f>
        <v>OGA</v>
      </c>
      <c r="G162" s="22" t="str">
        <f>+[1]CHCyg!G151</f>
        <v>OTO-FR</v>
      </c>
      <c r="H162" s="22" t="str">
        <f>+[1]CHCyg!H151</f>
        <v>RC400+eShel_460EX</v>
      </c>
      <c r="I162" s="22">
        <f>+[1]CHCyg!I151</f>
        <v>11000</v>
      </c>
      <c r="J162" s="22">
        <f>+[1]CHCyg!$P151</f>
        <v>4185</v>
      </c>
      <c r="K162" s="22">
        <f>+[1]CHCyg!$Q151</f>
        <v>7314</v>
      </c>
      <c r="L162" s="9" t="str">
        <f>+[1]CHCyg!$X151</f>
        <v>asdb_chcyg_20150623_969.fit</v>
      </c>
      <c r="M162" s="38"/>
      <c r="N162" s="37"/>
      <c r="O162" s="45"/>
    </row>
    <row r="163" spans="2:16" x14ac:dyDescent="0.25">
      <c r="B163" s="22">
        <f>+[1]CHCyg!B152</f>
        <v>140</v>
      </c>
      <c r="C163" s="8">
        <f>+[1]CHCyg!C152</f>
        <v>42179</v>
      </c>
      <c r="D163" s="32">
        <f>+[1]CHCyg!D152</f>
        <v>1.3587962962962963E-2</v>
      </c>
      <c r="E163" s="22">
        <f>+[1]CHCyg!E152</f>
        <v>2457197.5348</v>
      </c>
      <c r="F163" s="22" t="str">
        <f>+[1]CHCyg!F152</f>
        <v>OGA</v>
      </c>
      <c r="G163" s="22" t="str">
        <f>+[1]CHCyg!G152</f>
        <v>OTO-FR</v>
      </c>
      <c r="H163" s="22" t="str">
        <f>+[1]CHCyg!H152</f>
        <v>RC400+eShel_460EX</v>
      </c>
      <c r="I163" s="22">
        <f>+[1]CHCyg!I152</f>
        <v>11000</v>
      </c>
      <c r="J163" s="22">
        <f>+[1]CHCyg!$P152</f>
        <v>4185</v>
      </c>
      <c r="K163" s="22">
        <f>+[1]CHCyg!$Q152</f>
        <v>7314</v>
      </c>
      <c r="L163" s="9" t="str">
        <f>+[1]CHCyg!$X152</f>
        <v>asdb_chcyg_20150624_014.fit</v>
      </c>
      <c r="M163" s="38"/>
      <c r="N163" s="37"/>
      <c r="O163" s="45"/>
    </row>
    <row r="164" spans="2:16" x14ac:dyDescent="0.25">
      <c r="B164" s="22">
        <f>+[1]CHCyg!B153</f>
        <v>141</v>
      </c>
      <c r="C164" s="8">
        <f>+[1]CHCyg!C153</f>
        <v>42179</v>
      </c>
      <c r="D164" s="32">
        <f>+[1]CHCyg!D153</f>
        <v>5.5972222222222222E-2</v>
      </c>
      <c r="E164" s="22">
        <f>+[1]CHCyg!E153</f>
        <v>2457197.5772000002</v>
      </c>
      <c r="F164" s="22" t="str">
        <f>+[1]CHCyg!F153</f>
        <v>OGA</v>
      </c>
      <c r="G164" s="22" t="str">
        <f>+[1]CHCyg!G153</f>
        <v>OTO-FR</v>
      </c>
      <c r="H164" s="22" t="str">
        <f>+[1]CHCyg!H153</f>
        <v>RC400+eShel_460EX</v>
      </c>
      <c r="I164" s="22">
        <f>+[1]CHCyg!I153</f>
        <v>11000</v>
      </c>
      <c r="J164" s="22">
        <f>+[1]CHCyg!$P153</f>
        <v>4185</v>
      </c>
      <c r="K164" s="22">
        <f>+[1]CHCyg!$Q153</f>
        <v>7314</v>
      </c>
      <c r="L164" s="9" t="str">
        <f>+[1]CHCyg!$X153</f>
        <v>asdb_chcyg_20150624_056.fit</v>
      </c>
      <c r="M164" s="38"/>
      <c r="N164" s="37"/>
      <c r="O164" s="45"/>
    </row>
    <row r="165" spans="2:16" x14ac:dyDescent="0.25">
      <c r="B165" s="22">
        <f>+[1]CHCyg!B154</f>
        <v>142</v>
      </c>
      <c r="C165" s="8">
        <f>+[1]CHCyg!C154</f>
        <v>42179</v>
      </c>
      <c r="D165" s="32">
        <f>+[1]CHCyg!D154</f>
        <v>9.8379629629629636E-2</v>
      </c>
      <c r="E165" s="22">
        <f>+[1]CHCyg!E154</f>
        <v>2457197.6132</v>
      </c>
      <c r="F165" s="22" t="str">
        <f>+[1]CHCyg!F154</f>
        <v>OGA</v>
      </c>
      <c r="G165" s="22" t="str">
        <f>+[1]CHCyg!G154</f>
        <v>OTO-FR</v>
      </c>
      <c r="H165" s="22" t="str">
        <f>+[1]CHCyg!H154</f>
        <v>RC400+eShel_460EX</v>
      </c>
      <c r="I165" s="22">
        <f>+[1]CHCyg!I154</f>
        <v>11000</v>
      </c>
      <c r="J165" s="22">
        <f>+[1]CHCyg!$P154</f>
        <v>4185</v>
      </c>
      <c r="K165" s="22">
        <f>+[1]CHCyg!$Q154</f>
        <v>7314</v>
      </c>
      <c r="L165" s="9" t="str">
        <f>+[1]CHCyg!$X154</f>
        <v>asdb_chcyg_20150624_098.fit</v>
      </c>
      <c r="M165" s="38"/>
      <c r="N165" s="37"/>
      <c r="O165" s="45"/>
    </row>
    <row r="166" spans="2:16" x14ac:dyDescent="0.25">
      <c r="B166" s="22">
        <f>+[1]CHCyg!B155</f>
        <v>143</v>
      </c>
      <c r="C166" s="8">
        <f>+[1]CHCyg!C155</f>
        <v>42179</v>
      </c>
      <c r="D166" s="32">
        <f>+[1]CHCyg!D155</f>
        <v>0.91603009259259249</v>
      </c>
      <c r="E166" s="22">
        <f>+[1]CHCyg!E155</f>
        <v>2457198.4232000001</v>
      </c>
      <c r="F166" s="22" t="str">
        <f>+[1]CHCyg!F155</f>
        <v>GMAYBU</v>
      </c>
      <c r="G166" s="22" t="str">
        <f>+[1]CHCyg!G155</f>
        <v>OSM</v>
      </c>
      <c r="H166" s="22" t="str">
        <f>+[1]CHCyg!H155</f>
        <v>C11LisaQSI583ws</v>
      </c>
      <c r="I166" s="22">
        <f>+[1]CHCyg!I155</f>
        <v>1164</v>
      </c>
      <c r="J166" s="22">
        <f>+[1]CHCyg!$P155</f>
        <v>3603</v>
      </c>
      <c r="K166" s="22">
        <f>+[1]CHCyg!$Q155</f>
        <v>7598</v>
      </c>
      <c r="L166" s="9" t="str">
        <f>+[1]CHCyg!$X155</f>
        <v>asdb_chcyg_20150624_916.fit</v>
      </c>
      <c r="M166" s="38"/>
      <c r="N166" s="37"/>
      <c r="O166" s="45"/>
    </row>
    <row r="167" spans="2:16" x14ac:dyDescent="0.25">
      <c r="B167" s="22">
        <f>+[1]CHCyg!B156</f>
        <v>144</v>
      </c>
      <c r="C167" s="8">
        <f>+[1]CHCyg!C156</f>
        <v>42179</v>
      </c>
      <c r="D167" s="32">
        <f>+[1]CHCyg!D156</f>
        <v>0.91909722222222223</v>
      </c>
      <c r="E167" s="22">
        <f>+[1]CHCyg!E156</f>
        <v>2457198.4407000002</v>
      </c>
      <c r="F167" s="22" t="str">
        <f>+[1]CHCyg!F156</f>
        <v>FOS</v>
      </c>
      <c r="G167" s="22" t="str">
        <f>+[1]CHCyg!G156</f>
        <v>Staffelfelden</v>
      </c>
      <c r="H167" s="22" t="str">
        <f>+[1]CHCyg!H156</f>
        <v>C11Lhires3_2400AT</v>
      </c>
      <c r="I167" s="22">
        <f>+[1]CHCyg!I156</f>
        <v>10886</v>
      </c>
      <c r="J167" s="22">
        <f>+[1]CHCyg!$P156</f>
        <v>6500</v>
      </c>
      <c r="K167" s="22">
        <f>+[1]CHCyg!$Q156</f>
        <v>6657</v>
      </c>
      <c r="L167" s="9" t="str">
        <f>+[1]CHCyg!$X156</f>
        <v>asdb_chcyg_20150624_919.fit</v>
      </c>
      <c r="M167" s="38"/>
      <c r="N167" s="37"/>
      <c r="O167" s="45"/>
    </row>
    <row r="168" spans="2:16" x14ac:dyDescent="0.25">
      <c r="B168" s="22">
        <f>+[1]CHCyg!B157</f>
        <v>145</v>
      </c>
      <c r="C168" s="8">
        <f>+[1]CHCyg!C157</f>
        <v>42180</v>
      </c>
      <c r="D168" s="32">
        <f>+[1]CHCyg!D157</f>
        <v>4.5023148148148149E-3</v>
      </c>
      <c r="E168" s="22">
        <f>+[1]CHCyg!E157</f>
        <v>2457198.5266999998</v>
      </c>
      <c r="F168" s="22" t="str">
        <f>+[1]CHCyg!F157</f>
        <v>OGA</v>
      </c>
      <c r="G168" s="22" t="str">
        <f>+[1]CHCyg!G157</f>
        <v>OTO-FR</v>
      </c>
      <c r="H168" s="22" t="str">
        <f>+[1]CHCyg!H157</f>
        <v>RC400+eShel_460EX</v>
      </c>
      <c r="I168" s="22">
        <f>+[1]CHCyg!I157</f>
        <v>11000</v>
      </c>
      <c r="J168" s="22">
        <f>+[1]CHCyg!$P157</f>
        <v>6486</v>
      </c>
      <c r="K168" s="22">
        <f>+[1]CHCyg!$Q157</f>
        <v>6693</v>
      </c>
      <c r="L168" s="9" t="str">
        <f>+[1]CHCyg!$X157</f>
        <v>asdb_chcyg_20150625_005.fit</v>
      </c>
      <c r="M168" s="38"/>
      <c r="N168" s="37"/>
      <c r="O168" s="45"/>
      <c r="P168" s="2" t="str">
        <f t="shared" ref="P168:P215" si="0">+IF(F239=P$20,P$22,"")</f>
        <v/>
      </c>
    </row>
    <row r="169" spans="2:16" x14ac:dyDescent="0.25">
      <c r="B169" s="22">
        <f>+[1]CHCyg!B158</f>
        <v>146</v>
      </c>
      <c r="C169" s="8">
        <f>+[1]CHCyg!C158</f>
        <v>42180</v>
      </c>
      <c r="D169" s="32">
        <f>+[1]CHCyg!D158</f>
        <v>4.9027777777777781E-2</v>
      </c>
      <c r="E169" s="22">
        <f>+[1]CHCyg!E158</f>
        <v>2457198.5723000001</v>
      </c>
      <c r="F169" s="22" t="str">
        <f>+[1]CHCyg!F158</f>
        <v>OGA</v>
      </c>
      <c r="G169" s="22" t="str">
        <f>+[1]CHCyg!G158</f>
        <v>OTO-FR</v>
      </c>
      <c r="H169" s="22" t="str">
        <f>+[1]CHCyg!H158</f>
        <v>RC400+eShel_460EX</v>
      </c>
      <c r="I169" s="22">
        <f>+[1]CHCyg!I158</f>
        <v>11000</v>
      </c>
      <c r="J169" s="22">
        <f>+[1]CHCyg!$P158</f>
        <v>6486</v>
      </c>
      <c r="K169" s="22">
        <f>+[1]CHCyg!$Q158</f>
        <v>6693</v>
      </c>
      <c r="L169" s="9" t="str">
        <f>+[1]CHCyg!$X158</f>
        <v>asdb_chcyg_20150625_049.fit</v>
      </c>
      <c r="M169" s="38"/>
      <c r="N169" s="37"/>
      <c r="O169" s="45"/>
      <c r="P169" s="2" t="str">
        <f t="shared" si="0"/>
        <v/>
      </c>
    </row>
    <row r="170" spans="2:16" x14ac:dyDescent="0.25">
      <c r="B170" s="22">
        <f>+[1]CHCyg!B159</f>
        <v>147</v>
      </c>
      <c r="C170" s="8">
        <f>+[1]CHCyg!C159</f>
        <v>42180</v>
      </c>
      <c r="D170" s="32">
        <f>+[1]CHCyg!D159</f>
        <v>9.5659722222222229E-2</v>
      </c>
      <c r="E170" s="22">
        <f>+[1]CHCyg!E159</f>
        <v>2457198.6179</v>
      </c>
      <c r="F170" s="22" t="str">
        <f>+[1]CHCyg!F159</f>
        <v>OGA</v>
      </c>
      <c r="G170" s="22" t="str">
        <f>+[1]CHCyg!G159</f>
        <v>OTO-FR</v>
      </c>
      <c r="H170" s="22" t="str">
        <f>+[1]CHCyg!H159</f>
        <v>RC400+eShel_460EX</v>
      </c>
      <c r="I170" s="22">
        <f>+[1]CHCyg!I159</f>
        <v>11000</v>
      </c>
      <c r="J170" s="22">
        <f>+[1]CHCyg!$P159</f>
        <v>6486</v>
      </c>
      <c r="K170" s="22">
        <f>+[1]CHCyg!$Q159</f>
        <v>6693</v>
      </c>
      <c r="L170" s="9" t="str">
        <f>+[1]CHCyg!$X159</f>
        <v>asdb_chcyg_20150625_096.fit</v>
      </c>
      <c r="M170" s="38"/>
      <c r="N170" s="37"/>
      <c r="O170" s="45"/>
      <c r="P170" s="2" t="str">
        <f t="shared" si="0"/>
        <v/>
      </c>
    </row>
    <row r="171" spans="2:16" x14ac:dyDescent="0.25">
      <c r="B171" s="22">
        <f>+[1]CHCyg!B160</f>
        <v>148</v>
      </c>
      <c r="C171" s="8">
        <f>+[1]CHCyg!C160</f>
        <v>42181</v>
      </c>
      <c r="D171" s="32">
        <f>+[1]CHCyg!D160</f>
        <v>5.0995370370370365E-2</v>
      </c>
      <c r="E171" s="22">
        <f>+[1]CHCyg!E160</f>
        <v>2457199.5677</v>
      </c>
      <c r="F171" s="22" t="str">
        <f>+[1]CHCyg!F160</f>
        <v>JMO</v>
      </c>
      <c r="G171" s="22" t="str">
        <f>+[1]CHCyg!G160</f>
        <v>OLC-FR</v>
      </c>
      <c r="H171" s="22" t="str">
        <f>+[1]CHCyg!H160</f>
        <v>MEADE355+Lhires</v>
      </c>
      <c r="I171" s="22">
        <f>+[1]CHCyg!I160</f>
        <v>12000</v>
      </c>
      <c r="J171" s="22">
        <f>+[1]CHCyg!$P160</f>
        <v>6460</v>
      </c>
      <c r="K171" s="22">
        <f>+[1]CHCyg!$Q160</f>
        <v>6686</v>
      </c>
      <c r="L171" s="9" t="str">
        <f>+[1]CHCyg!$X160</f>
        <v>asdb_chcyg_20150626_051.fit</v>
      </c>
      <c r="M171" s="38"/>
      <c r="N171" s="37"/>
      <c r="O171" s="45"/>
      <c r="P171" s="2" t="str">
        <f t="shared" si="0"/>
        <v/>
      </c>
    </row>
    <row r="172" spans="2:16" x14ac:dyDescent="0.25">
      <c r="B172" s="22">
        <f>+[1]CHCyg!B161</f>
        <v>149</v>
      </c>
      <c r="C172" s="8">
        <f>+[1]CHCyg!C161</f>
        <v>42181</v>
      </c>
      <c r="D172" s="32">
        <f>+[1]CHCyg!D161</f>
        <v>0.83862268518518512</v>
      </c>
      <c r="E172" s="22">
        <f>+[1]CHCyg!E161</f>
        <v>2457200.3396999999</v>
      </c>
      <c r="F172" s="22" t="str">
        <f>+[1]CHCyg!F161</f>
        <v>BER</v>
      </c>
      <c r="G172" s="22" t="str">
        <f>+[1]CHCyg!G161</f>
        <v>BVO-IT</v>
      </c>
      <c r="H172" s="22" t="str">
        <f>+[1]CHCyg!H161</f>
        <v>Lhires31200C9SXV</v>
      </c>
      <c r="I172" s="22">
        <f>+[1]CHCyg!I161</f>
        <v>4316</v>
      </c>
      <c r="J172" s="22">
        <f>+[1]CHCyg!$P161</f>
        <v>4605</v>
      </c>
      <c r="K172" s="22">
        <f>+[1]CHCyg!$Q161</f>
        <v>5100</v>
      </c>
      <c r="L172" s="9" t="str">
        <f>+[1]CHCyg!$X161</f>
        <v>asdb_chcyg_20150626_839.fit</v>
      </c>
      <c r="M172" s="38"/>
      <c r="N172" s="37"/>
      <c r="O172" s="45"/>
      <c r="P172" s="2" t="str">
        <f t="shared" si="0"/>
        <v/>
      </c>
    </row>
    <row r="173" spans="2:16" x14ac:dyDescent="0.25">
      <c r="B173" s="22">
        <f>+[1]CHCyg!B162</f>
        <v>150</v>
      </c>
      <c r="C173" s="8">
        <f>+[1]CHCyg!C162</f>
        <v>42181</v>
      </c>
      <c r="D173" s="32">
        <f>+[1]CHCyg!D162</f>
        <v>0.8727893518518518</v>
      </c>
      <c r="E173" s="22">
        <f>+[1]CHCyg!E162</f>
        <v>2457200.3744999999</v>
      </c>
      <c r="F173" s="22" t="str">
        <f>+[1]CHCyg!F162</f>
        <v>PSO</v>
      </c>
      <c r="G173" s="22" t="str">
        <f>+[1]CHCyg!G162</f>
        <v>TAT-HU</v>
      </c>
      <c r="H173" s="22" t="str">
        <f>+[1]CHCyg!H162</f>
        <v>25cmLH24K15u414esm</v>
      </c>
      <c r="I173" s="22">
        <f>+[1]CHCyg!I162</f>
        <v>20104</v>
      </c>
      <c r="J173" s="22">
        <f>+[1]CHCyg!$P162</f>
        <v>6499</v>
      </c>
      <c r="K173" s="22">
        <f>+[1]CHCyg!$Q162</f>
        <v>6612</v>
      </c>
      <c r="L173" s="9" t="str">
        <f>+[1]CHCyg!$X162</f>
        <v>asdb_chcyg_20150626_873.fit</v>
      </c>
      <c r="M173" s="38"/>
      <c r="N173" s="37"/>
      <c r="O173" s="45"/>
      <c r="P173" s="2" t="str">
        <f t="shared" si="0"/>
        <v/>
      </c>
    </row>
    <row r="174" spans="2:16" x14ac:dyDescent="0.25">
      <c r="B174" s="22">
        <f>+[1]CHCyg!B163</f>
        <v>151</v>
      </c>
      <c r="C174" s="8">
        <f>+[1]CHCyg!C163</f>
        <v>42182</v>
      </c>
      <c r="D174" s="32">
        <f>+[1]CHCyg!D163</f>
        <v>0.91153935185185186</v>
      </c>
      <c r="E174" s="22">
        <f>+[1]CHCyg!E163</f>
        <v>2457201.4134999998</v>
      </c>
      <c r="F174" s="22" t="str">
        <f>+[1]CHCyg!F163</f>
        <v>FBO</v>
      </c>
      <c r="G174" s="22" t="str">
        <f>+[1]CHCyg!G163</f>
        <v>OPL-FR</v>
      </c>
      <c r="H174" s="22" t="str">
        <f>+[1]CHCyg!H163</f>
        <v>SC8+Lisa+ATIK314L+</v>
      </c>
      <c r="I174" s="22">
        <f>+[1]CHCyg!I163</f>
        <v>1000</v>
      </c>
      <c r="J174" s="22">
        <f>+[1]CHCyg!$P163</f>
        <v>4001</v>
      </c>
      <c r="K174" s="22">
        <f>+[1]CHCyg!$Q163</f>
        <v>7401</v>
      </c>
      <c r="L174" s="9" t="str">
        <f>+[1]CHCyg!$X163</f>
        <v>asdb_chcyg_20150627_912.fit</v>
      </c>
      <c r="M174" s="38"/>
      <c r="N174" s="37"/>
      <c r="O174" s="45"/>
      <c r="P174" s="2" t="str">
        <f t="shared" si="0"/>
        <v/>
      </c>
    </row>
    <row r="175" spans="2:16" x14ac:dyDescent="0.25">
      <c r="B175" s="22">
        <f>+[1]CHCyg!B164</f>
        <v>152</v>
      </c>
      <c r="C175" s="8">
        <f>+[1]CHCyg!C164</f>
        <v>42182</v>
      </c>
      <c r="D175" s="32">
        <f>+[1]CHCyg!D164</f>
        <v>0.93299768518518522</v>
      </c>
      <c r="E175" s="22">
        <f>+[1]CHCyg!E164</f>
        <v>2457201.4548999998</v>
      </c>
      <c r="F175" s="22" t="str">
        <f>+[1]CHCyg!F164</f>
        <v>JMO</v>
      </c>
      <c r="G175" s="22" t="str">
        <f>+[1]CHCyg!G164</f>
        <v>OLC-FR</v>
      </c>
      <c r="H175" s="22" t="str">
        <f>+[1]CHCyg!H164</f>
        <v>MEADE355+Lhires</v>
      </c>
      <c r="I175" s="22">
        <f>+[1]CHCyg!I164</f>
        <v>12507</v>
      </c>
      <c r="J175" s="22">
        <f>+[1]CHCyg!$P164</f>
        <v>6457</v>
      </c>
      <c r="K175" s="22">
        <f>+[1]CHCyg!$Q164</f>
        <v>6683</v>
      </c>
      <c r="L175" s="9" t="str">
        <f>+[1]CHCyg!$X164</f>
        <v>asdb_chcyg_20150627_933.fit</v>
      </c>
      <c r="M175" s="38"/>
      <c r="N175" s="37"/>
      <c r="O175" s="45"/>
      <c r="P175" s="2" t="str">
        <f t="shared" si="0"/>
        <v/>
      </c>
    </row>
    <row r="176" spans="2:16" x14ac:dyDescent="0.25">
      <c r="B176" s="22">
        <f>+[1]CHCyg!B165</f>
        <v>153</v>
      </c>
      <c r="C176" s="8">
        <f>+[1]CHCyg!C165</f>
        <v>42183</v>
      </c>
      <c r="D176" s="32">
        <f>+[1]CHCyg!D165</f>
        <v>0.86872685185185183</v>
      </c>
      <c r="E176" s="22">
        <f>+[1]CHCyg!E165</f>
        <v>2457202.3705000002</v>
      </c>
      <c r="F176" s="22" t="str">
        <f>+[1]CHCyg!F165</f>
        <v>PSO</v>
      </c>
      <c r="G176" s="22" t="str">
        <f>+[1]CHCyg!G165</f>
        <v>TAT-HU</v>
      </c>
      <c r="H176" s="22" t="str">
        <f>+[1]CHCyg!H165</f>
        <v>25cmLH24K15u414esm</v>
      </c>
      <c r="I176" s="22">
        <f>+[1]CHCyg!I165</f>
        <v>25469</v>
      </c>
      <c r="J176" s="22">
        <f>+[1]CHCyg!$P165</f>
        <v>6504</v>
      </c>
      <c r="K176" s="22">
        <f>+[1]CHCyg!$Q165</f>
        <v>6615</v>
      </c>
      <c r="L176" s="9" t="str">
        <f>+[1]CHCyg!$X165</f>
        <v>asdb_chcyg_20150628_869.fit</v>
      </c>
      <c r="M176" s="38"/>
      <c r="N176" s="37"/>
      <c r="O176" s="45"/>
      <c r="P176" s="2" t="str">
        <f t="shared" si="0"/>
        <v/>
      </c>
    </row>
    <row r="177" spans="2:16" x14ac:dyDescent="0.25">
      <c r="B177" s="22">
        <f>+[1]CHCyg!B166</f>
        <v>154</v>
      </c>
      <c r="C177" s="8">
        <f>+[1]CHCyg!C166</f>
        <v>42183</v>
      </c>
      <c r="D177" s="32">
        <f>+[1]CHCyg!D166</f>
        <v>0.91134259259259265</v>
      </c>
      <c r="E177" s="22">
        <f>+[1]CHCyg!E166</f>
        <v>2457202.4133000001</v>
      </c>
      <c r="F177" s="22" t="str">
        <f>+[1]CHCyg!F166</f>
        <v>FBO</v>
      </c>
      <c r="G177" s="22" t="str">
        <f>+[1]CHCyg!G166</f>
        <v>OPL-FR</v>
      </c>
      <c r="H177" s="22" t="str">
        <f>+[1]CHCyg!H166</f>
        <v>SC8+Lisa+ATIK314L+</v>
      </c>
      <c r="I177" s="22">
        <f>+[1]CHCyg!I166</f>
        <v>1000</v>
      </c>
      <c r="J177" s="22">
        <f>+[1]CHCyg!$P166</f>
        <v>4001</v>
      </c>
      <c r="K177" s="22">
        <f>+[1]CHCyg!$Q166</f>
        <v>7402</v>
      </c>
      <c r="L177" s="9" t="str">
        <f>+[1]CHCyg!$X166</f>
        <v>asdb_chcyg_20150628_911.fit</v>
      </c>
      <c r="M177" s="38"/>
      <c r="N177" s="37"/>
      <c r="O177" s="45"/>
      <c r="P177" s="2" t="str">
        <f t="shared" si="0"/>
        <v/>
      </c>
    </row>
    <row r="178" spans="2:16" x14ac:dyDescent="0.25">
      <c r="B178" s="22">
        <f>+[1]CHCyg!B167</f>
        <v>155</v>
      </c>
      <c r="C178" s="8">
        <f>+[1]CHCyg!C167</f>
        <v>42184</v>
      </c>
      <c r="D178" s="32">
        <f>+[1]CHCyg!D167</f>
        <v>7.4189814814814813E-3</v>
      </c>
      <c r="E178" s="22">
        <f>+[1]CHCyg!E167</f>
        <v>2457202.5296999998</v>
      </c>
      <c r="F178" s="22" t="str">
        <f>+[1]CHCyg!F167</f>
        <v>OGA</v>
      </c>
      <c r="G178" s="22" t="str">
        <f>+[1]CHCyg!G167</f>
        <v>OTO-FR</v>
      </c>
      <c r="H178" s="22" t="str">
        <f>+[1]CHCyg!H167</f>
        <v>RC400+eShel_460EX</v>
      </c>
      <c r="I178" s="22">
        <f>+[1]CHCyg!I167</f>
        <v>11000</v>
      </c>
      <c r="J178" s="22">
        <f>+[1]CHCyg!$P167</f>
        <v>4184</v>
      </c>
      <c r="K178" s="22">
        <f>+[1]CHCyg!$Q167</f>
        <v>7314</v>
      </c>
      <c r="L178" s="9" t="str">
        <f>+[1]CHCyg!$X167</f>
        <v>asdb_chcyg_0150629_007_.fit</v>
      </c>
      <c r="M178" s="38"/>
      <c r="N178" s="37"/>
      <c r="O178" s="45"/>
      <c r="P178" s="2" t="str">
        <f t="shared" si="0"/>
        <v/>
      </c>
    </row>
    <row r="179" spans="2:16" x14ac:dyDescent="0.25">
      <c r="B179" s="22">
        <f>+[1]CHCyg!B168</f>
        <v>156</v>
      </c>
      <c r="C179" s="8">
        <f>+[1]CHCyg!C168</f>
        <v>42184</v>
      </c>
      <c r="D179" s="32">
        <f>+[1]CHCyg!D168</f>
        <v>5.1967592592592593E-2</v>
      </c>
      <c r="E179" s="22">
        <f>+[1]CHCyg!E168</f>
        <v>2457202.5742000001</v>
      </c>
      <c r="F179" s="22" t="str">
        <f>+[1]CHCyg!F168</f>
        <v>OGA</v>
      </c>
      <c r="G179" s="22" t="str">
        <f>+[1]CHCyg!G168</f>
        <v>OTO-FR</v>
      </c>
      <c r="H179" s="22" t="str">
        <f>+[1]CHCyg!H168</f>
        <v>RC400+eShel_460EX</v>
      </c>
      <c r="I179" s="22">
        <f>+[1]CHCyg!I168</f>
        <v>11000</v>
      </c>
      <c r="J179" s="22">
        <f>+[1]CHCyg!$P168</f>
        <v>4184</v>
      </c>
      <c r="K179" s="22">
        <f>+[1]CHCyg!$Q168</f>
        <v>7314</v>
      </c>
      <c r="L179" s="9" t="str">
        <f>+[1]CHCyg!$X168</f>
        <v>asdb_chcyg_20150629_052.fit</v>
      </c>
      <c r="M179" s="38"/>
      <c r="N179" s="37"/>
      <c r="O179" s="45"/>
    </row>
    <row r="180" spans="2:16" x14ac:dyDescent="0.25">
      <c r="B180" s="22">
        <f>+[1]CHCyg!B169</f>
        <v>157</v>
      </c>
      <c r="C180" s="8">
        <f>+[1]CHCyg!C169</f>
        <v>42184</v>
      </c>
      <c r="D180" s="32">
        <f>+[1]CHCyg!D169</f>
        <v>9.6481481481481488E-2</v>
      </c>
      <c r="E180" s="22">
        <f>+[1]CHCyg!E169</f>
        <v>2457202.6187</v>
      </c>
      <c r="F180" s="22" t="str">
        <f>+[1]CHCyg!F169</f>
        <v>OGA</v>
      </c>
      <c r="G180" s="22" t="str">
        <f>+[1]CHCyg!G169</f>
        <v>OTO-FR</v>
      </c>
      <c r="H180" s="22" t="str">
        <f>+[1]CHCyg!H169</f>
        <v>RC400+eShel_460EX</v>
      </c>
      <c r="I180" s="22">
        <f>+[1]CHCyg!I169</f>
        <v>11000</v>
      </c>
      <c r="J180" s="22">
        <f>+[1]CHCyg!$P169</f>
        <v>4184</v>
      </c>
      <c r="K180" s="22">
        <f>+[1]CHCyg!$Q169</f>
        <v>7314</v>
      </c>
      <c r="L180" s="9" t="str">
        <f>+[1]CHCyg!$X169</f>
        <v>asdb_chcyg_20150629_096.fit</v>
      </c>
      <c r="M180" s="38"/>
      <c r="N180" s="37"/>
      <c r="O180" s="45"/>
    </row>
    <row r="181" spans="2:16" x14ac:dyDescent="0.25">
      <c r="B181" s="22">
        <f>+[1]CHCyg!B170</f>
        <v>158</v>
      </c>
      <c r="C181" s="8">
        <f>+[1]CHCyg!C170</f>
        <v>42184</v>
      </c>
      <c r="D181" s="32">
        <f>+[1]CHCyg!D170</f>
        <v>0.92699074074074073</v>
      </c>
      <c r="E181" s="22">
        <f>+[1]CHCyg!E170</f>
        <v>2457203.4531999999</v>
      </c>
      <c r="F181" s="22" t="str">
        <f>+[1]CHCyg!F170</f>
        <v>JMO</v>
      </c>
      <c r="G181" s="22" t="str">
        <f>+[1]CHCyg!G170</f>
        <v>OLC-FR</v>
      </c>
      <c r="H181" s="22" t="str">
        <f>+[1]CHCyg!H170</f>
        <v>MEADE355+Lhires</v>
      </c>
      <c r="I181" s="22">
        <f>+[1]CHCyg!I170</f>
        <v>13329</v>
      </c>
      <c r="J181" s="22">
        <f>+[1]CHCyg!$P170</f>
        <v>6457</v>
      </c>
      <c r="K181" s="22">
        <f>+[1]CHCyg!$Q170</f>
        <v>6684</v>
      </c>
      <c r="L181" s="9" t="str">
        <f>+[1]CHCyg!$X170</f>
        <v>asdb_chcyg_20150629_927.fit</v>
      </c>
      <c r="M181" s="38"/>
      <c r="N181" s="37"/>
      <c r="O181" s="45"/>
    </row>
    <row r="182" spans="2:16" x14ac:dyDescent="0.25">
      <c r="B182" s="22">
        <f>+[1]CHCyg!B171</f>
        <v>159</v>
      </c>
      <c r="C182" s="8">
        <f>+[1]CHCyg!C171</f>
        <v>42185</v>
      </c>
      <c r="D182" s="32">
        <f>+[1]CHCyg!D171</f>
        <v>0.88515046296296296</v>
      </c>
      <c r="E182" s="22">
        <f>+[1]CHCyg!E171</f>
        <v>2457204.4053000002</v>
      </c>
      <c r="F182" s="22" t="str">
        <f>+[1]CHCyg!F171</f>
        <v>FOS</v>
      </c>
      <c r="G182" s="22" t="str">
        <f>+[1]CHCyg!G171</f>
        <v>Staffelfelden</v>
      </c>
      <c r="H182" s="22" t="str">
        <f>+[1]CHCyg!H171</f>
        <v>C11Lhires3_2400AT</v>
      </c>
      <c r="I182" s="22">
        <f>+[1]CHCyg!I171</f>
        <v>10175</v>
      </c>
      <c r="J182" s="22">
        <f>+[1]CHCyg!$P171</f>
        <v>6499</v>
      </c>
      <c r="K182" s="22">
        <f>+[1]CHCyg!$Q171</f>
        <v>6646</v>
      </c>
      <c r="L182" s="9" t="str">
        <f>+[1]CHCyg!$X171</f>
        <v>asdb_chcyg_20150630_885.fit</v>
      </c>
      <c r="M182" s="38"/>
      <c r="N182" s="37"/>
      <c r="O182" s="45"/>
    </row>
    <row r="183" spans="2:16" x14ac:dyDescent="0.25">
      <c r="B183" s="22">
        <f>+[1]CHCyg!B172</f>
        <v>160</v>
      </c>
      <c r="C183" s="8">
        <f>+[1]CHCyg!C172</f>
        <v>42185</v>
      </c>
      <c r="D183" s="32">
        <f>+[1]CHCyg!D172</f>
        <v>0.89781250000000001</v>
      </c>
      <c r="E183" s="22">
        <f>+[1]CHCyg!E172</f>
        <v>2457204.4015000002</v>
      </c>
      <c r="F183" s="22" t="str">
        <f>+[1]CHCyg!F172</f>
        <v>FBO</v>
      </c>
      <c r="G183" s="22" t="str">
        <f>+[1]CHCyg!G172</f>
        <v>OPL-FR</v>
      </c>
      <c r="H183" s="22" t="str">
        <f>+[1]CHCyg!H172</f>
        <v>SC8+Lisa+ATIK314L+</v>
      </c>
      <c r="I183" s="22">
        <f>+[1]CHCyg!I172</f>
        <v>1000</v>
      </c>
      <c r="J183" s="22">
        <f>+[1]CHCyg!$P172</f>
        <v>4002</v>
      </c>
      <c r="K183" s="22">
        <f>+[1]CHCyg!$Q172</f>
        <v>7401</v>
      </c>
      <c r="L183" s="9" t="str">
        <f>+[1]CHCyg!$X172</f>
        <v>asdb_chcyg_20150630_898.fit</v>
      </c>
      <c r="M183" s="38"/>
      <c r="N183" s="37"/>
      <c r="O183" s="45"/>
    </row>
    <row r="184" spans="2:16" x14ac:dyDescent="0.25">
      <c r="B184" s="22">
        <f>+[1]CHCyg!B173</f>
        <v>161</v>
      </c>
      <c r="C184" s="8">
        <f>+[1]CHCyg!C173</f>
        <v>42186</v>
      </c>
      <c r="D184" s="32">
        <f>+[1]CHCyg!D173</f>
        <v>0.95778935185185177</v>
      </c>
      <c r="E184" s="22">
        <f>+[1]CHCyg!E173</f>
        <v>2457205.4811</v>
      </c>
      <c r="F184" s="22" t="str">
        <f>+[1]CHCyg!F173</f>
        <v>OGA</v>
      </c>
      <c r="G184" s="22" t="str">
        <f>+[1]CHCyg!G173</f>
        <v>OTO-FR</v>
      </c>
      <c r="H184" s="22" t="str">
        <f>+[1]CHCyg!H173</f>
        <v>RC400+eShel_460EX</v>
      </c>
      <c r="I184" s="22">
        <f>+[1]CHCyg!I173</f>
        <v>11000</v>
      </c>
      <c r="J184" s="22">
        <f>+[1]CHCyg!$P173</f>
        <v>4184</v>
      </c>
      <c r="K184" s="22">
        <f>+[1]CHCyg!$Q173</f>
        <v>7314</v>
      </c>
      <c r="L184" s="9" t="str">
        <f>+[1]CHCyg!$X173</f>
        <v>asdb_chcyg_0150701_958_.fit</v>
      </c>
      <c r="M184" s="38"/>
      <c r="N184" s="37"/>
      <c r="O184" s="45"/>
    </row>
    <row r="185" spans="2:16" x14ac:dyDescent="0.25">
      <c r="B185" s="22">
        <f>+[1]CHCyg!B174</f>
        <v>162</v>
      </c>
      <c r="C185" s="8">
        <f>+[1]CHCyg!C174</f>
        <v>42187</v>
      </c>
      <c r="D185" s="32">
        <f>+[1]CHCyg!D174</f>
        <v>4.4212962962962956E-3</v>
      </c>
      <c r="E185" s="22">
        <f>+[1]CHCyg!E174</f>
        <v>2457205.5277</v>
      </c>
      <c r="F185" s="22" t="str">
        <f>+[1]CHCyg!F174</f>
        <v>OGA</v>
      </c>
      <c r="G185" s="22" t="str">
        <f>+[1]CHCyg!G174</f>
        <v>OTO-FR</v>
      </c>
      <c r="H185" s="22" t="str">
        <f>+[1]CHCyg!H174</f>
        <v>RC400+eShel_460EX</v>
      </c>
      <c r="I185" s="22">
        <f>+[1]CHCyg!I174</f>
        <v>11000</v>
      </c>
      <c r="J185" s="22">
        <f>+[1]CHCyg!$P174</f>
        <v>4184</v>
      </c>
      <c r="K185" s="22">
        <f>+[1]CHCyg!$Q174</f>
        <v>7314</v>
      </c>
      <c r="L185" s="9" t="str">
        <f>+[1]CHCyg!$X174</f>
        <v>asdb_chcyg_0150702_004_.fit</v>
      </c>
      <c r="M185" s="38"/>
      <c r="N185" s="37"/>
      <c r="O185" s="45"/>
    </row>
    <row r="186" spans="2:16" x14ac:dyDescent="0.25">
      <c r="B186" s="22">
        <f>+[1]CHCyg!B175</f>
        <v>163</v>
      </c>
      <c r="C186" s="8">
        <f>+[1]CHCyg!C175</f>
        <v>42187</v>
      </c>
      <c r="D186" s="32">
        <f>+[1]CHCyg!D175</f>
        <v>5.1064814814814813E-2</v>
      </c>
      <c r="E186" s="22">
        <f>+[1]CHCyg!E175</f>
        <v>2457205.5743999998</v>
      </c>
      <c r="F186" s="22" t="str">
        <f>+[1]CHCyg!F175</f>
        <v>OGA</v>
      </c>
      <c r="G186" s="22" t="str">
        <f>+[1]CHCyg!G175</f>
        <v>OTO-FR</v>
      </c>
      <c r="H186" s="22" t="str">
        <f>+[1]CHCyg!H175</f>
        <v>RC400+eShel_460EX</v>
      </c>
      <c r="I186" s="22">
        <f>+[1]CHCyg!I175</f>
        <v>11000</v>
      </c>
      <c r="J186" s="22">
        <f>+[1]CHCyg!$P175</f>
        <v>4184</v>
      </c>
      <c r="K186" s="22">
        <f>+[1]CHCyg!$Q175</f>
        <v>7314</v>
      </c>
      <c r="L186" s="9" t="str">
        <f>+[1]CHCyg!$X175</f>
        <v>asdb_chcyg_0150702_051_.fit</v>
      </c>
      <c r="M186" s="38"/>
      <c r="N186" s="37"/>
      <c r="O186" s="45"/>
    </row>
    <row r="187" spans="2:16" x14ac:dyDescent="0.25">
      <c r="B187" s="22">
        <f>+[1]CHCyg!B176</f>
        <v>164</v>
      </c>
      <c r="C187" s="8">
        <f>+[1]CHCyg!C176</f>
        <v>42187</v>
      </c>
      <c r="D187" s="32">
        <f>+[1]CHCyg!D176</f>
        <v>9.7708333333333328E-2</v>
      </c>
      <c r="E187" s="22">
        <f>+[1]CHCyg!E176</f>
        <v>2457205.6198999998</v>
      </c>
      <c r="F187" s="22" t="str">
        <f>+[1]CHCyg!F176</f>
        <v>OGA</v>
      </c>
      <c r="G187" s="22" t="str">
        <f>+[1]CHCyg!G176</f>
        <v>OTO-FR</v>
      </c>
      <c r="H187" s="22" t="str">
        <f>+[1]CHCyg!H176</f>
        <v>RC400+eShel_460EX</v>
      </c>
      <c r="I187" s="22">
        <f>+[1]CHCyg!I176</f>
        <v>11000</v>
      </c>
      <c r="J187" s="22">
        <f>+[1]CHCyg!$P176</f>
        <v>4184</v>
      </c>
      <c r="K187" s="22">
        <f>+[1]CHCyg!$Q176</f>
        <v>7314</v>
      </c>
      <c r="L187" s="9" t="str">
        <f>+[1]CHCyg!$X176</f>
        <v>asdb_chcyg_0150702_098_.fit</v>
      </c>
      <c r="M187" s="38"/>
      <c r="N187" s="37"/>
      <c r="O187" s="45"/>
    </row>
    <row r="188" spans="2:16" x14ac:dyDescent="0.25">
      <c r="B188" s="22">
        <f>+[1]CHCyg!B177</f>
        <v>165</v>
      </c>
      <c r="C188" s="8">
        <f>+[1]CHCyg!C177</f>
        <v>42187</v>
      </c>
      <c r="D188" s="32">
        <f>+[1]CHCyg!D177</f>
        <v>0.96700231481481491</v>
      </c>
      <c r="E188" s="22">
        <f>+[1]CHCyg!E177</f>
        <v>2457206.4668999999</v>
      </c>
      <c r="F188" s="22" t="str">
        <f>+[1]CHCyg!F177</f>
        <v>FOS</v>
      </c>
      <c r="G188" s="22" t="str">
        <f>+[1]CHCyg!G177</f>
        <v>Staffelfelden</v>
      </c>
      <c r="H188" s="22" t="str">
        <f>+[1]CHCyg!H177</f>
        <v>C11Lhires3_2400AT</v>
      </c>
      <c r="I188" s="22">
        <f>+[1]CHCyg!I177</f>
        <v>9894</v>
      </c>
      <c r="J188" s="22">
        <f>+[1]CHCyg!$P177</f>
        <v>6500</v>
      </c>
      <c r="K188" s="22">
        <f>+[1]CHCyg!$Q177</f>
        <v>6646</v>
      </c>
      <c r="L188" s="9" t="str">
        <f>+[1]CHCyg!$X177</f>
        <v>asdb_chcyg_20150702_967.fit</v>
      </c>
      <c r="M188" s="38"/>
      <c r="N188" s="37"/>
      <c r="O188" s="45"/>
    </row>
    <row r="189" spans="2:16" x14ac:dyDescent="0.25">
      <c r="B189" s="22">
        <f>+[1]CHCyg!B178</f>
        <v>166</v>
      </c>
      <c r="C189" s="8">
        <f>+[1]CHCyg!C178</f>
        <v>42188</v>
      </c>
      <c r="D189" s="32">
        <f>+[1]CHCyg!D178</f>
        <v>0.55785879629629631</v>
      </c>
      <c r="E189" s="22">
        <f>+[1]CHCyg!E178</f>
        <v>2457207.0787</v>
      </c>
      <c r="F189" s="22" t="str">
        <f>+[1]CHCyg!F178</f>
        <v xml:space="preserve">DLI </v>
      </c>
      <c r="G189" s="22" t="str">
        <f>+[1]CHCyg!G178</f>
        <v>JAD-CN</v>
      </c>
      <c r="H189" s="22" t="str">
        <f>+[1]CHCyg!H178</f>
        <v>C11Lhires3-2400_2x</v>
      </c>
      <c r="I189" s="22">
        <f>+[1]CHCyg!I178</f>
        <v>19074</v>
      </c>
      <c r="J189" s="22">
        <f>+[1]CHCyg!$P178</f>
        <v>6504</v>
      </c>
      <c r="K189" s="22">
        <f>+[1]CHCyg!$Q178</f>
        <v>6617</v>
      </c>
      <c r="L189" s="9" t="str">
        <f>+[1]CHCyg!$X178</f>
        <v>asdb_chcyg_20150703_558.fit</v>
      </c>
      <c r="M189" s="38"/>
      <c r="N189" s="37"/>
      <c r="O189" s="45"/>
    </row>
    <row r="190" spans="2:16" x14ac:dyDescent="0.25">
      <c r="B190" s="22">
        <f>+[1]CHCyg!B179</f>
        <v>167</v>
      </c>
      <c r="C190" s="8">
        <f>+[1]CHCyg!C179</f>
        <v>42188</v>
      </c>
      <c r="D190" s="32">
        <f>+[1]CHCyg!D179</f>
        <v>0.85528935185185195</v>
      </c>
      <c r="E190" s="22">
        <f>+[1]CHCyg!E179</f>
        <v>2457207.3605999998</v>
      </c>
      <c r="F190" s="22" t="str">
        <f>+[1]CHCyg!F179</f>
        <v>PSO</v>
      </c>
      <c r="G190" s="22" t="str">
        <f>+[1]CHCyg!G179</f>
        <v>TAT-HU</v>
      </c>
      <c r="H190" s="22" t="str">
        <f>+[1]CHCyg!H179</f>
        <v>25cmLH24K15u414esm</v>
      </c>
      <c r="I190" s="22">
        <f>+[1]CHCyg!I179</f>
        <v>14115</v>
      </c>
      <c r="J190" s="22">
        <f>+[1]CHCyg!$P179</f>
        <v>6503</v>
      </c>
      <c r="K190" s="22">
        <f>+[1]CHCyg!$Q179</f>
        <v>6614</v>
      </c>
      <c r="L190" s="9" t="str">
        <f>+[1]CHCyg!$X179</f>
        <v>asdb_chcyg_20150703_855.fit</v>
      </c>
      <c r="M190" s="38"/>
      <c r="N190" s="37"/>
      <c r="O190" s="45"/>
    </row>
    <row r="191" spans="2:16" x14ac:dyDescent="0.25">
      <c r="B191" s="22">
        <f>+[1]CHCyg!B180</f>
        <v>168</v>
      </c>
      <c r="C191" s="8">
        <f>+[1]CHCyg!C180</f>
        <v>42189</v>
      </c>
      <c r="D191" s="32">
        <f>+[1]CHCyg!D180</f>
        <v>0.8909259259259259</v>
      </c>
      <c r="E191" s="22">
        <f>+[1]CHCyg!E180</f>
        <v>2457208.392</v>
      </c>
      <c r="F191" s="22" t="str">
        <f>+[1]CHCyg!F180</f>
        <v>PSO</v>
      </c>
      <c r="G191" s="22" t="str">
        <f>+[1]CHCyg!G180</f>
        <v>TAT-HU</v>
      </c>
      <c r="H191" s="22" t="str">
        <f>+[1]CHCyg!H180</f>
        <v>25cmLH60015u414esm</v>
      </c>
      <c r="I191" s="22">
        <f>+[1]CHCyg!I180</f>
        <v>3207</v>
      </c>
      <c r="J191" s="22">
        <f>+[1]CHCyg!$P180</f>
        <v>4683</v>
      </c>
      <c r="K191" s="22">
        <f>+[1]CHCyg!$Q180</f>
        <v>5407</v>
      </c>
      <c r="L191" s="9" t="str">
        <f>+[1]CHCyg!$X180</f>
        <v>asdb_chcyg_20150704_891.fit</v>
      </c>
      <c r="M191" s="38"/>
      <c r="N191" s="37"/>
      <c r="O191" s="45"/>
    </row>
    <row r="192" spans="2:16" x14ac:dyDescent="0.25">
      <c r="B192" s="22">
        <f>+[1]CHCyg!B181</f>
        <v>169</v>
      </c>
      <c r="C192" s="8">
        <f>+[1]CHCyg!C181</f>
        <v>42190</v>
      </c>
      <c r="D192" s="32">
        <f>+[1]CHCyg!D181</f>
        <v>0.83250000000000002</v>
      </c>
      <c r="E192" s="22">
        <f>+[1]CHCyg!E181</f>
        <v>2457209.3341999999</v>
      </c>
      <c r="F192" s="22" t="str">
        <f>+[1]CHCyg!F181</f>
        <v>PSO</v>
      </c>
      <c r="G192" s="22" t="str">
        <f>+[1]CHCyg!G181</f>
        <v>TAT-HU</v>
      </c>
      <c r="H192" s="22" t="str">
        <f>+[1]CHCyg!H181</f>
        <v>25cmLH24K15u414esm</v>
      </c>
      <c r="I192" s="22">
        <f>+[1]CHCyg!I181</f>
        <v>2975</v>
      </c>
      <c r="J192" s="22">
        <f>+[1]CHCyg!$P181</f>
        <v>4693</v>
      </c>
      <c r="K192" s="22">
        <f>+[1]CHCyg!$Q181</f>
        <v>5421</v>
      </c>
      <c r="L192" s="9" t="str">
        <f>+[1]CHCyg!$X181</f>
        <v>asdb_chcyg_20150705_833.fit</v>
      </c>
      <c r="M192" s="38"/>
      <c r="N192" s="37"/>
      <c r="O192" s="45"/>
    </row>
    <row r="193" spans="2:16" x14ac:dyDescent="0.25">
      <c r="B193" s="22">
        <f>+[1]CHCyg!B182</f>
        <v>170</v>
      </c>
      <c r="C193" s="8">
        <f>+[1]CHCyg!C182</f>
        <v>42191</v>
      </c>
      <c r="D193" s="32">
        <f>+[1]CHCyg!D182</f>
        <v>0.59659722222222222</v>
      </c>
      <c r="E193" s="22">
        <f>+[1]CHCyg!E182</f>
        <v>2457210.1175000002</v>
      </c>
      <c r="F193" s="22" t="str">
        <f>+[1]CHCyg!F182</f>
        <v xml:space="preserve">DLI </v>
      </c>
      <c r="G193" s="22" t="str">
        <f>+[1]CHCyg!G182</f>
        <v>JAD-CN</v>
      </c>
      <c r="H193" s="22" t="str">
        <f>+[1]CHCyg!H182</f>
        <v>C11Lhires3-2400_2x</v>
      </c>
      <c r="I193" s="22">
        <f>+[1]CHCyg!I182</f>
        <v>18940</v>
      </c>
      <c r="J193" s="22">
        <f>+[1]CHCyg!$P182</f>
        <v>6504</v>
      </c>
      <c r="K193" s="22">
        <f>+[1]CHCyg!$Q182</f>
        <v>6617</v>
      </c>
      <c r="L193" s="9" t="str">
        <f>+[1]CHCyg!$X182</f>
        <v>asdb_chcyg_20150706_597.fit</v>
      </c>
      <c r="M193" s="38"/>
      <c r="N193" s="37"/>
      <c r="O193" s="45"/>
    </row>
    <row r="194" spans="2:16" x14ac:dyDescent="0.25">
      <c r="B194" s="22">
        <f>+[1]CHCyg!B183</f>
        <v>171</v>
      </c>
      <c r="C194" s="8">
        <f>+[1]CHCyg!C183</f>
        <v>42191</v>
      </c>
      <c r="D194" s="32">
        <f>+[1]CHCyg!D183</f>
        <v>0.88406250000000008</v>
      </c>
      <c r="E194" s="22">
        <f>+[1]CHCyg!E183</f>
        <v>2457210.3957000002</v>
      </c>
      <c r="F194" s="22" t="str">
        <f>+[1]CHCyg!F183</f>
        <v>JGF</v>
      </c>
      <c r="G194" s="22" t="str">
        <f>+[1]CHCyg!G183</f>
        <v>PIE-SP</v>
      </c>
      <c r="H194" s="22" t="str">
        <f>+[1]CHCyg!H183</f>
        <v>NOU16ATIK314L+</v>
      </c>
      <c r="I194" s="22">
        <f>+[1]CHCyg!I183</f>
        <v>6218</v>
      </c>
      <c r="J194" s="22">
        <f>+[1]CHCyg!$P183</f>
        <v>6408</v>
      </c>
      <c r="K194" s="22">
        <f>+[1]CHCyg!$Q183</f>
        <v>6739</v>
      </c>
      <c r="L194" s="9" t="str">
        <f>+[1]CHCyg!$X183</f>
        <v>asdb_chcyg_20150706_884.fit</v>
      </c>
      <c r="M194" s="38"/>
      <c r="N194" s="37"/>
      <c r="O194" s="45"/>
    </row>
    <row r="195" spans="2:16" x14ac:dyDescent="0.25">
      <c r="B195" s="22">
        <f>+[1]CHCyg!B184</f>
        <v>172</v>
      </c>
      <c r="C195" s="8">
        <f>+[1]CHCyg!C184</f>
        <v>42192</v>
      </c>
      <c r="D195" s="32">
        <f>+[1]CHCyg!D184</f>
        <v>0.55784722222222227</v>
      </c>
      <c r="E195" s="22">
        <f>+[1]CHCyg!E184</f>
        <v>2457211.0787</v>
      </c>
      <c r="F195" s="22" t="str">
        <f>+[1]CHCyg!F184</f>
        <v xml:space="preserve">DLI </v>
      </c>
      <c r="G195" s="22" t="str">
        <f>+[1]CHCyg!G184</f>
        <v>JAD-CN</v>
      </c>
      <c r="H195" s="22" t="str">
        <f>+[1]CHCyg!H184</f>
        <v>C11Lhires3-2400_2x</v>
      </c>
      <c r="I195" s="22">
        <f>+[1]CHCyg!I184</f>
        <v>18974</v>
      </c>
      <c r="J195" s="22">
        <f>+[1]CHCyg!$P184</f>
        <v>6504</v>
      </c>
      <c r="K195" s="22">
        <f>+[1]CHCyg!$Q184</f>
        <v>6617</v>
      </c>
      <c r="L195" s="9" t="str">
        <f>+[1]CHCyg!$X184</f>
        <v>asdb_chcyg_20150707_558.fit</v>
      </c>
      <c r="M195" s="38"/>
      <c r="N195" s="37"/>
      <c r="O195" s="45"/>
    </row>
    <row r="196" spans="2:16" x14ac:dyDescent="0.25">
      <c r="B196" s="22">
        <f>+[1]CHCyg!B185</f>
        <v>173</v>
      </c>
      <c r="C196" s="8">
        <f>+[1]CHCyg!C185</f>
        <v>42193</v>
      </c>
      <c r="D196" s="32">
        <f>+[1]CHCyg!D185</f>
        <v>0.56310185185185191</v>
      </c>
      <c r="E196" s="22">
        <f>+[1]CHCyg!E185</f>
        <v>2457212.0839999998</v>
      </c>
      <c r="F196" s="22" t="str">
        <f>+[1]CHCyg!F185</f>
        <v xml:space="preserve">DLI </v>
      </c>
      <c r="G196" s="22" t="str">
        <f>+[1]CHCyg!G185</f>
        <v>JAD-CN</v>
      </c>
      <c r="H196" s="22" t="str">
        <f>+[1]CHCyg!H185</f>
        <v>C11Lhires3-2400_2x</v>
      </c>
      <c r="I196" s="22">
        <f>+[1]CHCyg!I185</f>
        <v>18995</v>
      </c>
      <c r="J196" s="22">
        <f>+[1]CHCyg!$P185</f>
        <v>6504</v>
      </c>
      <c r="K196" s="22">
        <f>+[1]CHCyg!$Q185</f>
        <v>6617</v>
      </c>
      <c r="L196" s="9" t="str">
        <f>+[1]CHCyg!$X185</f>
        <v>asdb_chcyg_20150708_563.fit</v>
      </c>
      <c r="M196" s="38"/>
      <c r="N196" s="37"/>
      <c r="O196" s="45"/>
    </row>
    <row r="197" spans="2:16" x14ac:dyDescent="0.25">
      <c r="B197" s="22">
        <f>+[1]CHCyg!B186</f>
        <v>174</v>
      </c>
      <c r="C197" s="8">
        <f>+[1]CHCyg!C186</f>
        <v>42195</v>
      </c>
      <c r="D197" s="32">
        <f>+[1]CHCyg!D186</f>
        <v>0.8629282407407407</v>
      </c>
      <c r="E197" s="22">
        <f>+[1]CHCyg!E186</f>
        <v>2457214.3640000001</v>
      </c>
      <c r="F197" s="22" t="str">
        <f>+[1]CHCyg!F186</f>
        <v>PSO</v>
      </c>
      <c r="G197" s="22" t="str">
        <f>+[1]CHCyg!G186</f>
        <v>TAT-HU</v>
      </c>
      <c r="H197" s="22" t="str">
        <f>+[1]CHCyg!H186</f>
        <v>T10+Lhires600+Atik414esm</v>
      </c>
      <c r="I197" s="22">
        <f>+[1]CHCyg!I186</f>
        <v>2765</v>
      </c>
      <c r="J197" s="22">
        <f>+[1]CHCyg!$P186</f>
        <v>4650</v>
      </c>
      <c r="K197" s="22">
        <f>+[1]CHCyg!$Q186</f>
        <v>5381</v>
      </c>
      <c r="L197" s="9" t="str">
        <f>+[1]CHCyg!$X186</f>
        <v>asdb_chcyg_20150710_863.fit</v>
      </c>
      <c r="M197" s="38"/>
      <c r="N197" s="37"/>
      <c r="O197" s="45"/>
    </row>
    <row r="198" spans="2:16" x14ac:dyDescent="0.25">
      <c r="B198" s="22">
        <f>+[1]CHCyg!B187</f>
        <v>175</v>
      </c>
      <c r="C198" s="8">
        <f>+[1]CHCyg!C187</f>
        <v>42196</v>
      </c>
      <c r="D198" s="32">
        <f>+[1]CHCyg!D187</f>
        <v>8.3287037037037034E-2</v>
      </c>
      <c r="E198" s="22">
        <f>+[1]CHCyg!E187</f>
        <v>2457214.5894999998</v>
      </c>
      <c r="F198" s="22" t="str">
        <f>+[1]CHCyg!F187</f>
        <v>PSO</v>
      </c>
      <c r="G198" s="22" t="str">
        <f>+[1]CHCyg!G187</f>
        <v>TAT-HU</v>
      </c>
      <c r="H198" s="22" t="str">
        <f>+[1]CHCyg!H187</f>
        <v>T10+Lhires600+Atik414esm</v>
      </c>
      <c r="I198" s="22">
        <f>+[1]CHCyg!I187</f>
        <v>3427</v>
      </c>
      <c r="J198" s="22">
        <f>+[1]CHCyg!$P187</f>
        <v>6030</v>
      </c>
      <c r="K198" s="22">
        <f>+[1]CHCyg!$Q187</f>
        <v>6752</v>
      </c>
      <c r="L198" s="9" t="str">
        <f>+[1]CHCyg!$X187</f>
        <v>asdb_chcyg_20150711_083.fit</v>
      </c>
      <c r="M198" s="38"/>
      <c r="N198" s="37"/>
      <c r="O198" s="45"/>
    </row>
    <row r="199" spans="2:16" x14ac:dyDescent="0.25">
      <c r="B199" s="22">
        <f>+[1]CHCyg!B188</f>
        <v>176</v>
      </c>
      <c r="C199" s="8">
        <f>+[1]CHCyg!C188</f>
        <v>42196</v>
      </c>
      <c r="D199" s="32">
        <f>+[1]CHCyg!D188</f>
        <v>0.89203703703703707</v>
      </c>
      <c r="E199" s="22">
        <f>+[1]CHCyg!E188</f>
        <v>2457215.3957000002</v>
      </c>
      <c r="F199" s="22" t="str">
        <f>+[1]CHCyg!F188</f>
        <v>FBO</v>
      </c>
      <c r="G199" s="22" t="str">
        <f>+[1]CHCyg!G188</f>
        <v>OPL-FR</v>
      </c>
      <c r="H199" s="22" t="str">
        <f>+[1]CHCyg!H188</f>
        <v>SC8+Lisa+ATIK314L+</v>
      </c>
      <c r="I199" s="22">
        <f>+[1]CHCyg!I188</f>
        <v>1000</v>
      </c>
      <c r="J199" s="22">
        <f>+[1]CHCyg!$P188</f>
        <v>4001</v>
      </c>
      <c r="K199" s="22">
        <f>+[1]CHCyg!$Q188</f>
        <v>7402</v>
      </c>
      <c r="L199" s="9" t="str">
        <f>+[1]CHCyg!$X188</f>
        <v>asdb_chcyg_20150711_892.fit</v>
      </c>
      <c r="M199" s="38"/>
      <c r="N199" s="37"/>
      <c r="O199" s="45"/>
      <c r="P199" s="2" t="str">
        <f t="shared" si="0"/>
        <v/>
      </c>
    </row>
    <row r="200" spans="2:16" x14ac:dyDescent="0.25">
      <c r="B200" s="22">
        <f>+[1]CHCyg!B189</f>
        <v>177</v>
      </c>
      <c r="C200" s="8">
        <f>+[1]CHCyg!C189</f>
        <v>42196</v>
      </c>
      <c r="D200" s="32">
        <f>+[1]CHCyg!D189</f>
        <v>0.9049652777777778</v>
      </c>
      <c r="E200" s="22">
        <f>+[1]CHCyg!E189</f>
        <v>2457215.4235999999</v>
      </c>
      <c r="F200" s="22" t="str">
        <f>+[1]CHCyg!F189</f>
        <v>JGF</v>
      </c>
      <c r="G200" s="22" t="str">
        <f>+[1]CHCyg!G189</f>
        <v>PIE-SP</v>
      </c>
      <c r="H200" s="22" t="str">
        <f>+[1]CHCyg!H189</f>
        <v>NOU16ATIK314L+</v>
      </c>
      <c r="I200" s="22">
        <f>+[1]CHCyg!I189</f>
        <v>6632</v>
      </c>
      <c r="J200" s="22">
        <f>+[1]CHCyg!$P189</f>
        <v>6416</v>
      </c>
      <c r="K200" s="22">
        <f>+[1]CHCyg!$Q189</f>
        <v>6750</v>
      </c>
      <c r="L200" s="9" t="str">
        <f>+[1]CHCyg!$X189</f>
        <v>asdb_chcyg_20150711_905.fit</v>
      </c>
      <c r="M200" s="38"/>
      <c r="N200" s="37"/>
      <c r="O200" s="45"/>
      <c r="P200" s="2" t="str">
        <f t="shared" si="0"/>
        <v/>
      </c>
    </row>
    <row r="201" spans="2:16" x14ac:dyDescent="0.25">
      <c r="B201" s="22">
        <f>+[1]CHCyg!B190</f>
        <v>178</v>
      </c>
      <c r="C201" s="8">
        <f>+[1]CHCyg!C190</f>
        <v>42196</v>
      </c>
      <c r="D201" s="32">
        <f>+[1]CHCyg!D190</f>
        <v>0.9216550925925926</v>
      </c>
      <c r="E201" s="22">
        <f>+[1]CHCyg!E190</f>
        <v>2456482.3730000001</v>
      </c>
      <c r="F201" s="22" t="str">
        <f>+[1]CHCyg!F190</f>
        <v>RIB</v>
      </c>
      <c r="G201" s="22" t="str">
        <f>+[1]CHCyg!G190</f>
        <v>IGE-PT</v>
      </c>
      <c r="H201" s="22" t="str">
        <f>+[1]CHCyg!H190</f>
        <v>JRC14LhiresIII#26</v>
      </c>
      <c r="I201" s="22">
        <f>+[1]CHCyg!I190</f>
        <v>15000</v>
      </c>
      <c r="J201" s="22">
        <f>+[1]CHCyg!$P190</f>
        <v>6489</v>
      </c>
      <c r="K201" s="22">
        <f>+[1]CHCyg!$Q190</f>
        <v>6613</v>
      </c>
      <c r="L201" s="9" t="str">
        <f>+[1]CHCyg!$X190</f>
        <v>asdb_chcyg_20150711_922.fit</v>
      </c>
      <c r="M201" s="38"/>
      <c r="N201" s="37"/>
      <c r="O201" s="45"/>
      <c r="P201" s="2" t="str">
        <f t="shared" si="0"/>
        <v/>
      </c>
    </row>
    <row r="202" spans="2:16" x14ac:dyDescent="0.25">
      <c r="B202" s="22">
        <f>+[1]CHCyg!B191</f>
        <v>179</v>
      </c>
      <c r="C202" s="8">
        <f>+[1]CHCyg!C191</f>
        <v>42196</v>
      </c>
      <c r="D202" s="32">
        <f>+[1]CHCyg!D191</f>
        <v>0.98716435185185192</v>
      </c>
      <c r="E202" s="22">
        <f>+[1]CHCyg!E191</f>
        <v>2457215.4912999999</v>
      </c>
      <c r="F202" s="22" t="str">
        <f>+[1]CHCyg!F191</f>
        <v>JGF</v>
      </c>
      <c r="G202" s="22" t="str">
        <f>+[1]CHCyg!G191</f>
        <v>SMM-SP</v>
      </c>
      <c r="H202" s="22" t="str">
        <f>+[1]CHCyg!H191</f>
        <v>16REMOTATIK460EX</v>
      </c>
      <c r="I202" s="22">
        <f>+[1]CHCyg!I191</f>
        <v>759</v>
      </c>
      <c r="J202" s="22">
        <f>+[1]CHCyg!$P191</f>
        <v>3728</v>
      </c>
      <c r="K202" s="22">
        <f>+[1]CHCyg!$Q191</f>
        <v>7410</v>
      </c>
      <c r="L202" s="9" t="str">
        <f>+[1]CHCyg!$X191</f>
        <v>asdb_chcyg_20150711_987.fit</v>
      </c>
      <c r="M202" s="38"/>
      <c r="N202" s="37"/>
      <c r="O202" s="45"/>
      <c r="P202" s="2" t="str">
        <f t="shared" si="0"/>
        <v/>
      </c>
    </row>
    <row r="203" spans="2:16" x14ac:dyDescent="0.25">
      <c r="B203" s="22">
        <f>+[1]CHCyg!B192</f>
        <v>180</v>
      </c>
      <c r="C203" s="8">
        <f>+[1]CHCyg!C192</f>
        <v>42197</v>
      </c>
      <c r="D203" s="32">
        <f>+[1]CHCyg!D192</f>
        <v>0.59303240740740748</v>
      </c>
      <c r="E203" s="22">
        <f>+[1]CHCyg!E192</f>
        <v>2457216.1139000002</v>
      </c>
      <c r="F203" s="22" t="str">
        <f>+[1]CHCyg!F192</f>
        <v xml:space="preserve">DLI </v>
      </c>
      <c r="G203" s="22" t="str">
        <f>+[1]CHCyg!G192</f>
        <v>JAD-CN</v>
      </c>
      <c r="H203" s="22" t="str">
        <f>+[1]CHCyg!H192</f>
        <v>C11Lhires3-2400_2x</v>
      </c>
      <c r="I203" s="22">
        <f>+[1]CHCyg!I192</f>
        <v>18992</v>
      </c>
      <c r="J203" s="22">
        <f>+[1]CHCyg!$P192</f>
        <v>6504</v>
      </c>
      <c r="K203" s="22">
        <f>+[1]CHCyg!$Q192</f>
        <v>6617</v>
      </c>
      <c r="L203" s="9" t="str">
        <f>+[1]CHCyg!$X192</f>
        <v>asdb_chcyg_20150712_593.fit</v>
      </c>
      <c r="M203" s="38"/>
      <c r="N203" s="37"/>
      <c r="O203" s="45"/>
      <c r="P203" s="2" t="str">
        <f t="shared" si="0"/>
        <v/>
      </c>
    </row>
    <row r="204" spans="2:16" x14ac:dyDescent="0.25">
      <c r="B204" s="22">
        <f>+[1]CHCyg!B193</f>
        <v>181</v>
      </c>
      <c r="C204" s="8">
        <f>+[1]CHCyg!C193</f>
        <v>42200</v>
      </c>
      <c r="D204" s="32">
        <f>+[1]CHCyg!D193</f>
        <v>0.90067129629629628</v>
      </c>
      <c r="E204" s="22">
        <f>+[1]CHCyg!E193</f>
        <v>2457219.4071</v>
      </c>
      <c r="F204" s="22" t="str">
        <f>+[1]CHCyg!F193</f>
        <v xml:space="preserve">FMT </v>
      </c>
      <c r="G204" s="22" t="str">
        <f>+[1]CHCyg!G193</f>
        <v>ORS-FR</v>
      </c>
      <c r="H204" s="22" t="str">
        <f>+[1]CHCyg!H193</f>
        <v>SC14+eShel+Atik460ex</v>
      </c>
      <c r="I204" s="22">
        <f>+[1]CHCyg!I193</f>
        <v>11000</v>
      </c>
      <c r="J204" s="22">
        <f>+[1]CHCyg!$P193</f>
        <v>4210</v>
      </c>
      <c r="K204" s="22">
        <f>+[1]CHCyg!$Q193</f>
        <v>7167</v>
      </c>
      <c r="L204" s="9" t="str">
        <f>+[1]CHCyg!$X193</f>
        <v>asdb_chcyg_20150715_901.fit</v>
      </c>
      <c r="M204" s="38"/>
      <c r="N204" s="37"/>
      <c r="O204" s="45"/>
      <c r="P204" s="2" t="str">
        <f t="shared" si="0"/>
        <v/>
      </c>
    </row>
    <row r="205" spans="2:16" x14ac:dyDescent="0.25">
      <c r="B205" s="22">
        <f>+[1]CHCyg!B194</f>
        <v>182</v>
      </c>
      <c r="C205" s="8">
        <f>+[1]CHCyg!C194</f>
        <v>42200</v>
      </c>
      <c r="D205" s="32">
        <f>+[1]CHCyg!D194</f>
        <v>0.91541666666666666</v>
      </c>
      <c r="E205" s="22">
        <f>+[1]CHCyg!E194</f>
        <v>2457219.4212000002</v>
      </c>
      <c r="F205" s="22" t="str">
        <f>+[1]CHCyg!F194</f>
        <v xml:space="preserve">FMT </v>
      </c>
      <c r="G205" s="22" t="str">
        <f>+[1]CHCyg!G194</f>
        <v>ORS-FR</v>
      </c>
      <c r="H205" s="22" t="str">
        <f>+[1]CHCyg!H194</f>
        <v>SC14+eShel+Atik460ex</v>
      </c>
      <c r="I205" s="22">
        <f>+[1]CHCyg!I194</f>
        <v>11000</v>
      </c>
      <c r="J205" s="22">
        <f>+[1]CHCyg!$P194</f>
        <v>4210</v>
      </c>
      <c r="K205" s="22">
        <f>+[1]CHCyg!$Q194</f>
        <v>7167</v>
      </c>
      <c r="L205" s="9" t="str">
        <f>+[1]CHCyg!$X194</f>
        <v>asdb_chcyg_20150715_915.fit</v>
      </c>
      <c r="M205" s="38"/>
      <c r="N205" s="37"/>
      <c r="O205" s="45"/>
      <c r="P205" s="2" t="str">
        <f t="shared" si="0"/>
        <v/>
      </c>
    </row>
    <row r="206" spans="2:16" x14ac:dyDescent="0.25">
      <c r="B206" s="22">
        <f>+[1]CHCyg!B195</f>
        <v>183</v>
      </c>
      <c r="C206" s="8">
        <f>+[1]CHCyg!C195</f>
        <v>42200</v>
      </c>
      <c r="D206" s="32">
        <f>+[1]CHCyg!D195</f>
        <v>0.91599537037037038</v>
      </c>
      <c r="E206" s="22">
        <f>+[1]CHCyg!E195</f>
        <v>2457219.4249999998</v>
      </c>
      <c r="F206" s="22" t="str">
        <f>+[1]CHCyg!F195</f>
        <v>JMO</v>
      </c>
      <c r="G206" s="22" t="str">
        <f>+[1]CHCyg!G195</f>
        <v>OLC-FR</v>
      </c>
      <c r="H206" s="22" t="str">
        <f>+[1]CHCyg!H195</f>
        <v>MEADE355+Lhires</v>
      </c>
      <c r="I206" s="22">
        <f>+[1]CHCyg!I195</f>
        <v>13159</v>
      </c>
      <c r="J206" s="22">
        <f>+[1]CHCyg!$P195</f>
        <v>6477</v>
      </c>
      <c r="K206" s="22">
        <f>+[1]CHCyg!$Q195</f>
        <v>6703</v>
      </c>
      <c r="L206" s="9" t="str">
        <f>+[1]CHCyg!$X195</f>
        <v>asdb_chcyg_20150715_916.fit</v>
      </c>
      <c r="M206" s="38"/>
      <c r="N206" s="37"/>
      <c r="O206" s="45"/>
      <c r="P206" s="2" t="str">
        <f t="shared" si="0"/>
        <v/>
      </c>
    </row>
    <row r="207" spans="2:16" x14ac:dyDescent="0.25">
      <c r="B207" s="22">
        <f>+[1]CHCyg!B196</f>
        <v>184</v>
      </c>
      <c r="C207" s="8">
        <f>+[1]CHCyg!C196</f>
        <v>42202</v>
      </c>
      <c r="D207" s="32">
        <f>+[1]CHCyg!D196</f>
        <v>0.83434027777777775</v>
      </c>
      <c r="E207" s="22">
        <f>+[1]CHCyg!E196</f>
        <v>2457221.3396000001</v>
      </c>
      <c r="F207" s="22" t="str">
        <f>+[1]CHCyg!F196</f>
        <v>PSO</v>
      </c>
      <c r="G207" s="22" t="str">
        <f>+[1]CHCyg!G196</f>
        <v>TAT-HU</v>
      </c>
      <c r="H207" s="22" t="str">
        <f>+[1]CHCyg!H196</f>
        <v>25cmLH2400_23u414ex</v>
      </c>
      <c r="I207" s="22">
        <f>+[1]CHCyg!I196</f>
        <v>22072</v>
      </c>
      <c r="J207" s="22">
        <f>+[1]CHCyg!$P196</f>
        <v>6529</v>
      </c>
      <c r="K207" s="22">
        <f>+[1]CHCyg!$Q196</f>
        <v>6639</v>
      </c>
      <c r="L207" s="9" t="str">
        <f>+[1]CHCyg!$X196</f>
        <v>asdb_chcyg_20150717_834.fit</v>
      </c>
      <c r="M207" s="38"/>
      <c r="N207" s="37"/>
      <c r="O207" s="45"/>
      <c r="P207" s="2" t="str">
        <f t="shared" si="0"/>
        <v/>
      </c>
    </row>
    <row r="208" spans="2:16" x14ac:dyDescent="0.25">
      <c r="B208" s="22">
        <f>+[1]CHCyg!B197</f>
        <v>185</v>
      </c>
      <c r="C208" s="8">
        <f>+[1]CHCyg!C197</f>
        <v>42203</v>
      </c>
      <c r="D208" s="32">
        <f>+[1]CHCyg!D197</f>
        <v>7.6990740740740735E-2</v>
      </c>
      <c r="E208" s="22">
        <f>+[1]CHCyg!E197</f>
        <v>2457221.5855</v>
      </c>
      <c r="F208" s="22" t="str">
        <f>+[1]CHCyg!F197</f>
        <v>PSO</v>
      </c>
      <c r="G208" s="22" t="str">
        <f>+[1]CHCyg!G197</f>
        <v>TAT-HU</v>
      </c>
      <c r="H208" s="22" t="str">
        <f>+[1]CHCyg!H197</f>
        <v>25cmLH2400_23u414ex</v>
      </c>
      <c r="I208" s="22">
        <f>+[1]CHCyg!I197</f>
        <v>21489</v>
      </c>
      <c r="J208" s="22">
        <f>+[1]CHCyg!$P197</f>
        <v>6505</v>
      </c>
      <c r="K208" s="22">
        <f>+[1]CHCyg!$Q197</f>
        <v>6615</v>
      </c>
      <c r="L208" s="9" t="str">
        <f>+[1]CHCyg!$X197</f>
        <v>asdb_chcyg_20150718_077.fit</v>
      </c>
      <c r="M208" s="38"/>
      <c r="N208" s="37"/>
      <c r="O208" s="45"/>
      <c r="P208" s="2" t="str">
        <f t="shared" si="0"/>
        <v/>
      </c>
    </row>
    <row r="209" spans="2:16" x14ac:dyDescent="0.25">
      <c r="B209" s="22">
        <f>+[1]CHCyg!B198</f>
        <v>186</v>
      </c>
      <c r="C209" s="8">
        <f>+[1]CHCyg!C198</f>
        <v>42204</v>
      </c>
      <c r="D209" s="32">
        <f>+[1]CHCyg!D198</f>
        <v>1.6284722222222221E-2</v>
      </c>
      <c r="E209" s="22">
        <f>+[1]CHCyg!E198</f>
        <v>2457222.5186999999</v>
      </c>
      <c r="F209" s="22" t="str">
        <f>+[1]CHCyg!F198</f>
        <v>JGF</v>
      </c>
      <c r="G209" s="22" t="str">
        <f>+[1]CHCyg!G198</f>
        <v>SMM-SP</v>
      </c>
      <c r="H209" s="22" t="str">
        <f>+[1]CHCyg!H198</f>
        <v>16REMOTATIK460EX</v>
      </c>
      <c r="I209" s="22">
        <f>+[1]CHCyg!I198</f>
        <v>818</v>
      </c>
      <c r="J209" s="22">
        <f>+[1]CHCyg!$P198</f>
        <v>3742</v>
      </c>
      <c r="K209" s="22">
        <f>+[1]CHCyg!$Q198</f>
        <v>7396</v>
      </c>
      <c r="L209" s="9" t="str">
        <f>+[1]CHCyg!$X198</f>
        <v>asdb_chcyg_20150719_016.fit</v>
      </c>
      <c r="M209" s="38"/>
      <c r="N209" s="37"/>
      <c r="O209" s="45"/>
      <c r="P209" s="2" t="str">
        <f t="shared" si="0"/>
        <v/>
      </c>
    </row>
    <row r="210" spans="2:16" x14ac:dyDescent="0.25">
      <c r="B210" s="22">
        <f>+[1]CHCyg!B199</f>
        <v>187</v>
      </c>
      <c r="C210" s="8">
        <f>+[1]CHCyg!C199</f>
        <v>42204</v>
      </c>
      <c r="D210" s="32">
        <f>+[1]CHCyg!D199</f>
        <v>0.87915509259259261</v>
      </c>
      <c r="E210" s="22">
        <f>+[1]CHCyg!E199</f>
        <v>2457223.3827999998</v>
      </c>
      <c r="F210" s="22" t="str">
        <f>+[1]CHCyg!F199</f>
        <v>FBO</v>
      </c>
      <c r="G210" s="22" t="str">
        <f>+[1]CHCyg!G199</f>
        <v>OPL-FR</v>
      </c>
      <c r="H210" s="22" t="str">
        <f>+[1]CHCyg!H199</f>
        <v>SC8+Lisa+ATIK314L+</v>
      </c>
      <c r="I210" s="22">
        <f>+[1]CHCyg!I199</f>
        <v>1000</v>
      </c>
      <c r="J210" s="22">
        <f>+[1]CHCyg!$P199</f>
        <v>4000</v>
      </c>
      <c r="K210" s="22">
        <f>+[1]CHCyg!$Q199</f>
        <v>7400</v>
      </c>
      <c r="L210" s="9" t="str">
        <f>+[1]CHCyg!$X199</f>
        <v>asdb_chcyg_20150719_879.fit</v>
      </c>
      <c r="M210" s="38"/>
      <c r="N210" s="37"/>
      <c r="O210" s="45"/>
      <c r="P210" s="2" t="str">
        <f t="shared" si="0"/>
        <v/>
      </c>
    </row>
    <row r="211" spans="2:16" x14ac:dyDescent="0.25">
      <c r="B211" s="22">
        <f>+[1]CHCyg!B200</f>
        <v>188</v>
      </c>
      <c r="C211" s="8">
        <f>+[1]CHCyg!C200</f>
        <v>42205</v>
      </c>
      <c r="D211" s="32">
        <f>+[1]CHCyg!D200</f>
        <v>0.92447916666666663</v>
      </c>
      <c r="E211" s="22">
        <f>+[1]CHCyg!E200</f>
        <v>2457224.4334999998</v>
      </c>
      <c r="F211" s="22" t="str">
        <f>+[1]CHCyg!F200</f>
        <v>DBO</v>
      </c>
      <c r="G211" s="22" t="str">
        <f>+[1]CHCyg!G200</f>
        <v>WCO-UK</v>
      </c>
      <c r="H211" s="22" t="str">
        <f>+[1]CHCyg!H200</f>
        <v>C11+Lisa+SXVR-H694</v>
      </c>
      <c r="I211" s="22">
        <f>+[1]CHCyg!I200</f>
        <v>785</v>
      </c>
      <c r="J211" s="22">
        <f>+[1]CHCyg!$P200</f>
        <v>3900</v>
      </c>
      <c r="K211" s="22">
        <f>+[1]CHCyg!$Q200</f>
        <v>7400</v>
      </c>
      <c r="L211" s="9" t="str">
        <f>+[1]CHCyg!$X200</f>
        <v>asdb_chcyg_20150720_924.fit</v>
      </c>
      <c r="M211" s="38"/>
      <c r="N211" s="37"/>
      <c r="O211" s="45"/>
      <c r="P211" s="2" t="str">
        <f t="shared" si="0"/>
        <v/>
      </c>
    </row>
    <row r="212" spans="2:16" x14ac:dyDescent="0.25">
      <c r="B212" s="22">
        <f>+[1]CHCyg!B201</f>
        <v>189</v>
      </c>
      <c r="C212" s="8">
        <f>+[1]CHCyg!C201</f>
        <v>42206</v>
      </c>
      <c r="D212" s="32">
        <f>+[1]CHCyg!D201</f>
        <v>0.96903935185185175</v>
      </c>
      <c r="E212" s="22">
        <f>+[1]CHCyg!E201</f>
        <v>2456482.3730000001</v>
      </c>
      <c r="F212" s="22" t="str">
        <f>+[1]CHCyg!F201</f>
        <v>OTH</v>
      </c>
      <c r="G212" s="22" t="str">
        <f>+[1]CHCyg!G201</f>
        <v>OBE-FR</v>
      </c>
      <c r="H212" s="22" t="str">
        <f>+[1]CHCyg!H201</f>
        <v>eShel101_ST1603</v>
      </c>
      <c r="I212" s="22">
        <f>+[1]CHCyg!I201</f>
        <v>11000</v>
      </c>
      <c r="J212" s="22">
        <f>+[1]CHCyg!$P201</f>
        <v>6493</v>
      </c>
      <c r="K212" s="22">
        <f>+[1]CHCyg!$Q201</f>
        <v>6753</v>
      </c>
      <c r="L212" s="9" t="str">
        <f>+[1]CHCyg!$X201</f>
        <v>asdb_chcyg_20150721_969.fit</v>
      </c>
      <c r="M212" s="38"/>
      <c r="N212" s="37"/>
      <c r="O212" s="45"/>
      <c r="P212" s="2" t="str">
        <f t="shared" si="0"/>
        <v/>
      </c>
    </row>
    <row r="213" spans="2:16" x14ac:dyDescent="0.25">
      <c r="B213" s="22">
        <f>+[1]CHCyg!B202</f>
        <v>190</v>
      </c>
      <c r="C213" s="8">
        <f>+[1]CHCyg!C202</f>
        <v>42210</v>
      </c>
      <c r="D213" s="32">
        <f>+[1]CHCyg!D202</f>
        <v>0.14015046296296296</v>
      </c>
      <c r="E213" s="22">
        <f>+[1]CHCyg!E202</f>
        <v>2457228.6609999998</v>
      </c>
      <c r="F213" s="22" t="str">
        <f>+[1]CHCyg!F202</f>
        <v>MRO</v>
      </c>
      <c r="G213" s="22" t="str">
        <f>+[1]CHCyg!G202</f>
        <v>VEN-SP</v>
      </c>
      <c r="H213" s="22" t="str">
        <f>+[1]CHCyg!H202</f>
        <v>RC_0.2m_f/8_L200_AT</v>
      </c>
      <c r="I213" s="22">
        <f>+[1]CHCyg!I202</f>
        <v>4351</v>
      </c>
      <c r="J213" s="22">
        <f>+[1]CHCyg!$P202</f>
        <v>6196</v>
      </c>
      <c r="K213" s="22">
        <f>+[1]CHCyg!$Q202</f>
        <v>6936</v>
      </c>
      <c r="L213" s="9" t="str">
        <f>+[1]CHCyg!$X202</f>
        <v>asdb_chcyg_20150725_140.fit</v>
      </c>
      <c r="M213" s="38"/>
      <c r="N213" s="37"/>
      <c r="O213" s="45"/>
      <c r="P213" s="2" t="str">
        <f t="shared" si="0"/>
        <v/>
      </c>
    </row>
    <row r="214" spans="2:16" x14ac:dyDescent="0.25">
      <c r="B214" s="22">
        <f>+[1]CHCyg!B203</f>
        <v>191</v>
      </c>
      <c r="C214" s="8">
        <f>+[1]CHCyg!C203</f>
        <v>42210</v>
      </c>
      <c r="D214" s="32">
        <f>+[1]CHCyg!D203</f>
        <v>0.87322916666666661</v>
      </c>
      <c r="E214" s="22">
        <f>+[1]CHCyg!E203</f>
        <v>2456482.3730000001</v>
      </c>
      <c r="F214" s="22" t="str">
        <f>+[1]CHCyg!F203</f>
        <v>OTH</v>
      </c>
      <c r="G214" s="22" t="str">
        <f>+[1]CHCyg!G203</f>
        <v>OBE-FR</v>
      </c>
      <c r="H214" s="22" t="str">
        <f>+[1]CHCyg!H203</f>
        <v>eShel101_ST1603</v>
      </c>
      <c r="I214" s="22">
        <f>+[1]CHCyg!I203</f>
        <v>11000</v>
      </c>
      <c r="J214" s="22">
        <f>+[1]CHCyg!$P203</f>
        <v>6500</v>
      </c>
      <c r="K214" s="22">
        <f>+[1]CHCyg!$Q203</f>
        <v>6734</v>
      </c>
      <c r="L214" s="9" t="str">
        <f>+[1]CHCyg!$X203</f>
        <v>asdb_chcyg_20150725_873.fit</v>
      </c>
      <c r="M214" s="38"/>
      <c r="N214" s="37"/>
      <c r="O214" s="45"/>
      <c r="P214" s="2" t="str">
        <f t="shared" si="0"/>
        <v/>
      </c>
    </row>
    <row r="215" spans="2:16" x14ac:dyDescent="0.25">
      <c r="B215" s="22">
        <f>+[1]CHCyg!B204</f>
        <v>192</v>
      </c>
      <c r="C215" s="8">
        <f>+[1]CHCyg!C204</f>
        <v>42210</v>
      </c>
      <c r="D215" s="32">
        <f>+[1]CHCyg!D204</f>
        <v>0.97906249999999995</v>
      </c>
      <c r="E215" s="22">
        <f>+[1]CHCyg!E204</f>
        <v>2457229.5019</v>
      </c>
      <c r="F215" s="22" t="str">
        <f>+[1]CHCyg!F204</f>
        <v>OGA</v>
      </c>
      <c r="G215" s="22" t="str">
        <f>+[1]CHCyg!G204</f>
        <v>OTO-FR</v>
      </c>
      <c r="H215" s="22" t="str">
        <f>+[1]CHCyg!H204</f>
        <v>RC400+eShel_460EX</v>
      </c>
      <c r="I215" s="22">
        <f>+[1]CHCyg!I204</f>
        <v>11000</v>
      </c>
      <c r="J215" s="22">
        <f>+[1]CHCyg!$P204</f>
        <v>4184</v>
      </c>
      <c r="K215" s="22">
        <f>+[1]CHCyg!$Q204</f>
        <v>7314</v>
      </c>
      <c r="L215" s="9" t="str">
        <f>+[1]CHCyg!$X204</f>
        <v>asdb_chcyg_0150725_979_.fit</v>
      </c>
      <c r="M215" s="38"/>
      <c r="N215" s="37"/>
      <c r="O215" s="45"/>
      <c r="P215" s="2" t="str">
        <f t="shared" si="0"/>
        <v/>
      </c>
    </row>
    <row r="216" spans="2:16" x14ac:dyDescent="0.25">
      <c r="B216" s="22">
        <f>+[1]CHCyg!B205</f>
        <v>193</v>
      </c>
      <c r="C216" s="8">
        <f>+[1]CHCyg!C205</f>
        <v>42211</v>
      </c>
      <c r="D216" s="32">
        <f>+[1]CHCyg!D205</f>
        <v>2.4687499999999998E-2</v>
      </c>
      <c r="E216" s="22">
        <f>+[1]CHCyg!E205</f>
        <v>2457229.5474999999</v>
      </c>
      <c r="F216" s="22" t="str">
        <f>+[1]CHCyg!F205</f>
        <v>OGA</v>
      </c>
      <c r="G216" s="22" t="str">
        <f>+[1]CHCyg!G205</f>
        <v>OTO-FR</v>
      </c>
      <c r="H216" s="22" t="str">
        <f>+[1]CHCyg!H205</f>
        <v>RC400+eShel_460EX</v>
      </c>
      <c r="I216" s="22">
        <f>+[1]CHCyg!I205</f>
        <v>11000</v>
      </c>
      <c r="J216" s="22">
        <f>+[1]CHCyg!$P205</f>
        <v>4184</v>
      </c>
      <c r="K216" s="22">
        <f>+[1]CHCyg!$Q205</f>
        <v>7314</v>
      </c>
      <c r="L216" s="9" t="str">
        <f>+[1]CHCyg!$X205</f>
        <v>asdb_chcyg_0150726_025_.fit</v>
      </c>
      <c r="M216" s="38"/>
      <c r="N216" s="37"/>
      <c r="O216" s="45"/>
      <c r="P216" s="2" t="str">
        <f t="shared" ref="P216:P234" si="1">+IF(F287=P$20,P$22,"")</f>
        <v/>
      </c>
    </row>
    <row r="217" spans="2:16" x14ac:dyDescent="0.25">
      <c r="B217" s="22">
        <f>+[1]CHCyg!B206</f>
        <v>194</v>
      </c>
      <c r="C217" s="8">
        <f>+[1]CHCyg!C206</f>
        <v>42211</v>
      </c>
      <c r="D217" s="32">
        <f>+[1]CHCyg!D206</f>
        <v>7.0324074074074081E-2</v>
      </c>
      <c r="E217" s="22">
        <f>+[1]CHCyg!E206</f>
        <v>2457229.5931000002</v>
      </c>
      <c r="F217" s="22" t="str">
        <f>+[1]CHCyg!F206</f>
        <v>OGA</v>
      </c>
      <c r="G217" s="22" t="str">
        <f>+[1]CHCyg!G206</f>
        <v>OTO-FR</v>
      </c>
      <c r="H217" s="22" t="str">
        <f>+[1]CHCyg!H206</f>
        <v>RC400+eShel_460EX</v>
      </c>
      <c r="I217" s="22">
        <f>+[1]CHCyg!I206</f>
        <v>11000</v>
      </c>
      <c r="J217" s="22">
        <f>+[1]CHCyg!$P206</f>
        <v>4184</v>
      </c>
      <c r="K217" s="22">
        <f>+[1]CHCyg!$Q206</f>
        <v>7314</v>
      </c>
      <c r="L217" s="9" t="str">
        <f>+[1]CHCyg!$X206</f>
        <v>asdb_chcyg_0150726_070_.fit</v>
      </c>
      <c r="M217" s="38"/>
      <c r="N217" s="37"/>
      <c r="O217" s="45"/>
      <c r="P217" s="2" t="str">
        <f t="shared" si="1"/>
        <v/>
      </c>
    </row>
    <row r="218" spans="2:16" x14ac:dyDescent="0.25">
      <c r="B218" s="22">
        <f>+[1]CHCyg!B207</f>
        <v>195</v>
      </c>
      <c r="C218" s="8">
        <f>+[1]CHCyg!C207</f>
        <v>42211</v>
      </c>
      <c r="D218" s="32">
        <f>+[1]CHCyg!D207</f>
        <v>0.11594907407407407</v>
      </c>
      <c r="E218" s="22">
        <f>+[1]CHCyg!E207</f>
        <v>2457229.6387999998</v>
      </c>
      <c r="F218" s="22" t="str">
        <f>+[1]CHCyg!F207</f>
        <v>OGA</v>
      </c>
      <c r="G218" s="22" t="str">
        <f>+[1]CHCyg!G207</f>
        <v>OTO-FR</v>
      </c>
      <c r="H218" s="22" t="str">
        <f>+[1]CHCyg!H207</f>
        <v>RC400+eShel_460EX</v>
      </c>
      <c r="I218" s="22">
        <f>+[1]CHCyg!I207</f>
        <v>11000</v>
      </c>
      <c r="J218" s="22">
        <f>+[1]CHCyg!$P207</f>
        <v>4184</v>
      </c>
      <c r="K218" s="22">
        <f>+[1]CHCyg!$Q207</f>
        <v>7314</v>
      </c>
      <c r="L218" s="9" t="str">
        <f>+[1]CHCyg!$X207</f>
        <v>asdb_chcyg_0150726_116_.fit</v>
      </c>
      <c r="M218" s="38"/>
      <c r="N218" s="37"/>
      <c r="O218" s="45"/>
      <c r="P218" s="2" t="str">
        <f t="shared" si="1"/>
        <v/>
      </c>
    </row>
    <row r="219" spans="2:16" x14ac:dyDescent="0.25">
      <c r="B219" s="22">
        <f>+[1]CHCyg!B208</f>
        <v>196</v>
      </c>
      <c r="C219" s="8">
        <f>+[1]CHCyg!C208</f>
        <v>42211</v>
      </c>
      <c r="D219" s="32">
        <f>+[1]CHCyg!D208</f>
        <v>0.12905092592592593</v>
      </c>
      <c r="E219" s="22">
        <f>+[1]CHCyg!E208</f>
        <v>2457229.6379</v>
      </c>
      <c r="F219" s="22" t="str">
        <f>+[1]CHCyg!F208</f>
        <v>GKA</v>
      </c>
      <c r="G219" s="22" t="str">
        <f>+[1]CHCyg!G208</f>
        <v>GRL-US</v>
      </c>
      <c r="H219" s="22" t="str">
        <f>+[1]CHCyg!H208</f>
        <v>SC10+Alpy600</v>
      </c>
      <c r="I219" s="22">
        <f>+[1]CHCyg!I208</f>
        <v>545</v>
      </c>
      <c r="J219" s="22">
        <f>+[1]CHCyg!$P208</f>
        <v>3603</v>
      </c>
      <c r="K219" s="22">
        <f>+[1]CHCyg!$Q208</f>
        <v>7404</v>
      </c>
      <c r="L219" s="9" t="str">
        <f>+[1]CHCyg!$X208</f>
        <v>asdb_chcyg_20150726_129.fit</v>
      </c>
      <c r="M219" s="38"/>
      <c r="N219" s="37"/>
      <c r="O219" s="45"/>
      <c r="P219" s="2" t="str">
        <f t="shared" si="1"/>
        <v/>
      </c>
    </row>
    <row r="220" spans="2:16" x14ac:dyDescent="0.25">
      <c r="B220" s="22">
        <f>+[1]CHCyg!B209</f>
        <v>197</v>
      </c>
      <c r="C220" s="8">
        <f>+[1]CHCyg!C209</f>
        <v>42211</v>
      </c>
      <c r="D220" s="32">
        <f>+[1]CHCyg!D209</f>
        <v>0.14673611111111109</v>
      </c>
      <c r="E220" s="22">
        <f>+[1]CHCyg!E209</f>
        <v>2457229.6567000002</v>
      </c>
      <c r="F220" s="22" t="str">
        <f>+[1]CHCyg!F209</f>
        <v>GKA</v>
      </c>
      <c r="G220" s="22" t="str">
        <f>+[1]CHCyg!G209</f>
        <v>GRL-US</v>
      </c>
      <c r="H220" s="22" t="str">
        <f>+[1]CHCyg!H209</f>
        <v>SC10+Alpy600</v>
      </c>
      <c r="I220" s="22">
        <f>+[1]CHCyg!I209</f>
        <v>545</v>
      </c>
      <c r="J220" s="22">
        <f>+[1]CHCyg!$P209</f>
        <v>3603</v>
      </c>
      <c r="K220" s="22">
        <f>+[1]CHCyg!$Q209</f>
        <v>7404</v>
      </c>
      <c r="L220" s="9" t="str">
        <f>+[1]CHCyg!$X209</f>
        <v>asdb_chcyg_20150726_147.fit</v>
      </c>
      <c r="M220" s="38"/>
      <c r="N220" s="37"/>
      <c r="O220" s="45"/>
      <c r="P220" s="2" t="str">
        <f t="shared" si="1"/>
        <v/>
      </c>
    </row>
    <row r="221" spans="2:16" x14ac:dyDescent="0.25">
      <c r="B221" s="22">
        <f>+[1]CHCyg!B210</f>
        <v>198</v>
      </c>
      <c r="C221" s="8">
        <f>+[1]CHCyg!C210</f>
        <v>42211</v>
      </c>
      <c r="D221" s="32">
        <f>+[1]CHCyg!D210</f>
        <v>0.16673611111111111</v>
      </c>
      <c r="E221" s="22">
        <f>+[1]CHCyg!E210</f>
        <v>2457229.6754999999</v>
      </c>
      <c r="F221" s="22" t="str">
        <f>+[1]CHCyg!F210</f>
        <v>GKA</v>
      </c>
      <c r="G221" s="22" t="str">
        <f>+[1]CHCyg!G210</f>
        <v>GRL-US</v>
      </c>
      <c r="H221" s="22" t="str">
        <f>+[1]CHCyg!H210</f>
        <v>SC10+Alpy600</v>
      </c>
      <c r="I221" s="22">
        <f>+[1]CHCyg!I210</f>
        <v>545</v>
      </c>
      <c r="J221" s="22">
        <f>+[1]CHCyg!$P210</f>
        <v>3603</v>
      </c>
      <c r="K221" s="22">
        <f>+[1]CHCyg!$Q210</f>
        <v>7404</v>
      </c>
      <c r="L221" s="9" t="str">
        <f>+[1]CHCyg!$X210</f>
        <v>asdb_chcyg_20150726_147.fit</v>
      </c>
      <c r="M221" s="38"/>
      <c r="N221" s="37"/>
      <c r="O221" s="45"/>
      <c r="P221" s="2" t="str">
        <f t="shared" si="1"/>
        <v/>
      </c>
    </row>
    <row r="222" spans="2:16" x14ac:dyDescent="0.25">
      <c r="B222" s="22">
        <f>+[1]CHCyg!B211</f>
        <v>199</v>
      </c>
      <c r="C222" s="8">
        <f>+[1]CHCyg!C211</f>
        <v>42211</v>
      </c>
      <c r="D222" s="32">
        <f>+[1]CHCyg!D211</f>
        <v>0.18429398148148149</v>
      </c>
      <c r="E222" s="22">
        <f>+[1]CHCyg!E211</f>
        <v>2457229.6930999998</v>
      </c>
      <c r="F222" s="22" t="str">
        <f>+[1]CHCyg!F211</f>
        <v>GKA</v>
      </c>
      <c r="G222" s="22" t="str">
        <f>+[1]CHCyg!G211</f>
        <v>GRL-US</v>
      </c>
      <c r="H222" s="22" t="str">
        <f>+[1]CHCyg!H211</f>
        <v>SC10+Alpy600</v>
      </c>
      <c r="I222" s="22">
        <f>+[1]CHCyg!I211</f>
        <v>545</v>
      </c>
      <c r="J222" s="22">
        <f>+[1]CHCyg!$P211</f>
        <v>3603</v>
      </c>
      <c r="K222" s="22">
        <f>+[1]CHCyg!$Q211</f>
        <v>7404</v>
      </c>
      <c r="L222" s="9" t="str">
        <f>+[1]CHCyg!$X211</f>
        <v>asdb_chcyg_20150726_147.fit</v>
      </c>
      <c r="M222" s="38"/>
      <c r="N222" s="37"/>
      <c r="O222" s="45"/>
      <c r="P222" s="2" t="str">
        <f t="shared" si="1"/>
        <v/>
      </c>
    </row>
    <row r="223" spans="2:16" x14ac:dyDescent="0.25">
      <c r="B223" s="22">
        <f>+[1]CHCyg!B212</f>
        <v>200</v>
      </c>
      <c r="C223" s="8">
        <f>+[1]CHCyg!C212</f>
        <v>42212</v>
      </c>
      <c r="D223" s="32">
        <f>+[1]CHCyg!D212</f>
        <v>0.87793981481481476</v>
      </c>
      <c r="E223" s="22">
        <f>+[1]CHCyg!E212</f>
        <v>2457231.3815000001</v>
      </c>
      <c r="F223" s="22" t="str">
        <f>+[1]CHCyg!F212</f>
        <v>JGF</v>
      </c>
      <c r="G223" s="22" t="str">
        <f>+[1]CHCyg!G212</f>
        <v>SMM-SP</v>
      </c>
      <c r="H223" s="22" t="str">
        <f>+[1]CHCyg!H212</f>
        <v>16REMOTATIK460EX</v>
      </c>
      <c r="I223" s="22">
        <f>+[1]CHCyg!I212</f>
        <v>979</v>
      </c>
      <c r="J223" s="22">
        <f>+[1]CHCyg!$P212</f>
        <v>3705</v>
      </c>
      <c r="K223" s="22">
        <f>+[1]CHCyg!$Q212</f>
        <v>7385</v>
      </c>
      <c r="L223" s="9" t="str">
        <f>+[1]CHCyg!$X212</f>
        <v>asdb_chcyg_20150727_878.fit</v>
      </c>
      <c r="M223" s="38"/>
      <c r="N223" s="37"/>
      <c r="O223" s="45"/>
      <c r="P223" s="2" t="str">
        <f t="shared" si="1"/>
        <v/>
      </c>
    </row>
    <row r="224" spans="2:16" x14ac:dyDescent="0.25">
      <c r="B224" s="22">
        <f>+[1]CHCyg!B213</f>
        <v>201</v>
      </c>
      <c r="C224" s="8">
        <f>+[1]CHCyg!C213</f>
        <v>42214</v>
      </c>
      <c r="D224" s="32">
        <f>+[1]CHCyg!D213</f>
        <v>0.8652777777777777</v>
      </c>
      <c r="E224" s="22">
        <f>+[1]CHCyg!E213</f>
        <v>2457233.3768000002</v>
      </c>
      <c r="F224" s="22" t="str">
        <f>+[1]CHCyg!F213</f>
        <v xml:space="preserve">FMT </v>
      </c>
      <c r="G224" s="22" t="str">
        <f>+[1]CHCyg!G213</f>
        <v>ORS-FR</v>
      </c>
      <c r="H224" s="22" t="str">
        <f>+[1]CHCyg!H213</f>
        <v>SC14+eShel+Atik460ex</v>
      </c>
      <c r="I224" s="22">
        <f>+[1]CHCyg!I213</f>
        <v>11000</v>
      </c>
      <c r="J224" s="22">
        <f>+[1]CHCyg!$P213</f>
        <v>4210</v>
      </c>
      <c r="K224" s="22">
        <f>+[1]CHCyg!$Q213</f>
        <v>7167</v>
      </c>
      <c r="L224" s="9" t="str">
        <f>+[1]CHCyg!$X213</f>
        <v>asdb_chcyg_20150729_865.fit</v>
      </c>
      <c r="M224" s="38"/>
      <c r="N224" s="37"/>
      <c r="O224" s="45"/>
      <c r="P224" s="2" t="str">
        <f t="shared" si="1"/>
        <v/>
      </c>
    </row>
    <row r="225" spans="2:16" x14ac:dyDescent="0.25">
      <c r="B225" s="22">
        <f>+[1]CHCyg!B214</f>
        <v>202</v>
      </c>
      <c r="C225" s="8">
        <f>+[1]CHCyg!C214</f>
        <v>42215</v>
      </c>
      <c r="D225" s="32">
        <f>+[1]CHCyg!D214</f>
        <v>0.12903935185185186</v>
      </c>
      <c r="E225" s="22">
        <f>+[1]CHCyg!E214</f>
        <v>2457233.6568999998</v>
      </c>
      <c r="F225" s="22" t="str">
        <f>+[1]CHCyg!F214</f>
        <v>MRO</v>
      </c>
      <c r="G225" s="22" t="str">
        <f>+[1]CHCyg!G214</f>
        <v>VEN-SP</v>
      </c>
      <c r="H225" s="22" t="str">
        <f>+[1]CHCyg!H214</f>
        <v>RC_0.2m_f/8_L200_AT</v>
      </c>
      <c r="I225" s="22">
        <f>+[1]CHCyg!I214</f>
        <v>4110</v>
      </c>
      <c r="J225" s="22">
        <f>+[1]CHCyg!$P214</f>
        <v>6155</v>
      </c>
      <c r="K225" s="22">
        <f>+[1]CHCyg!$Q214</f>
        <v>6902</v>
      </c>
      <c r="L225" s="9" t="str">
        <f>+[1]CHCyg!$X214</f>
        <v>asdb_chcyg_20150730_129.fit</v>
      </c>
      <c r="M225" s="38"/>
      <c r="N225" s="37"/>
      <c r="O225" s="45"/>
      <c r="P225" s="2" t="str">
        <f t="shared" si="1"/>
        <v/>
      </c>
    </row>
    <row r="226" spans="2:16" x14ac:dyDescent="0.25">
      <c r="B226" s="22">
        <f>+[1]CHCyg!B215</f>
        <v>203</v>
      </c>
      <c r="C226" s="8">
        <f>+[1]CHCyg!C215</f>
        <v>42215</v>
      </c>
      <c r="D226" s="32">
        <f>+[1]CHCyg!D215</f>
        <v>0.87296296296296294</v>
      </c>
      <c r="E226" s="22">
        <f>+[1]CHCyg!E215</f>
        <v>2457234.3824999998</v>
      </c>
      <c r="F226" s="22" t="str">
        <f>+[1]CHCyg!F215</f>
        <v xml:space="preserve">FMT </v>
      </c>
      <c r="G226" s="22" t="str">
        <f>+[1]CHCyg!G215</f>
        <v>ORS-FR</v>
      </c>
      <c r="H226" s="22" t="str">
        <f>+[1]CHCyg!H215</f>
        <v>SC14+eShel+Atik460ex</v>
      </c>
      <c r="I226" s="22">
        <f>+[1]CHCyg!I215</f>
        <v>11000</v>
      </c>
      <c r="J226" s="22">
        <f>+[1]CHCyg!$P215</f>
        <v>4210</v>
      </c>
      <c r="K226" s="22">
        <f>+[1]CHCyg!$Q215</f>
        <v>7167</v>
      </c>
      <c r="L226" s="9" t="str">
        <f>+[1]CHCyg!$X215</f>
        <v>asdb_chcyg_20150730_873.fit</v>
      </c>
      <c r="M226" s="38"/>
      <c r="N226" s="37"/>
      <c r="O226" s="45"/>
      <c r="P226" s="2" t="str">
        <f t="shared" si="1"/>
        <v/>
      </c>
    </row>
    <row r="227" spans="2:16" x14ac:dyDescent="0.25">
      <c r="B227" s="22">
        <f>+[1]CHCyg!B216</f>
        <v>204</v>
      </c>
      <c r="C227" s="8">
        <f>+[1]CHCyg!C216</f>
        <v>42217</v>
      </c>
      <c r="D227" s="32">
        <f>+[1]CHCyg!D216</f>
        <v>0.11791666666666667</v>
      </c>
      <c r="E227" s="22">
        <f>+[1]CHCyg!E216</f>
        <v>2457235.6527</v>
      </c>
      <c r="F227" s="22" t="str">
        <f>+[1]CHCyg!F216</f>
        <v>MRO</v>
      </c>
      <c r="G227" s="22" t="str">
        <f>+[1]CHCyg!G216</f>
        <v>VEN-SP</v>
      </c>
      <c r="H227" s="22" t="str">
        <f>+[1]CHCyg!H216</f>
        <v>RC_0.2m_f/8_L200_AT</v>
      </c>
      <c r="I227" s="22">
        <f>+[1]CHCyg!I216</f>
        <v>4476</v>
      </c>
      <c r="J227" s="22">
        <f>+[1]CHCyg!$P216</f>
        <v>6175</v>
      </c>
      <c r="K227" s="22">
        <f>+[1]CHCyg!$Q216</f>
        <v>6923</v>
      </c>
      <c r="L227" s="9" t="str">
        <f>+[1]CHCyg!$X216</f>
        <v>asdb_chcyg_20150801_118.fit</v>
      </c>
      <c r="M227" s="38"/>
      <c r="N227" s="37"/>
      <c r="O227" s="45"/>
      <c r="P227" s="2" t="str">
        <f t="shared" si="1"/>
        <v/>
      </c>
    </row>
    <row r="228" spans="2:16" x14ac:dyDescent="0.25">
      <c r="B228" s="22">
        <f>+[1]CHCyg!B217</f>
        <v>205</v>
      </c>
      <c r="C228" s="8">
        <f>+[1]CHCyg!C217</f>
        <v>42217</v>
      </c>
      <c r="D228" s="32">
        <f>+[1]CHCyg!D217</f>
        <v>0.86849537037037028</v>
      </c>
      <c r="E228" s="22">
        <f>+[1]CHCyg!E217</f>
        <v>2457236.3793000001</v>
      </c>
      <c r="F228" s="22" t="str">
        <f>+[1]CHCyg!F217</f>
        <v xml:space="preserve">FMT </v>
      </c>
      <c r="G228" s="22" t="str">
        <f>+[1]CHCyg!G217</f>
        <v>ORS-FR</v>
      </c>
      <c r="H228" s="22" t="str">
        <f>+[1]CHCyg!H217</f>
        <v>SC14+eShel+Atik460ex</v>
      </c>
      <c r="I228" s="22">
        <f>+[1]CHCyg!I217</f>
        <v>11000</v>
      </c>
      <c r="J228" s="22">
        <f>+[1]CHCyg!$P217</f>
        <v>4210</v>
      </c>
      <c r="K228" s="22">
        <f>+[1]CHCyg!$Q217</f>
        <v>7167</v>
      </c>
      <c r="L228" s="9" t="str">
        <f>+[1]CHCyg!$X217</f>
        <v>asdb_chcyg_20150801_868.fit</v>
      </c>
      <c r="M228" s="38"/>
      <c r="N228" s="37"/>
      <c r="O228" s="45"/>
      <c r="P228" s="2" t="str">
        <f t="shared" si="1"/>
        <v/>
      </c>
    </row>
    <row r="229" spans="2:16" x14ac:dyDescent="0.25">
      <c r="B229" s="22">
        <f>+[1]CHCyg!B218</f>
        <v>206</v>
      </c>
      <c r="C229" s="8">
        <f>+[1]CHCyg!C218</f>
        <v>42217</v>
      </c>
      <c r="D229" s="32">
        <f>+[1]CHCyg!D218</f>
        <v>0.93320601851851848</v>
      </c>
      <c r="E229" s="22">
        <f>+[1]CHCyg!E218</f>
        <v>2457236.4386999998</v>
      </c>
      <c r="F229" s="22" t="str">
        <f>+[1]CHCyg!F218</f>
        <v>JGF</v>
      </c>
      <c r="G229" s="22" t="str">
        <f>+[1]CHCyg!G218</f>
        <v>SMM-SP</v>
      </c>
      <c r="H229" s="22" t="str">
        <f>+[1]CHCyg!H218</f>
        <v>16REMOTATIK460EX</v>
      </c>
      <c r="I229" s="22">
        <f>+[1]CHCyg!I218</f>
        <v>931</v>
      </c>
      <c r="J229" s="22">
        <f>+[1]CHCyg!$P218</f>
        <v>3689</v>
      </c>
      <c r="K229" s="22">
        <f>+[1]CHCyg!$Q218</f>
        <v>7406</v>
      </c>
      <c r="L229" s="9" t="str">
        <f>+[1]CHCyg!$X218</f>
        <v>asdb_chcyg_20150801_933.fit</v>
      </c>
      <c r="M229" s="38"/>
      <c r="N229" s="37"/>
      <c r="O229" s="45"/>
      <c r="P229" s="2" t="str">
        <f t="shared" si="1"/>
        <v/>
      </c>
    </row>
    <row r="230" spans="2:16" x14ac:dyDescent="0.25">
      <c r="B230" s="22">
        <f>+[1]CHCyg!B219</f>
        <v>207</v>
      </c>
      <c r="C230" s="8">
        <f>+[1]CHCyg!C219</f>
        <v>42218</v>
      </c>
      <c r="D230" s="32">
        <f>+[1]CHCyg!D219</f>
        <v>0.87359953703703708</v>
      </c>
      <c r="E230" s="22">
        <f>+[1]CHCyg!E219</f>
        <v>2456482.3730000001</v>
      </c>
      <c r="F230" s="22" t="str">
        <f>+[1]CHCyg!F219</f>
        <v>NM</v>
      </c>
      <c r="G230" s="22">
        <f>+[1]CHCyg!G219</f>
        <v>0</v>
      </c>
      <c r="H230" s="22" t="str">
        <f>+[1]CHCyg!H219</f>
        <v>Lhires3#202-1200-SC</v>
      </c>
      <c r="I230" s="22">
        <f>+[1]CHCyg!I219</f>
        <v>5000</v>
      </c>
      <c r="J230" s="22">
        <f>+[1]CHCyg!$P219</f>
        <v>6321</v>
      </c>
      <c r="K230" s="22">
        <f>+[1]CHCyg!$Q219</f>
        <v>6888</v>
      </c>
      <c r="L230" s="9" t="str">
        <f>+[1]CHCyg!$X219</f>
        <v>asdb_chcyg_20150802_874.fit</v>
      </c>
      <c r="M230" s="38"/>
      <c r="N230" s="37"/>
      <c r="O230" s="45"/>
      <c r="P230" s="2" t="str">
        <f t="shared" si="1"/>
        <v/>
      </c>
    </row>
    <row r="231" spans="2:16" x14ac:dyDescent="0.25">
      <c r="B231" s="22">
        <f>+[1]CHCyg!B220</f>
        <v>208</v>
      </c>
      <c r="C231" s="8">
        <f>+[1]CHCyg!C220</f>
        <v>42220</v>
      </c>
      <c r="D231" s="32">
        <f>+[1]CHCyg!D220</f>
        <v>0.88223379629629628</v>
      </c>
      <c r="E231" s="22">
        <f>+[1]CHCyg!E220</f>
        <v>2456482.3730000001</v>
      </c>
      <c r="F231" s="22" t="str">
        <f>+[1]CHCyg!F220</f>
        <v>OTH</v>
      </c>
      <c r="G231" s="22" t="str">
        <f>+[1]CHCyg!G220</f>
        <v>OBE-FR</v>
      </c>
      <c r="H231" s="22">
        <f>+[1]CHCyg!H220</f>
        <v>0</v>
      </c>
      <c r="I231" s="22">
        <f>+[1]CHCyg!I220</f>
        <v>11000</v>
      </c>
      <c r="J231" s="22">
        <f>+[1]CHCyg!$P220</f>
        <v>4377</v>
      </c>
      <c r="K231" s="22">
        <f>+[1]CHCyg!$Q220</f>
        <v>7165</v>
      </c>
      <c r="L231" s="9" t="str">
        <f>+[1]CHCyg!$X220</f>
        <v>asdb_chcyg_20150804_882.fit</v>
      </c>
      <c r="M231" s="38"/>
      <c r="N231" s="37"/>
      <c r="O231" s="45"/>
      <c r="P231" s="2" t="str">
        <f t="shared" si="1"/>
        <v/>
      </c>
    </row>
    <row r="232" spans="2:16" x14ac:dyDescent="0.25">
      <c r="B232" s="22">
        <f>+[1]CHCyg!B221</f>
        <v>209</v>
      </c>
      <c r="C232" s="8">
        <f>+[1]CHCyg!C221</f>
        <v>42221</v>
      </c>
      <c r="D232" s="32">
        <f>+[1]CHCyg!D221</f>
        <v>1.1886574074074075E-2</v>
      </c>
      <c r="E232" s="22">
        <f>+[1]CHCyg!E221</f>
        <v>2457239.5375000001</v>
      </c>
      <c r="F232" s="22" t="str">
        <f>+[1]CHCyg!F221</f>
        <v>OGA</v>
      </c>
      <c r="G232" s="22" t="str">
        <f>+[1]CHCyg!G221</f>
        <v>OTO-FR</v>
      </c>
      <c r="H232" s="22" t="str">
        <f>+[1]CHCyg!H221</f>
        <v>RC400+eShel_460EX</v>
      </c>
      <c r="I232" s="22">
        <f>+[1]CHCyg!I221</f>
        <v>11000</v>
      </c>
      <c r="J232" s="22">
        <f>+[1]CHCyg!$P221</f>
        <v>4184</v>
      </c>
      <c r="K232" s="22">
        <f>+[1]CHCyg!$Q221</f>
        <v>7314</v>
      </c>
      <c r="L232" s="9" t="str">
        <f>+[1]CHCyg!$X221</f>
        <v>asdb_chcyg_20150805_012.fit</v>
      </c>
      <c r="M232" s="38"/>
      <c r="N232" s="37"/>
      <c r="O232" s="45"/>
      <c r="P232" s="2" t="str">
        <f t="shared" si="1"/>
        <v/>
      </c>
    </row>
    <row r="233" spans="2:16" x14ac:dyDescent="0.25">
      <c r="B233" s="22">
        <f>+[1]CHCyg!B222</f>
        <v>210</v>
      </c>
      <c r="C233" s="8">
        <f>+[1]CHCyg!C222</f>
        <v>42221</v>
      </c>
      <c r="D233" s="32">
        <f>+[1]CHCyg!D222</f>
        <v>1.1886574074074075E-2</v>
      </c>
      <c r="E233" s="22">
        <f>+[1]CHCyg!E222</f>
        <v>2457239.5877999999</v>
      </c>
      <c r="F233" s="22" t="str">
        <f>+[1]CHCyg!F222</f>
        <v>OGA</v>
      </c>
      <c r="G233" s="22" t="str">
        <f>+[1]CHCyg!G222</f>
        <v>OTO-FR</v>
      </c>
      <c r="H233" s="22" t="str">
        <f>+[1]CHCyg!H222</f>
        <v>RC400+eShel_460EX</v>
      </c>
      <c r="I233" s="22">
        <f>+[1]CHCyg!I222</f>
        <v>11000</v>
      </c>
      <c r="J233" s="22">
        <f>+[1]CHCyg!$P222</f>
        <v>4184</v>
      </c>
      <c r="K233" s="22">
        <f>+[1]CHCyg!$Q222</f>
        <v>7314</v>
      </c>
      <c r="L233" s="9" t="str">
        <f>+[1]CHCyg!$X222</f>
        <v>asdb_chcyg_20150805_012.fit</v>
      </c>
      <c r="M233" s="38"/>
      <c r="N233" s="37"/>
      <c r="O233" s="45"/>
      <c r="P233" s="2" t="str">
        <f t="shared" si="1"/>
        <v/>
      </c>
    </row>
    <row r="234" spans="2:16" x14ac:dyDescent="0.25">
      <c r="B234" s="22">
        <f>+[1]CHCyg!B223</f>
        <v>211</v>
      </c>
      <c r="C234" s="8">
        <f>+[1]CHCyg!C223</f>
        <v>42221</v>
      </c>
      <c r="D234" s="32">
        <f>+[1]CHCyg!D223</f>
        <v>6.322916666666667E-2</v>
      </c>
      <c r="E234" s="22">
        <f>+[1]CHCyg!E223</f>
        <v>2457239.5888999999</v>
      </c>
      <c r="F234" s="22" t="str">
        <f>+[1]CHCyg!F223</f>
        <v>OGA</v>
      </c>
      <c r="G234" s="22" t="str">
        <f>+[1]CHCyg!G223</f>
        <v>OTO-FR</v>
      </c>
      <c r="H234" s="22" t="str">
        <f>+[1]CHCyg!H223</f>
        <v>RC400+eShel_460EX</v>
      </c>
      <c r="I234" s="22">
        <f>+[1]CHCyg!I223</f>
        <v>11000</v>
      </c>
      <c r="J234" s="22">
        <f>+[1]CHCyg!$P223</f>
        <v>4184</v>
      </c>
      <c r="K234" s="22">
        <f>+[1]CHCyg!$Q223</f>
        <v>7314</v>
      </c>
      <c r="L234" s="9" t="str">
        <f>+[1]CHCyg!$X223</f>
        <v>asdb_chcyg_20150805_063.fit</v>
      </c>
      <c r="M234" s="38"/>
      <c r="N234" s="37"/>
      <c r="O234" s="45"/>
      <c r="P234" s="2" t="str">
        <f t="shared" si="1"/>
        <v/>
      </c>
    </row>
    <row r="235" spans="2:16" x14ac:dyDescent="0.25">
      <c r="B235" s="22">
        <f>+[1]CHCyg!B224</f>
        <v>212</v>
      </c>
      <c r="C235" s="8">
        <f>+[1]CHCyg!C224</f>
        <v>42221</v>
      </c>
      <c r="D235" s="32">
        <f>+[1]CHCyg!D224</f>
        <v>0.11456018518518518</v>
      </c>
      <c r="E235" s="22">
        <f>+[1]CHCyg!E224</f>
        <v>2457239.6390999998</v>
      </c>
      <c r="F235" s="22" t="str">
        <f>+[1]CHCyg!F224</f>
        <v>OGA</v>
      </c>
      <c r="G235" s="22" t="str">
        <f>+[1]CHCyg!G224</f>
        <v>OTO-FR</v>
      </c>
      <c r="H235" s="22" t="str">
        <f>+[1]CHCyg!H224</f>
        <v>RC400+eShel_460EX</v>
      </c>
      <c r="I235" s="22">
        <f>+[1]CHCyg!I224</f>
        <v>11000</v>
      </c>
      <c r="J235" s="22">
        <f>+[1]CHCyg!$P224</f>
        <v>4184</v>
      </c>
      <c r="K235" s="22">
        <f>+[1]CHCyg!$Q224</f>
        <v>7314</v>
      </c>
      <c r="L235" s="9" t="str">
        <f>+[1]CHCyg!$X224</f>
        <v>asdb_chcyg_20150805_115.fit</v>
      </c>
      <c r="M235" s="38"/>
      <c r="N235" s="37"/>
      <c r="O235" s="45"/>
    </row>
    <row r="236" spans="2:16" x14ac:dyDescent="0.25">
      <c r="B236" s="22">
        <f>+[1]CHCyg!B225</f>
        <v>213</v>
      </c>
      <c r="C236" s="8">
        <f>+[1]CHCyg!C225</f>
        <v>42221</v>
      </c>
      <c r="D236" s="32">
        <f>+[1]CHCyg!D225</f>
        <v>0.88262731481481482</v>
      </c>
      <c r="E236" s="22">
        <f>+[1]CHCyg!E225</f>
        <v>2457240.3903000001</v>
      </c>
      <c r="F236" s="22" t="str">
        <f>+[1]CHCyg!F225</f>
        <v xml:space="preserve">FMT </v>
      </c>
      <c r="G236" s="22" t="str">
        <f>+[1]CHCyg!G225</f>
        <v>ORS-FR</v>
      </c>
      <c r="H236" s="22" t="str">
        <f>+[1]CHCyg!H225</f>
        <v>SC14+eShel+Atik460ex</v>
      </c>
      <c r="I236" s="22">
        <f>+[1]CHCyg!I225</f>
        <v>11000</v>
      </c>
      <c r="J236" s="22">
        <f>+[1]CHCyg!$P225</f>
        <v>4210</v>
      </c>
      <c r="K236" s="22">
        <f>+[1]CHCyg!$Q225</f>
        <v>7154</v>
      </c>
      <c r="L236" s="9" t="str">
        <f>+[1]CHCyg!$X225</f>
        <v>asdb_chcyg_20150805_883.fit</v>
      </c>
      <c r="M236" s="38"/>
      <c r="N236" s="37"/>
      <c r="O236" s="45"/>
    </row>
    <row r="237" spans="2:16" x14ac:dyDescent="0.25">
      <c r="B237" s="22">
        <f>+[1]CHCyg!B226</f>
        <v>214</v>
      </c>
      <c r="C237" s="8">
        <f>+[1]CHCyg!C226</f>
        <v>42222</v>
      </c>
      <c r="D237" s="32">
        <f>+[1]CHCyg!D226</f>
        <v>0.89936342592592589</v>
      </c>
      <c r="E237" s="22">
        <f>+[1]CHCyg!E226</f>
        <v>2457241.4042000002</v>
      </c>
      <c r="F237" s="22" t="str">
        <f>+[1]CHCyg!F226</f>
        <v>DBO</v>
      </c>
      <c r="G237" s="22" t="str">
        <f>+[1]CHCyg!G226</f>
        <v>WCO-UK</v>
      </c>
      <c r="H237" s="22" t="str">
        <f>+[1]CHCyg!H226</f>
        <v>C11+Lisa+SXVR-H694</v>
      </c>
      <c r="I237" s="22">
        <f>+[1]CHCyg!I226</f>
        <v>832</v>
      </c>
      <c r="J237" s="22">
        <f>+[1]CHCyg!$P226</f>
        <v>3900</v>
      </c>
      <c r="K237" s="22">
        <f>+[1]CHCyg!$Q226</f>
        <v>7400</v>
      </c>
      <c r="L237" s="9" t="str">
        <f>+[1]CHCyg!$X226</f>
        <v>asdb_chcyg_20150806_899.fit</v>
      </c>
      <c r="M237" s="38"/>
      <c r="N237" s="37"/>
      <c r="O237" s="45"/>
    </row>
    <row r="238" spans="2:16" x14ac:dyDescent="0.25">
      <c r="B238" s="22">
        <f>+[1]CHCyg!B227</f>
        <v>215</v>
      </c>
      <c r="C238" s="8">
        <f>+[1]CHCyg!C227</f>
        <v>42223</v>
      </c>
      <c r="D238" s="32">
        <f>+[1]CHCyg!D227</f>
        <v>0.95065972222222228</v>
      </c>
      <c r="E238" s="22">
        <f>+[1]CHCyg!E227</f>
        <v>2457242.4558999999</v>
      </c>
      <c r="F238" s="22" t="str">
        <f>+[1]CHCyg!F227</f>
        <v>PSO</v>
      </c>
      <c r="G238" s="22" t="str">
        <f>+[1]CHCyg!G227</f>
        <v>TAT-HU</v>
      </c>
      <c r="H238" s="22" t="str">
        <f>+[1]CHCyg!H227</f>
        <v>25cmLH2400_23u414ex</v>
      </c>
      <c r="I238" s="22">
        <f>+[1]CHCyg!I227</f>
        <v>21751</v>
      </c>
      <c r="J238" s="22">
        <f>+[1]CHCyg!$P227</f>
        <v>6503</v>
      </c>
      <c r="K238" s="22">
        <f>+[1]CHCyg!$Q227</f>
        <v>6614</v>
      </c>
      <c r="L238" s="9" t="str">
        <f>+[1]CHCyg!$X227</f>
        <v>asdb_chcyg_20150807_951.fit</v>
      </c>
      <c r="M238" s="38"/>
      <c r="N238" s="37"/>
      <c r="O238" s="45"/>
    </row>
    <row r="239" spans="2:16" x14ac:dyDescent="0.25">
      <c r="B239" s="22">
        <f>+[1]CHCyg!B228</f>
        <v>216</v>
      </c>
      <c r="C239" s="8">
        <f>+[1]CHCyg!C228</f>
        <v>42226</v>
      </c>
      <c r="D239" s="32">
        <f>+[1]CHCyg!D228</f>
        <v>0.93081018518518521</v>
      </c>
      <c r="E239" s="22">
        <f>+[1]CHCyg!E228</f>
        <v>2457245.4320999999</v>
      </c>
      <c r="F239" s="22" t="str">
        <f>+[1]CHCyg!F228</f>
        <v>JGF</v>
      </c>
      <c r="G239" s="22" t="str">
        <f>+[1]CHCyg!G228</f>
        <v>SMM-SP</v>
      </c>
      <c r="H239" s="22" t="str">
        <f>+[1]CHCyg!H228</f>
        <v>16REMOTATIK460EX</v>
      </c>
      <c r="I239" s="22">
        <f>+[1]CHCyg!I228</f>
        <v>1151</v>
      </c>
      <c r="J239" s="22">
        <f>+[1]CHCyg!$P228</f>
        <v>5953</v>
      </c>
      <c r="K239" s="22">
        <f>+[1]CHCyg!$Q228</f>
        <v>9874</v>
      </c>
      <c r="L239" s="9" t="str">
        <f>+[1]CHCyg!$X228</f>
        <v>asdb_chcyg_20150810_931.fit</v>
      </c>
      <c r="M239" s="38"/>
      <c r="N239" s="37"/>
      <c r="O239" s="45"/>
      <c r="P239" s="2" t="str">
        <f>+IF(F310=P$20,P$22,"")</f>
        <v/>
      </c>
    </row>
    <row r="240" spans="2:16" x14ac:dyDescent="0.25">
      <c r="B240" s="22">
        <f>+[1]CHCyg!B229</f>
        <v>217</v>
      </c>
      <c r="C240" s="8">
        <f>+[1]CHCyg!C229</f>
        <v>42229</v>
      </c>
      <c r="D240" s="32">
        <f>+[1]CHCyg!D229</f>
        <v>1.1180555555555556E-2</v>
      </c>
      <c r="E240" s="22">
        <f>+[1]CHCyg!E229</f>
        <v>2457247.5156</v>
      </c>
      <c r="F240" s="22" t="str">
        <f>+[1]CHCyg!F229</f>
        <v>VBO</v>
      </c>
      <c r="G240" s="22">
        <f>+[1]CHCyg!G229</f>
        <v>0</v>
      </c>
      <c r="H240" s="22" t="str">
        <f>+[1]CHCyg!H229</f>
        <v>OrionNewton200Al</v>
      </c>
      <c r="I240" s="22">
        <f>+[1]CHCyg!I229</f>
        <v>650</v>
      </c>
      <c r="J240" s="22">
        <f>+[1]CHCyg!$P229</f>
        <v>3700</v>
      </c>
      <c r="K240" s="22">
        <f>+[1]CHCyg!$Q229</f>
        <v>7800</v>
      </c>
      <c r="L240" s="9" t="str">
        <f>+[1]CHCyg!$X229</f>
        <v>asdb_chcyg_20150813_011.fit</v>
      </c>
      <c r="M240" s="38"/>
      <c r="N240" s="37"/>
      <c r="O240" s="45"/>
      <c r="P240" s="2" t="str">
        <f>+IF(F311=P$20,P$22,"")</f>
        <v/>
      </c>
    </row>
    <row r="241" spans="2:16" x14ac:dyDescent="0.25">
      <c r="B241" s="22">
        <f>+[1]CHCyg!B230</f>
        <v>218</v>
      </c>
      <c r="C241" s="8">
        <f>+[1]CHCyg!C230</f>
        <v>42229</v>
      </c>
      <c r="D241" s="32">
        <f>+[1]CHCyg!D230</f>
        <v>0.88480324074074079</v>
      </c>
      <c r="E241" s="22">
        <f>+[1]CHCyg!E230</f>
        <v>2457248.4023000002</v>
      </c>
      <c r="F241" s="22" t="str">
        <f>+[1]CHCyg!F230</f>
        <v>JGF</v>
      </c>
      <c r="G241" s="22" t="str">
        <f>+[1]CHCyg!G230</f>
        <v>PIE-SP</v>
      </c>
      <c r="H241" s="22" t="str">
        <f>+[1]CHCyg!H230</f>
        <v>NOU16ATIK314L+</v>
      </c>
      <c r="I241" s="22">
        <f>+[1]CHCyg!I230</f>
        <v>6345</v>
      </c>
      <c r="J241" s="22">
        <f>+[1]CHCyg!$P230</f>
        <v>6425</v>
      </c>
      <c r="K241" s="22">
        <f>+[1]CHCyg!$Q230</f>
        <v>6762</v>
      </c>
      <c r="L241" s="9" t="str">
        <f>+[1]CHCyg!$X230</f>
        <v>asdb_chcyg_20150813_885.fit</v>
      </c>
      <c r="M241" s="38"/>
      <c r="N241" s="37"/>
      <c r="O241" s="45"/>
    </row>
    <row r="242" spans="2:16" x14ac:dyDescent="0.25">
      <c r="B242" s="22">
        <f>+[1]CHCyg!B231</f>
        <v>219</v>
      </c>
      <c r="C242" s="8">
        <f>+[1]CHCyg!C231</f>
        <v>42231</v>
      </c>
      <c r="D242" s="32">
        <f>+[1]CHCyg!D231</f>
        <v>0.53545138888888888</v>
      </c>
      <c r="E242" s="22">
        <f>+[1]CHCyg!E231</f>
        <v>2457250.0562999998</v>
      </c>
      <c r="F242" s="22" t="str">
        <f>+[1]CHCyg!F231</f>
        <v xml:space="preserve">DLI </v>
      </c>
      <c r="G242" s="22" t="str">
        <f>+[1]CHCyg!G231</f>
        <v>JAD-CN</v>
      </c>
      <c r="H242" s="22" t="str">
        <f>+[1]CHCyg!H231</f>
        <v>C11Lhires3-2400_2x</v>
      </c>
      <c r="I242" s="22">
        <f>+[1]CHCyg!I231</f>
        <v>18816</v>
      </c>
      <c r="J242" s="22">
        <f>+[1]CHCyg!$P231</f>
        <v>6504</v>
      </c>
      <c r="K242" s="22">
        <f>+[1]CHCyg!$Q231</f>
        <v>6617</v>
      </c>
      <c r="L242" s="9" t="str">
        <f>+[1]CHCyg!$X231</f>
        <v>asdb_chcyg_20150815_535.fit</v>
      </c>
      <c r="M242" s="38"/>
      <c r="N242" s="37"/>
      <c r="O242" s="45"/>
      <c r="P242" s="2" t="str">
        <f>+IF(F313=P$20,P$22,"")</f>
        <v/>
      </c>
    </row>
    <row r="243" spans="2:16" x14ac:dyDescent="0.25">
      <c r="B243" s="22">
        <f>+[1]CHCyg!B232</f>
        <v>220</v>
      </c>
      <c r="C243" s="8">
        <f>+[1]CHCyg!C232</f>
        <v>42233</v>
      </c>
      <c r="D243" s="32">
        <f>+[1]CHCyg!D232</f>
        <v>0.88681712962962955</v>
      </c>
      <c r="E243" s="22">
        <f>+[1]CHCyg!E232</f>
        <v>2457252.3909999998</v>
      </c>
      <c r="F243" s="22" t="str">
        <f>+[1]CHCyg!F232</f>
        <v>FRA</v>
      </c>
      <c r="G243" s="22" t="str">
        <f>+[1]CHCyg!G232</f>
        <v>BAL-IT</v>
      </c>
      <c r="H243" s="22" t="str">
        <f>+[1]CHCyg!H232</f>
        <v>LX200-8+Alpy600+SXV</v>
      </c>
      <c r="I243" s="22">
        <f>+[1]CHCyg!I232</f>
        <v>506</v>
      </c>
      <c r="J243" s="22">
        <f>+[1]CHCyg!$P232</f>
        <v>3850</v>
      </c>
      <c r="K243" s="22">
        <f>+[1]CHCyg!$Q232</f>
        <v>7231</v>
      </c>
      <c r="L243" s="9" t="str">
        <f>+[1]CHCyg!$X232</f>
        <v>asdb_chcyg_20150817_887.fit</v>
      </c>
      <c r="M243" s="38"/>
      <c r="N243" s="37"/>
      <c r="O243" s="45"/>
      <c r="P243" s="2" t="str">
        <f>+IF(F314=P$20,P$22,"")</f>
        <v/>
      </c>
    </row>
    <row r="244" spans="2:16" x14ac:dyDescent="0.25">
      <c r="B244" s="22">
        <f>+[1]CHCyg!B233</f>
        <v>221</v>
      </c>
      <c r="C244" s="8">
        <f>+[1]CHCyg!C233</f>
        <v>42237</v>
      </c>
      <c r="D244" s="32">
        <f>+[1]CHCyg!D233</f>
        <v>0.82969907407407406</v>
      </c>
      <c r="E244" s="22">
        <f>+[1]CHCyg!E233</f>
        <v>2457256.3401000001</v>
      </c>
      <c r="F244" s="22" t="str">
        <f>+[1]CHCyg!F233</f>
        <v>FRA</v>
      </c>
      <c r="G244" s="22" t="str">
        <f>+[1]CHCyg!G233</f>
        <v>BAL-IT</v>
      </c>
      <c r="H244" s="22" t="str">
        <f>+[1]CHCyg!H233</f>
        <v>LX200-8+Alpy600+SXV</v>
      </c>
      <c r="I244" s="22">
        <f>+[1]CHCyg!I233</f>
        <v>509</v>
      </c>
      <c r="J244" s="22">
        <f>+[1]CHCyg!$P233</f>
        <v>3841</v>
      </c>
      <c r="K244" s="22">
        <f>+[1]CHCyg!$Q233</f>
        <v>7231</v>
      </c>
      <c r="L244" s="9" t="str">
        <f>+[1]CHCyg!$X233</f>
        <v>asdb_chcyg_20150821_830.fit</v>
      </c>
      <c r="M244" s="38"/>
      <c r="N244" s="37"/>
      <c r="O244" s="45"/>
    </row>
    <row r="245" spans="2:16" x14ac:dyDescent="0.25">
      <c r="B245" s="22">
        <f>+[1]CHCyg!B234</f>
        <v>222</v>
      </c>
      <c r="C245" s="8">
        <f>+[1]CHCyg!C234</f>
        <v>42237</v>
      </c>
      <c r="D245" s="32">
        <f>+[1]CHCyg!D234</f>
        <v>0.8381249999999999</v>
      </c>
      <c r="E245" s="22">
        <f>+[1]CHCyg!E234</f>
        <v>2457256.3483000002</v>
      </c>
      <c r="F245" s="22" t="str">
        <f>+[1]CHCyg!F234</f>
        <v xml:space="preserve">FMT </v>
      </c>
      <c r="G245" s="22" t="str">
        <f>+[1]CHCyg!G234</f>
        <v>ORS-FR</v>
      </c>
      <c r="H245" s="22" t="str">
        <f>+[1]CHCyg!H234</f>
        <v>SC14+eShel+Atik460ex</v>
      </c>
      <c r="I245" s="22">
        <f>+[1]CHCyg!I234</f>
        <v>11000</v>
      </c>
      <c r="J245" s="22">
        <f>+[1]CHCyg!$P234</f>
        <v>4209</v>
      </c>
      <c r="K245" s="22">
        <f>+[1]CHCyg!$Q234</f>
        <v>7154</v>
      </c>
      <c r="L245" s="9" t="str">
        <f>+[1]CHCyg!$X234</f>
        <v>asdb_chcyg_20150821_027.fit</v>
      </c>
      <c r="M245" s="38"/>
      <c r="N245" s="37"/>
      <c r="O245" s="45"/>
    </row>
    <row r="246" spans="2:16" x14ac:dyDescent="0.25">
      <c r="B246" s="22">
        <f>+[1]CHCyg!B235</f>
        <v>223</v>
      </c>
      <c r="C246" s="8">
        <f>+[1]CHCyg!C235</f>
        <v>42238</v>
      </c>
      <c r="D246" s="32">
        <f>+[1]CHCyg!D235</f>
        <v>6.9999999999999993E-2</v>
      </c>
      <c r="E246" s="22">
        <f>+[1]CHCyg!E235</f>
        <v>2457256.5808999999</v>
      </c>
      <c r="F246" s="22" t="str">
        <f>+[1]CHCyg!F235</f>
        <v>JMO</v>
      </c>
      <c r="G246" s="22" t="str">
        <f>+[1]CHCyg!G235</f>
        <v>OLC-FR</v>
      </c>
      <c r="H246" s="22" t="str">
        <f>+[1]CHCyg!H235</f>
        <v>MEADE355+Lhires</v>
      </c>
      <c r="I246" s="22">
        <f>+[1]CHCyg!I235</f>
        <v>12127</v>
      </c>
      <c r="J246" s="22">
        <f>+[1]CHCyg!$P235</f>
        <v>6481</v>
      </c>
      <c r="K246" s="22">
        <f>+[1]CHCyg!$Q235</f>
        <v>6704</v>
      </c>
      <c r="L246" s="9" t="str">
        <f>+[1]CHCyg!$X235</f>
        <v>asdb_chcyg_20150822_070.fit</v>
      </c>
      <c r="M246" s="38"/>
      <c r="N246" s="37"/>
      <c r="O246" s="45"/>
    </row>
    <row r="247" spans="2:16" x14ac:dyDescent="0.25">
      <c r="B247" s="22">
        <f>+[1]CHCyg!B236</f>
        <v>224</v>
      </c>
      <c r="C247" s="8">
        <f>+[1]CHCyg!C236</f>
        <v>42238</v>
      </c>
      <c r="D247" s="32">
        <f>+[1]CHCyg!D236</f>
        <v>0.92357638888888882</v>
      </c>
      <c r="E247" s="22">
        <f>+[1]CHCyg!E236</f>
        <v>2457257.4306000001</v>
      </c>
      <c r="F247" s="22" t="str">
        <f>+[1]CHCyg!F236</f>
        <v>PSO</v>
      </c>
      <c r="G247" s="22" t="str">
        <f>+[1]CHCyg!G236</f>
        <v>TAT-HU</v>
      </c>
      <c r="H247" s="22" t="str">
        <f>+[1]CHCyg!H236</f>
        <v>25cmLH2400_23u414ex</v>
      </c>
      <c r="I247" s="22">
        <f>+[1]CHCyg!I236</f>
        <v>24178</v>
      </c>
      <c r="J247" s="22">
        <f>+[1]CHCyg!$P236</f>
        <v>6504</v>
      </c>
      <c r="K247" s="22">
        <f>+[1]CHCyg!$Q236</f>
        <v>6615</v>
      </c>
      <c r="L247" s="9" t="str">
        <f>+[1]CHCyg!$X236</f>
        <v>asdb_chcyg_20150822_924.fit</v>
      </c>
      <c r="M247" s="38"/>
      <c r="N247" s="37"/>
      <c r="O247" s="45"/>
    </row>
    <row r="248" spans="2:16" x14ac:dyDescent="0.25">
      <c r="B248" s="22">
        <f>+[1]CHCyg!B237</f>
        <v>225</v>
      </c>
      <c r="C248" s="8">
        <f>+[1]CHCyg!C237</f>
        <v>42239</v>
      </c>
      <c r="D248" s="32">
        <f>+[1]CHCyg!D237</f>
        <v>0.17957175925925925</v>
      </c>
      <c r="E248" s="22">
        <f>+[1]CHCyg!E237</f>
        <v>2457257.6937000002</v>
      </c>
      <c r="F248" s="22" t="str">
        <f>+[1]CHCyg!F237</f>
        <v>LES</v>
      </c>
      <c r="G248" s="22" t="str">
        <f>+[1]CHCyg!G237</f>
        <v>MRO-CA</v>
      </c>
      <c r="H248" s="22" t="str">
        <f>+[1]CHCyg!H237</f>
        <v>31cmDK+23um1800lpm+</v>
      </c>
      <c r="I248" s="22">
        <f>+[1]CHCyg!I237</f>
        <v>6415</v>
      </c>
      <c r="J248" s="22">
        <f>+[1]CHCyg!$P237</f>
        <v>4269</v>
      </c>
      <c r="K248" s="22">
        <f>+[1]CHCyg!$Q237</f>
        <v>5425</v>
      </c>
      <c r="L248" s="9" t="str">
        <f>+[1]CHCyg!$X237</f>
        <v>asdb_chcyg_20150823_180.fit</v>
      </c>
      <c r="M248" s="38"/>
      <c r="N248" s="37"/>
      <c r="O248" s="45"/>
      <c r="P248" s="2" t="str">
        <f>+IF(F319=P$20,P$22,"")</f>
        <v/>
      </c>
    </row>
    <row r="249" spans="2:16" x14ac:dyDescent="0.25">
      <c r="B249" s="22">
        <f>+[1]CHCyg!B238</f>
        <v>226</v>
      </c>
      <c r="C249" s="8">
        <f>+[1]CHCyg!C238</f>
        <v>42239</v>
      </c>
      <c r="D249" s="32">
        <f>+[1]CHCyg!D238</f>
        <v>0.78501157407407407</v>
      </c>
      <c r="E249" s="22">
        <f>+[1]CHCyg!E238</f>
        <v>2457258.2955</v>
      </c>
      <c r="F249" s="22" t="str">
        <f>+[1]CHCyg!F238</f>
        <v>PSO</v>
      </c>
      <c r="G249" s="22" t="str">
        <f>+[1]CHCyg!G238</f>
        <v>TAT-HU</v>
      </c>
      <c r="H249" s="22" t="str">
        <f>+[1]CHCyg!H238</f>
        <v>25cmLH2400_23u414ex</v>
      </c>
      <c r="I249" s="22">
        <f>+[1]CHCyg!I238</f>
        <v>29140</v>
      </c>
      <c r="J249" s="22">
        <f>+[1]CHCyg!$P238</f>
        <v>6506</v>
      </c>
      <c r="K249" s="22">
        <f>+[1]CHCyg!$Q238</f>
        <v>6617</v>
      </c>
      <c r="L249" s="9" t="str">
        <f>+[1]CHCyg!$X238</f>
        <v>asdb_chcyg_20150823_785.fit</v>
      </c>
      <c r="M249" s="38"/>
      <c r="N249" s="37"/>
      <c r="O249" s="45"/>
    </row>
    <row r="250" spans="2:16" x14ac:dyDescent="0.25">
      <c r="B250" s="22">
        <f>+[1]CHCyg!B239</f>
        <v>227</v>
      </c>
      <c r="C250" s="8">
        <f>+[1]CHCyg!C239</f>
        <v>42241</v>
      </c>
      <c r="D250" s="32">
        <f>+[1]CHCyg!D239</f>
        <v>0.91233796296296299</v>
      </c>
      <c r="E250" s="22">
        <f>+[1]CHCyg!E239</f>
        <v>2457260.4334999998</v>
      </c>
      <c r="F250" s="22" t="str">
        <f>+[1]CHCyg!F239</f>
        <v>OGA</v>
      </c>
      <c r="G250" s="22" t="str">
        <f>+[1]CHCyg!G239</f>
        <v>OTO-FR</v>
      </c>
      <c r="H250" s="22" t="str">
        <f>+[1]CHCyg!H239</f>
        <v>RC400+eShel_460EX</v>
      </c>
      <c r="I250" s="22">
        <f>+[1]CHCyg!I239</f>
        <v>11000</v>
      </c>
      <c r="J250" s="22">
        <f>+[1]CHCyg!$P239</f>
        <v>4184</v>
      </c>
      <c r="K250" s="22">
        <f>+[1]CHCyg!$Q239</f>
        <v>7314</v>
      </c>
      <c r="L250" s="9" t="str">
        <f>+[1]CHCyg!$X239</f>
        <v>asdb_chcyg_20150825_912.fit</v>
      </c>
      <c r="M250" s="38"/>
      <c r="N250" s="37"/>
      <c r="O250" s="45"/>
    </row>
    <row r="251" spans="2:16" x14ac:dyDescent="0.25">
      <c r="B251" s="22">
        <f>+[1]CHCyg!B240</f>
        <v>228</v>
      </c>
      <c r="C251" s="8">
        <f>+[1]CHCyg!C240</f>
        <v>42241</v>
      </c>
      <c r="D251" s="32">
        <f>+[1]CHCyg!D240</f>
        <v>0.95469907407407406</v>
      </c>
      <c r="E251" s="22">
        <f>+[1]CHCyg!E240</f>
        <v>2457260.4775999999</v>
      </c>
      <c r="F251" s="22" t="str">
        <f>+[1]CHCyg!F240</f>
        <v>OGA</v>
      </c>
      <c r="G251" s="22" t="str">
        <f>+[1]CHCyg!G240</f>
        <v>OTO-FR</v>
      </c>
      <c r="H251" s="22" t="str">
        <f>+[1]CHCyg!H240</f>
        <v>RC400+eShel_460EX</v>
      </c>
      <c r="I251" s="22">
        <f>+[1]CHCyg!I240</f>
        <v>11000</v>
      </c>
      <c r="J251" s="22">
        <f>+[1]CHCyg!$P240</f>
        <v>4184</v>
      </c>
      <c r="K251" s="22">
        <f>+[1]CHCyg!$Q240</f>
        <v>7314</v>
      </c>
      <c r="L251" s="9" t="str">
        <f>+[1]CHCyg!$X240</f>
        <v>asdb_chcyg_20150825_955.fit</v>
      </c>
      <c r="M251" s="38"/>
      <c r="N251" s="37"/>
      <c r="O251" s="45"/>
      <c r="P251" s="2" t="str">
        <f>+IF(F322=P$20,P$22,"")</f>
        <v/>
      </c>
    </row>
    <row r="252" spans="2:16" x14ac:dyDescent="0.25">
      <c r="B252" s="22">
        <f>+[1]CHCyg!B241</f>
        <v>229</v>
      </c>
      <c r="C252" s="8">
        <f>+[1]CHCyg!C241</f>
        <v>42242</v>
      </c>
      <c r="D252" s="32">
        <f>+[1]CHCyg!D241</f>
        <v>5.7870370370370378E-4</v>
      </c>
      <c r="E252" s="22">
        <f>+[1]CHCyg!E241</f>
        <v>2457260.5216999999</v>
      </c>
      <c r="F252" s="22" t="str">
        <f>+[1]CHCyg!F241</f>
        <v>OGA</v>
      </c>
      <c r="G252" s="22" t="str">
        <f>+[1]CHCyg!G241</f>
        <v>OTO-FR</v>
      </c>
      <c r="H252" s="22" t="str">
        <f>+[1]CHCyg!H241</f>
        <v>RC400+eShel_460EX</v>
      </c>
      <c r="I252" s="22">
        <f>+[1]CHCyg!I241</f>
        <v>11000</v>
      </c>
      <c r="J252" s="22">
        <f>+[1]CHCyg!$P241</f>
        <v>4184</v>
      </c>
      <c r="K252" s="22">
        <f>+[1]CHCyg!$Q241</f>
        <v>7314</v>
      </c>
      <c r="L252" s="9" t="str">
        <f>+[1]CHCyg!$X241</f>
        <v>asdb_chcyg_20150826_001.fit</v>
      </c>
      <c r="M252" s="38"/>
      <c r="N252" s="37"/>
      <c r="O252" s="45"/>
      <c r="P252" s="2" t="str">
        <f>+IF(F323=P$20,P$22,"")</f>
        <v/>
      </c>
    </row>
    <row r="253" spans="2:16" x14ac:dyDescent="0.25">
      <c r="B253" s="22">
        <f>+[1]CHCyg!B242</f>
        <v>230</v>
      </c>
      <c r="C253" s="8">
        <f>+[1]CHCyg!C242</f>
        <v>42242</v>
      </c>
      <c r="D253" s="32">
        <f>+[1]CHCyg!D242</f>
        <v>4.2928240740740746E-2</v>
      </c>
      <c r="E253" s="22">
        <f>+[1]CHCyg!E242</f>
        <v>2457260.5641000001</v>
      </c>
      <c r="F253" s="22" t="str">
        <f>+[1]CHCyg!F242</f>
        <v>OGA</v>
      </c>
      <c r="G253" s="22" t="str">
        <f>+[1]CHCyg!G242</f>
        <v>OTO-FR</v>
      </c>
      <c r="H253" s="22" t="str">
        <f>+[1]CHCyg!H242</f>
        <v>RC400+eShel_460EX</v>
      </c>
      <c r="I253" s="22">
        <f>+[1]CHCyg!I242</f>
        <v>11000</v>
      </c>
      <c r="J253" s="22">
        <f>+[1]CHCyg!$P242</f>
        <v>4184</v>
      </c>
      <c r="K253" s="22">
        <f>+[1]CHCyg!$Q242</f>
        <v>7314</v>
      </c>
      <c r="L253" s="9" t="str">
        <f>+[1]CHCyg!$X242</f>
        <v>asdb_chcyg_20150826_043.fit</v>
      </c>
      <c r="M253" s="38"/>
      <c r="N253" s="37"/>
      <c r="O253" s="45"/>
      <c r="P253" s="2" t="str">
        <f>+IF(F324=P$20,P$22,"")</f>
        <v/>
      </c>
    </row>
    <row r="254" spans="2:16" x14ac:dyDescent="0.25">
      <c r="B254" s="22">
        <f>+[1]CHCyg!B243</f>
        <v>231</v>
      </c>
      <c r="C254" s="8">
        <f>+[1]CHCyg!C243</f>
        <v>42242</v>
      </c>
      <c r="D254" s="32">
        <f>+[1]CHCyg!D243</f>
        <v>8.5277777777777786E-2</v>
      </c>
      <c r="E254" s="22">
        <f>+[1]CHCyg!E243</f>
        <v>2457260.6063999999</v>
      </c>
      <c r="F254" s="22" t="str">
        <f>+[1]CHCyg!F243</f>
        <v>OGA</v>
      </c>
      <c r="G254" s="22" t="str">
        <f>+[1]CHCyg!G243</f>
        <v>OTO-FR</v>
      </c>
      <c r="H254" s="22" t="str">
        <f>+[1]CHCyg!H243</f>
        <v>RC400+eShel_460EX</v>
      </c>
      <c r="I254" s="22">
        <f>+[1]CHCyg!I243</f>
        <v>11000</v>
      </c>
      <c r="J254" s="22">
        <f>+[1]CHCyg!$P243</f>
        <v>4184</v>
      </c>
      <c r="K254" s="22">
        <f>+[1]CHCyg!$Q243</f>
        <v>7314</v>
      </c>
      <c r="L254" s="9" t="str">
        <f>+[1]CHCyg!$X243</f>
        <v>asdb_chcyg_20150826_085.fit</v>
      </c>
      <c r="M254" s="38"/>
      <c r="N254" s="37"/>
      <c r="O254" s="45"/>
    </row>
    <row r="255" spans="2:16" x14ac:dyDescent="0.25">
      <c r="B255" s="22">
        <f>+[1]CHCyg!B244</f>
        <v>232</v>
      </c>
      <c r="C255" s="8">
        <f>+[1]CHCyg!C244</f>
        <v>42242</v>
      </c>
      <c r="D255" s="32">
        <f>+[1]CHCyg!D244</f>
        <v>0.12763888888888889</v>
      </c>
      <c r="E255" s="22">
        <f>+[1]CHCyg!E244</f>
        <v>2457260.6488000001</v>
      </c>
      <c r="F255" s="22" t="str">
        <f>+[1]CHCyg!F244</f>
        <v>OGA</v>
      </c>
      <c r="G255" s="22" t="str">
        <f>+[1]CHCyg!G244</f>
        <v>OTO-FR</v>
      </c>
      <c r="H255" s="22" t="str">
        <f>+[1]CHCyg!H244</f>
        <v>RC400+eShel_460EX</v>
      </c>
      <c r="I255" s="22">
        <f>+[1]CHCyg!I244</f>
        <v>11000</v>
      </c>
      <c r="J255" s="22">
        <f>+[1]CHCyg!$P244</f>
        <v>4184</v>
      </c>
      <c r="K255" s="22">
        <f>+[1]CHCyg!$Q244</f>
        <v>7314</v>
      </c>
      <c r="L255" s="9" t="str">
        <f>+[1]CHCyg!$X244</f>
        <v>asdb_chcyg_20150826_128.fit</v>
      </c>
      <c r="M255" s="38"/>
      <c r="N255" s="37"/>
      <c r="O255" s="45"/>
    </row>
    <row r="256" spans="2:16" x14ac:dyDescent="0.25">
      <c r="B256" s="22">
        <f>+[1]CHCyg!B245</f>
        <v>233</v>
      </c>
      <c r="C256" s="8">
        <f>+[1]CHCyg!C245</f>
        <v>42243</v>
      </c>
      <c r="D256" s="32">
        <f>+[1]CHCyg!D245</f>
        <v>0.5400462962962963</v>
      </c>
      <c r="E256" s="22">
        <f>+[1]CHCyg!E245</f>
        <v>2457262.0608999999</v>
      </c>
      <c r="F256" s="22" t="str">
        <f>+[1]CHCyg!F245</f>
        <v xml:space="preserve">DLI </v>
      </c>
      <c r="G256" s="22" t="str">
        <f>+[1]CHCyg!G245</f>
        <v>JAD-CN</v>
      </c>
      <c r="H256" s="22" t="str">
        <f>+[1]CHCyg!H245</f>
        <v>C11Lhires3-2400_2x</v>
      </c>
      <c r="I256" s="22">
        <f>+[1]CHCyg!I245</f>
        <v>18916</v>
      </c>
      <c r="J256" s="22">
        <f>+[1]CHCyg!$P245</f>
        <v>6504</v>
      </c>
      <c r="K256" s="22">
        <f>+[1]CHCyg!$Q245</f>
        <v>6617</v>
      </c>
      <c r="L256" s="9" t="str">
        <f>+[1]CHCyg!$X245</f>
        <v>asdb_chcyg_20150827_540.fit</v>
      </c>
      <c r="M256" s="38"/>
      <c r="N256" s="37"/>
      <c r="O256" s="45"/>
      <c r="P256" s="2" t="str">
        <f>+IF(F327=P$20,P$22,"")</f>
        <v/>
      </c>
    </row>
    <row r="257" spans="2:16" x14ac:dyDescent="0.25">
      <c r="B257" s="22">
        <f>+[1]CHCyg!B246</f>
        <v>234</v>
      </c>
      <c r="C257" s="8">
        <f>+[1]CHCyg!C246</f>
        <v>42244</v>
      </c>
      <c r="D257" s="32">
        <f>+[1]CHCyg!D246</f>
        <v>0.8380439814814814</v>
      </c>
      <c r="E257" s="22">
        <f>+[1]CHCyg!E246</f>
        <v>2457263.3536999999</v>
      </c>
      <c r="F257" s="22" t="str">
        <f>+[1]CHCyg!F246</f>
        <v xml:space="preserve">FMT </v>
      </c>
      <c r="G257" s="22" t="str">
        <f>+[1]CHCyg!G246</f>
        <v>ORS-FR</v>
      </c>
      <c r="H257" s="22" t="str">
        <f>+[1]CHCyg!H246</f>
        <v>SC14+eShel+Atik460ex</v>
      </c>
      <c r="I257" s="22">
        <f>+[1]CHCyg!I246</f>
        <v>11000</v>
      </c>
      <c r="J257" s="22">
        <f>+[1]CHCyg!$P246</f>
        <v>4209</v>
      </c>
      <c r="K257" s="22">
        <f>+[1]CHCyg!$Q246</f>
        <v>7165</v>
      </c>
      <c r="L257" s="9" t="str">
        <f>+[1]CHCyg!$X246</f>
        <v>asdb_chcyg_20150828_838.fit</v>
      </c>
      <c r="M257" s="38"/>
      <c r="N257" s="37"/>
      <c r="O257" s="45"/>
    </row>
    <row r="258" spans="2:16" x14ac:dyDescent="0.25">
      <c r="B258" s="22">
        <f>+[1]CHCyg!B247</f>
        <v>235</v>
      </c>
      <c r="C258" s="8">
        <f>+[1]CHCyg!C247</f>
        <v>42245</v>
      </c>
      <c r="D258" s="32">
        <f>+[1]CHCyg!D247</f>
        <v>4.8194444444444449E-2</v>
      </c>
      <c r="E258" s="22">
        <f>+[1]CHCyg!E247</f>
        <v>2457263.5759999999</v>
      </c>
      <c r="F258" s="22" t="str">
        <f>+[1]CHCyg!F247</f>
        <v>OGA</v>
      </c>
      <c r="G258" s="22" t="str">
        <f>+[1]CHCyg!G247</f>
        <v>OTO-FR</v>
      </c>
      <c r="H258" s="22" t="str">
        <f>+[1]CHCyg!H247</f>
        <v>RC400+eShel_460EX</v>
      </c>
      <c r="I258" s="22">
        <f>+[1]CHCyg!I247</f>
        <v>11000</v>
      </c>
      <c r="J258" s="22">
        <f>+[1]CHCyg!$P247</f>
        <v>4184</v>
      </c>
      <c r="K258" s="22">
        <f>+[1]CHCyg!$Q247</f>
        <v>7314</v>
      </c>
      <c r="L258" s="9" t="str">
        <f>+[1]CHCyg!$X247</f>
        <v>asdb_chcyg_20150829_048.fit</v>
      </c>
      <c r="M258" s="38"/>
      <c r="N258" s="37"/>
      <c r="O258" s="45"/>
    </row>
    <row r="259" spans="2:16" x14ac:dyDescent="0.25">
      <c r="B259" s="22">
        <f>+[1]CHCyg!B248</f>
        <v>236</v>
      </c>
      <c r="C259" s="8">
        <f>+[1]CHCyg!C248</f>
        <v>42245</v>
      </c>
      <c r="D259" s="32">
        <f>+[1]CHCyg!D248</f>
        <v>0.10383101851851852</v>
      </c>
      <c r="E259" s="22">
        <f>+[1]CHCyg!E248</f>
        <v>2457263.6316</v>
      </c>
      <c r="F259" s="22" t="str">
        <f>+[1]CHCyg!F248</f>
        <v>OGA</v>
      </c>
      <c r="G259" s="22" t="str">
        <f>+[1]CHCyg!G248</f>
        <v>OTO-FR</v>
      </c>
      <c r="H259" s="22" t="str">
        <f>+[1]CHCyg!H248</f>
        <v>RC400+eShel_460EX</v>
      </c>
      <c r="I259" s="22">
        <f>+[1]CHCyg!I248</f>
        <v>11000</v>
      </c>
      <c r="J259" s="22">
        <f>+[1]CHCyg!$P248</f>
        <v>4184</v>
      </c>
      <c r="K259" s="22">
        <f>+[1]CHCyg!$Q248</f>
        <v>7314</v>
      </c>
      <c r="L259" s="9" t="str">
        <f>+[1]CHCyg!$X248</f>
        <v>asdb_chcyg_20150829_104.fit</v>
      </c>
      <c r="M259" s="38"/>
      <c r="N259" s="37"/>
      <c r="O259" s="45"/>
      <c r="P259" s="2" t="str">
        <f>+IF(F330=P$20,P$22,"")</f>
        <v/>
      </c>
    </row>
    <row r="260" spans="2:16" x14ac:dyDescent="0.25">
      <c r="B260" s="22">
        <f>+[1]CHCyg!B249</f>
        <v>237</v>
      </c>
      <c r="C260" s="8">
        <f>+[1]CHCyg!C249</f>
        <v>42246</v>
      </c>
      <c r="D260" s="32">
        <f>+[1]CHCyg!D249</f>
        <v>0.79</v>
      </c>
      <c r="E260" s="22">
        <f>+[1]CHCyg!E249</f>
        <v>2457265.3004999999</v>
      </c>
      <c r="F260" s="22" t="str">
        <f>+[1]CHCyg!F249</f>
        <v>PSO</v>
      </c>
      <c r="G260" s="22" t="str">
        <f>+[1]CHCyg!G249</f>
        <v>TAT-HU</v>
      </c>
      <c r="H260" s="22" t="str">
        <f>+[1]CHCyg!H249</f>
        <v>25cmLH2400_23u414ex</v>
      </c>
      <c r="I260" s="22">
        <f>+[1]CHCyg!I249</f>
        <v>26747</v>
      </c>
      <c r="J260" s="22">
        <f>+[1]CHCyg!$P249</f>
        <v>6499</v>
      </c>
      <c r="K260" s="22">
        <f>+[1]CHCyg!$Q249</f>
        <v>6610</v>
      </c>
      <c r="L260" s="9" t="str">
        <f>+[1]CHCyg!$X249</f>
        <v>asdb_chcyg_20150830_790.fit</v>
      </c>
      <c r="M260" s="38"/>
      <c r="N260" s="37"/>
      <c r="O260" s="45"/>
    </row>
    <row r="261" spans="2:16" x14ac:dyDescent="0.25">
      <c r="B261" s="22">
        <f>+[1]CHCyg!B250</f>
        <v>238</v>
      </c>
      <c r="C261" s="8">
        <f>+[1]CHCyg!C250</f>
        <v>42246</v>
      </c>
      <c r="D261" s="32">
        <f>+[1]CHCyg!D250</f>
        <v>0.92241898148148149</v>
      </c>
      <c r="E261" s="22">
        <f>+[1]CHCyg!E250</f>
        <v>2457265.4330000002</v>
      </c>
      <c r="F261" s="22" t="str">
        <f>+[1]CHCyg!F250</f>
        <v>PSO</v>
      </c>
      <c r="G261" s="22" t="str">
        <f>+[1]CHCyg!G250</f>
        <v>TAT-HU</v>
      </c>
      <c r="H261" s="22" t="str">
        <f>+[1]CHCyg!H250</f>
        <v>25cmLH2400_23u414ex</v>
      </c>
      <c r="I261" s="22">
        <f>+[1]CHCyg!I250</f>
        <v>25939</v>
      </c>
      <c r="J261" s="22">
        <f>+[1]CHCyg!$P250</f>
        <v>6500</v>
      </c>
      <c r="K261" s="22">
        <f>+[1]CHCyg!$Q250</f>
        <v>6611</v>
      </c>
      <c r="L261" s="9" t="str">
        <f>+[1]CHCyg!$X250</f>
        <v>asdb_chcyg_20150830_922.fit</v>
      </c>
      <c r="M261" s="38"/>
      <c r="N261" s="37"/>
      <c r="O261" s="45"/>
    </row>
    <row r="262" spans="2:16" x14ac:dyDescent="0.25">
      <c r="B262" s="22">
        <f>+[1]CHCyg!B251</f>
        <v>239</v>
      </c>
      <c r="C262" s="8">
        <f>+[1]CHCyg!C251</f>
        <v>42248</v>
      </c>
      <c r="D262" s="32">
        <f>+[1]CHCyg!D251</f>
        <v>0.99099537037037033</v>
      </c>
      <c r="E262" s="22">
        <f>+[1]CHCyg!E251</f>
        <v>2457267.5125000002</v>
      </c>
      <c r="F262" s="22" t="str">
        <f>+[1]CHCyg!F251</f>
        <v>JMO</v>
      </c>
      <c r="G262" s="22" t="str">
        <f>+[1]CHCyg!G251</f>
        <v>OLC-FR</v>
      </c>
      <c r="H262" s="22" t="str">
        <f>+[1]CHCyg!H251</f>
        <v>MEADE355+Lhires</v>
      </c>
      <c r="I262" s="22">
        <f>+[1]CHCyg!I251</f>
        <v>11796</v>
      </c>
      <c r="J262" s="22">
        <f>+[1]CHCyg!$P251</f>
        <v>6480</v>
      </c>
      <c r="K262" s="22">
        <f>+[1]CHCyg!$Q251</f>
        <v>6704</v>
      </c>
      <c r="L262" s="9" t="str">
        <f>+[1]CHCyg!$X251</f>
        <v>asdb_chcyg_20150901_991.fit</v>
      </c>
      <c r="M262" s="38"/>
      <c r="N262" s="37"/>
      <c r="O262" s="45"/>
    </row>
    <row r="263" spans="2:16" x14ac:dyDescent="0.25">
      <c r="B263" s="22">
        <f>+[1]CHCyg!B252</f>
        <v>240</v>
      </c>
      <c r="C263" s="8">
        <f>+[1]CHCyg!C252</f>
        <v>42249</v>
      </c>
      <c r="D263" s="32">
        <f>+[1]CHCyg!D252</f>
        <v>9.5000000000000015E-2</v>
      </c>
      <c r="E263" s="22">
        <f>+[1]CHCyg!E252</f>
        <v>2457267.6055000001</v>
      </c>
      <c r="F263" s="22" t="str">
        <f>+[1]CHCyg!F252</f>
        <v>GKA</v>
      </c>
      <c r="G263" s="22" t="str">
        <f>+[1]CHCyg!G252</f>
        <v>GRL-US</v>
      </c>
      <c r="H263" s="22" t="str">
        <f>+[1]CHCyg!H252</f>
        <v>SC10+Alpy600</v>
      </c>
      <c r="I263" s="22">
        <f>+[1]CHCyg!I252</f>
        <v>554</v>
      </c>
      <c r="J263" s="22">
        <f>+[1]CHCyg!$P252</f>
        <v>3603</v>
      </c>
      <c r="K263" s="22">
        <f>+[1]CHCyg!$Q252</f>
        <v>7404</v>
      </c>
      <c r="L263" s="9" t="str">
        <f>+[1]CHCyg!$X252</f>
        <v>asdb_chcyg_20150902_095.fit</v>
      </c>
      <c r="M263" s="38"/>
      <c r="N263" s="37"/>
      <c r="O263" s="45"/>
      <c r="P263" s="2" t="str">
        <f>+IF(F334=P$20,P$22,"")</f>
        <v/>
      </c>
    </row>
    <row r="264" spans="2:16" x14ac:dyDescent="0.25">
      <c r="B264" s="22">
        <f>+[1]CHCyg!B253</f>
        <v>241</v>
      </c>
      <c r="C264" s="8">
        <f>+[1]CHCyg!C253</f>
        <v>42252</v>
      </c>
      <c r="D264" s="32">
        <f>+[1]CHCyg!D253</f>
        <v>0.94964120370370375</v>
      </c>
      <c r="E264" s="22">
        <f>+[1]CHCyg!E253</f>
        <v>2457271.4709999999</v>
      </c>
      <c r="F264" s="22" t="str">
        <f>+[1]CHCyg!F253</f>
        <v>OGA</v>
      </c>
      <c r="G264" s="22" t="str">
        <f>+[1]CHCyg!G253</f>
        <v>OTO-FR</v>
      </c>
      <c r="H264" s="22" t="str">
        <f>+[1]CHCyg!H253</f>
        <v>RC400+eShel_460EX</v>
      </c>
      <c r="I264" s="22">
        <f>+[1]CHCyg!I253</f>
        <v>11000</v>
      </c>
      <c r="J264" s="22">
        <f>+[1]CHCyg!$P253</f>
        <v>4184</v>
      </c>
      <c r="K264" s="22">
        <f>+[1]CHCyg!$Q253</f>
        <v>7314</v>
      </c>
      <c r="L264" s="9" t="str">
        <f>+[1]CHCyg!$X253</f>
        <v>asdb_chcyg_20150905_950.fit</v>
      </c>
      <c r="M264" s="38"/>
      <c r="N264" s="37"/>
      <c r="O264" s="45"/>
    </row>
    <row r="265" spans="2:16" x14ac:dyDescent="0.25">
      <c r="B265" s="22">
        <f>+[1]CHCyg!B254</f>
        <v>242</v>
      </c>
      <c r="C265" s="8">
        <f>+[1]CHCyg!C254</f>
        <v>42252</v>
      </c>
      <c r="D265" s="32">
        <f>+[1]CHCyg!D254</f>
        <v>0.99244212962962963</v>
      </c>
      <c r="E265" s="22">
        <f>+[1]CHCyg!E254</f>
        <v>2457271.5137999998</v>
      </c>
      <c r="F265" s="22" t="str">
        <f>+[1]CHCyg!F254</f>
        <v>OGA</v>
      </c>
      <c r="G265" s="22" t="str">
        <f>+[1]CHCyg!G254</f>
        <v>OTO-FR</v>
      </c>
      <c r="H265" s="22" t="str">
        <f>+[1]CHCyg!H254</f>
        <v>RC400+eShel_460EX</v>
      </c>
      <c r="I265" s="22">
        <f>+[1]CHCyg!I254</f>
        <v>11000</v>
      </c>
      <c r="J265" s="22">
        <f>+[1]CHCyg!$P254</f>
        <v>4184</v>
      </c>
      <c r="K265" s="22">
        <f>+[1]CHCyg!$Q254</f>
        <v>7314</v>
      </c>
      <c r="L265" s="9" t="str">
        <f>+[1]CHCyg!$X254</f>
        <v>asdb_chcyg_20150905_992.fit</v>
      </c>
      <c r="M265" s="38"/>
      <c r="N265" s="37"/>
      <c r="O265" s="45"/>
    </row>
    <row r="266" spans="2:16" x14ac:dyDescent="0.25">
      <c r="B266" s="22">
        <f>+[1]CHCyg!B255</f>
        <v>243</v>
      </c>
      <c r="C266" s="8">
        <f>+[1]CHCyg!C255</f>
        <v>42253</v>
      </c>
      <c r="D266" s="32">
        <f>+[1]CHCyg!D255</f>
        <v>3.5231481481481482E-2</v>
      </c>
      <c r="E266" s="22">
        <f>+[1]CHCyg!E255</f>
        <v>2457271.5565999998</v>
      </c>
      <c r="F266" s="22" t="str">
        <f>+[1]CHCyg!F255</f>
        <v>OGA</v>
      </c>
      <c r="G266" s="22" t="str">
        <f>+[1]CHCyg!G255</f>
        <v>OTO-FR</v>
      </c>
      <c r="H266" s="22" t="str">
        <f>+[1]CHCyg!H255</f>
        <v>RC400+eShel_460EX</v>
      </c>
      <c r="I266" s="22">
        <f>+[1]CHCyg!I255</f>
        <v>11000</v>
      </c>
      <c r="J266" s="22">
        <f>+[1]CHCyg!$P255</f>
        <v>4184</v>
      </c>
      <c r="K266" s="22">
        <f>+[1]CHCyg!$Q255</f>
        <v>7314</v>
      </c>
      <c r="L266" s="9" t="str">
        <f>+[1]CHCyg!$X255</f>
        <v>asdb_chcyg_20150906_035.fit</v>
      </c>
      <c r="M266" s="38"/>
      <c r="N266" s="37"/>
      <c r="O266" s="45"/>
    </row>
    <row r="267" spans="2:16" x14ac:dyDescent="0.25">
      <c r="B267" s="22">
        <f>+[1]CHCyg!B256</f>
        <v>244</v>
      </c>
      <c r="C267" s="8">
        <f>+[1]CHCyg!C256</f>
        <v>42253</v>
      </c>
      <c r="D267" s="32">
        <f>+[1]CHCyg!D256</f>
        <v>7.8043981481481492E-2</v>
      </c>
      <c r="E267" s="22">
        <f>+[1]CHCyg!E256</f>
        <v>2457271.5994000002</v>
      </c>
      <c r="F267" s="22" t="str">
        <f>+[1]CHCyg!F256</f>
        <v>OGA</v>
      </c>
      <c r="G267" s="22" t="str">
        <f>+[1]CHCyg!G256</f>
        <v>OTO-FR</v>
      </c>
      <c r="H267" s="22" t="str">
        <f>+[1]CHCyg!H256</f>
        <v>RC400+eShel_460EX</v>
      </c>
      <c r="I267" s="22">
        <f>+[1]CHCyg!I256</f>
        <v>11000</v>
      </c>
      <c r="J267" s="22">
        <f>+[1]CHCyg!$P256</f>
        <v>4184</v>
      </c>
      <c r="K267" s="22">
        <f>+[1]CHCyg!$Q256</f>
        <v>7314</v>
      </c>
      <c r="L267" s="9" t="str">
        <f>+[1]CHCyg!$X256</f>
        <v>asdb_chcyg_20150906_078.fit</v>
      </c>
      <c r="M267" s="38"/>
      <c r="N267" s="37"/>
      <c r="O267" s="45"/>
    </row>
    <row r="268" spans="2:16" x14ac:dyDescent="0.25">
      <c r="B268" s="22">
        <f>+[1]CHCyg!B257</f>
        <v>245</v>
      </c>
      <c r="C268" s="8">
        <f>+[1]CHCyg!C257</f>
        <v>42253</v>
      </c>
      <c r="D268" s="32">
        <f>+[1]CHCyg!D257</f>
        <v>0.54510416666666661</v>
      </c>
      <c r="E268" s="22">
        <f>+[1]CHCyg!E257</f>
        <v>2457272.0660000001</v>
      </c>
      <c r="F268" s="22" t="str">
        <f>+[1]CHCyg!F257</f>
        <v xml:space="preserve">DLI </v>
      </c>
      <c r="G268" s="22" t="str">
        <f>+[1]CHCyg!G257</f>
        <v>JAD-CN</v>
      </c>
      <c r="H268" s="22" t="str">
        <f>+[1]CHCyg!H257</f>
        <v>C11Lhires3-2400_2x</v>
      </c>
      <c r="I268" s="22">
        <f>+[1]CHCyg!I257</f>
        <v>15828</v>
      </c>
      <c r="J268" s="22">
        <f>+[1]CHCyg!$P257</f>
        <v>6504</v>
      </c>
      <c r="K268" s="22">
        <f>+[1]CHCyg!$Q257</f>
        <v>6617</v>
      </c>
      <c r="L268" s="9" t="str">
        <f>+[1]CHCyg!$X257</f>
        <v>asdb_chcyg_20150906_545.fit</v>
      </c>
      <c r="M268" s="38"/>
      <c r="N268" s="37"/>
      <c r="O268" s="45"/>
    </row>
    <row r="269" spans="2:16" x14ac:dyDescent="0.25">
      <c r="B269" s="22">
        <f>+[1]CHCyg!B258</f>
        <v>246</v>
      </c>
      <c r="C269" s="8">
        <f>+[1]CHCyg!C258</f>
        <v>42253</v>
      </c>
      <c r="D269" s="32">
        <f>+[1]CHCyg!D258</f>
        <v>0.82464120370370375</v>
      </c>
      <c r="E269" s="22">
        <f>+[1]CHCyg!E258</f>
        <v>2457272.3544999999</v>
      </c>
      <c r="F269" s="22" t="str">
        <f>+[1]CHCyg!F258</f>
        <v>PSO</v>
      </c>
      <c r="G269" s="22" t="str">
        <f>+[1]CHCyg!G258</f>
        <v>TAT-HU</v>
      </c>
      <c r="H269" s="22" t="str">
        <f>+[1]CHCyg!H258</f>
        <v>T10+Lhires600+Atik414esm</v>
      </c>
      <c r="I269" s="22">
        <f>+[1]CHCyg!I258</f>
        <v>2599</v>
      </c>
      <c r="J269" s="22">
        <f>+[1]CHCyg!$P258</f>
        <v>4269</v>
      </c>
      <c r="K269" s="22">
        <f>+[1]CHCyg!$Q258</f>
        <v>4999</v>
      </c>
      <c r="L269" s="9" t="str">
        <f>+[1]CHCyg!$X258</f>
        <v>asdb_chcyg_20150906_825.fit</v>
      </c>
      <c r="M269" s="38"/>
      <c r="N269" s="37"/>
      <c r="O269" s="45"/>
    </row>
    <row r="270" spans="2:16" x14ac:dyDescent="0.25">
      <c r="B270" s="22">
        <f>+[1]CHCyg!B259</f>
        <v>247</v>
      </c>
      <c r="C270" s="8">
        <f>+[1]CHCyg!C259</f>
        <v>42253</v>
      </c>
      <c r="D270" s="32">
        <f>+[1]CHCyg!D259</f>
        <v>0.82618055555555558</v>
      </c>
      <c r="E270" s="22">
        <f>+[1]CHCyg!E259</f>
        <v>2457272.3442000002</v>
      </c>
      <c r="F270" s="22" t="str">
        <f>+[1]CHCyg!F259</f>
        <v xml:space="preserve">FMT </v>
      </c>
      <c r="G270" s="22" t="str">
        <f>+[1]CHCyg!G259</f>
        <v>ORS-FR</v>
      </c>
      <c r="H270" s="22" t="str">
        <f>+[1]CHCyg!H259</f>
        <v>SC14+eShel+Atik460ex</v>
      </c>
      <c r="I270" s="22">
        <f>+[1]CHCyg!I259</f>
        <v>11000</v>
      </c>
      <c r="J270" s="22">
        <f>+[1]CHCyg!$P259</f>
        <v>4288</v>
      </c>
      <c r="K270" s="22">
        <f>+[1]CHCyg!$Q259</f>
        <v>7154</v>
      </c>
      <c r="L270" s="9" t="str">
        <f>+[1]CHCyg!$X259</f>
        <v>asdb_chcyg_20150906_826.fit</v>
      </c>
      <c r="M270" s="38"/>
      <c r="N270" s="37"/>
      <c r="O270" s="45"/>
    </row>
    <row r="271" spans="2:16" x14ac:dyDescent="0.25">
      <c r="B271" s="22">
        <f>+[1]CHCyg!B260</f>
        <v>248</v>
      </c>
      <c r="C271" s="8">
        <f>+[1]CHCyg!C260</f>
        <v>42257</v>
      </c>
      <c r="D271" s="32">
        <f>+[1]CHCyg!D260</f>
        <v>0.80450231481481482</v>
      </c>
      <c r="E271" s="22">
        <f>+[1]CHCyg!E260</f>
        <v>2457276.3202</v>
      </c>
      <c r="F271" s="22" t="str">
        <f>+[1]CHCyg!F260</f>
        <v xml:space="preserve">FMT </v>
      </c>
      <c r="G271" s="22" t="str">
        <f>+[1]CHCyg!G260</f>
        <v>ORS-FR</v>
      </c>
      <c r="H271" s="22" t="str">
        <f>+[1]CHCyg!H260</f>
        <v>SC14+eShel+Atik460ex</v>
      </c>
      <c r="I271" s="22">
        <f>+[1]CHCyg!I260</f>
        <v>11000</v>
      </c>
      <c r="J271" s="22">
        <f>+[1]CHCyg!$P260</f>
        <v>4288</v>
      </c>
      <c r="K271" s="22">
        <f>+[1]CHCyg!$Q260</f>
        <v>7154</v>
      </c>
      <c r="L271" s="9" t="str">
        <f>+[1]CHCyg!$X260</f>
        <v>asdb_chcyg_20150910_805.fit</v>
      </c>
      <c r="M271" s="38"/>
      <c r="N271" s="37"/>
      <c r="O271" s="45"/>
    </row>
    <row r="272" spans="2:16" x14ac:dyDescent="0.25">
      <c r="B272" s="22">
        <f>+[1]CHCyg!B261</f>
        <v>249</v>
      </c>
      <c r="C272" s="8">
        <f>+[1]CHCyg!C261</f>
        <v>42259</v>
      </c>
      <c r="D272" s="32">
        <f>+[1]CHCyg!D261</f>
        <v>0.52652777777777782</v>
      </c>
      <c r="E272" s="22">
        <f>+[1]CHCyg!E261</f>
        <v>2457278.0474</v>
      </c>
      <c r="F272" s="22" t="str">
        <f>+[1]CHCyg!F261</f>
        <v xml:space="preserve">DLI </v>
      </c>
      <c r="G272" s="22" t="str">
        <f>+[1]CHCyg!G261</f>
        <v>JAD-CN</v>
      </c>
      <c r="H272" s="22" t="str">
        <f>+[1]CHCyg!H261</f>
        <v>C11Lhires3-2400_2x</v>
      </c>
      <c r="I272" s="22">
        <f>+[1]CHCyg!I261</f>
        <v>18919</v>
      </c>
      <c r="J272" s="22">
        <f>+[1]CHCyg!$P261</f>
        <v>6504</v>
      </c>
      <c r="K272" s="22">
        <f>+[1]CHCyg!$Q261</f>
        <v>6617</v>
      </c>
      <c r="L272" s="9" t="str">
        <f>+[1]CHCyg!$X261</f>
        <v>asdb_chcyg_20150912_527.fit</v>
      </c>
      <c r="M272" s="38"/>
      <c r="N272" s="37"/>
      <c r="O272" s="45"/>
    </row>
    <row r="273" spans="2:16" x14ac:dyDescent="0.25">
      <c r="B273" s="22">
        <f>+[1]CHCyg!B262</f>
        <v>250</v>
      </c>
      <c r="C273" s="8">
        <f>+[1]CHCyg!C262</f>
        <v>42259</v>
      </c>
      <c r="D273" s="32">
        <f>+[1]CHCyg!D262</f>
        <v>0.94</v>
      </c>
      <c r="E273" s="22">
        <f>+[1]CHCyg!E262</f>
        <v>2457278.4627999999</v>
      </c>
      <c r="F273" s="22" t="str">
        <f>+[1]CHCyg!F262</f>
        <v>PSO</v>
      </c>
      <c r="G273" s="22" t="str">
        <f>+[1]CHCyg!G262</f>
        <v>TAT-HU</v>
      </c>
      <c r="H273" s="22" t="str">
        <f>+[1]CHCyg!H262</f>
        <v>T10+Lhires600+Atik414esm</v>
      </c>
      <c r="I273" s="22">
        <f>+[1]CHCyg!I262</f>
        <v>3937</v>
      </c>
      <c r="J273" s="22">
        <f>+[1]CHCyg!$P262</f>
        <v>4586</v>
      </c>
      <c r="K273" s="22">
        <f>+[1]CHCyg!$Q262</f>
        <v>5316</v>
      </c>
      <c r="L273" s="9" t="str">
        <f>+[1]CHCyg!$X262</f>
        <v>asdb_chcyg_20150912_940.fit</v>
      </c>
      <c r="M273" s="38"/>
      <c r="N273" s="37"/>
      <c r="O273" s="45"/>
    </row>
    <row r="274" spans="2:16" x14ac:dyDescent="0.25">
      <c r="B274" s="22">
        <f>+[1]CHCyg!B263</f>
        <v>251</v>
      </c>
      <c r="C274" s="8">
        <f>+[1]CHCyg!C263</f>
        <v>42263</v>
      </c>
      <c r="D274" s="32">
        <f>+[1]CHCyg!D263</f>
        <v>3.6840277777777777E-2</v>
      </c>
      <c r="E274" s="22">
        <f>+[1]CHCyg!E263</f>
        <v>2457281.5474999999</v>
      </c>
      <c r="F274" s="22" t="str">
        <f>+[1]CHCyg!F263</f>
        <v>GKA</v>
      </c>
      <c r="G274" s="22" t="str">
        <f>+[1]CHCyg!G263</f>
        <v>MAN-US</v>
      </c>
      <c r="H274" s="22" t="str">
        <f>+[1]CHCyg!H263</f>
        <v>SC12+Lhires2400</v>
      </c>
      <c r="I274" s="22">
        <f>+[1]CHCyg!I263</f>
        <v>10888</v>
      </c>
      <c r="J274" s="22">
        <f>+[1]CHCyg!$P263</f>
        <v>6483</v>
      </c>
      <c r="K274" s="22">
        <f>+[1]CHCyg!$Q263</f>
        <v>6652</v>
      </c>
      <c r="L274" s="9" t="str">
        <f>+[1]CHCyg!$X263</f>
        <v>asdb_chcyg_20150916_037.fit</v>
      </c>
      <c r="M274" s="38"/>
      <c r="N274" s="37"/>
      <c r="O274" s="45"/>
    </row>
    <row r="275" spans="2:16" x14ac:dyDescent="0.25">
      <c r="B275" s="22">
        <f>+[1]CHCyg!B264</f>
        <v>252</v>
      </c>
      <c r="C275" s="8">
        <f>+[1]CHCyg!C264</f>
        <v>42263</v>
      </c>
      <c r="D275" s="32">
        <f>+[1]CHCyg!D264</f>
        <v>3.9305555555555559E-2</v>
      </c>
      <c r="E275" s="22">
        <f>+[1]CHCyg!E264</f>
        <v>2457281.5515000001</v>
      </c>
      <c r="F275" s="22" t="str">
        <f>+[1]CHCyg!F264</f>
        <v>GKA</v>
      </c>
      <c r="G275" s="22" t="str">
        <f>+[1]CHCyg!G264</f>
        <v>MAN-US</v>
      </c>
      <c r="H275" s="22" t="str">
        <f>+[1]CHCyg!H264</f>
        <v>SC10+Alpy600</v>
      </c>
      <c r="I275" s="22">
        <f>+[1]CHCyg!I264</f>
        <v>534</v>
      </c>
      <c r="J275" s="22">
        <f>+[1]CHCyg!$P264</f>
        <v>3700</v>
      </c>
      <c r="K275" s="22">
        <f>+[1]CHCyg!$Q264</f>
        <v>7366</v>
      </c>
      <c r="L275" s="9" t="str">
        <f>+[1]CHCyg!$X264</f>
        <v>asdb_chcyg_20150916_039.fit</v>
      </c>
      <c r="M275" s="38"/>
      <c r="N275" s="37"/>
      <c r="O275" s="45"/>
    </row>
    <row r="276" spans="2:16" x14ac:dyDescent="0.25">
      <c r="B276" s="22">
        <f>+[1]CHCyg!B265</f>
        <v>253</v>
      </c>
      <c r="C276" s="8">
        <f>+[1]CHCyg!C265</f>
        <v>42266</v>
      </c>
      <c r="D276" s="32">
        <f>+[1]CHCyg!D265</f>
        <v>0.86061342592592593</v>
      </c>
      <c r="E276" s="22">
        <f>+[1]CHCyg!E265</f>
        <v>2457285.3746000002</v>
      </c>
      <c r="F276" s="22" t="str">
        <f>+[1]CHCyg!F265</f>
        <v>JGF</v>
      </c>
      <c r="G276" s="22" t="str">
        <f>+[1]CHCyg!G265</f>
        <v>PIE-SP</v>
      </c>
      <c r="H276" s="22" t="str">
        <f>+[1]CHCyg!H265</f>
        <v>NOU16ATIK314L+</v>
      </c>
      <c r="I276" s="22">
        <f>+[1]CHCyg!I265</f>
        <v>6461</v>
      </c>
      <c r="J276" s="22">
        <f>+[1]CHCyg!$P265</f>
        <v>6436</v>
      </c>
      <c r="K276" s="22">
        <f>+[1]CHCyg!$Q265</f>
        <v>6767</v>
      </c>
      <c r="L276" s="9" t="str">
        <f>+[1]CHCyg!$X265</f>
        <v>asdb_chcyg_20150919_861.fit</v>
      </c>
      <c r="M276" s="38"/>
      <c r="N276" s="37"/>
      <c r="O276" s="45"/>
      <c r="P276" s="2" t="str">
        <f>+IF(F347=P$20,P$22,"")</f>
        <v/>
      </c>
    </row>
    <row r="277" spans="2:16" x14ac:dyDescent="0.25">
      <c r="B277" s="22">
        <f>+[1]CHCyg!B266</f>
        <v>254</v>
      </c>
      <c r="C277" s="8">
        <f>+[1]CHCyg!C266</f>
        <v>42267</v>
      </c>
      <c r="D277" s="32">
        <f>+[1]CHCyg!D266</f>
        <v>0.79651620370370368</v>
      </c>
      <c r="E277" s="22">
        <f>+[1]CHCyg!E266</f>
        <v>2457286.3089999999</v>
      </c>
      <c r="F277" s="22" t="str">
        <f>+[1]CHCyg!F266</f>
        <v xml:space="preserve">FMT </v>
      </c>
      <c r="G277" s="22" t="str">
        <f>+[1]CHCyg!G266</f>
        <v>ORS-FR</v>
      </c>
      <c r="H277" s="22" t="str">
        <f>+[1]CHCyg!H266</f>
        <v>SC14+eShel+Atik460ex</v>
      </c>
      <c r="I277" s="22">
        <f>+[1]CHCyg!I266</f>
        <v>11000</v>
      </c>
      <c r="J277" s="22">
        <f>+[1]CHCyg!$P266</f>
        <v>4209</v>
      </c>
      <c r="K277" s="22">
        <f>+[1]CHCyg!$Q266</f>
        <v>7157</v>
      </c>
      <c r="L277" s="9" t="str">
        <f>+[1]CHCyg!$X266</f>
        <v>asdb_chcyg_20150920_797.fit</v>
      </c>
      <c r="M277" s="38"/>
      <c r="N277" s="37"/>
      <c r="O277" s="45"/>
    </row>
    <row r="278" spans="2:16" x14ac:dyDescent="0.25">
      <c r="B278" s="22">
        <f>+[1]CHCyg!B267</f>
        <v>255</v>
      </c>
      <c r="C278" s="8">
        <f>+[1]CHCyg!C267</f>
        <v>42267</v>
      </c>
      <c r="D278" s="32">
        <f>+[1]CHCyg!D267</f>
        <v>0.82644675925925926</v>
      </c>
      <c r="E278" s="22">
        <f>+[1]CHCyg!E267</f>
        <v>2457286.3810000001</v>
      </c>
      <c r="F278" s="22" t="str">
        <f>+[1]CHCyg!F267</f>
        <v>PSO</v>
      </c>
      <c r="G278" s="22" t="str">
        <f>+[1]CHCyg!G267</f>
        <v>TAT-HU</v>
      </c>
      <c r="H278" s="22" t="str">
        <f>+[1]CHCyg!H267</f>
        <v>25cmLH2400_23u414ex</v>
      </c>
      <c r="I278" s="22">
        <f>+[1]CHCyg!I267</f>
        <v>26105</v>
      </c>
      <c r="J278" s="22">
        <f>+[1]CHCyg!$P267</f>
        <v>6499</v>
      </c>
      <c r="K278" s="22">
        <f>+[1]CHCyg!$Q267</f>
        <v>6610</v>
      </c>
      <c r="L278" s="9" t="str">
        <f>+[1]CHCyg!$X267</f>
        <v>asdb_chcyg_20150920_826.fit</v>
      </c>
      <c r="M278" s="38"/>
      <c r="N278" s="37"/>
      <c r="O278" s="45"/>
    </row>
    <row r="279" spans="2:16" x14ac:dyDescent="0.25">
      <c r="B279" s="22">
        <f>+[1]CHCyg!B268</f>
        <v>256</v>
      </c>
      <c r="C279" s="8">
        <f>+[1]CHCyg!C268</f>
        <v>42268</v>
      </c>
      <c r="D279" s="32">
        <f>+[1]CHCyg!D268</f>
        <v>0.84096064814814808</v>
      </c>
      <c r="E279" s="22">
        <f>+[1]CHCyg!E268</f>
        <v>2457287.3585000001</v>
      </c>
      <c r="F279" s="22" t="str">
        <f>+[1]CHCyg!F268</f>
        <v>JGF</v>
      </c>
      <c r="G279" s="22" t="str">
        <f>+[1]CHCyg!G268</f>
        <v>PIE-SP</v>
      </c>
      <c r="H279" s="22" t="str">
        <f>+[1]CHCyg!H268</f>
        <v>NOU16ATIK314L+</v>
      </c>
      <c r="I279" s="22">
        <f>+[1]CHCyg!I268</f>
        <v>6337</v>
      </c>
      <c r="J279" s="22">
        <f>+[1]CHCyg!$P268</f>
        <v>6434</v>
      </c>
      <c r="K279" s="22">
        <f>+[1]CHCyg!$Q268</f>
        <v>6771</v>
      </c>
      <c r="L279" s="9" t="str">
        <f>+[1]CHCyg!$X268</f>
        <v>asdb_chcyg_20150921_841.fit</v>
      </c>
      <c r="M279" s="38"/>
      <c r="N279" s="37"/>
      <c r="O279" s="45"/>
    </row>
    <row r="280" spans="2:16" x14ac:dyDescent="0.25">
      <c r="B280" s="22">
        <f>+[1]CHCyg!B269</f>
        <v>257</v>
      </c>
      <c r="C280" s="8">
        <f>+[1]CHCyg!C269</f>
        <v>42271</v>
      </c>
      <c r="D280" s="32">
        <f>+[1]CHCyg!D269</f>
        <v>0.82902777777777781</v>
      </c>
      <c r="E280" s="22">
        <f>+[1]CHCyg!E269</f>
        <v>2457290.3347999998</v>
      </c>
      <c r="F280" s="22" t="str">
        <f>+[1]CHCyg!F269</f>
        <v>DBO</v>
      </c>
      <c r="G280" s="22" t="str">
        <f>+[1]CHCyg!G269</f>
        <v>WCO-UK</v>
      </c>
      <c r="H280" s="22" t="str">
        <f>+[1]CHCyg!H269</f>
        <v>C11+Lisa+SXVR-H694</v>
      </c>
      <c r="I280" s="22">
        <f>+[1]CHCyg!I269</f>
        <v>867</v>
      </c>
      <c r="J280" s="22">
        <f>+[1]CHCyg!$P269</f>
        <v>3900</v>
      </c>
      <c r="K280" s="22">
        <f>+[1]CHCyg!$Q269</f>
        <v>7400</v>
      </c>
      <c r="L280" s="9" t="str">
        <f>+[1]CHCyg!$X269</f>
        <v>asdb_chcyg_20150924_829.fit</v>
      </c>
      <c r="M280" s="38"/>
      <c r="N280" s="37"/>
      <c r="O280" s="45"/>
    </row>
    <row r="281" spans="2:16" x14ac:dyDescent="0.25">
      <c r="B281" s="22">
        <f>+[1]CHCyg!B270</f>
        <v>258</v>
      </c>
      <c r="C281" s="8">
        <f>+[1]CHCyg!C270</f>
        <v>42273</v>
      </c>
      <c r="D281" s="32">
        <f>+[1]CHCyg!D270</f>
        <v>0.91</v>
      </c>
      <c r="E281" s="22">
        <f>+[1]CHCyg!E270</f>
        <v>2457292.4172999999</v>
      </c>
      <c r="F281" s="22" t="str">
        <f>+[1]CHCyg!F270</f>
        <v>JMO</v>
      </c>
      <c r="G281" s="22" t="str">
        <f>+[1]CHCyg!G270</f>
        <v>OLC-FR</v>
      </c>
      <c r="H281" s="22" t="str">
        <f>+[1]CHCyg!H270</f>
        <v>MEADE355+Alpy600+</v>
      </c>
      <c r="I281" s="22">
        <f>+[1]CHCyg!I270</f>
        <v>650</v>
      </c>
      <c r="J281" s="22">
        <f>+[1]CHCyg!$P270</f>
        <v>3602</v>
      </c>
      <c r="K281" s="22">
        <f>+[1]CHCyg!$Q270</f>
        <v>8237</v>
      </c>
      <c r="L281" s="9" t="str">
        <f>+[1]CHCyg!$X270</f>
        <v>asdb_chcyg_20150926_910.fit</v>
      </c>
      <c r="M281" s="38"/>
      <c r="N281" s="37"/>
      <c r="O281" s="45"/>
    </row>
    <row r="282" spans="2:16" x14ac:dyDescent="0.25">
      <c r="B282" s="22">
        <f>+[1]CHCyg!B271</f>
        <v>259</v>
      </c>
      <c r="C282" s="8">
        <f>+[1]CHCyg!C271</f>
        <v>42275</v>
      </c>
      <c r="D282" s="32">
        <f>+[1]CHCyg!D271</f>
        <v>0.8515625</v>
      </c>
      <c r="E282" s="22">
        <f>+[1]CHCyg!E271</f>
        <v>2457294.3690999998</v>
      </c>
      <c r="F282" s="22" t="str">
        <f>+[1]CHCyg!F271</f>
        <v>JGF</v>
      </c>
      <c r="G282" s="22" t="str">
        <f>+[1]CHCyg!G271</f>
        <v>PIE-SP</v>
      </c>
      <c r="H282" s="22" t="str">
        <f>+[1]CHCyg!H271</f>
        <v>NOU16ATIK314L+</v>
      </c>
      <c r="I282" s="22">
        <f>+[1]CHCyg!I271</f>
        <v>6237</v>
      </c>
      <c r="J282" s="22">
        <f>+[1]CHCyg!$P271</f>
        <v>6436</v>
      </c>
      <c r="K282" s="22">
        <f>+[1]CHCyg!$Q271</f>
        <v>6776</v>
      </c>
      <c r="L282" s="9" t="str">
        <f>+[1]CHCyg!$X271</f>
        <v>asdb_chcyg_20150928_852.fit</v>
      </c>
      <c r="M282" s="38"/>
      <c r="N282" s="37"/>
      <c r="O282" s="45"/>
    </row>
    <row r="283" spans="2:16" x14ac:dyDescent="0.25">
      <c r="B283" s="22">
        <f>+[1]CHCyg!B272</f>
        <v>260</v>
      </c>
      <c r="C283" s="8">
        <f>+[1]CHCyg!C272</f>
        <v>42277</v>
      </c>
      <c r="D283" s="32">
        <f>+[1]CHCyg!D272</f>
        <v>0.87442129629629628</v>
      </c>
      <c r="E283" s="22">
        <f>+[1]CHCyg!E272</f>
        <v>2457296.3884000001</v>
      </c>
      <c r="F283" s="22" t="str">
        <f>+[1]CHCyg!F272</f>
        <v>TLE</v>
      </c>
      <c r="G283" s="22" t="str">
        <f>+[1]CHCyg!G272</f>
        <v>CHE-FR</v>
      </c>
      <c r="H283" s="22" t="str">
        <f>+[1]CHCyg!H272</f>
        <v>SC14+eShel+ATIK460EX</v>
      </c>
      <c r="I283" s="22">
        <f>+[1]CHCyg!I272</f>
        <v>11000</v>
      </c>
      <c r="J283" s="22">
        <f>+[1]CHCyg!$P272</f>
        <v>4355</v>
      </c>
      <c r="K283" s="22">
        <f>+[1]CHCyg!$Q272</f>
        <v>7365</v>
      </c>
      <c r="L283" s="9" t="str">
        <f>+[1]CHCyg!$X272</f>
        <v>asdb_chcyg_20150930_874.fit</v>
      </c>
      <c r="M283" s="38"/>
      <c r="N283" s="37"/>
      <c r="O283" s="45"/>
    </row>
    <row r="284" spans="2:16" x14ac:dyDescent="0.25">
      <c r="B284" s="22">
        <f>+[1]CHCyg!B273</f>
        <v>261</v>
      </c>
      <c r="C284" s="8">
        <f>+[1]CHCyg!C273</f>
        <v>42278</v>
      </c>
      <c r="D284" s="32">
        <f>+[1]CHCyg!D273</f>
        <v>0.85454861111111102</v>
      </c>
      <c r="E284" s="22">
        <f>+[1]CHCyg!E273</f>
        <v>2457297.3755000001</v>
      </c>
      <c r="F284" s="22" t="str">
        <f>+[1]CHCyg!F273</f>
        <v>TLE</v>
      </c>
      <c r="G284" s="22" t="str">
        <f>+[1]CHCyg!G273</f>
        <v>CHE-FR</v>
      </c>
      <c r="H284" s="22" t="str">
        <f>+[1]CHCyg!H273</f>
        <v>SC14+eShel+ATIK460EX</v>
      </c>
      <c r="I284" s="22">
        <f>+[1]CHCyg!I273</f>
        <v>11000</v>
      </c>
      <c r="J284" s="22">
        <f>+[1]CHCyg!$P273</f>
        <v>4355</v>
      </c>
      <c r="K284" s="22">
        <f>+[1]CHCyg!$Q273</f>
        <v>7365</v>
      </c>
      <c r="L284" s="9" t="str">
        <f>+[1]CHCyg!$X273</f>
        <v>asdb_chcyg_20151001_855.fit</v>
      </c>
      <c r="M284" s="38"/>
      <c r="N284" s="37"/>
      <c r="O284" s="45"/>
    </row>
    <row r="285" spans="2:16" x14ac:dyDescent="0.25">
      <c r="B285" s="22">
        <f>+[1]CHCyg!B274</f>
        <v>262</v>
      </c>
      <c r="C285" s="8">
        <f>+[1]CHCyg!C274</f>
        <v>42278</v>
      </c>
      <c r="D285" s="32">
        <f>+[1]CHCyg!D274</f>
        <v>0.90005787037037033</v>
      </c>
      <c r="E285" s="22">
        <f>+[1]CHCyg!E274</f>
        <v>2457297.4210000001</v>
      </c>
      <c r="F285" s="22" t="str">
        <f>+[1]CHCyg!F274</f>
        <v>TLE</v>
      </c>
      <c r="G285" s="22" t="str">
        <f>+[1]CHCyg!G274</f>
        <v>CHE-FR</v>
      </c>
      <c r="H285" s="22" t="str">
        <f>+[1]CHCyg!H274</f>
        <v>SC14+eShel+ATIK460EX</v>
      </c>
      <c r="I285" s="22">
        <f>+[1]CHCyg!I274</f>
        <v>11000</v>
      </c>
      <c r="J285" s="22">
        <f>+[1]CHCyg!$P274</f>
        <v>4355</v>
      </c>
      <c r="K285" s="22">
        <f>+[1]CHCyg!$Q274</f>
        <v>7365</v>
      </c>
      <c r="L285" s="9" t="str">
        <f>+[1]CHCyg!$X274</f>
        <v>asdb_chcyg_20151001_900.fit</v>
      </c>
      <c r="M285" s="38"/>
      <c r="N285" s="37"/>
      <c r="O285" s="45"/>
    </row>
    <row r="286" spans="2:16" x14ac:dyDescent="0.25">
      <c r="B286" s="22">
        <f>+[1]CHCyg!B275</f>
        <v>263</v>
      </c>
      <c r="C286" s="8">
        <f>+[1]CHCyg!C275</f>
        <v>42278</v>
      </c>
      <c r="D286" s="32">
        <f>+[1]CHCyg!D275</f>
        <v>0.94548611111111114</v>
      </c>
      <c r="E286" s="22">
        <f>+[1]CHCyg!E275</f>
        <v>2457297.4663999998</v>
      </c>
      <c r="F286" s="22" t="str">
        <f>+[1]CHCyg!F275</f>
        <v>TLE</v>
      </c>
      <c r="G286" s="22" t="str">
        <f>+[1]CHCyg!G275</f>
        <v>CHE-FR</v>
      </c>
      <c r="H286" s="22" t="str">
        <f>+[1]CHCyg!H275</f>
        <v>SC14+eShel+ATIK460EX</v>
      </c>
      <c r="I286" s="22">
        <f>+[1]CHCyg!I275</f>
        <v>11000</v>
      </c>
      <c r="J286" s="22">
        <f>+[1]CHCyg!$P275</f>
        <v>4355</v>
      </c>
      <c r="K286" s="22">
        <f>+[1]CHCyg!$Q275</f>
        <v>7365</v>
      </c>
      <c r="L286" s="9" t="str">
        <f>+[1]CHCyg!$X275</f>
        <v>asdb_chcyg_20151001_945.fit</v>
      </c>
      <c r="M286" s="38"/>
      <c r="N286" s="37"/>
      <c r="O286" s="45"/>
    </row>
    <row r="287" spans="2:16" x14ac:dyDescent="0.25">
      <c r="B287" s="22">
        <f>+[1]CHCyg!B276</f>
        <v>264</v>
      </c>
      <c r="C287" s="8">
        <f>+[1]CHCyg!C276</f>
        <v>42279</v>
      </c>
      <c r="D287" s="32">
        <f>+[1]CHCyg!D276</f>
        <v>6.4444444444444443E-2</v>
      </c>
      <c r="E287" s="22">
        <f>+[1]CHCyg!E276</f>
        <v>2457297.5819999999</v>
      </c>
      <c r="F287" s="22" t="str">
        <f>+[1]CHCyg!F276</f>
        <v>GKA</v>
      </c>
      <c r="G287" s="22" t="str">
        <f>+[1]CHCyg!G276</f>
        <v>MAN-US</v>
      </c>
      <c r="H287" s="22" t="str">
        <f>+[1]CHCyg!H276</f>
        <v>SC12+Lhires2400</v>
      </c>
      <c r="I287" s="22">
        <f>+[1]CHCyg!I276</f>
        <v>12000</v>
      </c>
      <c r="J287" s="22">
        <f>+[1]CHCyg!$P276</f>
        <v>6483</v>
      </c>
      <c r="K287" s="22">
        <f>+[1]CHCyg!$Q276</f>
        <v>6652</v>
      </c>
      <c r="L287" s="9" t="str">
        <f>+[1]CHCyg!$X276</f>
        <v>asdb_chcyg_20151002_064.fit</v>
      </c>
      <c r="M287" s="38"/>
      <c r="N287" s="37"/>
      <c r="O287" s="45"/>
    </row>
    <row r="288" spans="2:16" x14ac:dyDescent="0.25">
      <c r="B288" s="22">
        <f>+[1]CHCyg!B277</f>
        <v>265</v>
      </c>
      <c r="C288" s="8">
        <f>+[1]CHCyg!C277</f>
        <v>42279</v>
      </c>
      <c r="D288" s="32">
        <f>+[1]CHCyg!D277</f>
        <v>0.84875</v>
      </c>
      <c r="E288" s="22">
        <f>+[1]CHCyg!E277</f>
        <v>2457298.3698</v>
      </c>
      <c r="F288" s="22" t="str">
        <f>+[1]CHCyg!F277</f>
        <v>TLE</v>
      </c>
      <c r="G288" s="22" t="str">
        <f>+[1]CHCyg!G277</f>
        <v>CHE-FR</v>
      </c>
      <c r="H288" s="22" t="str">
        <f>+[1]CHCyg!H277</f>
        <v>SC14+eShel+ATIK460EX</v>
      </c>
      <c r="I288" s="22">
        <f>+[1]CHCyg!I277</f>
        <v>11000</v>
      </c>
      <c r="J288" s="22">
        <f>+[1]CHCyg!$P277</f>
        <v>4355</v>
      </c>
      <c r="K288" s="22">
        <f>+[1]CHCyg!$Q277</f>
        <v>7365</v>
      </c>
      <c r="L288" s="9" t="str">
        <f>+[1]CHCyg!$X277</f>
        <v>asdb_chcyg_20151002_849.fit</v>
      </c>
      <c r="M288" s="38"/>
      <c r="N288" s="37"/>
      <c r="O288" s="45"/>
    </row>
    <row r="289" spans="2:16" x14ac:dyDescent="0.25">
      <c r="B289" s="22">
        <f>+[1]CHCyg!B278</f>
        <v>266</v>
      </c>
      <c r="C289" s="8">
        <f>+[1]CHCyg!C278</f>
        <v>42279</v>
      </c>
      <c r="D289" s="32">
        <f>+[1]CHCyg!D278</f>
        <v>0.89437500000000003</v>
      </c>
      <c r="E289" s="22">
        <f>+[1]CHCyg!E278</f>
        <v>2457298.4155000001</v>
      </c>
      <c r="F289" s="22" t="str">
        <f>+[1]CHCyg!F278</f>
        <v>TLE</v>
      </c>
      <c r="G289" s="22" t="str">
        <f>+[1]CHCyg!G278</f>
        <v>CHE-FR</v>
      </c>
      <c r="H289" s="22" t="str">
        <f>+[1]CHCyg!H278</f>
        <v>SC14+eShel+ATIK460EX</v>
      </c>
      <c r="I289" s="22">
        <f>+[1]CHCyg!I278</f>
        <v>11000</v>
      </c>
      <c r="J289" s="22">
        <f>+[1]CHCyg!$P278</f>
        <v>4355</v>
      </c>
      <c r="K289" s="22">
        <f>+[1]CHCyg!$Q278</f>
        <v>7365</v>
      </c>
      <c r="L289" s="9" t="str">
        <f>+[1]CHCyg!$X278</f>
        <v>asdb_chcyg_20151002_894.fit</v>
      </c>
      <c r="M289" s="38"/>
      <c r="N289" s="37"/>
      <c r="O289" s="45"/>
    </row>
    <row r="290" spans="2:16" x14ac:dyDescent="0.25">
      <c r="B290" s="22">
        <f>+[1]CHCyg!B279</f>
        <v>267</v>
      </c>
      <c r="C290" s="8">
        <f>+[1]CHCyg!C279</f>
        <v>42279</v>
      </c>
      <c r="D290" s="32">
        <f>+[1]CHCyg!D279</f>
        <v>0.94021990740740735</v>
      </c>
      <c r="E290" s="22">
        <f>+[1]CHCyg!E279</f>
        <v>2457298.4613000001</v>
      </c>
      <c r="F290" s="22" t="str">
        <f>+[1]CHCyg!F279</f>
        <v>TLE</v>
      </c>
      <c r="G290" s="22" t="str">
        <f>+[1]CHCyg!G279</f>
        <v>CHE-FR</v>
      </c>
      <c r="H290" s="22" t="str">
        <f>+[1]CHCyg!H279</f>
        <v>SC14+eShel+ATIK460EX</v>
      </c>
      <c r="I290" s="22">
        <f>+[1]CHCyg!I279</f>
        <v>11000</v>
      </c>
      <c r="J290" s="22">
        <f>+[1]CHCyg!$P279</f>
        <v>4355</v>
      </c>
      <c r="K290" s="22">
        <f>+[1]CHCyg!$Q279</f>
        <v>7365</v>
      </c>
      <c r="L290" s="9" t="str">
        <f>+[1]CHCyg!$X279</f>
        <v>asdb_chcyg_20151002_940.fit</v>
      </c>
      <c r="M290" s="38"/>
      <c r="N290" s="37"/>
      <c r="O290" s="45"/>
    </row>
    <row r="291" spans="2:16" x14ac:dyDescent="0.25">
      <c r="B291" s="22">
        <f>+[1]CHCyg!B280</f>
        <v>268</v>
      </c>
      <c r="C291" s="8">
        <f>+[1]CHCyg!C280</f>
        <v>42280</v>
      </c>
      <c r="D291" s="32">
        <f>+[1]CHCyg!D280</f>
        <v>2.8217592592592589E-2</v>
      </c>
      <c r="E291" s="22">
        <f>+[1]CHCyg!E280</f>
        <v>2457298.5299999998</v>
      </c>
      <c r="F291" s="22" t="str">
        <f>+[1]CHCyg!F280</f>
        <v>TLE</v>
      </c>
      <c r="G291" s="22" t="str">
        <f>+[1]CHCyg!G280</f>
        <v>CHE-FR</v>
      </c>
      <c r="H291" s="22" t="str">
        <f>+[1]CHCyg!H280</f>
        <v>SC14+eShel+ATIK460EX</v>
      </c>
      <c r="I291" s="22">
        <f>+[1]CHCyg!I280</f>
        <v>11000</v>
      </c>
      <c r="J291" s="22">
        <f>+[1]CHCyg!$P280</f>
        <v>4355</v>
      </c>
      <c r="K291" s="22">
        <f>+[1]CHCyg!$Q280</f>
        <v>7365</v>
      </c>
      <c r="L291" s="9" t="str">
        <f>+[1]CHCyg!$X280</f>
        <v>asdb_chcyg_20151003_028.fit</v>
      </c>
      <c r="M291" s="38"/>
      <c r="N291" s="37"/>
      <c r="O291" s="45"/>
    </row>
    <row r="292" spans="2:16" x14ac:dyDescent="0.25">
      <c r="B292" s="22">
        <f>+[1]CHCyg!B281</f>
        <v>269</v>
      </c>
      <c r="C292" s="8">
        <f>+[1]CHCyg!C281</f>
        <v>42282</v>
      </c>
      <c r="D292" s="32">
        <f>+[1]CHCyg!D281</f>
        <v>0.75376157407407407</v>
      </c>
      <c r="E292" s="22">
        <f>+[1]CHCyg!E281</f>
        <v>2457301.2633000002</v>
      </c>
      <c r="F292" s="22" t="str">
        <f>+[1]CHCyg!F281</f>
        <v>PSO</v>
      </c>
      <c r="G292" s="22" t="str">
        <f>+[1]CHCyg!G281</f>
        <v>TAT-HU</v>
      </c>
      <c r="H292" s="22" t="str">
        <f>+[1]CHCyg!H281</f>
        <v>25cmLH2400_35u414ex</v>
      </c>
      <c r="I292" s="22">
        <f>+[1]CHCyg!I281</f>
        <v>13875</v>
      </c>
      <c r="J292" s="22">
        <f>+[1]CHCyg!$P281</f>
        <v>6504</v>
      </c>
      <c r="K292" s="22">
        <f>+[1]CHCyg!$Q281</f>
        <v>6615</v>
      </c>
      <c r="L292" s="9" t="str">
        <f>+[1]CHCyg!$X281</f>
        <v>asdb_chcyg_20151005_754.fit</v>
      </c>
      <c r="M292" s="38"/>
      <c r="N292" s="37"/>
      <c r="O292" s="45"/>
    </row>
    <row r="293" spans="2:16" x14ac:dyDescent="0.25">
      <c r="B293" s="22">
        <f>+[1]CHCyg!B282</f>
        <v>270</v>
      </c>
      <c r="C293" s="8">
        <f>+[1]CHCyg!C282</f>
        <v>42285</v>
      </c>
      <c r="D293" s="32">
        <f>+[1]CHCyg!D282</f>
        <v>0.76208333333333333</v>
      </c>
      <c r="E293" s="22">
        <f>+[1]CHCyg!E282</f>
        <v>2457304.2691000002</v>
      </c>
      <c r="F293" s="22" t="str">
        <f>+[1]CHCyg!F282</f>
        <v xml:space="preserve">FMT </v>
      </c>
      <c r="G293" s="22" t="str">
        <f>+[1]CHCyg!G282</f>
        <v>ORS-FR</v>
      </c>
      <c r="H293" s="22" t="str">
        <f>+[1]CHCyg!H282</f>
        <v>SC14+eShel+Atik460ex</v>
      </c>
      <c r="I293" s="22">
        <f>+[1]CHCyg!I282</f>
        <v>11000</v>
      </c>
      <c r="J293" s="22">
        <f>+[1]CHCyg!$P282</f>
        <v>4287</v>
      </c>
      <c r="K293" s="22">
        <f>+[1]CHCyg!$Q282</f>
        <v>7157</v>
      </c>
      <c r="L293" s="9" t="str">
        <f>+[1]CHCyg!$X282</f>
        <v>asdb_chcyg_20151008_762.fit</v>
      </c>
      <c r="M293" s="38"/>
      <c r="N293" s="37"/>
      <c r="O293" s="45"/>
    </row>
    <row r="294" spans="2:16" x14ac:dyDescent="0.25">
      <c r="B294" s="22">
        <f>+[1]CHCyg!B283</f>
        <v>271</v>
      </c>
      <c r="C294" s="8">
        <f>+[1]CHCyg!C283</f>
        <v>42285</v>
      </c>
      <c r="D294" s="32">
        <f>+[1]CHCyg!D283</f>
        <v>0.78075231481481477</v>
      </c>
      <c r="E294" s="22">
        <f>+[1]CHCyg!E283</f>
        <v>2457304.2875000001</v>
      </c>
      <c r="F294" s="22" t="str">
        <f>+[1]CHCyg!F283</f>
        <v xml:space="preserve">FMT </v>
      </c>
      <c r="G294" s="22" t="str">
        <f>+[1]CHCyg!G283</f>
        <v>ORS-FR</v>
      </c>
      <c r="H294" s="22" t="str">
        <f>+[1]CHCyg!H283</f>
        <v>SC14+eShel+Atik460ex</v>
      </c>
      <c r="I294" s="22">
        <f>+[1]CHCyg!I283</f>
        <v>11000</v>
      </c>
      <c r="J294" s="22">
        <f>+[1]CHCyg!$P283</f>
        <v>4400</v>
      </c>
      <c r="K294" s="22">
        <f>+[1]CHCyg!$Q283</f>
        <v>7100</v>
      </c>
      <c r="L294" s="9" t="str">
        <f>+[1]CHCyg!$X283</f>
        <v>asdb_chcyg_20151008_781.fit</v>
      </c>
      <c r="M294" s="38"/>
      <c r="N294" s="37"/>
      <c r="O294" s="45"/>
    </row>
    <row r="295" spans="2:16" x14ac:dyDescent="0.25">
      <c r="B295" s="22">
        <f>+[1]CHCyg!B284</f>
        <v>272</v>
      </c>
      <c r="C295" s="8">
        <f>+[1]CHCyg!C284</f>
        <v>42289</v>
      </c>
      <c r="D295" s="32">
        <f>+[1]CHCyg!D284</f>
        <v>0.82318287037037041</v>
      </c>
      <c r="E295" s="22">
        <f>+[1]CHCyg!E284</f>
        <v>2457308.3443</v>
      </c>
      <c r="F295" s="22" t="str">
        <f>+[1]CHCyg!F284</f>
        <v>TLE</v>
      </c>
      <c r="G295" s="22" t="str">
        <f>+[1]CHCyg!G284</f>
        <v>CHE-FR</v>
      </c>
      <c r="H295" s="22" t="str">
        <f>+[1]CHCyg!H284</f>
        <v>SC14+eShel+ATIK460EX</v>
      </c>
      <c r="I295" s="22">
        <f>+[1]CHCyg!I284</f>
        <v>11000</v>
      </c>
      <c r="J295" s="22">
        <f>+[1]CHCyg!$P284</f>
        <v>6498</v>
      </c>
      <c r="K295" s="22">
        <f>+[1]CHCyg!$Q284</f>
        <v>6705</v>
      </c>
      <c r="L295" s="9" t="str">
        <f>+[1]CHCyg!$X284</f>
        <v>asdb_chcyg_20151012_823.fit</v>
      </c>
      <c r="M295" s="38"/>
      <c r="N295" s="37"/>
      <c r="O295" s="45"/>
    </row>
    <row r="296" spans="2:16" x14ac:dyDescent="0.25">
      <c r="B296" s="22">
        <f>+[1]CHCyg!B285</f>
        <v>273</v>
      </c>
      <c r="C296" s="8">
        <f>+[1]CHCyg!C285</f>
        <v>42289</v>
      </c>
      <c r="D296" s="32">
        <f>+[1]CHCyg!D285</f>
        <v>0.87307870370370377</v>
      </c>
      <c r="E296" s="22">
        <f>+[1]CHCyg!E285</f>
        <v>2457308.3942</v>
      </c>
      <c r="F296" s="22" t="str">
        <f>+[1]CHCyg!F285</f>
        <v>TLE</v>
      </c>
      <c r="G296" s="22" t="str">
        <f>+[1]CHCyg!G285</f>
        <v>CHE-FR</v>
      </c>
      <c r="H296" s="22" t="str">
        <f>+[1]CHCyg!H285</f>
        <v>SC14+eShel+ATIK460EX</v>
      </c>
      <c r="I296" s="22">
        <f>+[1]CHCyg!I285</f>
        <v>11000</v>
      </c>
      <c r="J296" s="22">
        <f>+[1]CHCyg!$P285</f>
        <v>6498</v>
      </c>
      <c r="K296" s="22">
        <f>+[1]CHCyg!$Q285</f>
        <v>6705</v>
      </c>
      <c r="L296" s="9" t="str">
        <f>+[1]CHCyg!$X285</f>
        <v>asdb_chcyg_20151012_873.fit</v>
      </c>
      <c r="M296" s="38"/>
      <c r="N296" s="37"/>
      <c r="O296" s="45"/>
    </row>
    <row r="297" spans="2:16" x14ac:dyDescent="0.25">
      <c r="B297" s="22">
        <f>+[1]CHCyg!B286</f>
        <v>274</v>
      </c>
      <c r="C297" s="8">
        <f>+[1]CHCyg!C286</f>
        <v>42289</v>
      </c>
      <c r="D297" s="32">
        <f>+[1]CHCyg!D286</f>
        <v>0.91881944444444441</v>
      </c>
      <c r="E297" s="22">
        <f>+[1]CHCyg!E286</f>
        <v>2457308.4399000001</v>
      </c>
      <c r="F297" s="22" t="str">
        <f>+[1]CHCyg!F286</f>
        <v>TLE</v>
      </c>
      <c r="G297" s="22" t="str">
        <f>+[1]CHCyg!G286</f>
        <v>CHE-FR</v>
      </c>
      <c r="H297" s="22" t="str">
        <f>+[1]CHCyg!H286</f>
        <v>SC14+eShel+ATIK460EX</v>
      </c>
      <c r="I297" s="22">
        <f>+[1]CHCyg!I286</f>
        <v>11000</v>
      </c>
      <c r="J297" s="22">
        <f>+[1]CHCyg!$P286</f>
        <v>6498</v>
      </c>
      <c r="K297" s="22">
        <f>+[1]CHCyg!$Q286</f>
        <v>6705</v>
      </c>
      <c r="L297" s="9" t="str">
        <f>+[1]CHCyg!$X286</f>
        <v>asdb_chcyg_20151012_919.fit</v>
      </c>
      <c r="M297" s="38"/>
      <c r="N297" s="37"/>
      <c r="O297" s="45"/>
    </row>
    <row r="298" spans="2:16" x14ac:dyDescent="0.25">
      <c r="B298" s="22">
        <f>+[1]CHCyg!B287</f>
        <v>275</v>
      </c>
      <c r="C298" s="8">
        <f>+[1]CHCyg!C287</f>
        <v>42289</v>
      </c>
      <c r="D298" s="32">
        <f>+[1]CHCyg!D287</f>
        <v>0.96458333333333324</v>
      </c>
      <c r="E298" s="22">
        <f>+[1]CHCyg!E287</f>
        <v>2457308.4857000001</v>
      </c>
      <c r="F298" s="22" t="str">
        <f>+[1]CHCyg!F287</f>
        <v>TLE</v>
      </c>
      <c r="G298" s="22" t="str">
        <f>+[1]CHCyg!G287</f>
        <v>CHE-FR</v>
      </c>
      <c r="H298" s="22" t="str">
        <f>+[1]CHCyg!H287</f>
        <v>SC14+eShel+ATIK460EX</v>
      </c>
      <c r="I298" s="22">
        <f>+[1]CHCyg!I287</f>
        <v>11000</v>
      </c>
      <c r="J298" s="22">
        <f>+[1]CHCyg!$P287</f>
        <v>6498</v>
      </c>
      <c r="K298" s="22">
        <f>+[1]CHCyg!$Q287</f>
        <v>6705</v>
      </c>
      <c r="L298" s="9" t="str">
        <f>+[1]CHCyg!$X287</f>
        <v>asdb_chcyg_20151012_965.fit</v>
      </c>
      <c r="M298" s="38"/>
      <c r="N298" s="37"/>
      <c r="O298" s="45"/>
    </row>
    <row r="299" spans="2:16" x14ac:dyDescent="0.25">
      <c r="B299" s="22">
        <f>+[1]CHCyg!B288</f>
        <v>276</v>
      </c>
      <c r="C299" s="8">
        <f>+[1]CHCyg!C288</f>
        <v>42290</v>
      </c>
      <c r="D299" s="32">
        <f>+[1]CHCyg!D288</f>
        <v>1.0555555555555554E-2</v>
      </c>
      <c r="E299" s="22">
        <f>+[1]CHCyg!E288</f>
        <v>2457308.5175999999</v>
      </c>
      <c r="F299" s="22" t="str">
        <f>+[1]CHCyg!F288</f>
        <v>TLE</v>
      </c>
      <c r="G299" s="22" t="str">
        <f>+[1]CHCyg!G288</f>
        <v>CHE-FR</v>
      </c>
      <c r="H299" s="22" t="str">
        <f>+[1]CHCyg!H288</f>
        <v>SC14+eShel+ATIK460EX</v>
      </c>
      <c r="I299" s="22">
        <f>+[1]CHCyg!I288</f>
        <v>11000</v>
      </c>
      <c r="J299" s="22">
        <f>+[1]CHCyg!$P288</f>
        <v>6498</v>
      </c>
      <c r="K299" s="22">
        <f>+[1]CHCyg!$Q288</f>
        <v>6705</v>
      </c>
      <c r="L299" s="9" t="str">
        <f>+[1]CHCyg!$X288</f>
        <v>asdb_chcyg_20151013_011.fit</v>
      </c>
      <c r="M299" s="38"/>
      <c r="N299" s="37"/>
      <c r="O299" s="45"/>
    </row>
    <row r="300" spans="2:16" x14ac:dyDescent="0.25">
      <c r="B300" s="22">
        <f>+[1]CHCyg!B289</f>
        <v>277</v>
      </c>
      <c r="C300" s="8">
        <f>+[1]CHCyg!C289</f>
        <v>42290</v>
      </c>
      <c r="D300" s="32">
        <f>+[1]CHCyg!D289</f>
        <v>0.94756944444444446</v>
      </c>
      <c r="E300" s="22">
        <f>+[1]CHCyg!E289</f>
        <v>2457309.4545999998</v>
      </c>
      <c r="F300" s="22" t="str">
        <f>+[1]CHCyg!F289</f>
        <v>DBO</v>
      </c>
      <c r="G300" s="22" t="str">
        <f>+[1]CHCyg!G289</f>
        <v>WCO-UK</v>
      </c>
      <c r="H300" s="22" t="str">
        <f>+[1]CHCyg!H289</f>
        <v>C11+Lisa+SXVR-H694</v>
      </c>
      <c r="I300" s="22">
        <f>+[1]CHCyg!I289</f>
        <v>883</v>
      </c>
      <c r="J300" s="22">
        <f>+[1]CHCyg!$P289</f>
        <v>3900</v>
      </c>
      <c r="K300" s="22">
        <f>+[1]CHCyg!$Q289</f>
        <v>7400</v>
      </c>
      <c r="L300" s="9" t="str">
        <f>+[1]CHCyg!$X289</f>
        <v>asdb_chcyg_20151013_948.fit</v>
      </c>
      <c r="M300" s="38"/>
      <c r="N300" s="37"/>
      <c r="O300" s="45"/>
    </row>
    <row r="301" spans="2:16" x14ac:dyDescent="0.25">
      <c r="B301" s="22">
        <f>+[1]CHCyg!B290</f>
        <v>278</v>
      </c>
      <c r="C301" s="8">
        <f>+[1]CHCyg!C290</f>
        <v>42291</v>
      </c>
      <c r="D301" s="32">
        <f>+[1]CHCyg!D290</f>
        <v>6.4027777777777781E-2</v>
      </c>
      <c r="E301" s="22">
        <f>+[1]CHCyg!E290</f>
        <v>2457309.571</v>
      </c>
      <c r="F301" s="22" t="str">
        <f>+[1]CHCyg!F290</f>
        <v>GKA</v>
      </c>
      <c r="G301" s="22" t="str">
        <f>+[1]CHCyg!G290</f>
        <v>MAN-US</v>
      </c>
      <c r="H301" s="22" t="str">
        <f>+[1]CHCyg!H290</f>
        <v>SC10+Alpy600</v>
      </c>
      <c r="I301" s="22">
        <f>+[1]CHCyg!I290</f>
        <v>600</v>
      </c>
      <c r="J301" s="22">
        <f>+[1]CHCyg!$P290</f>
        <v>3604</v>
      </c>
      <c r="K301" s="22">
        <f>+[1]CHCyg!$Q290</f>
        <v>7404</v>
      </c>
      <c r="L301" s="9" t="str">
        <f>+[1]CHCyg!$X290</f>
        <v>asdb_chcyg_20151014_064.fit</v>
      </c>
      <c r="M301" s="38"/>
      <c r="N301" s="37"/>
      <c r="O301" s="45"/>
      <c r="P301" s="2" t="str">
        <f>+IF(F372=P$20,P$22,"")</f>
        <v/>
      </c>
    </row>
    <row r="302" spans="2:16" x14ac:dyDescent="0.25">
      <c r="B302" s="22">
        <f>+[1]CHCyg!B291</f>
        <v>279</v>
      </c>
      <c r="C302" s="8">
        <f>+[1]CHCyg!C291</f>
        <v>42292</v>
      </c>
      <c r="D302" s="32">
        <f>+[1]CHCyg!D291</f>
        <v>0.10333333333333333</v>
      </c>
      <c r="E302" s="22">
        <f>+[1]CHCyg!E291</f>
        <v>2457310.6090000002</v>
      </c>
      <c r="F302" s="22" t="str">
        <f>+[1]CHCyg!F291</f>
        <v>LES</v>
      </c>
      <c r="G302" s="22" t="str">
        <f>+[1]CHCyg!G291</f>
        <v>MRO-CA</v>
      </c>
      <c r="H302" s="22" t="str">
        <f>+[1]CHCyg!H291</f>
        <v>31cmDK+23um1800lpm+</v>
      </c>
      <c r="I302" s="22">
        <f>+[1]CHCyg!I291</f>
        <v>9000</v>
      </c>
      <c r="J302" s="22">
        <f>+[1]CHCyg!$P291</f>
        <v>6000</v>
      </c>
      <c r="K302" s="22">
        <f>+[1]CHCyg!$Q291</f>
        <v>7102</v>
      </c>
      <c r="L302" s="9" t="str">
        <f>+[1]CHCyg!$X291</f>
        <v>asdb_chcyg_20151015_103.fit</v>
      </c>
      <c r="M302" s="38"/>
      <c r="N302" s="37"/>
      <c r="O302" s="45"/>
      <c r="P302" s="2" t="str">
        <f>+IF(F373=P$20,P$22,"")</f>
        <v/>
      </c>
    </row>
    <row r="303" spans="2:16" x14ac:dyDescent="0.25">
      <c r="B303" s="22">
        <f>+[1]CHCyg!B292</f>
        <v>280</v>
      </c>
      <c r="C303" s="8">
        <f>+[1]CHCyg!C292</f>
        <v>42295</v>
      </c>
      <c r="D303" s="32">
        <f>+[1]CHCyg!D292</f>
        <v>0.80966435185185182</v>
      </c>
      <c r="E303" s="22">
        <f>+[1]CHCyg!E292</f>
        <v>2457314.3308000001</v>
      </c>
      <c r="F303" s="22" t="str">
        <f>+[1]CHCyg!F292</f>
        <v>TLE</v>
      </c>
      <c r="G303" s="22" t="str">
        <f>+[1]CHCyg!G292</f>
        <v>CHE-FR</v>
      </c>
      <c r="H303" s="22" t="str">
        <f>+[1]CHCyg!H292</f>
        <v>SC14+eShel+ATIK460EX</v>
      </c>
      <c r="I303" s="22">
        <f>+[1]CHCyg!I292</f>
        <v>11000</v>
      </c>
      <c r="J303" s="22">
        <f>+[1]CHCyg!$P292</f>
        <v>4355</v>
      </c>
      <c r="K303" s="22">
        <f>+[1]CHCyg!$Q292</f>
        <v>7365</v>
      </c>
      <c r="L303" s="9" t="str">
        <f>+[1]CHCyg!$X292</f>
        <v>asdb_chcyg_20151018_810.fit</v>
      </c>
      <c r="M303" s="38"/>
      <c r="N303" s="37"/>
      <c r="O303" s="45"/>
      <c r="P303" s="2" t="str">
        <f>+IF(F374=P$20,P$22,"")</f>
        <v/>
      </c>
    </row>
    <row r="304" spans="2:16" x14ac:dyDescent="0.25">
      <c r="B304" s="22">
        <f>+[1]CHCyg!B293</f>
        <v>281</v>
      </c>
      <c r="C304" s="8">
        <f>+[1]CHCyg!C293</f>
        <v>42295</v>
      </c>
      <c r="D304" s="32">
        <f>+[1]CHCyg!D293</f>
        <v>0.85525462962962961</v>
      </c>
      <c r="E304" s="22">
        <f>+[1]CHCyg!E293</f>
        <v>2457314.3764</v>
      </c>
      <c r="F304" s="22" t="str">
        <f>+[1]CHCyg!F293</f>
        <v>TLE</v>
      </c>
      <c r="G304" s="22" t="str">
        <f>+[1]CHCyg!G293</f>
        <v>CHE-FR</v>
      </c>
      <c r="H304" s="22" t="str">
        <f>+[1]CHCyg!H293</f>
        <v>SC14+eShel+ATIK460EX</v>
      </c>
      <c r="I304" s="22">
        <f>+[1]CHCyg!I293</f>
        <v>11000</v>
      </c>
      <c r="J304" s="22">
        <f>+[1]CHCyg!$P293</f>
        <v>4355</v>
      </c>
      <c r="K304" s="22">
        <f>+[1]CHCyg!$Q293</f>
        <v>7365</v>
      </c>
      <c r="L304" s="9" t="str">
        <f>+[1]CHCyg!$X293</f>
        <v>asdb_chcyg_20151018_855.fit</v>
      </c>
      <c r="M304" s="38"/>
      <c r="N304" s="37"/>
      <c r="O304" s="45"/>
      <c r="P304" s="2" t="str">
        <f>+IF(F375=P$20,P$22,"")</f>
        <v/>
      </c>
    </row>
    <row r="305" spans="2:16" x14ac:dyDescent="0.25">
      <c r="B305" s="22">
        <f>+[1]CHCyg!B294</f>
        <v>282</v>
      </c>
      <c r="C305" s="8">
        <f>+[1]CHCyg!C294</f>
        <v>42295</v>
      </c>
      <c r="D305" s="32">
        <f>+[1]CHCyg!D294</f>
        <v>0.90085648148148145</v>
      </c>
      <c r="E305" s="22">
        <f>+[1]CHCyg!E294</f>
        <v>2457314.4219999998</v>
      </c>
      <c r="F305" s="22" t="str">
        <f>+[1]CHCyg!F294</f>
        <v>TLE</v>
      </c>
      <c r="G305" s="22" t="str">
        <f>+[1]CHCyg!G294</f>
        <v>CHE-FR</v>
      </c>
      <c r="H305" s="22" t="str">
        <f>+[1]CHCyg!H294</f>
        <v>SC14+eShel+ATIK460EX</v>
      </c>
      <c r="I305" s="22">
        <f>+[1]CHCyg!I294</f>
        <v>11000</v>
      </c>
      <c r="J305" s="22">
        <f>+[1]CHCyg!$P294</f>
        <v>4355</v>
      </c>
      <c r="K305" s="22">
        <f>+[1]CHCyg!$Q294</f>
        <v>7365</v>
      </c>
      <c r="L305" s="9" t="str">
        <f>+[1]CHCyg!$X294</f>
        <v>asdb_chcyg_20151018_901.fit</v>
      </c>
      <c r="M305" s="38"/>
      <c r="N305" s="37"/>
      <c r="O305" s="45"/>
      <c r="P305" s="2" t="str">
        <f>+IF(F376=P$20,P$22,"")</f>
        <v/>
      </c>
    </row>
    <row r="306" spans="2:16" x14ac:dyDescent="0.25">
      <c r="B306" s="22">
        <f>+[1]CHCyg!B295</f>
        <v>283</v>
      </c>
      <c r="C306" s="8">
        <f>+[1]CHCyg!C295</f>
        <v>42295</v>
      </c>
      <c r="D306" s="32">
        <f>+[1]CHCyg!D295</f>
        <v>0.94656250000000008</v>
      </c>
      <c r="E306" s="22">
        <f>+[1]CHCyg!E295</f>
        <v>2457314.4676999999</v>
      </c>
      <c r="F306" s="22" t="str">
        <f>+[1]CHCyg!F295</f>
        <v>TLE</v>
      </c>
      <c r="G306" s="22" t="str">
        <f>+[1]CHCyg!G295</f>
        <v>CHE-FR</v>
      </c>
      <c r="H306" s="22" t="str">
        <f>+[1]CHCyg!H295</f>
        <v>SC14+eShel+ATIK460EX</v>
      </c>
      <c r="I306" s="22">
        <f>+[1]CHCyg!I295</f>
        <v>11000</v>
      </c>
      <c r="J306" s="22">
        <f>+[1]CHCyg!$P295</f>
        <v>4355</v>
      </c>
      <c r="K306" s="22">
        <f>+[1]CHCyg!$Q295</f>
        <v>7365</v>
      </c>
      <c r="L306" s="9" t="str">
        <f>+[1]CHCyg!$X295</f>
        <v>asdb_chcyg_20151018_947.fit</v>
      </c>
      <c r="M306" s="38"/>
      <c r="N306" s="37"/>
      <c r="O306" s="45"/>
    </row>
    <row r="307" spans="2:16" x14ac:dyDescent="0.25">
      <c r="B307" s="22">
        <f>+[1]CHCyg!B296</f>
        <v>284</v>
      </c>
      <c r="C307" s="8">
        <f>+[1]CHCyg!C296</f>
        <v>42295</v>
      </c>
      <c r="D307" s="32">
        <f>+[1]CHCyg!D296</f>
        <v>0.99246527777777782</v>
      </c>
      <c r="E307" s="22">
        <f>+[1]CHCyg!E296</f>
        <v>2457314.4994999999</v>
      </c>
      <c r="F307" s="22" t="str">
        <f>+[1]CHCyg!F296</f>
        <v>TLE</v>
      </c>
      <c r="G307" s="22" t="str">
        <f>+[1]CHCyg!G296</f>
        <v>CHE-FR</v>
      </c>
      <c r="H307" s="22" t="str">
        <f>+[1]CHCyg!H296</f>
        <v>SC14+eShel+ATIK460EX</v>
      </c>
      <c r="I307" s="22">
        <f>+[1]CHCyg!I296</f>
        <v>11000</v>
      </c>
      <c r="J307" s="22">
        <f>+[1]CHCyg!$P296</f>
        <v>4355</v>
      </c>
      <c r="K307" s="22">
        <f>+[1]CHCyg!$Q296</f>
        <v>7365</v>
      </c>
      <c r="L307" s="9" t="str">
        <f>+[1]CHCyg!$X296</f>
        <v>asdb_chcyg_20151018_992.fit</v>
      </c>
      <c r="M307" s="38"/>
      <c r="N307" s="37"/>
      <c r="O307" s="45"/>
    </row>
    <row r="308" spans="2:16" x14ac:dyDescent="0.25">
      <c r="B308" s="22">
        <f>+[1]CHCyg!B297</f>
        <v>285</v>
      </c>
      <c r="C308" s="8">
        <f>+[1]CHCyg!C297</f>
        <v>42298</v>
      </c>
      <c r="D308" s="32">
        <f>+[1]CHCyg!D297</f>
        <v>0.91105324074074068</v>
      </c>
      <c r="E308" s="22">
        <f>+[1]CHCyg!E297</f>
        <v>2457317.4158000001</v>
      </c>
      <c r="F308" s="22" t="str">
        <f>+[1]CHCyg!F297</f>
        <v>GJF</v>
      </c>
      <c r="G308" s="22" t="str">
        <f>+[1]CHCyg!G297</f>
        <v>SMM-SP</v>
      </c>
      <c r="H308" s="22" t="str">
        <f>+[1]CHCyg!H297</f>
        <v>16REMOTATIK460EX</v>
      </c>
      <c r="I308" s="22">
        <f>+[1]CHCyg!I297</f>
        <v>895</v>
      </c>
      <c r="J308" s="22">
        <f>+[1]CHCyg!$P297</f>
        <v>3677</v>
      </c>
      <c r="K308" s="22">
        <f>+[1]CHCyg!$Q297</f>
        <v>7480</v>
      </c>
      <c r="L308" s="9" t="str">
        <f>+[1]CHCyg!$X297</f>
        <v>asdb_chcyg_20151021_911.fit</v>
      </c>
      <c r="M308" s="38"/>
      <c r="N308" s="37"/>
      <c r="O308" s="45"/>
    </row>
    <row r="309" spans="2:16" x14ac:dyDescent="0.25">
      <c r="B309" s="22">
        <f>+[1]CHCyg!B298</f>
        <v>286</v>
      </c>
      <c r="C309" s="8">
        <f>+[1]CHCyg!C298</f>
        <v>42299</v>
      </c>
      <c r="D309" s="32">
        <f>+[1]CHCyg!D298</f>
        <v>0.85349537037037038</v>
      </c>
      <c r="E309" s="22">
        <f>+[1]CHCyg!E298</f>
        <v>2457318.3640000001</v>
      </c>
      <c r="F309" s="22" t="str">
        <f>+[1]CHCyg!F298</f>
        <v>PSO</v>
      </c>
      <c r="G309" s="22" t="str">
        <f>+[1]CHCyg!G298</f>
        <v>TAT-HU</v>
      </c>
      <c r="H309" s="22" t="str">
        <f>+[1]CHCyg!H298</f>
        <v>25cmLH2400_23u414ex</v>
      </c>
      <c r="I309" s="22">
        <f>+[1]CHCyg!I298</f>
        <v>22283</v>
      </c>
      <c r="J309" s="22">
        <f>+[1]CHCyg!$P298</f>
        <v>6498</v>
      </c>
      <c r="K309" s="22">
        <f>+[1]CHCyg!$Q298</f>
        <v>6609</v>
      </c>
      <c r="L309" s="9" t="str">
        <f>+[1]CHCyg!$X298</f>
        <v>asdb_chcyg_20151022_853.fit</v>
      </c>
      <c r="M309" s="38"/>
      <c r="N309" s="37"/>
      <c r="O309" s="45"/>
    </row>
    <row r="310" spans="2:16" x14ac:dyDescent="0.25">
      <c r="B310" s="22">
        <f>+[1]CHCyg!B299</f>
        <v>287</v>
      </c>
      <c r="C310" s="8">
        <f>+[1]CHCyg!C299</f>
        <v>42299</v>
      </c>
      <c r="D310" s="32">
        <f>+[1]CHCyg!D299</f>
        <v>0.85449074074074083</v>
      </c>
      <c r="E310" s="22">
        <f>+[1]CHCyg!E299</f>
        <v>2457318.372</v>
      </c>
      <c r="F310" s="22" t="str">
        <f>+[1]CHCyg!F299</f>
        <v>GJF</v>
      </c>
      <c r="G310" s="22" t="str">
        <f>+[1]CHCyg!G299</f>
        <v>PIE-SP</v>
      </c>
      <c r="H310" s="22" t="str">
        <f>+[1]CHCyg!H299</f>
        <v>NOU16ATIK314L+</v>
      </c>
      <c r="I310" s="22">
        <f>+[1]CHCyg!I299</f>
        <v>5932</v>
      </c>
      <c r="J310" s="22">
        <f>+[1]CHCyg!$P299</f>
        <v>6423</v>
      </c>
      <c r="K310" s="22">
        <f>+[1]CHCyg!$Q299</f>
        <v>6745</v>
      </c>
      <c r="L310" s="9" t="str">
        <f>+[1]CHCyg!$X299</f>
        <v>asdb_chcyg_20151022_854.fit</v>
      </c>
      <c r="M310" s="38"/>
      <c r="N310" s="37"/>
      <c r="O310" s="45"/>
    </row>
    <row r="311" spans="2:16" x14ac:dyDescent="0.25">
      <c r="B311" s="22">
        <f>+[1]CHCyg!B300</f>
        <v>288</v>
      </c>
      <c r="C311" s="8">
        <f>+[1]CHCyg!C300</f>
        <v>42300</v>
      </c>
      <c r="D311" s="32">
        <f>+[1]CHCyg!D300</f>
        <v>0.83785879629629623</v>
      </c>
      <c r="E311" s="22">
        <f>+[1]CHCyg!E300</f>
        <v>2457319.341</v>
      </c>
      <c r="F311" s="22" t="str">
        <f>+[1]CHCyg!F300</f>
        <v>PSO</v>
      </c>
      <c r="G311" s="22" t="str">
        <f>+[1]CHCyg!G300</f>
        <v>TAT-HU</v>
      </c>
      <c r="H311" s="22" t="str">
        <f>+[1]CHCyg!H300</f>
        <v>25cmLH150_23u414esm</v>
      </c>
      <c r="I311" s="22">
        <f>+[1]CHCyg!I300</f>
        <v>550</v>
      </c>
      <c r="J311" s="22">
        <f>+[1]CHCyg!$P300</f>
        <v>4314</v>
      </c>
      <c r="K311" s="22">
        <f>+[1]CHCyg!$Q300</f>
        <v>7232</v>
      </c>
      <c r="L311" s="9" t="str">
        <f>+[1]CHCyg!$X300</f>
        <v>asdb_chcyg_20151023_838.fit</v>
      </c>
      <c r="M311" s="38"/>
      <c r="N311" s="37"/>
      <c r="O311" s="45"/>
    </row>
    <row r="312" spans="2:16" x14ac:dyDescent="0.25">
      <c r="B312" s="22">
        <f>+[1]CHCyg!B301</f>
        <v>289</v>
      </c>
      <c r="C312" s="8">
        <f>+[1]CHCyg!C301</f>
        <v>42300</v>
      </c>
      <c r="D312" s="32">
        <f>+[1]CHCyg!D301</f>
        <v>0.8447337962962963</v>
      </c>
      <c r="E312" s="22">
        <f>+[1]CHCyg!E301</f>
        <v>2457319.3621999999</v>
      </c>
      <c r="F312" s="22" t="str">
        <f>+[1]CHCyg!F301</f>
        <v>GJF</v>
      </c>
      <c r="G312" s="22" t="str">
        <f>+[1]CHCyg!G301</f>
        <v>PIE-SP</v>
      </c>
      <c r="H312" s="22" t="str">
        <f>+[1]CHCyg!H301</f>
        <v>NOU16ATIK314L+</v>
      </c>
      <c r="I312" s="22">
        <f>+[1]CHCyg!I301</f>
        <v>5988</v>
      </c>
      <c r="J312" s="22">
        <f>+[1]CHCyg!$P301</f>
        <v>6417</v>
      </c>
      <c r="K312" s="22">
        <f>+[1]CHCyg!$Q301</f>
        <v>6753</v>
      </c>
      <c r="L312" s="9" t="str">
        <f>+[1]CHCyg!$X301</f>
        <v>asdb_chcyg_20151023_845.fit</v>
      </c>
      <c r="M312" s="38"/>
      <c r="N312" s="37"/>
      <c r="O312" s="45"/>
    </row>
    <row r="313" spans="2:16" x14ac:dyDescent="0.25">
      <c r="B313" s="22">
        <f>+[1]CHCyg!B302</f>
        <v>290</v>
      </c>
      <c r="C313" s="8">
        <f>+[1]CHCyg!C302</f>
        <v>42303</v>
      </c>
      <c r="D313" s="32">
        <f>+[1]CHCyg!D302</f>
        <v>0.77841435185185182</v>
      </c>
      <c r="E313" s="22">
        <f>+[1]CHCyg!E302</f>
        <v>2457322.2869000002</v>
      </c>
      <c r="F313" s="22" t="str">
        <f>+[1]CHCyg!F302</f>
        <v xml:space="preserve">FMT </v>
      </c>
      <c r="G313" s="22" t="str">
        <f>+[1]CHCyg!G302</f>
        <v>ORS-FR</v>
      </c>
      <c r="H313" s="22" t="str">
        <f>+[1]CHCyg!H302</f>
        <v>SC14+eShel+Atik460ex</v>
      </c>
      <c r="I313" s="22">
        <f>+[1]CHCyg!I302</f>
        <v>11000</v>
      </c>
      <c r="J313" s="22">
        <f>+[1]CHCyg!$P302</f>
        <v>4209</v>
      </c>
      <c r="K313" s="22">
        <f>+[1]CHCyg!$Q302</f>
        <v>7157</v>
      </c>
      <c r="L313" s="9" t="str">
        <f>+[1]CHCyg!$X302</f>
        <v>asdb_chcyg_20151026_778.fit</v>
      </c>
      <c r="M313" s="38"/>
      <c r="N313" s="37"/>
      <c r="O313" s="45"/>
    </row>
    <row r="314" spans="2:16" x14ac:dyDescent="0.25">
      <c r="B314" s="22">
        <f>+[1]CHCyg!B303</f>
        <v>291</v>
      </c>
      <c r="C314" s="8">
        <f>+[1]CHCyg!C303</f>
        <v>42303</v>
      </c>
      <c r="D314" s="32">
        <f>+[1]CHCyg!D303</f>
        <v>0.80380787037037038</v>
      </c>
      <c r="E314" s="22">
        <f>+[1]CHCyg!E303</f>
        <v>2457322.3069000002</v>
      </c>
      <c r="F314" s="22" t="str">
        <f>+[1]CHCyg!F303</f>
        <v>CHK</v>
      </c>
      <c r="G314" s="22" t="str">
        <f>+[1]CHCyg!G303</f>
        <v>OAF-FR</v>
      </c>
      <c r="H314" s="22" t="str">
        <f>+[1]CHCyg!H303</f>
        <v>CDK17+Alpy600+314L+</v>
      </c>
      <c r="I314" s="22">
        <f>+[1]CHCyg!I303</f>
        <v>600</v>
      </c>
      <c r="J314" s="22">
        <f>+[1]CHCyg!$P303</f>
        <v>4200</v>
      </c>
      <c r="K314" s="22">
        <f>+[1]CHCyg!$Q303</f>
        <v>7000</v>
      </c>
      <c r="L314" s="9" t="str">
        <f>+[1]CHCyg!$X303</f>
        <v>asdb_chcyg_20151026_804.fit</v>
      </c>
      <c r="M314" s="38"/>
      <c r="N314" s="37"/>
      <c r="O314" s="45"/>
    </row>
    <row r="315" spans="2:16" x14ac:dyDescent="0.25">
      <c r="B315" s="22">
        <f>+[1]CHCyg!B304</f>
        <v>292</v>
      </c>
      <c r="C315" s="8">
        <f>+[1]CHCyg!C304</f>
        <v>42308</v>
      </c>
      <c r="D315" s="32">
        <f>+[1]CHCyg!D304</f>
        <v>1.1979166666666666E-2</v>
      </c>
      <c r="E315" s="22">
        <f>+[1]CHCyg!E304</f>
        <v>2457326.5194000001</v>
      </c>
      <c r="F315" s="22" t="str">
        <f>+[1]CHCyg!F304</f>
        <v>LES</v>
      </c>
      <c r="G315" s="22" t="str">
        <f>+[1]CHCyg!G304</f>
        <v>MRO-CA</v>
      </c>
      <c r="H315" s="22" t="str">
        <f>+[1]CHCyg!H304</f>
        <v>31cmDK+23um1800lpm+</v>
      </c>
      <c r="I315" s="22">
        <f>+[1]CHCyg!I304</f>
        <v>9000</v>
      </c>
      <c r="J315" s="22">
        <f>+[1]CHCyg!$P304</f>
        <v>6000</v>
      </c>
      <c r="K315" s="22">
        <f>+[1]CHCyg!$Q304</f>
        <v>7102</v>
      </c>
      <c r="L315" s="9" t="str">
        <f>+[1]CHCyg!$X304</f>
        <v>asdb_chcyg_20151031_012.fit</v>
      </c>
      <c r="M315" s="38"/>
      <c r="N315" s="37"/>
      <c r="O315" s="45"/>
    </row>
    <row r="316" spans="2:16" x14ac:dyDescent="0.25">
      <c r="B316" s="22">
        <f>+[1]CHCyg!B305</f>
        <v>293</v>
      </c>
      <c r="C316" s="8">
        <f>+[1]CHCyg!C305</f>
        <v>42308</v>
      </c>
      <c r="D316" s="32">
        <f>+[1]CHCyg!D305</f>
        <v>0.80402777777777779</v>
      </c>
      <c r="E316" s="22">
        <f>+[1]CHCyg!E305</f>
        <v>2457327.3305000002</v>
      </c>
      <c r="F316" s="22" t="str">
        <f>+[1]CHCyg!F305</f>
        <v>OGA</v>
      </c>
      <c r="G316" s="22" t="str">
        <f>+[1]CHCyg!G305</f>
        <v>OTO-FR</v>
      </c>
      <c r="H316" s="22" t="str">
        <f>+[1]CHCyg!H305</f>
        <v>RC400+eShel_460EX</v>
      </c>
      <c r="I316" s="22">
        <f>+[1]CHCyg!I305</f>
        <v>11000</v>
      </c>
      <c r="J316" s="22">
        <f>+[1]CHCyg!$P305</f>
        <v>4184</v>
      </c>
      <c r="K316" s="22">
        <f>+[1]CHCyg!$Q305</f>
        <v>7314</v>
      </c>
      <c r="L316" s="9" t="str">
        <f>+[1]CHCyg!$X305</f>
        <v>asdb_chcyg_20151031_804.fit</v>
      </c>
      <c r="M316" s="38"/>
      <c r="N316" s="37"/>
      <c r="O316" s="45"/>
    </row>
    <row r="317" spans="2:16" x14ac:dyDescent="0.25">
      <c r="B317" s="22">
        <f>+[1]CHCyg!B306</f>
        <v>294</v>
      </c>
      <c r="C317" s="8">
        <f>+[1]CHCyg!C306</f>
        <v>42308</v>
      </c>
      <c r="D317" s="32">
        <f>+[1]CHCyg!D306</f>
        <v>0.85695601851851855</v>
      </c>
      <c r="E317" s="22">
        <f>+[1]CHCyg!E306</f>
        <v>2457327.3851999999</v>
      </c>
      <c r="F317" s="22" t="str">
        <f>+[1]CHCyg!F306</f>
        <v>OGA</v>
      </c>
      <c r="G317" s="22" t="str">
        <f>+[1]CHCyg!G306</f>
        <v>OTO-FR</v>
      </c>
      <c r="H317" s="22" t="str">
        <f>+[1]CHCyg!H306</f>
        <v>RC400+eShel_460EX</v>
      </c>
      <c r="I317" s="22">
        <f>+[1]CHCyg!I306</f>
        <v>11000</v>
      </c>
      <c r="J317" s="22">
        <f>+[1]CHCyg!$P306</f>
        <v>4184</v>
      </c>
      <c r="K317" s="22">
        <f>+[1]CHCyg!$Q306</f>
        <v>7314</v>
      </c>
      <c r="L317" s="9" t="str">
        <f>+[1]CHCyg!$X306</f>
        <v>asdb_chcyg_20151031_857.fit</v>
      </c>
      <c r="M317" s="38"/>
      <c r="N317" s="37"/>
      <c r="O317" s="45"/>
    </row>
    <row r="318" spans="2:16" x14ac:dyDescent="0.25">
      <c r="B318" s="22">
        <f>+[1]CHCyg!B307</f>
        <v>295</v>
      </c>
      <c r="C318" s="8">
        <f>+[1]CHCyg!C307</f>
        <v>42315</v>
      </c>
      <c r="D318" s="32">
        <f>+[1]CHCyg!D307</f>
        <v>0.8039236111111111</v>
      </c>
      <c r="E318" s="22">
        <f>+[1]CHCyg!E307</f>
        <v>2457334.3110000002</v>
      </c>
      <c r="F318" s="22" t="str">
        <f>+[1]CHCyg!F307</f>
        <v>FBO</v>
      </c>
      <c r="G318" s="22" t="str">
        <f>+[1]CHCyg!G307</f>
        <v>OPL-FR</v>
      </c>
      <c r="H318" s="22" t="str">
        <f>+[1]CHCyg!H307</f>
        <v>SC8+Lisa+ATIK314L+</v>
      </c>
      <c r="I318" s="22">
        <f>+[1]CHCyg!I307</f>
        <v>2200</v>
      </c>
      <c r="J318" s="22">
        <f>+[1]CHCyg!$P307</f>
        <v>4002</v>
      </c>
      <c r="K318" s="22">
        <f>+[1]CHCyg!$Q307</f>
        <v>7401</v>
      </c>
      <c r="L318" s="9" t="str">
        <f>+[1]CHCyg!$X307</f>
        <v>asdb_chcyg_20151107_804.fit</v>
      </c>
      <c r="M318" s="38"/>
      <c r="N318" s="37"/>
      <c r="O318" s="45"/>
    </row>
    <row r="319" spans="2:16" x14ac:dyDescent="0.25">
      <c r="B319" s="22">
        <f>+[1]CHCyg!B308</f>
        <v>296</v>
      </c>
      <c r="C319" s="8">
        <f>+[1]CHCyg!C308</f>
        <v>42316</v>
      </c>
      <c r="D319" s="32">
        <f>+[1]CHCyg!D308</f>
        <v>4.8344907407407406E-2</v>
      </c>
      <c r="E319" s="22">
        <f>+[1]CHCyg!E308</f>
        <v>2457334.5586999999</v>
      </c>
      <c r="F319" s="22" t="str">
        <f>+[1]CHCyg!F308</f>
        <v>GKA</v>
      </c>
      <c r="G319" s="22" t="str">
        <f>+[1]CHCyg!G308</f>
        <v>MAN-US</v>
      </c>
      <c r="H319" s="22" t="str">
        <f>+[1]CHCyg!H308</f>
        <v>SC10+Alpy600</v>
      </c>
      <c r="I319" s="22">
        <f>+[1]CHCyg!I308</f>
        <v>600</v>
      </c>
      <c r="J319" s="22">
        <f>+[1]CHCyg!$P308</f>
        <v>3768</v>
      </c>
      <c r="K319" s="22">
        <f>+[1]CHCyg!$Q308</f>
        <v>7361</v>
      </c>
      <c r="L319" s="9" t="str">
        <f>+[1]CHCyg!$X308</f>
        <v>asdb_chcyg_20151108_048.fit</v>
      </c>
      <c r="M319" s="38"/>
      <c r="N319" s="37"/>
      <c r="O319" s="45"/>
    </row>
    <row r="320" spans="2:16" x14ac:dyDescent="0.25">
      <c r="B320" s="22">
        <f>+[1]CHCyg!B309</f>
        <v>297</v>
      </c>
      <c r="C320" s="8">
        <f>+[1]CHCyg!C309</f>
        <v>42316</v>
      </c>
      <c r="D320" s="32">
        <f>+[1]CHCyg!D309</f>
        <v>0.79570601851851841</v>
      </c>
      <c r="E320" s="22">
        <f>+[1]CHCyg!E309</f>
        <v>2457335.3103999998</v>
      </c>
      <c r="F320" s="22" t="str">
        <f>+[1]CHCyg!F309</f>
        <v>PSO</v>
      </c>
      <c r="G320" s="22" t="str">
        <f>+[1]CHCyg!G309</f>
        <v>TAT-HU</v>
      </c>
      <c r="H320" s="22" t="str">
        <f>+[1]CHCyg!H309</f>
        <v>25cmLH2400_15u414ex</v>
      </c>
      <c r="I320" s="22">
        <f>+[1]CHCyg!I309</f>
        <v>22332</v>
      </c>
      <c r="J320" s="22">
        <f>+[1]CHCyg!$P309</f>
        <v>6504</v>
      </c>
      <c r="K320" s="22">
        <f>+[1]CHCyg!$Q309</f>
        <v>6614</v>
      </c>
      <c r="L320" s="9" t="str">
        <f>+[1]CHCyg!$X309</f>
        <v>asdb_chcyg_20151108_796.fit</v>
      </c>
      <c r="M320" s="38"/>
      <c r="N320" s="37"/>
      <c r="O320" s="45"/>
    </row>
    <row r="321" spans="2:15" x14ac:dyDescent="0.25">
      <c r="B321" s="22">
        <f>+[1]CHCyg!B310</f>
        <v>298</v>
      </c>
      <c r="C321" s="8">
        <f>+[1]CHCyg!C310</f>
        <v>42316</v>
      </c>
      <c r="D321" s="32">
        <f>+[1]CHCyg!D310</f>
        <v>0.87960648148148157</v>
      </c>
      <c r="E321" s="22">
        <f>+[1]CHCyg!E310</f>
        <v>2457335.3845000002</v>
      </c>
      <c r="F321" s="22" t="str">
        <f>+[1]CHCyg!F310</f>
        <v>JGF</v>
      </c>
      <c r="G321" s="22" t="str">
        <f>+[1]CHCyg!G310</f>
        <v>SMM-SP</v>
      </c>
      <c r="H321" s="22" t="str">
        <f>+[1]CHCyg!H310</f>
        <v>16REMOTATIK460EX</v>
      </c>
      <c r="I321" s="22">
        <f>+[1]CHCyg!I310</f>
        <v>933</v>
      </c>
      <c r="J321" s="22">
        <f>+[1]CHCyg!$P310</f>
        <v>3700</v>
      </c>
      <c r="K321" s="22">
        <f>+[1]CHCyg!$Q310</f>
        <v>7519</v>
      </c>
      <c r="L321" s="9" t="str">
        <f>+[1]CHCyg!$X310</f>
        <v>asdb_chcyg_20151108_880.fit</v>
      </c>
      <c r="M321" s="38"/>
      <c r="N321" s="37"/>
      <c r="O321" s="45"/>
    </row>
    <row r="322" spans="2:15" x14ac:dyDescent="0.25">
      <c r="B322" s="22">
        <f>+[1]CHCyg!B311</f>
        <v>299</v>
      </c>
      <c r="C322" s="8">
        <f>+[1]CHCyg!C311</f>
        <v>42318</v>
      </c>
      <c r="D322" s="32">
        <f>+[1]CHCyg!D311</f>
        <v>0.75791666666666668</v>
      </c>
      <c r="E322" s="22">
        <f>+[1]CHCyg!E311</f>
        <v>2457337.2754000002</v>
      </c>
      <c r="F322" s="22" t="str">
        <f>+[1]CHCyg!F311</f>
        <v>JGF</v>
      </c>
      <c r="G322" s="22" t="str">
        <f>+[1]CHCyg!G311</f>
        <v>PIE-SP</v>
      </c>
      <c r="H322" s="22" t="str">
        <f>+[1]CHCyg!H311</f>
        <v>NOU16ATIK314L+</v>
      </c>
      <c r="I322" s="22">
        <f>+[1]CHCyg!I311</f>
        <v>6648</v>
      </c>
      <c r="J322" s="22">
        <f>+[1]CHCyg!$P311</f>
        <v>6431</v>
      </c>
      <c r="K322" s="22">
        <f>+[1]CHCyg!$Q311</f>
        <v>6768</v>
      </c>
      <c r="L322" s="9" t="str">
        <f>+[1]CHCyg!$X311</f>
        <v>asdb_chcyg_20151110_758.fit</v>
      </c>
      <c r="M322" s="38"/>
      <c r="N322" s="37"/>
      <c r="O322" s="45"/>
    </row>
    <row r="323" spans="2:15" x14ac:dyDescent="0.25">
      <c r="B323" s="22">
        <f>+[1]CHCyg!B312</f>
        <v>300</v>
      </c>
      <c r="C323" s="8">
        <f>+[1]CHCyg!C312</f>
        <v>42319</v>
      </c>
      <c r="D323" s="32">
        <f>+[1]CHCyg!D312</f>
        <v>0.77339120370370373</v>
      </c>
      <c r="E323" s="22">
        <f>+[1]CHCyg!E312</f>
        <v>2457338.2891000002</v>
      </c>
      <c r="F323" s="22" t="str">
        <f>+[1]CHCyg!F312</f>
        <v>JGF</v>
      </c>
      <c r="G323" s="22" t="str">
        <f>+[1]CHCyg!G312</f>
        <v>PIE-SP</v>
      </c>
      <c r="H323" s="22" t="str">
        <f>+[1]CHCyg!H312</f>
        <v>NOU16ATIK314L+</v>
      </c>
      <c r="I323" s="22">
        <f>+[1]CHCyg!I312</f>
        <v>6508</v>
      </c>
      <c r="J323" s="22">
        <f>+[1]CHCyg!$P312</f>
        <v>6429</v>
      </c>
      <c r="K323" s="22">
        <f>+[1]CHCyg!$Q312</f>
        <v>6761</v>
      </c>
      <c r="L323" s="9" t="str">
        <f>+[1]CHCyg!$X312</f>
        <v>asdb_chcyg_20151111_773.fit</v>
      </c>
      <c r="M323" s="38"/>
      <c r="N323" s="37"/>
      <c r="O323" s="45"/>
    </row>
    <row r="324" spans="2:15" x14ac:dyDescent="0.25">
      <c r="B324" s="22">
        <f>+[1]CHCyg!B313</f>
        <v>301</v>
      </c>
      <c r="C324" s="8">
        <f>+[1]CHCyg!C313</f>
        <v>42321</v>
      </c>
      <c r="D324" s="32">
        <f>+[1]CHCyg!D313</f>
        <v>0.84120370370370379</v>
      </c>
      <c r="E324" s="22">
        <f>+[1]CHCyg!E313</f>
        <v>2457340.3569</v>
      </c>
      <c r="F324" s="22" t="str">
        <f>+[1]CHCyg!F313</f>
        <v>JGF</v>
      </c>
      <c r="G324" s="22" t="str">
        <f>+[1]CHCyg!G313</f>
        <v>PIE-SP</v>
      </c>
      <c r="H324" s="22" t="str">
        <f>+[1]CHCyg!H313</f>
        <v>NOU16ATIK314L+</v>
      </c>
      <c r="I324" s="22">
        <f>+[1]CHCyg!I313</f>
        <v>6224</v>
      </c>
      <c r="J324" s="22">
        <f>+[1]CHCyg!$P313</f>
        <v>6428</v>
      </c>
      <c r="K324" s="22">
        <f>+[1]CHCyg!$Q313</f>
        <v>6764</v>
      </c>
      <c r="L324" s="9" t="str">
        <f>+[1]CHCyg!$X313</f>
        <v>asdb_chcyg_20151113_841.fit</v>
      </c>
      <c r="M324" s="38"/>
      <c r="N324" s="37"/>
      <c r="O324" s="45"/>
    </row>
    <row r="325" spans="2:15" x14ac:dyDescent="0.25">
      <c r="B325" s="22">
        <f>+[1]CHCyg!B314</f>
        <v>302</v>
      </c>
      <c r="C325" s="8">
        <f>+[1]CHCyg!C314</f>
        <v>42322</v>
      </c>
      <c r="D325" s="32">
        <f>+[1]CHCyg!D314</f>
        <v>0.71666666666666667</v>
      </c>
      <c r="E325" s="22">
        <f>+[1]CHCyg!E314</f>
        <v>2457341.2201</v>
      </c>
      <c r="F325" s="22" t="str">
        <f>+[1]CHCyg!F314</f>
        <v>PSO</v>
      </c>
      <c r="G325" s="22" t="str">
        <f>+[1]CHCyg!G314</f>
        <v>TAT-HU</v>
      </c>
      <c r="H325" s="22" t="str">
        <f>+[1]CHCyg!H314</f>
        <v>25cmLH2400_15u414ex</v>
      </c>
      <c r="I325" s="22">
        <f>+[1]CHCyg!I314</f>
        <v>25746</v>
      </c>
      <c r="J325" s="22">
        <f>+[1]CHCyg!$P314</f>
        <v>6502</v>
      </c>
      <c r="K325" s="22">
        <f>+[1]CHCyg!$Q314</f>
        <v>6612</v>
      </c>
      <c r="L325" s="9" t="str">
        <f>+[1]CHCyg!$X314</f>
        <v>asdb_chcyg_20151114_717.fit</v>
      </c>
      <c r="M325" s="38"/>
      <c r="N325" s="37"/>
      <c r="O325" s="45"/>
    </row>
    <row r="326" spans="2:15" x14ac:dyDescent="0.25">
      <c r="B326" s="22">
        <f>+[1]CHCyg!B315</f>
        <v>303</v>
      </c>
      <c r="C326" s="8">
        <f>+[1]CHCyg!C315</f>
        <v>42323</v>
      </c>
      <c r="D326" s="32">
        <f>+[1]CHCyg!D315</f>
        <v>0.72265046296296298</v>
      </c>
      <c r="E326" s="22">
        <f>+[1]CHCyg!E315</f>
        <v>2457342.2324000001</v>
      </c>
      <c r="F326" s="22" t="str">
        <f>+[1]CHCyg!F315</f>
        <v xml:space="preserve">FMT </v>
      </c>
      <c r="G326" s="22" t="str">
        <f>+[1]CHCyg!G315</f>
        <v>ORS-FR</v>
      </c>
      <c r="H326" s="22" t="str">
        <f>+[1]CHCyg!H315</f>
        <v>SC14+eShel+Atik460ex</v>
      </c>
      <c r="I326" s="22">
        <f>+[1]CHCyg!I315</f>
        <v>11000</v>
      </c>
      <c r="J326" s="22">
        <f>+[1]CHCyg!$P315</f>
        <v>4209</v>
      </c>
      <c r="K326" s="22">
        <f>+[1]CHCyg!$Q315</f>
        <v>7152</v>
      </c>
      <c r="L326" s="9" t="str">
        <f>+[1]CHCyg!$X315</f>
        <v>asdb_chcyg_20151115_723.fit</v>
      </c>
      <c r="M326" s="38"/>
      <c r="N326" s="37"/>
      <c r="O326" s="45"/>
    </row>
    <row r="327" spans="2:15" x14ac:dyDescent="0.25">
      <c r="B327" s="22">
        <f>+[1]CHCyg!B316</f>
        <v>304</v>
      </c>
      <c r="C327" s="8">
        <f>+[1]CHCyg!C316</f>
        <v>42330</v>
      </c>
      <c r="D327" s="32">
        <f>+[1]CHCyg!D316</f>
        <v>0.75149305555555557</v>
      </c>
      <c r="E327" s="22">
        <f>+[1]CHCyg!E316</f>
        <v>2457349.2552</v>
      </c>
      <c r="F327" s="22" t="str">
        <f>+[1]CHCyg!F316</f>
        <v>JGF</v>
      </c>
      <c r="G327" s="22" t="str">
        <f>+[1]CHCyg!G316</f>
        <v>SMM-SP</v>
      </c>
      <c r="H327" s="22" t="str">
        <f>+[1]CHCyg!H316</f>
        <v>16REMOTATIK460EX</v>
      </c>
      <c r="I327" s="22">
        <f>+[1]CHCyg!I316</f>
        <v>923</v>
      </c>
      <c r="J327" s="22">
        <f>+[1]CHCyg!$P316</f>
        <v>3781</v>
      </c>
      <c r="K327" s="22">
        <f>+[1]CHCyg!$Q316</f>
        <v>7384</v>
      </c>
      <c r="L327" s="9" t="str">
        <f>+[1]CHCyg!$X316</f>
        <v>asdb_chcyg_20151122_751.fit</v>
      </c>
      <c r="M327" s="38"/>
      <c r="N327" s="37"/>
      <c r="O327" s="45"/>
    </row>
    <row r="328" spans="2:15" x14ac:dyDescent="0.25">
      <c r="B328" s="22">
        <f>+[1]CHCyg!B317</f>
        <v>305</v>
      </c>
      <c r="C328" s="8">
        <f>+[1]CHCyg!C317</f>
        <v>42331</v>
      </c>
      <c r="D328" s="32">
        <f>+[1]CHCyg!D317</f>
        <v>0.7534953703703704</v>
      </c>
      <c r="E328" s="22">
        <f>+[1]CHCyg!E317</f>
        <v>2457350.2571999999</v>
      </c>
      <c r="F328" s="22" t="str">
        <f>+[1]CHCyg!F317</f>
        <v>JGF</v>
      </c>
      <c r="G328" s="22" t="str">
        <f>+[1]CHCyg!G317</f>
        <v>SMM-SP</v>
      </c>
      <c r="H328" s="22" t="str">
        <f>+[1]CHCyg!H317</f>
        <v>16REMOTATIK460EX</v>
      </c>
      <c r="I328" s="22">
        <f>+[1]CHCyg!I317</f>
        <v>947</v>
      </c>
      <c r="J328" s="22">
        <f>+[1]CHCyg!$P317</f>
        <v>3778</v>
      </c>
      <c r="K328" s="22">
        <f>+[1]CHCyg!$Q317</f>
        <v>7397</v>
      </c>
      <c r="L328" s="9" t="str">
        <f>+[1]CHCyg!$X317</f>
        <v>asdb_chcyg_20151123_753.fit</v>
      </c>
      <c r="M328" s="38"/>
      <c r="N328" s="37"/>
      <c r="O328" s="45"/>
    </row>
    <row r="329" spans="2:15" x14ac:dyDescent="0.25">
      <c r="B329" s="22">
        <f>+[1]CHCyg!B318</f>
        <v>306</v>
      </c>
      <c r="C329" s="8">
        <f>+[1]CHCyg!C318</f>
        <v>42331</v>
      </c>
      <c r="D329" s="32">
        <f>+[1]CHCyg!D318</f>
        <v>0.80738425925925927</v>
      </c>
      <c r="E329" s="22">
        <f>+[1]CHCyg!E318</f>
        <v>2457350.3248999999</v>
      </c>
      <c r="F329" s="22" t="str">
        <f>+[1]CHCyg!F318</f>
        <v>JGF</v>
      </c>
      <c r="G329" s="22" t="str">
        <f>+[1]CHCyg!G318</f>
        <v>PIE-SP</v>
      </c>
      <c r="H329" s="22" t="str">
        <f>+[1]CHCyg!H318</f>
        <v>NOU16ATIK314L+</v>
      </c>
      <c r="I329" s="22">
        <f>+[1]CHCyg!I318</f>
        <v>6575</v>
      </c>
      <c r="J329" s="22">
        <f>+[1]CHCyg!$P318</f>
        <v>6447</v>
      </c>
      <c r="K329" s="22">
        <f>+[1]CHCyg!$Q318</f>
        <v>6784</v>
      </c>
      <c r="L329" s="9" t="str">
        <f>+[1]CHCyg!$X318</f>
        <v>asdb_chcyg_20151123_807.fit</v>
      </c>
      <c r="M329" s="38"/>
      <c r="N329" s="37"/>
      <c r="O329" s="45"/>
    </row>
    <row r="330" spans="2:15" x14ac:dyDescent="0.25">
      <c r="B330" s="22">
        <f>+[1]CHCyg!B319</f>
        <v>307</v>
      </c>
      <c r="C330" s="8">
        <f>+[1]CHCyg!C319</f>
        <v>42331</v>
      </c>
      <c r="D330" s="32">
        <f>+[1]CHCyg!D319</f>
        <v>0.82262731481481488</v>
      </c>
      <c r="E330" s="22">
        <f>+[1]CHCyg!E319</f>
        <v>2457350.3229999999</v>
      </c>
      <c r="F330" s="22" t="str">
        <f>+[1]CHCyg!F319</f>
        <v>FBO</v>
      </c>
      <c r="G330" s="22" t="str">
        <f>+[1]CHCyg!G319</f>
        <v>OPL-FR</v>
      </c>
      <c r="H330" s="22" t="str">
        <f>+[1]CHCyg!H319</f>
        <v>SC8+Lisa+ATIK314L+</v>
      </c>
      <c r="I330" s="22">
        <f>+[1]CHCyg!I319</f>
        <v>2200</v>
      </c>
      <c r="J330" s="22">
        <f>+[1]CHCyg!$P319</f>
        <v>4001</v>
      </c>
      <c r="K330" s="22">
        <f>+[1]CHCyg!$Q319</f>
        <v>7401</v>
      </c>
      <c r="L330" s="9" t="str">
        <f>+[1]CHCyg!$X319</f>
        <v>asdb_chcyg_20151123_823.fit</v>
      </c>
      <c r="M330" s="38"/>
      <c r="N330" s="37"/>
      <c r="O330" s="45"/>
    </row>
    <row r="331" spans="2:15" x14ac:dyDescent="0.25">
      <c r="B331" s="22">
        <f>+[1]CHCyg!B320</f>
        <v>308</v>
      </c>
      <c r="C331" s="8">
        <f>+[1]CHCyg!C320</f>
        <v>42335</v>
      </c>
      <c r="D331" s="32">
        <f>+[1]CHCyg!D320</f>
        <v>0.74192129629629633</v>
      </c>
      <c r="E331" s="22">
        <f>+[1]CHCyg!E320</f>
        <v>2457354.2455000002</v>
      </c>
      <c r="F331" s="22" t="str">
        <f>+[1]CHCyg!F320</f>
        <v>JGF</v>
      </c>
      <c r="G331" s="22" t="str">
        <f>+[1]CHCyg!G320</f>
        <v>SMM-SP</v>
      </c>
      <c r="H331" s="22" t="str">
        <f>+[1]CHCyg!H320</f>
        <v>16REMOTATIK460EX</v>
      </c>
      <c r="I331" s="22">
        <f>+[1]CHCyg!I320</f>
        <v>1046</v>
      </c>
      <c r="J331" s="22">
        <f>+[1]CHCyg!$P320</f>
        <v>3787</v>
      </c>
      <c r="K331" s="22">
        <f>+[1]CHCyg!$Q320</f>
        <v>7390</v>
      </c>
      <c r="L331" s="9" t="str">
        <f>+[1]CHCyg!$X320</f>
        <v>asdb_chcyg_20151127_742.fit</v>
      </c>
      <c r="M331" s="38"/>
      <c r="N331" s="37"/>
      <c r="O331" s="45"/>
    </row>
    <row r="332" spans="2:15" x14ac:dyDescent="0.25">
      <c r="B332" s="22">
        <f>+[1]CHCyg!B321</f>
        <v>309</v>
      </c>
      <c r="C332" s="8">
        <f>+[1]CHCyg!C321</f>
        <v>42335</v>
      </c>
      <c r="D332" s="32">
        <f>+[1]CHCyg!D321</f>
        <v>0.77189814814814817</v>
      </c>
      <c r="E332" s="22">
        <f>+[1]CHCyg!E321</f>
        <v>2457354.2894000001</v>
      </c>
      <c r="F332" s="22" t="str">
        <f>+[1]CHCyg!F321</f>
        <v>JGF</v>
      </c>
      <c r="G332" s="22" t="str">
        <f>+[1]CHCyg!G321</f>
        <v>PIE-SP</v>
      </c>
      <c r="H332" s="22" t="str">
        <f>+[1]CHCyg!H321</f>
        <v>NOU16ATIK314L+</v>
      </c>
      <c r="I332" s="22">
        <f>+[1]CHCyg!I321</f>
        <v>6468</v>
      </c>
      <c r="J332" s="22">
        <f>+[1]CHCyg!$P321</f>
        <v>6446</v>
      </c>
      <c r="K332" s="22">
        <f>+[1]CHCyg!$Q321</f>
        <v>6780</v>
      </c>
      <c r="L332" s="9" t="str">
        <f>+[1]CHCyg!$X321</f>
        <v>asdb_chcyg_20151127_772.fit</v>
      </c>
      <c r="M332" s="38"/>
      <c r="N332" s="37"/>
      <c r="O332" s="45"/>
    </row>
    <row r="333" spans="2:15" x14ac:dyDescent="0.25">
      <c r="B333" s="22">
        <f>+[1]CHCyg!B322</f>
        <v>310</v>
      </c>
      <c r="C333" s="8">
        <f>+[1]CHCyg!C322</f>
        <v>42337</v>
      </c>
      <c r="D333" s="32">
        <f>+[1]CHCyg!D322</f>
        <v>0.80069444444444438</v>
      </c>
      <c r="E333" s="22">
        <f>+[1]CHCyg!E322</f>
        <v>2457356.3179000001</v>
      </c>
      <c r="F333" s="22" t="str">
        <f>+[1]CHCyg!F322</f>
        <v>JGF</v>
      </c>
      <c r="G333" s="22" t="str">
        <f>+[1]CHCyg!G322</f>
        <v>PIE-SP</v>
      </c>
      <c r="H333" s="22" t="str">
        <f>+[1]CHCyg!H322</f>
        <v>NOU16ATIK314L+</v>
      </c>
      <c r="I333" s="22">
        <f>+[1]CHCyg!I322</f>
        <v>6275</v>
      </c>
      <c r="J333" s="22">
        <f>+[1]CHCyg!$P322</f>
        <v>6427</v>
      </c>
      <c r="K333" s="22">
        <f>+[1]CHCyg!$Q322</f>
        <v>6763</v>
      </c>
      <c r="L333" s="9" t="str">
        <f>+[1]CHCyg!$X322</f>
        <v>asdb_chcyg_20151129_801.fit</v>
      </c>
      <c r="M333" s="38"/>
      <c r="N333" s="37"/>
      <c r="O333" s="45"/>
    </row>
    <row r="334" spans="2:15" x14ac:dyDescent="0.25">
      <c r="B334" s="22">
        <f>+[1]CHCyg!B323</f>
        <v>311</v>
      </c>
      <c r="C334" s="8">
        <f>+[1]CHCyg!C323</f>
        <v>42338</v>
      </c>
      <c r="D334" s="32">
        <f>+[1]CHCyg!D323</f>
        <v>0.75196759259259249</v>
      </c>
      <c r="E334" s="22">
        <f>+[1]CHCyg!E323</f>
        <v>2457357.2559000002</v>
      </c>
      <c r="F334" s="22" t="str">
        <f>+[1]CHCyg!F323</f>
        <v>JGF</v>
      </c>
      <c r="G334" s="22" t="str">
        <f>+[1]CHCyg!G323</f>
        <v>SMM-SP</v>
      </c>
      <c r="H334" s="22" t="str">
        <f>+[1]CHCyg!H323</f>
        <v>16REMOTATIK460EX</v>
      </c>
      <c r="I334" s="22">
        <f>+[1]CHCyg!I323</f>
        <v>947</v>
      </c>
      <c r="J334" s="22">
        <f>+[1]CHCyg!$P323</f>
        <v>3781</v>
      </c>
      <c r="K334" s="22">
        <f>+[1]CHCyg!$Q323</f>
        <v>7381</v>
      </c>
      <c r="L334" s="9" t="str">
        <f>+[1]CHCyg!$X323</f>
        <v>asdb_chcyg_20151130_752.fit</v>
      </c>
      <c r="M334" s="38"/>
      <c r="N334" s="37"/>
      <c r="O334" s="45"/>
    </row>
    <row r="335" spans="2:15" x14ac:dyDescent="0.25">
      <c r="B335" s="22">
        <f>+[1]CHCyg!B324</f>
        <v>312</v>
      </c>
      <c r="C335" s="8">
        <f>+[1]CHCyg!C324</f>
        <v>42338</v>
      </c>
      <c r="D335" s="32">
        <f>+[1]CHCyg!D324</f>
        <v>0.76989583333333333</v>
      </c>
      <c r="E335" s="22">
        <f>+[1]CHCyg!E324</f>
        <v>2457357.2927000001</v>
      </c>
      <c r="F335" s="22" t="str">
        <f>+[1]CHCyg!F324</f>
        <v>JGF</v>
      </c>
      <c r="G335" s="22" t="str">
        <f>+[1]CHCyg!G324</f>
        <v>PIE-SP</v>
      </c>
      <c r="H335" s="22" t="str">
        <f>+[1]CHCyg!H324</f>
        <v>NOU16ATIK314L+</v>
      </c>
      <c r="I335" s="22">
        <f>+[1]CHCyg!I324</f>
        <v>6378</v>
      </c>
      <c r="J335" s="22">
        <f>+[1]CHCyg!$P324</f>
        <v>6429</v>
      </c>
      <c r="K335" s="22">
        <f>+[1]CHCyg!$Q324</f>
        <v>6763</v>
      </c>
      <c r="L335" s="9" t="str">
        <f>+[1]CHCyg!$X324</f>
        <v>asdb_chcyg_20151130_770.fit</v>
      </c>
      <c r="M335" s="38"/>
      <c r="N335" s="37"/>
      <c r="O335" s="45"/>
    </row>
    <row r="336" spans="2:15" x14ac:dyDescent="0.25">
      <c r="B336" s="22">
        <f>+[1]CHCyg!B325</f>
        <v>313</v>
      </c>
      <c r="C336" s="8">
        <f>+[1]CHCyg!C325</f>
        <v>42345</v>
      </c>
      <c r="D336" s="32">
        <f>+[1]CHCyg!D325</f>
        <v>0.73576388888888899</v>
      </c>
      <c r="E336" s="22">
        <f>+[1]CHCyg!E325</f>
        <v>2457364.2483999999</v>
      </c>
      <c r="F336" s="22" t="str">
        <f>+[1]CHCyg!F325</f>
        <v xml:space="preserve">FMT </v>
      </c>
      <c r="G336" s="22" t="str">
        <f>+[1]CHCyg!G325</f>
        <v>ORS-FR</v>
      </c>
      <c r="H336" s="22" t="str">
        <f>+[1]CHCyg!H325</f>
        <v>SC14+eShel+Atik460ex</v>
      </c>
      <c r="I336" s="22">
        <f>+[1]CHCyg!I325</f>
        <v>11000</v>
      </c>
      <c r="J336" s="22">
        <f>+[1]CHCyg!$P325</f>
        <v>4210</v>
      </c>
      <c r="K336" s="22">
        <f>+[1]CHCyg!$Q325</f>
        <v>7150</v>
      </c>
      <c r="L336" s="9" t="str">
        <f>+[1]CHCyg!$X325</f>
        <v>asdb_chcyg_20151207_736.fit</v>
      </c>
      <c r="M336" s="38"/>
      <c r="N336" s="37"/>
      <c r="O336" s="45"/>
    </row>
    <row r="337" spans="2:15" x14ac:dyDescent="0.25">
      <c r="B337" s="22">
        <f>+[1]CHCyg!B326</f>
        <v>314</v>
      </c>
      <c r="C337" s="8">
        <f>+[1]CHCyg!C326</f>
        <v>42350</v>
      </c>
      <c r="D337" s="32">
        <f>+[1]CHCyg!D326</f>
        <v>0.71246527777777768</v>
      </c>
      <c r="E337" s="22">
        <f>+[1]CHCyg!E326</f>
        <v>2457369.2241000002</v>
      </c>
      <c r="F337" s="22" t="str">
        <f>+[1]CHCyg!F326</f>
        <v xml:space="preserve">FMT </v>
      </c>
      <c r="G337" s="22" t="str">
        <f>+[1]CHCyg!G326</f>
        <v>ORS-FR</v>
      </c>
      <c r="H337" s="22" t="str">
        <f>+[1]CHCyg!H326</f>
        <v>SC14+eShel+Atik460ex</v>
      </c>
      <c r="I337" s="22">
        <f>+[1]CHCyg!I326</f>
        <v>11000</v>
      </c>
      <c r="J337" s="22">
        <f>+[1]CHCyg!$P326</f>
        <v>4210</v>
      </c>
      <c r="K337" s="22">
        <f>+[1]CHCyg!$Q326</f>
        <v>7150</v>
      </c>
      <c r="L337" s="9" t="str">
        <f>+[1]CHCyg!$X326</f>
        <v>asdb_chcyg_20151212_712.fit</v>
      </c>
      <c r="M337" s="38"/>
      <c r="N337" s="37"/>
      <c r="O337" s="45"/>
    </row>
    <row r="338" spans="2:15" x14ac:dyDescent="0.25">
      <c r="B338" s="22">
        <f>+[1]CHCyg!B327</f>
        <v>315</v>
      </c>
      <c r="C338" s="8">
        <f>+[1]CHCyg!C327</f>
        <v>42360</v>
      </c>
      <c r="D338" s="32">
        <f>+[1]CHCyg!D327</f>
        <v>0.73568287037037028</v>
      </c>
      <c r="E338" s="22">
        <f>+[1]CHCyg!E327</f>
        <v>2457379.2590000001</v>
      </c>
      <c r="F338" s="22" t="str">
        <f>+[1]CHCyg!F327</f>
        <v>JGF</v>
      </c>
      <c r="G338" s="22" t="str">
        <f>+[1]CHCyg!G327</f>
        <v>PIE-SP</v>
      </c>
      <c r="H338" s="22" t="str">
        <f>+[1]CHCyg!H327</f>
        <v>NOU16ATIK314L+</v>
      </c>
      <c r="I338" s="22">
        <f>+[1]CHCyg!I327</f>
        <v>6372</v>
      </c>
      <c r="J338" s="22">
        <f>+[1]CHCyg!$P327</f>
        <v>6422</v>
      </c>
      <c r="K338" s="22">
        <f>+[1]CHCyg!$Q327</f>
        <v>6762</v>
      </c>
      <c r="L338" s="9" t="str">
        <f>+[1]CHCyg!$X327</f>
        <v>asdb_chcyg_20151222_736.fit</v>
      </c>
      <c r="M338" s="38"/>
      <c r="N338" s="37"/>
      <c r="O338" s="45"/>
    </row>
    <row r="339" spans="2:15" x14ac:dyDescent="0.25">
      <c r="B339" s="22">
        <f>+[1]CHCyg!B328</f>
        <v>316</v>
      </c>
      <c r="C339" s="8">
        <f>+[1]CHCyg!C328</f>
        <v>42361</v>
      </c>
      <c r="D339" s="32">
        <f>+[1]CHCyg!D328</f>
        <v>0.70581018518518512</v>
      </c>
      <c r="E339" s="22">
        <f>+[1]CHCyg!E328</f>
        <v>2457380.2173000001</v>
      </c>
      <c r="F339" s="22" t="str">
        <f>+[1]CHCyg!F328</f>
        <v xml:space="preserve">FMT </v>
      </c>
      <c r="G339" s="22" t="str">
        <f>+[1]CHCyg!G328</f>
        <v>ORS-FR</v>
      </c>
      <c r="H339" s="22" t="str">
        <f>+[1]CHCyg!H328</f>
        <v>SC14+eShel+Atik460ex</v>
      </c>
      <c r="I339" s="22">
        <f>+[1]CHCyg!I328</f>
        <v>11000</v>
      </c>
      <c r="J339" s="22">
        <f>+[1]CHCyg!$P328</f>
        <v>4210</v>
      </c>
      <c r="K339" s="22">
        <f>+[1]CHCyg!$Q328</f>
        <v>7150</v>
      </c>
      <c r="L339" s="9" t="str">
        <f>+[1]CHCyg!$X328</f>
        <v>asdb_chcyg_20151223_706.fit</v>
      </c>
      <c r="M339" s="38"/>
      <c r="N339" s="37"/>
      <c r="O339" s="45"/>
    </row>
    <row r="340" spans="2:15" x14ac:dyDescent="0.25">
      <c r="B340" s="22">
        <f>+[1]CHCyg!B329</f>
        <v>317</v>
      </c>
      <c r="C340" s="8">
        <f>+[1]CHCyg!C329</f>
        <v>42367</v>
      </c>
      <c r="D340" s="32">
        <f>+[1]CHCyg!D329</f>
        <v>0.7259606481481482</v>
      </c>
      <c r="E340" s="22">
        <f>+[1]CHCyg!E329</f>
        <v>2457386.2379999999</v>
      </c>
      <c r="F340" s="22" t="str">
        <f>+[1]CHCyg!F329</f>
        <v xml:space="preserve">FMT </v>
      </c>
      <c r="G340" s="22" t="str">
        <f>+[1]CHCyg!G329</f>
        <v>ORS-FR</v>
      </c>
      <c r="H340" s="22" t="str">
        <f>+[1]CHCyg!H329</f>
        <v>SC14+eShel+Atik460ex</v>
      </c>
      <c r="I340" s="22">
        <f>+[1]CHCyg!I329</f>
        <v>11000</v>
      </c>
      <c r="J340" s="22">
        <f>+[1]CHCyg!$P329</f>
        <v>4287</v>
      </c>
      <c r="K340" s="22">
        <f>+[1]CHCyg!$Q329</f>
        <v>7161</v>
      </c>
      <c r="L340" s="9" t="str">
        <f>+[1]CHCyg!$X329</f>
        <v>asdb_chcyg_20151229_726.fit</v>
      </c>
      <c r="M340" s="38"/>
      <c r="N340" s="37"/>
      <c r="O340" s="45"/>
    </row>
    <row r="341" spans="2:15" x14ac:dyDescent="0.25">
      <c r="B341" s="22">
        <f>+[1]CHCyg!B330</f>
        <v>318</v>
      </c>
      <c r="C341" s="8">
        <f>+[1]CHCyg!C330</f>
        <v>42368</v>
      </c>
      <c r="D341" s="32">
        <f>+[1]CHCyg!D330</f>
        <v>0.69995370370370369</v>
      </c>
      <c r="E341" s="22">
        <f>+[1]CHCyg!E330</f>
        <v>2457387.2034</v>
      </c>
      <c r="F341" s="22" t="str">
        <f>+[1]CHCyg!F330</f>
        <v>PSO</v>
      </c>
      <c r="G341" s="22" t="str">
        <f>+[1]CHCyg!G330</f>
        <v>TAT-HU</v>
      </c>
      <c r="H341" s="22" t="str">
        <f>+[1]CHCyg!H330</f>
        <v>T10+Lhires600+Atik414esm</v>
      </c>
      <c r="I341" s="22">
        <f>+[1]CHCyg!I330</f>
        <v>2609</v>
      </c>
      <c r="J341" s="22">
        <f>+[1]CHCyg!$P330</f>
        <v>4568</v>
      </c>
      <c r="K341" s="22">
        <f>+[1]CHCyg!$Q330</f>
        <v>5296</v>
      </c>
      <c r="L341" s="9" t="str">
        <f>+[1]CHCyg!$X330</f>
        <v>asdb_chcyg_20151230_700.fit</v>
      </c>
      <c r="M341" s="38"/>
      <c r="N341" s="37"/>
      <c r="O341" s="45"/>
    </row>
    <row r="342" spans="2:15" x14ac:dyDescent="0.25">
      <c r="B342" s="22">
        <f>+[1]CHCyg!B331</f>
        <v>319</v>
      </c>
      <c r="C342" s="8">
        <f>+[1]CHCyg!C331</f>
        <v>42392</v>
      </c>
      <c r="D342" s="32">
        <f>+[1]CHCyg!D331</f>
        <v>0.18631944444444445</v>
      </c>
      <c r="E342" s="22">
        <f>+[1]CHCyg!E331</f>
        <v>2457410.7154000001</v>
      </c>
      <c r="F342" s="22" t="str">
        <f>+[1]CHCyg!F331</f>
        <v>PSO</v>
      </c>
      <c r="G342" s="22" t="str">
        <f>+[1]CHCyg!G331</f>
        <v>TAT-HU</v>
      </c>
      <c r="H342" s="22" t="str">
        <f>+[1]CHCyg!H331</f>
        <v>25cmLH2400_35u414ex</v>
      </c>
      <c r="I342" s="22">
        <f>+[1]CHCyg!I331</f>
        <v>13929</v>
      </c>
      <c r="J342" s="22">
        <f>+[1]CHCyg!$P331</f>
        <v>6498</v>
      </c>
      <c r="K342" s="22">
        <f>+[1]CHCyg!$Q331</f>
        <v>6608</v>
      </c>
      <c r="L342" s="9" t="str">
        <f>+[1]CHCyg!$X331</f>
        <v>asdb_chcyg_20160123_186.fit</v>
      </c>
      <c r="M342" s="38"/>
      <c r="N342" s="37"/>
      <c r="O342" s="45"/>
    </row>
    <row r="343" spans="2:15" x14ac:dyDescent="0.25">
      <c r="B343" s="22">
        <f>+[1]CHCyg!B332</f>
        <v>320</v>
      </c>
      <c r="C343" s="8">
        <f>+[1]CHCyg!C332</f>
        <v>42417</v>
      </c>
      <c r="D343" s="32">
        <f>+[1]CHCyg!D332</f>
        <v>0.18252314814814816</v>
      </c>
      <c r="E343" s="22">
        <f>+[1]CHCyg!E332</f>
        <v>2457435.6937000002</v>
      </c>
      <c r="F343" s="22" t="str">
        <f>+[1]CHCyg!F332</f>
        <v xml:space="preserve">FMT </v>
      </c>
      <c r="G343" s="22" t="str">
        <f>+[1]CHCyg!G332</f>
        <v>ORS-FR</v>
      </c>
      <c r="H343" s="22" t="str">
        <f>+[1]CHCyg!H332</f>
        <v>SC14+eShel+Atik460ex</v>
      </c>
      <c r="I343" s="22">
        <f>+[1]CHCyg!I332</f>
        <v>11000</v>
      </c>
      <c r="J343" s="22">
        <f>+[1]CHCyg!$P332</f>
        <v>4144</v>
      </c>
      <c r="K343" s="22">
        <f>+[1]CHCyg!$Q332</f>
        <v>7161</v>
      </c>
      <c r="L343" s="9" t="str">
        <f>+[1]CHCyg!$X332</f>
        <v>asdb_chcyg_20160217_183.fit</v>
      </c>
      <c r="M343" s="38"/>
      <c r="N343" s="37"/>
      <c r="O343" s="45"/>
    </row>
    <row r="344" spans="2:15" x14ac:dyDescent="0.25">
      <c r="B344" s="22">
        <f>+[1]CHCyg!B333</f>
        <v>321</v>
      </c>
      <c r="C344" s="8">
        <f>+[1]CHCyg!C333</f>
        <v>42427</v>
      </c>
      <c r="D344" s="32">
        <f>+[1]CHCyg!D333</f>
        <v>0.11613425925925926</v>
      </c>
      <c r="E344" s="22">
        <f>+[1]CHCyg!E333</f>
        <v>2457445.6214000001</v>
      </c>
      <c r="F344" s="22" t="str">
        <f>+[1]CHCyg!F333</f>
        <v>PSO</v>
      </c>
      <c r="G344" s="22" t="str">
        <f>+[1]CHCyg!G333</f>
        <v>TAT-HU</v>
      </c>
      <c r="H344" s="22" t="str">
        <f>+[1]CHCyg!H333</f>
        <v>25cmLH600_35u414esm</v>
      </c>
      <c r="I344" s="22">
        <f>+[1]CHCyg!I333</f>
        <v>1834</v>
      </c>
      <c r="J344" s="22">
        <f>+[1]CHCyg!$P333</f>
        <v>4606</v>
      </c>
      <c r="K344" s="22">
        <f>+[1]CHCyg!$Q333</f>
        <v>5331</v>
      </c>
      <c r="L344" s="9" t="str">
        <f>+[1]CHCyg!$X333</f>
        <v>asdb_chcyg_20160227_116.fit</v>
      </c>
      <c r="M344" s="38"/>
      <c r="N344" s="37"/>
      <c r="O344" s="45"/>
    </row>
    <row r="345" spans="2:15" x14ac:dyDescent="0.25">
      <c r="B345" s="22">
        <f>+[1]CHCyg!B334</f>
        <v>322</v>
      </c>
      <c r="C345" s="8">
        <f>+[1]CHCyg!C334</f>
        <v>42429</v>
      </c>
      <c r="D345" s="32">
        <f>+[1]CHCyg!D334</f>
        <v>0.21053240740740742</v>
      </c>
      <c r="E345" s="22">
        <f>+[1]CHCyg!E334</f>
        <v>2457447.7207999998</v>
      </c>
      <c r="F345" s="22" t="str">
        <f>+[1]CHCyg!F334</f>
        <v xml:space="preserve">FMT </v>
      </c>
      <c r="G345" s="22" t="str">
        <f>+[1]CHCyg!G334</f>
        <v>ORS-FR</v>
      </c>
      <c r="H345" s="22" t="str">
        <f>+[1]CHCyg!H334</f>
        <v>SC14+eShel+Atik460ex</v>
      </c>
      <c r="I345" s="22">
        <f>+[1]CHCyg!I334</f>
        <v>11000</v>
      </c>
      <c r="J345" s="22">
        <f>+[1]CHCyg!$P334</f>
        <v>4144</v>
      </c>
      <c r="K345" s="22">
        <f>+[1]CHCyg!$Q334</f>
        <v>7161</v>
      </c>
      <c r="L345" s="9" t="str">
        <f>+[1]CHCyg!$X334</f>
        <v>asdb_chcyg_20160229_211.fit</v>
      </c>
      <c r="M345" s="38"/>
      <c r="N345" s="37"/>
      <c r="O345" s="45"/>
    </row>
    <row r="346" spans="2:15" x14ac:dyDescent="0.25">
      <c r="B346" s="22">
        <f>+[1]CHCyg!B335</f>
        <v>323</v>
      </c>
      <c r="C346" s="8">
        <f>+[1]CHCyg!C335</f>
        <v>42444</v>
      </c>
      <c r="D346" s="32">
        <f>+[1]CHCyg!D335</f>
        <v>0.18403935185185186</v>
      </c>
      <c r="E346" s="22">
        <f>+[1]CHCyg!E335</f>
        <v>2457462.6998999999</v>
      </c>
      <c r="F346" s="22" t="str">
        <f>+[1]CHCyg!F335</f>
        <v xml:space="preserve">FMT </v>
      </c>
      <c r="G346" s="22" t="str">
        <f>+[1]CHCyg!G335</f>
        <v>ORS-FR</v>
      </c>
      <c r="H346" s="22" t="str">
        <f>+[1]CHCyg!H335</f>
        <v>SC14+eShel+Atik460ex</v>
      </c>
      <c r="I346" s="22">
        <f>+[1]CHCyg!I335</f>
        <v>11000</v>
      </c>
      <c r="J346" s="22">
        <f>+[1]CHCyg!$P335</f>
        <v>4144</v>
      </c>
      <c r="K346" s="22">
        <f>+[1]CHCyg!$Q335</f>
        <v>7161</v>
      </c>
      <c r="L346" s="9" t="str">
        <f>+[1]CHCyg!$X335</f>
        <v>asdb_chcyg_20160315_184.fit</v>
      </c>
      <c r="M346" s="38"/>
      <c r="N346" s="37"/>
      <c r="O346" s="45"/>
    </row>
    <row r="347" spans="2:15" x14ac:dyDescent="0.25">
      <c r="B347" s="22">
        <f>+[1]CHCyg!B336</f>
        <v>324</v>
      </c>
      <c r="C347" s="8">
        <f>+[1]CHCyg!C336</f>
        <v>42459</v>
      </c>
      <c r="D347" s="32">
        <f>+[1]CHCyg!D336</f>
        <v>0.35715277777777782</v>
      </c>
      <c r="E347" s="22">
        <f>+[1]CHCyg!E336</f>
        <v>2457477.8747999999</v>
      </c>
      <c r="F347" s="22" t="str">
        <f>+[1]CHCyg!F336</f>
        <v>LES</v>
      </c>
      <c r="G347" s="22" t="str">
        <f>+[1]CHCyg!G336</f>
        <v>MRO-CA</v>
      </c>
      <c r="H347" s="22" t="str">
        <f>+[1]CHCyg!H336</f>
        <v>31cmDK+23um1800lpm+</v>
      </c>
      <c r="I347" s="22">
        <f>+[1]CHCyg!I336</f>
        <v>6500</v>
      </c>
      <c r="J347" s="22">
        <f>+[1]CHCyg!$P336</f>
        <v>4262</v>
      </c>
      <c r="K347" s="22">
        <f>+[1]CHCyg!$Q336</f>
        <v>5418</v>
      </c>
      <c r="L347" s="9" t="str">
        <f>+[1]CHCyg!$X336</f>
        <v>asdb_chcyg_20160330_357.fit</v>
      </c>
      <c r="M347" s="38"/>
      <c r="N347" s="37"/>
      <c r="O347" s="45"/>
    </row>
    <row r="348" spans="2:15" x14ac:dyDescent="0.25">
      <c r="B348" s="22">
        <f>+[1]CHCyg!B337</f>
        <v>325</v>
      </c>
      <c r="C348" s="8">
        <f>+[1]CHCyg!C337</f>
        <v>42460</v>
      </c>
      <c r="D348" s="32">
        <f>+[1]CHCyg!D337</f>
        <v>0.16271990740740741</v>
      </c>
      <c r="E348" s="22">
        <f>+[1]CHCyg!E337</f>
        <v>2457478.6680000001</v>
      </c>
      <c r="F348" s="22" t="str">
        <f>+[1]CHCyg!F337</f>
        <v>AJW</v>
      </c>
      <c r="G348" s="22" t="str">
        <f>+[1]CHCyg!G337</f>
        <v>YAT-UK</v>
      </c>
      <c r="H348" s="22" t="str">
        <f>+[1]CHCyg!H337</f>
        <v>GSO_RC250-Lhires3_2</v>
      </c>
      <c r="I348" s="22">
        <f>+[1]CHCyg!I337</f>
        <v>13293</v>
      </c>
      <c r="J348" s="22">
        <f>+[1]CHCyg!$P337</f>
        <v>6471</v>
      </c>
      <c r="K348" s="22">
        <f>+[1]CHCyg!$Q337</f>
        <v>6629</v>
      </c>
      <c r="L348" s="9" t="str">
        <f>+[1]CHCyg!$X337</f>
        <v>asdb_chcyg_20160331_163.fit</v>
      </c>
      <c r="M348" s="38"/>
      <c r="N348" s="37"/>
      <c r="O348" s="45"/>
    </row>
    <row r="349" spans="2:15" x14ac:dyDescent="0.25">
      <c r="B349" s="22">
        <f>+[1]CHCyg!B338</f>
        <v>326</v>
      </c>
      <c r="C349" s="8">
        <f>+[1]CHCyg!C338</f>
        <v>42461</v>
      </c>
      <c r="D349" s="32">
        <f>+[1]CHCyg!D338</f>
        <v>0.15327546296296296</v>
      </c>
      <c r="E349" s="22">
        <f>+[1]CHCyg!E338</f>
        <v>2457479.6617000001</v>
      </c>
      <c r="F349" s="22" t="str">
        <f>+[1]CHCyg!F338</f>
        <v xml:space="preserve">FMT </v>
      </c>
      <c r="G349" s="22" t="str">
        <f>+[1]CHCyg!G338</f>
        <v>ORS-FR</v>
      </c>
      <c r="H349" s="22" t="str">
        <f>+[1]CHCyg!H338</f>
        <v>SC14+eShel+Atik460ex</v>
      </c>
      <c r="I349" s="22">
        <f>+[1]CHCyg!I338</f>
        <v>11000</v>
      </c>
      <c r="J349" s="22">
        <f>+[1]CHCyg!$P338</f>
        <v>4144</v>
      </c>
      <c r="K349" s="22">
        <f>+[1]CHCyg!$Q338</f>
        <v>7161</v>
      </c>
      <c r="L349" s="9" t="str">
        <f>+[1]CHCyg!$X338</f>
        <v>asdb_chcyg_20160401_153.fit</v>
      </c>
      <c r="M349" s="38"/>
      <c r="N349" s="37"/>
      <c r="O349" s="45"/>
    </row>
    <row r="350" spans="2:15" x14ac:dyDescent="0.25">
      <c r="B350" s="22">
        <f>+[1]CHCyg!B339</f>
        <v>327</v>
      </c>
      <c r="C350" s="8">
        <f>+[1]CHCyg!C339</f>
        <v>42474</v>
      </c>
      <c r="D350" s="32">
        <f>+[1]CHCyg!D339</f>
        <v>0.14983796296296295</v>
      </c>
      <c r="E350" s="22">
        <f>+[1]CHCyg!E339</f>
        <v>2457492.6608000002</v>
      </c>
      <c r="F350" s="22" t="str">
        <f>+[1]CHCyg!F339</f>
        <v xml:space="preserve">FMT </v>
      </c>
      <c r="G350" s="22" t="str">
        <f>+[1]CHCyg!G339</f>
        <v>ORS-FR</v>
      </c>
      <c r="H350" s="22" t="str">
        <f>+[1]CHCyg!H339</f>
        <v>SC14+eShel+Atik460ex</v>
      </c>
      <c r="I350" s="22">
        <f>+[1]CHCyg!I339</f>
        <v>11000</v>
      </c>
      <c r="J350" s="22">
        <f>+[1]CHCyg!$P339</f>
        <v>4144</v>
      </c>
      <c r="K350" s="22">
        <f>+[1]CHCyg!$Q339</f>
        <v>7161</v>
      </c>
      <c r="L350" s="9" t="str">
        <f>+[1]CHCyg!$X339</f>
        <v>asdb_chcyg_20160414_150.fit</v>
      </c>
      <c r="M350" s="38"/>
      <c r="N350" s="37"/>
      <c r="O350" s="45"/>
    </row>
    <row r="351" spans="2:15" x14ac:dyDescent="0.25">
      <c r="B351" s="22">
        <f>+[1]CHCyg!B340</f>
        <v>328</v>
      </c>
      <c r="C351" s="8">
        <f>+[1]CHCyg!C340</f>
        <v>42477</v>
      </c>
      <c r="D351" s="32">
        <f>+[1]CHCyg!D340</f>
        <v>2.7002314814814812E-2</v>
      </c>
      <c r="E351" s="22">
        <f>+[1]CHCyg!E340</f>
        <v>2457495.5367999999</v>
      </c>
      <c r="F351" s="22" t="str">
        <f>+[1]CHCyg!F340</f>
        <v xml:space="preserve">FMT </v>
      </c>
      <c r="G351" s="22" t="str">
        <f>+[1]CHCyg!G340</f>
        <v>ORS-FR</v>
      </c>
      <c r="H351" s="22" t="str">
        <f>+[1]CHCyg!H340</f>
        <v>SC14+eShel+Atik460ex</v>
      </c>
      <c r="I351" s="22">
        <f>+[1]CHCyg!I340</f>
        <v>11000</v>
      </c>
      <c r="J351" s="22">
        <f>+[1]CHCyg!$P340</f>
        <v>4144</v>
      </c>
      <c r="K351" s="22">
        <f>+[1]CHCyg!$Q340</f>
        <v>7161</v>
      </c>
      <c r="L351" s="9" t="str">
        <f>+[1]CHCyg!$X340</f>
        <v>asdb_chcyg_20160417_027.fit</v>
      </c>
      <c r="M351" s="38"/>
      <c r="N351" s="37"/>
      <c r="O351" s="45"/>
    </row>
    <row r="352" spans="2:15" x14ac:dyDescent="0.25">
      <c r="B352" s="22">
        <f>+[1]CHCyg!B341</f>
        <v>329</v>
      </c>
      <c r="C352" s="8">
        <f>+[1]CHCyg!C341</f>
        <v>42487</v>
      </c>
      <c r="D352" s="32">
        <f>+[1]CHCyg!D341</f>
        <v>0.94821759259259253</v>
      </c>
      <c r="E352" s="22">
        <f>+[1]CHCyg!E341</f>
        <v>2457506.4552000002</v>
      </c>
      <c r="F352" s="22" t="str">
        <f>+[1]CHCyg!F341</f>
        <v>AJW</v>
      </c>
      <c r="G352" s="22" t="str">
        <f>+[1]CHCyg!G341</f>
        <v>YAT-UK</v>
      </c>
      <c r="H352" s="22" t="str">
        <f>+[1]CHCyg!H341</f>
        <v>GSO_RC250-Lhires3_2</v>
      </c>
      <c r="I352" s="22">
        <f>+[1]CHCyg!I341</f>
        <v>11007</v>
      </c>
      <c r="J352" s="22">
        <f>+[1]CHCyg!$P341</f>
        <v>6474</v>
      </c>
      <c r="K352" s="22">
        <f>+[1]CHCyg!$Q341</f>
        <v>6633</v>
      </c>
      <c r="L352" s="9" t="str">
        <f>+[1]CHCyg!$X341</f>
        <v>asdb_chcyg_20160427_948.fit</v>
      </c>
      <c r="M352" s="38"/>
      <c r="N352" s="37"/>
      <c r="O352" s="45"/>
    </row>
    <row r="353" spans="2:15" x14ac:dyDescent="0.25">
      <c r="B353" s="22">
        <f>+[1]CHCyg!B342</f>
        <v>330</v>
      </c>
      <c r="C353" s="8">
        <f>+[1]CHCyg!C342</f>
        <v>42490</v>
      </c>
      <c r="D353" s="32">
        <f>+[1]CHCyg!D342</f>
        <v>0.97660879629629627</v>
      </c>
      <c r="E353" s="22">
        <f>+[1]CHCyg!E342</f>
        <v>2457509.4818000002</v>
      </c>
      <c r="F353" s="22" t="str">
        <f>+[1]CHCyg!F342</f>
        <v>FCA</v>
      </c>
      <c r="G353" s="22" t="str">
        <f>+[1]CHCyg!G342</f>
        <v>PAG-SP</v>
      </c>
      <c r="H353" s="22" t="str">
        <f>+[1]CHCyg!H342</f>
        <v>N-200DADOS-200ATI</v>
      </c>
      <c r="I353" s="22">
        <f>+[1]CHCyg!I342</f>
        <v>799</v>
      </c>
      <c r="J353" s="22">
        <f>+[1]CHCyg!$P342</f>
        <v>3762</v>
      </c>
      <c r="K353" s="22">
        <f>+[1]CHCyg!$Q342</f>
        <v>7299</v>
      </c>
      <c r="L353" s="9" t="str">
        <f>+[1]CHCyg!$X342</f>
        <v>asdb_chcyg_20160430_977.fit</v>
      </c>
      <c r="M353" s="38"/>
      <c r="N353" s="37"/>
      <c r="O353" s="45"/>
    </row>
    <row r="354" spans="2:15" x14ac:dyDescent="0.25">
      <c r="B354" s="22">
        <f>+[1]CHCyg!B343</f>
        <v>331</v>
      </c>
      <c r="C354" s="8">
        <f>+[1]CHCyg!C343</f>
        <v>42490</v>
      </c>
      <c r="D354" s="32">
        <f>+[1]CHCyg!D343</f>
        <v>0.99222222222222223</v>
      </c>
      <c r="E354" s="22">
        <f>+[1]CHCyg!E343</f>
        <v>2457509.5008999999</v>
      </c>
      <c r="F354" s="22" t="str">
        <f>+[1]CHCyg!F343</f>
        <v xml:space="preserve">FMT </v>
      </c>
      <c r="G354" s="22" t="str">
        <f>+[1]CHCyg!G343</f>
        <v>ORS-FR</v>
      </c>
      <c r="H354" s="22" t="str">
        <f>+[1]CHCyg!H343</f>
        <v>SC14+eShel+Atik460ex</v>
      </c>
      <c r="I354" s="22">
        <f>+[1]CHCyg!I343</f>
        <v>11000</v>
      </c>
      <c r="J354" s="22">
        <f>+[1]CHCyg!$P343</f>
        <v>4144</v>
      </c>
      <c r="K354" s="22">
        <f>+[1]CHCyg!$Q343</f>
        <v>7161</v>
      </c>
      <c r="L354" s="9" t="str">
        <f>+[1]CHCyg!$X343</f>
        <v>asdb_chcyg_20160430_992.fit</v>
      </c>
      <c r="M354" s="38"/>
      <c r="N354" s="37"/>
      <c r="O354" s="45"/>
    </row>
    <row r="355" spans="2:15" x14ac:dyDescent="0.25">
      <c r="B355" s="22">
        <f>+[1]CHCyg!B344</f>
        <v>332</v>
      </c>
      <c r="C355" s="8">
        <f>+[1]CHCyg!C344</f>
        <v>42494</v>
      </c>
      <c r="D355" s="32">
        <f>+[1]CHCyg!D344</f>
        <v>8.7465277777777781E-2</v>
      </c>
      <c r="E355" s="22">
        <f>+[1]CHCyg!E344</f>
        <v>2457512.5924</v>
      </c>
      <c r="F355" s="22" t="str">
        <f>+[1]CHCyg!F344</f>
        <v>ETB</v>
      </c>
      <c r="G355" s="22" t="str">
        <f>+[1]CHCyg!G344</f>
        <v>SOR-FR</v>
      </c>
      <c r="H355" s="22" t="str">
        <f>+[1]CHCyg!H344</f>
        <v>C8-f1260-Alpy6</v>
      </c>
      <c r="I355" s="22">
        <f>+[1]CHCyg!I344</f>
        <v>529</v>
      </c>
      <c r="J355" s="22">
        <f>+[1]CHCyg!$P344</f>
        <v>3600</v>
      </c>
      <c r="K355" s="22">
        <f>+[1]CHCyg!$Q344</f>
        <v>7400</v>
      </c>
      <c r="L355" s="9" t="str">
        <f>+[1]CHCyg!$X344</f>
        <v>asdb_chcyg_20160504_087.fit</v>
      </c>
      <c r="M355" s="38"/>
      <c r="N355" s="37"/>
      <c r="O355" s="45"/>
    </row>
    <row r="356" spans="2:15" x14ac:dyDescent="0.25">
      <c r="B356" s="22">
        <f>+[1]CHCyg!B345</f>
        <v>333</v>
      </c>
      <c r="C356" s="8">
        <f>+[1]CHCyg!C345</f>
        <v>42496</v>
      </c>
      <c r="D356" s="32">
        <f>+[1]CHCyg!D345</f>
        <v>0.31611111111111112</v>
      </c>
      <c r="E356" s="22">
        <f>+[1]CHCyg!E345</f>
        <v>2457514.8245999999</v>
      </c>
      <c r="F356" s="22" t="str">
        <f>+[1]CHCyg!F345</f>
        <v>LES</v>
      </c>
      <c r="G356" s="22" t="str">
        <f>+[1]CHCyg!G345</f>
        <v>MRO-CA</v>
      </c>
      <c r="H356" s="22" t="str">
        <f>+[1]CHCyg!H345</f>
        <v>31cmDK+23um1800lpm+</v>
      </c>
      <c r="I356" s="22">
        <f>+[1]CHCyg!I345</f>
        <v>9000</v>
      </c>
      <c r="J356" s="22">
        <f>+[1]CHCyg!$P345</f>
        <v>5996</v>
      </c>
      <c r="K356" s="22">
        <f>+[1]CHCyg!$Q345</f>
        <v>7098</v>
      </c>
      <c r="L356" s="9" t="str">
        <f>+[1]CHCyg!$X345</f>
        <v>asdb_chcyg_20160506_316.fit</v>
      </c>
      <c r="M356" s="38"/>
      <c r="N356" s="37"/>
      <c r="O356" s="45"/>
    </row>
    <row r="357" spans="2:15" x14ac:dyDescent="0.25">
      <c r="B357" s="22">
        <f>+[1]CHCyg!B346</f>
        <v>334</v>
      </c>
      <c r="C357" s="8">
        <f>+[1]CHCyg!C346</f>
        <v>42504</v>
      </c>
      <c r="D357" s="32">
        <f>+[1]CHCyg!D346</f>
        <v>0.93859953703703702</v>
      </c>
      <c r="E357" s="22">
        <f>+[1]CHCyg!E346</f>
        <v>2457523.4545999998</v>
      </c>
      <c r="F357" s="22" t="str">
        <f>+[1]CHCyg!F346</f>
        <v xml:space="preserve">FMT </v>
      </c>
      <c r="G357" s="22" t="str">
        <f>+[1]CHCyg!G346</f>
        <v>ORS-FR</v>
      </c>
      <c r="H357" s="22" t="str">
        <f>+[1]CHCyg!H346</f>
        <v>SC14+eShel+Atik460ex</v>
      </c>
      <c r="I357" s="22">
        <f>+[1]CHCyg!I346</f>
        <v>11000</v>
      </c>
      <c r="J357" s="22">
        <f>+[1]CHCyg!$P346</f>
        <v>4144</v>
      </c>
      <c r="K357" s="22">
        <f>+[1]CHCyg!$Q346</f>
        <v>7161</v>
      </c>
      <c r="L357" s="9" t="str">
        <f>+[1]CHCyg!$X346</f>
        <v>asdb_chcyg_20160514_939.fit</v>
      </c>
      <c r="M357" s="38"/>
      <c r="N357" s="37"/>
      <c r="O357" s="45"/>
    </row>
    <row r="358" spans="2:15" x14ac:dyDescent="0.25">
      <c r="B358" s="22">
        <f>+[1]CHCyg!B347</f>
        <v>335</v>
      </c>
      <c r="C358" s="8">
        <f>+[1]CHCyg!C347</f>
        <v>42505</v>
      </c>
      <c r="D358" s="32">
        <f>+[1]CHCyg!D347</f>
        <v>0.98844907407407412</v>
      </c>
      <c r="E358" s="22">
        <f>+[1]CHCyg!E347</f>
        <v>2457524.5677999998</v>
      </c>
      <c r="F358" s="22" t="str">
        <f>+[1]CHCyg!F347</f>
        <v>OGA</v>
      </c>
      <c r="G358" s="22" t="str">
        <f>+[1]CHCyg!G347</f>
        <v>OTO-FR</v>
      </c>
      <c r="H358" s="22" t="str">
        <f>+[1]CHCyg!H347</f>
        <v>RC400+eShel_460EX</v>
      </c>
      <c r="I358" s="22">
        <f>+[1]CHCyg!I347</f>
        <v>11000</v>
      </c>
      <c r="J358" s="22">
        <f>+[1]CHCyg!$P347</f>
        <v>4185</v>
      </c>
      <c r="K358" s="22">
        <f>+[1]CHCyg!$Q347</f>
        <v>7314</v>
      </c>
      <c r="L358" s="9" t="str">
        <f>+[1]CHCyg!$X347</f>
        <v>asdb_chcyg_20160515_988.fit</v>
      </c>
      <c r="M358" s="38"/>
      <c r="N358" s="37"/>
      <c r="O358" s="45"/>
    </row>
    <row r="359" spans="2:15" x14ac:dyDescent="0.25">
      <c r="B359" s="22">
        <f>+[1]CHCyg!B348</f>
        <v>336</v>
      </c>
      <c r="C359" s="8">
        <f>+[1]CHCyg!C348</f>
        <v>42526</v>
      </c>
      <c r="D359" s="32">
        <f>+[1]CHCyg!D348</f>
        <v>3.006944444444444E-2</v>
      </c>
      <c r="E359" s="22">
        <f>+[1]CHCyg!E348</f>
        <v>2457544.537</v>
      </c>
      <c r="F359" s="22" t="str">
        <f>+[1]CHCyg!F348</f>
        <v>FRA</v>
      </c>
      <c r="G359" s="22" t="str">
        <f>+[1]CHCyg!G348</f>
        <v>BAL-IT</v>
      </c>
      <c r="H359" s="22" t="str">
        <f>+[1]CHCyg!H348</f>
        <v>SC8+Alpy600</v>
      </c>
      <c r="I359" s="22">
        <f>+[1]CHCyg!I348</f>
        <v>532</v>
      </c>
      <c r="J359" s="22">
        <f>+[1]CHCyg!$P348</f>
        <v>3830</v>
      </c>
      <c r="K359" s="22">
        <f>+[1]CHCyg!$Q348</f>
        <v>7231</v>
      </c>
      <c r="L359" s="9" t="str">
        <f>+[1]CHCyg!$X348</f>
        <v>asdb_chcyg_20160605_030.fit</v>
      </c>
      <c r="M359" s="38"/>
      <c r="N359" s="37"/>
      <c r="O359" s="45"/>
    </row>
    <row r="360" spans="2:15" x14ac:dyDescent="0.25">
      <c r="B360" s="22">
        <f>+[1]CHCyg!B349</f>
        <v>337</v>
      </c>
      <c r="C360" s="8">
        <f>+[1]CHCyg!C349</f>
        <v>42527</v>
      </c>
      <c r="D360" s="32">
        <f>+[1]CHCyg!D349</f>
        <v>0.97927083333333342</v>
      </c>
      <c r="E360" s="22">
        <f>+[1]CHCyg!E349</f>
        <v>2457546.4849999999</v>
      </c>
      <c r="F360" s="22" t="str">
        <f>+[1]CHCyg!F349</f>
        <v>PSO</v>
      </c>
      <c r="G360" s="22" t="str">
        <f>+[1]CHCyg!G349</f>
        <v>TAT-HU</v>
      </c>
      <c r="H360" s="22" t="str">
        <f>+[1]CHCyg!H349</f>
        <v>25cmLH600_35u414esm</v>
      </c>
      <c r="I360" s="22">
        <f>+[1]CHCyg!I349</f>
        <v>1682</v>
      </c>
      <c r="J360" s="22">
        <f>+[1]CHCyg!$P349</f>
        <v>4585</v>
      </c>
      <c r="K360" s="22">
        <f>+[1]CHCyg!$Q349</f>
        <v>5314</v>
      </c>
      <c r="L360" s="9" t="str">
        <f>+[1]CHCyg!$X349</f>
        <v>asdb_chcyg_20160606_979.fit</v>
      </c>
      <c r="M360" s="38"/>
      <c r="N360" s="37"/>
      <c r="O360" s="45"/>
    </row>
    <row r="361" spans="2:15" x14ac:dyDescent="0.25">
      <c r="B361" s="22">
        <f>+[1]CHCyg!B350</f>
        <v>338</v>
      </c>
      <c r="C361" s="8">
        <f>+[1]CHCyg!C350</f>
        <v>42529</v>
      </c>
      <c r="D361" s="32">
        <f>+[1]CHCyg!D350</f>
        <v>0.9283217592592593</v>
      </c>
      <c r="E361" s="22">
        <f>+[1]CHCyg!E350</f>
        <v>2457548.4441999998</v>
      </c>
      <c r="F361" s="22" t="str">
        <f>+[1]CHCyg!F350</f>
        <v xml:space="preserve">FMT </v>
      </c>
      <c r="G361" s="22" t="str">
        <f>+[1]CHCyg!G350</f>
        <v>ORS-FR</v>
      </c>
      <c r="H361" s="22" t="str">
        <f>+[1]CHCyg!H350</f>
        <v>SC14+eShel+Atik460ex</v>
      </c>
      <c r="I361" s="22">
        <f>+[1]CHCyg!I350</f>
        <v>11000</v>
      </c>
      <c r="J361" s="22">
        <f>+[1]CHCyg!$P350</f>
        <v>4143</v>
      </c>
      <c r="K361" s="22">
        <f>+[1]CHCyg!$Q350</f>
        <v>7161</v>
      </c>
      <c r="L361" s="9" t="str">
        <f>+[1]CHCyg!$X350</f>
        <v>asdb_chcyg_20160608_928.fit</v>
      </c>
      <c r="M361" s="38"/>
      <c r="N361" s="37"/>
      <c r="O361" s="45"/>
    </row>
    <row r="362" spans="2:15" x14ac:dyDescent="0.25">
      <c r="B362" s="22">
        <f>+[1]CHCyg!B351</f>
        <v>339</v>
      </c>
      <c r="C362" s="8">
        <f>+[1]CHCyg!C351</f>
        <v>42536</v>
      </c>
      <c r="D362" s="32">
        <f>+[1]CHCyg!D351</f>
        <v>0.83714120370370371</v>
      </c>
      <c r="E362" s="22">
        <f>+[1]CHCyg!E351</f>
        <v>2457555.3516000002</v>
      </c>
      <c r="F362" s="22" t="str">
        <f>+[1]CHCyg!F351</f>
        <v>SOL</v>
      </c>
      <c r="G362" s="22" t="str">
        <f>+[1]CHCyg!G351</f>
        <v>AQL-IT</v>
      </c>
      <c r="H362" s="22" t="str">
        <f>+[1]CHCyg!H351</f>
        <v>SC8+Alpy600+SBIGST8300</v>
      </c>
      <c r="I362" s="22">
        <f>+[1]CHCyg!I351</f>
        <v>911</v>
      </c>
      <c r="J362" s="22">
        <f>+[1]CHCyg!$P351</f>
        <v>3730</v>
      </c>
      <c r="K362" s="22">
        <f>+[1]CHCyg!$Q351</f>
        <v>7360</v>
      </c>
      <c r="L362" s="9" t="str">
        <f>+[1]CHCyg!$X351</f>
        <v>asdb_chcyg_20160615_837.fit</v>
      </c>
      <c r="M362" s="38"/>
      <c r="N362" s="37"/>
      <c r="O362" s="45"/>
    </row>
    <row r="363" spans="2:15" x14ac:dyDescent="0.25">
      <c r="B363" s="22">
        <f>+[1]CHCyg!B352</f>
        <v>340</v>
      </c>
      <c r="C363" s="8">
        <f>+[1]CHCyg!C352</f>
        <v>42539</v>
      </c>
      <c r="D363" s="32">
        <f>+[1]CHCyg!D352</f>
        <v>0.94854166666666673</v>
      </c>
      <c r="E363" s="22">
        <f>+[1]CHCyg!E352</f>
        <v>2457558.4537999998</v>
      </c>
      <c r="F363" s="22" t="str">
        <f>+[1]CHCyg!F352</f>
        <v>FCA</v>
      </c>
      <c r="G363" s="22" t="str">
        <f>+[1]CHCyg!G352</f>
        <v>PAG-SP</v>
      </c>
      <c r="H363" s="22" t="str">
        <f>+[1]CHCyg!H352</f>
        <v>N-200DADOS-200ATI</v>
      </c>
      <c r="I363" s="22">
        <f>+[1]CHCyg!I352</f>
        <v>743</v>
      </c>
      <c r="J363" s="22">
        <f>+[1]CHCyg!$P352</f>
        <v>3768</v>
      </c>
      <c r="K363" s="22">
        <f>+[1]CHCyg!$Q352</f>
        <v>7295</v>
      </c>
      <c r="L363" s="9" t="str">
        <f>+[1]CHCyg!$X352</f>
        <v>asdb_chcyg_20160618_949.fit</v>
      </c>
      <c r="M363" s="38"/>
      <c r="N363" s="37"/>
      <c r="O363" s="45"/>
    </row>
    <row r="364" spans="2:15" x14ac:dyDescent="0.25">
      <c r="B364" s="22">
        <f>+[1]CHCyg!B353</f>
        <v>341</v>
      </c>
      <c r="C364" s="8">
        <f>+[1]CHCyg!C353</f>
        <v>42540</v>
      </c>
      <c r="D364" s="32">
        <f>+[1]CHCyg!D353</f>
        <v>9.9652777777777778E-3</v>
      </c>
      <c r="E364" s="22">
        <f>+[1]CHCyg!E353</f>
        <v>2457558.5263999999</v>
      </c>
      <c r="F364" s="22" t="str">
        <f>+[1]CHCyg!F353</f>
        <v>PSO</v>
      </c>
      <c r="G364" s="22" t="str">
        <f>+[1]CHCyg!G353</f>
        <v>TAT-HU</v>
      </c>
      <c r="H364" s="22" t="str">
        <f>+[1]CHCyg!H353</f>
        <v>25cmLH600_35u414esm</v>
      </c>
      <c r="I364" s="22">
        <f>+[1]CHCyg!I353</f>
        <v>1841</v>
      </c>
      <c r="J364" s="22">
        <f>+[1]CHCyg!$P353</f>
        <v>4549</v>
      </c>
      <c r="K364" s="22">
        <f>+[1]CHCyg!$Q353</f>
        <v>5276</v>
      </c>
      <c r="L364" s="9" t="str">
        <f>+[1]CHCyg!$X353</f>
        <v>asdb_chcyg_20160619_010.fit</v>
      </c>
      <c r="M364" s="38"/>
      <c r="N364" s="37"/>
      <c r="O364" s="45"/>
    </row>
    <row r="365" spans="2:15" x14ac:dyDescent="0.25">
      <c r="B365" s="22">
        <f>+[1]CHCyg!B354</f>
        <v>342</v>
      </c>
      <c r="C365" s="8">
        <f>+[1]CHCyg!C354</f>
        <v>42542</v>
      </c>
      <c r="D365" s="32">
        <f>+[1]CHCyg!D354</f>
        <v>0.85586805555555545</v>
      </c>
      <c r="E365" s="22">
        <f>+[1]CHCyg!E354</f>
        <v>2457561.4068999998</v>
      </c>
      <c r="F365" s="22" t="str">
        <f>+[1]CHCyg!F354</f>
        <v>BER</v>
      </c>
      <c r="G365" s="22" t="str">
        <f>+[1]CHCyg!G354</f>
        <v>BVO-IT</v>
      </c>
      <c r="H365" s="22" t="str">
        <f>+[1]CHCyg!H354</f>
        <v>Lhires31200C9SXV</v>
      </c>
      <c r="I365" s="22">
        <f>+[1]CHCyg!I354</f>
        <v>5840</v>
      </c>
      <c r="J365" s="22">
        <f>+[1]CHCyg!$P354</f>
        <v>6328</v>
      </c>
      <c r="K365" s="22">
        <f>+[1]CHCyg!$Q354</f>
        <v>6798</v>
      </c>
      <c r="L365" s="9" t="str">
        <f>+[1]CHCyg!$X354</f>
        <v>asdb_chcyg_20160621_856.fit</v>
      </c>
      <c r="M365" s="38"/>
      <c r="N365" s="37"/>
      <c r="O365" s="45"/>
    </row>
    <row r="366" spans="2:15" x14ac:dyDescent="0.25">
      <c r="B366" s="22">
        <f>+[1]CHCyg!B355</f>
        <v>343</v>
      </c>
      <c r="C366" s="8">
        <f>+[1]CHCyg!C355</f>
        <v>42548</v>
      </c>
      <c r="D366" s="32">
        <f>+[1]CHCyg!D355</f>
        <v>0.875462962962963</v>
      </c>
      <c r="E366" s="22">
        <f>+[1]CHCyg!E355</f>
        <v>2457567.4153</v>
      </c>
      <c r="F366" s="22" t="str">
        <f>+[1]CHCyg!F355</f>
        <v>BER</v>
      </c>
      <c r="G366" s="22" t="str">
        <f>+[1]CHCyg!G355</f>
        <v>BVO-IT</v>
      </c>
      <c r="H366" s="22" t="str">
        <f>+[1]CHCyg!H355</f>
        <v>Lhires31200C9SXV</v>
      </c>
      <c r="I366" s="22">
        <f>+[1]CHCyg!I355</f>
        <v>5625</v>
      </c>
      <c r="J366" s="22">
        <f>+[1]CHCyg!$P355</f>
        <v>6321</v>
      </c>
      <c r="K366" s="22">
        <f>+[1]CHCyg!$Q355</f>
        <v>6796</v>
      </c>
      <c r="L366" s="9" t="str">
        <f>+[1]CHCyg!$X355</f>
        <v>asdb_chcyg_20160627_875.fit</v>
      </c>
      <c r="M366" s="38"/>
      <c r="N366" s="37"/>
      <c r="O366" s="45"/>
    </row>
    <row r="367" spans="2:15" x14ac:dyDescent="0.25">
      <c r="B367" s="22">
        <f>+[1]CHCyg!B356</f>
        <v>344</v>
      </c>
      <c r="C367" s="8">
        <f>+[1]CHCyg!C356</f>
        <v>42552</v>
      </c>
      <c r="D367" s="32">
        <f>+[1]CHCyg!D356</f>
        <v>0</v>
      </c>
      <c r="E367" s="22">
        <f>+[1]CHCyg!E356</f>
        <v>2457570.5007000002</v>
      </c>
      <c r="F367" s="22" t="str">
        <f>+[1]CHCyg!F356</f>
        <v>PCA</v>
      </c>
      <c r="G367" s="22" t="str">
        <f>+[1]CHCyg!G356</f>
        <v>LEC-IT</v>
      </c>
      <c r="H367" s="22" t="str">
        <f>+[1]CHCyg!H356</f>
        <v>newton200</v>
      </c>
      <c r="I367" s="22">
        <f>+[1]CHCyg!I356</f>
        <v>509</v>
      </c>
      <c r="J367" s="22">
        <f>+[1]CHCyg!$P356</f>
        <v>3701</v>
      </c>
      <c r="K367" s="22">
        <f>+[1]CHCyg!$Q356</f>
        <v>7399</v>
      </c>
      <c r="L367" s="9" t="str">
        <f>+[1]CHCyg!$X356</f>
        <v>asdb_chcyg_20160701_000.fit</v>
      </c>
      <c r="M367" s="38"/>
      <c r="N367" s="37"/>
      <c r="O367" s="45"/>
    </row>
    <row r="368" spans="2:15" x14ac:dyDescent="0.25">
      <c r="B368" s="22">
        <f>+[1]CHCyg!B357</f>
        <v>345</v>
      </c>
      <c r="C368" s="8">
        <f>+[1]CHCyg!C357</f>
        <v>42552</v>
      </c>
      <c r="D368" s="32">
        <f>+[1]CHCyg!D357</f>
        <v>0.12952546296296297</v>
      </c>
      <c r="E368" s="22">
        <f>+[1]CHCyg!E357</f>
        <v>2457570.6368</v>
      </c>
      <c r="F368" s="22" t="str">
        <f>+[1]CHCyg!F357</f>
        <v>LES</v>
      </c>
      <c r="G368" s="22" t="str">
        <f>+[1]CHCyg!G357</f>
        <v>MRO-CA</v>
      </c>
      <c r="H368" s="22" t="str">
        <f>+[1]CHCyg!H357</f>
        <v>31cmDK+23um1800lpm+</v>
      </c>
      <c r="I368" s="22">
        <f>+[1]CHCyg!I357</f>
        <v>9000</v>
      </c>
      <c r="J368" s="22">
        <f>+[1]CHCyg!$P357</f>
        <v>5998</v>
      </c>
      <c r="K368" s="22">
        <f>+[1]CHCyg!$Q357</f>
        <v>7099</v>
      </c>
      <c r="L368" s="9" t="str">
        <f>+[1]CHCyg!$X357</f>
        <v>asdb_chcyg_20160701_130.fit</v>
      </c>
      <c r="M368" s="38"/>
      <c r="N368" s="37"/>
      <c r="O368" s="45"/>
    </row>
    <row r="369" spans="2:15" x14ac:dyDescent="0.25">
      <c r="B369" s="22">
        <f>+[1]CHCyg!B358</f>
        <v>346</v>
      </c>
      <c r="C369" s="8">
        <f>+[1]CHCyg!C358</f>
        <v>42555</v>
      </c>
      <c r="D369" s="32">
        <f>+[1]CHCyg!D358</f>
        <v>9.0833333333333335E-2</v>
      </c>
      <c r="E369" s="22">
        <f>+[1]CHCyg!E358</f>
        <v>2457573.6172000002</v>
      </c>
      <c r="F369" s="22" t="str">
        <f>+[1]CHCyg!F358</f>
        <v>LES</v>
      </c>
      <c r="G369" s="22" t="str">
        <f>+[1]CHCyg!G358</f>
        <v>MRO-CA</v>
      </c>
      <c r="H369" s="22" t="str">
        <f>+[1]CHCyg!H358</f>
        <v>31cmDK+23um1800lpm+</v>
      </c>
      <c r="I369" s="22">
        <f>+[1]CHCyg!I358</f>
        <v>6400</v>
      </c>
      <c r="J369" s="22">
        <f>+[1]CHCyg!$P358</f>
        <v>4262</v>
      </c>
      <c r="K369" s="22">
        <f>+[1]CHCyg!$Q358</f>
        <v>5417</v>
      </c>
      <c r="L369" s="9" t="str">
        <f>+[1]CHCyg!$X358</f>
        <v>asdb_chcyg_20160704_091.fit</v>
      </c>
      <c r="M369" s="38"/>
      <c r="N369" s="37"/>
      <c r="O369" s="45"/>
    </row>
    <row r="370" spans="2:15" x14ac:dyDescent="0.25">
      <c r="B370" s="22">
        <f>+[1]CHCyg!B359</f>
        <v>347</v>
      </c>
      <c r="C370" s="8">
        <f>+[1]CHCyg!C359</f>
        <v>42557</v>
      </c>
      <c r="D370" s="32">
        <f>+[1]CHCyg!D359</f>
        <v>0</v>
      </c>
      <c r="E370" s="22">
        <f>+[1]CHCyg!E359</f>
        <v>2457575.5005999999</v>
      </c>
      <c r="F370" s="22" t="str">
        <f>+[1]CHCyg!F359</f>
        <v>PCA</v>
      </c>
      <c r="G370" s="22" t="str">
        <f>+[1]CHCyg!G359</f>
        <v>LEC-IT</v>
      </c>
      <c r="H370" s="22" t="str">
        <f>+[1]CHCyg!H359</f>
        <v>newton200</v>
      </c>
      <c r="I370" s="22">
        <f>+[1]CHCyg!I359</f>
        <v>522</v>
      </c>
      <c r="J370" s="22">
        <f>+[1]CHCyg!$P359</f>
        <v>3702</v>
      </c>
      <c r="K370" s="22">
        <f>+[1]CHCyg!$Q359</f>
        <v>7399</v>
      </c>
      <c r="L370" s="9" t="str">
        <f>+[1]CHCyg!$X359</f>
        <v>asdb_chcyg_20160706_000.fit</v>
      </c>
      <c r="M370" s="38"/>
      <c r="N370" s="37"/>
      <c r="O370" s="45"/>
    </row>
    <row r="371" spans="2:15" x14ac:dyDescent="0.25">
      <c r="B371" s="22">
        <f>+[1]CHCyg!B360</f>
        <v>348</v>
      </c>
      <c r="C371" s="8">
        <f>+[1]CHCyg!C360</f>
        <v>42557</v>
      </c>
      <c r="D371" s="32">
        <f>+[1]CHCyg!D360</f>
        <v>0.94521990740740736</v>
      </c>
      <c r="E371" s="22">
        <f>+[1]CHCyg!E360</f>
        <v>2457576.4511000002</v>
      </c>
      <c r="F371" s="22" t="str">
        <f>+[1]CHCyg!F360</f>
        <v>FBO</v>
      </c>
      <c r="G371" s="22" t="str">
        <f>+[1]CHCyg!G360</f>
        <v>OPL-FR</v>
      </c>
      <c r="H371" s="22" t="str">
        <f>+[1]CHCyg!H360</f>
        <v>SC8+Lisa+ATIK314L+</v>
      </c>
      <c r="I371" s="22">
        <f>+[1]CHCyg!I360</f>
        <v>2200</v>
      </c>
      <c r="J371" s="22">
        <f>+[1]CHCyg!$P360</f>
        <v>3842</v>
      </c>
      <c r="K371" s="22">
        <f>+[1]CHCyg!$Q360</f>
        <v>7400</v>
      </c>
      <c r="L371" s="9" t="str">
        <f>+[1]CHCyg!$X360</f>
        <v>asdb_chcyg_20160706_945.fit</v>
      </c>
      <c r="M371" s="38"/>
      <c r="N371" s="37"/>
      <c r="O371" s="45"/>
    </row>
    <row r="372" spans="2:15" x14ac:dyDescent="0.25">
      <c r="B372" s="22">
        <f>+[1]CHCyg!B361</f>
        <v>349</v>
      </c>
      <c r="C372" s="8">
        <f>+[1]CHCyg!C361</f>
        <v>42560</v>
      </c>
      <c r="D372" s="32">
        <f>+[1]CHCyg!D361</f>
        <v>0.88302083333333325</v>
      </c>
      <c r="E372" s="22">
        <f>+[1]CHCyg!E361</f>
        <v>2457579.3938000002</v>
      </c>
      <c r="F372" s="22" t="str">
        <f>+[1]CHCyg!F361</f>
        <v xml:space="preserve">FMT </v>
      </c>
      <c r="G372" s="22" t="str">
        <f>+[1]CHCyg!G361</f>
        <v>ORS-FR</v>
      </c>
      <c r="H372" s="22" t="str">
        <f>+[1]CHCyg!H361</f>
        <v>SC14+eShel+Atik460ex</v>
      </c>
      <c r="I372" s="22">
        <f>+[1]CHCyg!I361</f>
        <v>11000</v>
      </c>
      <c r="J372" s="22">
        <f>+[1]CHCyg!$P361</f>
        <v>4144</v>
      </c>
      <c r="K372" s="22">
        <f>+[1]CHCyg!$Q361</f>
        <v>7161</v>
      </c>
      <c r="L372" s="9" t="str">
        <f>+[1]CHCyg!$X361</f>
        <v>asdb_chcyg_20160709_883.fit</v>
      </c>
      <c r="M372" s="38"/>
      <c r="N372" s="37"/>
      <c r="O372" s="45"/>
    </row>
    <row r="373" spans="2:15" x14ac:dyDescent="0.25">
      <c r="B373" s="22">
        <f>+[1]CHCyg!B362</f>
        <v>350</v>
      </c>
      <c r="C373" s="8">
        <f>+[1]CHCyg!C362</f>
        <v>42560</v>
      </c>
      <c r="D373" s="32">
        <f>+[1]CHCyg!D362</f>
        <v>0.90618055555555566</v>
      </c>
      <c r="E373" s="22">
        <f>+[1]CHCyg!E362</f>
        <v>2457579.4116000002</v>
      </c>
      <c r="F373" s="22" t="str">
        <f>+[1]CHCyg!F362</f>
        <v>FBO</v>
      </c>
      <c r="G373" s="22" t="str">
        <f>+[1]CHCyg!G362</f>
        <v>OPL-FR</v>
      </c>
      <c r="H373" s="22" t="str">
        <f>+[1]CHCyg!H362</f>
        <v>SC8+Lisa+ATIK314L+</v>
      </c>
      <c r="I373" s="22">
        <f>+[1]CHCyg!I362</f>
        <v>2200</v>
      </c>
      <c r="J373" s="22">
        <f>+[1]CHCyg!$P362</f>
        <v>3902</v>
      </c>
      <c r="K373" s="22">
        <f>+[1]CHCyg!$Q362</f>
        <v>7400</v>
      </c>
      <c r="L373" s="9" t="str">
        <f>+[1]CHCyg!$X362</f>
        <v>asdb_chcyg_20160709_906.fit</v>
      </c>
      <c r="M373" s="38"/>
      <c r="N373" s="37"/>
      <c r="O373" s="45"/>
    </row>
    <row r="374" spans="2:15" x14ac:dyDescent="0.25">
      <c r="B374" s="22">
        <f>+[1]CHCyg!B363</f>
        <v>351</v>
      </c>
      <c r="C374" s="8">
        <f>+[1]CHCyg!C363</f>
        <v>42563</v>
      </c>
      <c r="D374" s="32">
        <f>+[1]CHCyg!D363</f>
        <v>0.86618055555555562</v>
      </c>
      <c r="E374" s="22">
        <f>+[1]CHCyg!E363</f>
        <v>2457582.3853000002</v>
      </c>
      <c r="F374" s="22" t="str">
        <f>+[1]CHCyg!F363</f>
        <v>BER</v>
      </c>
      <c r="G374" s="22" t="str">
        <f>+[1]CHCyg!G363</f>
        <v>BVO-IT</v>
      </c>
      <c r="H374" s="22" t="str">
        <f>+[1]CHCyg!H363</f>
        <v>Lhires31200C9SXV</v>
      </c>
      <c r="I374" s="22">
        <f>+[1]CHCyg!I363</f>
        <v>5728</v>
      </c>
      <c r="J374" s="22">
        <f>+[1]CHCyg!$P363</f>
        <v>6327</v>
      </c>
      <c r="K374" s="22">
        <f>+[1]CHCyg!$Q363</f>
        <v>6787</v>
      </c>
      <c r="L374" s="9" t="str">
        <f>+[1]CHCyg!$X363</f>
        <v>asdb_chcyg_20160712_866.fit</v>
      </c>
      <c r="M374" s="38"/>
      <c r="N374" s="37"/>
      <c r="O374" s="45"/>
    </row>
    <row r="375" spans="2:15" x14ac:dyDescent="0.25">
      <c r="B375" s="22">
        <f>+[1]CHCyg!B364</f>
        <v>352</v>
      </c>
      <c r="C375" s="8">
        <f>+[1]CHCyg!C364</f>
        <v>42564</v>
      </c>
      <c r="D375" s="32">
        <f>+[1]CHCyg!D364</f>
        <v>0.87728009259259254</v>
      </c>
      <c r="E375" s="22">
        <f>+[1]CHCyg!E364</f>
        <v>2457583.3884000001</v>
      </c>
      <c r="F375" s="22" t="str">
        <f>+[1]CHCyg!F364</f>
        <v xml:space="preserve">FMT </v>
      </c>
      <c r="G375" s="22" t="str">
        <f>+[1]CHCyg!G364</f>
        <v>ORS-FR</v>
      </c>
      <c r="H375" s="22" t="str">
        <f>+[1]CHCyg!H364</f>
        <v>SC14+eShel+Atik460ex</v>
      </c>
      <c r="I375" s="22">
        <f>+[1]CHCyg!I364</f>
        <v>11000</v>
      </c>
      <c r="J375" s="22">
        <f>+[1]CHCyg!$P364</f>
        <v>4144</v>
      </c>
      <c r="K375" s="22">
        <f>+[1]CHCyg!$Q364</f>
        <v>7161</v>
      </c>
      <c r="L375" s="9" t="str">
        <f>+[1]CHCyg!$X364</f>
        <v>asdb_chcyg_20160713_877.fit</v>
      </c>
      <c r="M375" s="38"/>
      <c r="N375" s="37"/>
      <c r="O375" s="45"/>
    </row>
    <row r="376" spans="2:15" x14ac:dyDescent="0.25">
      <c r="B376" s="22">
        <f>+[1]CHCyg!B365</f>
        <v>353</v>
      </c>
      <c r="C376" s="8">
        <f>+[1]CHCyg!C365</f>
        <v>42569</v>
      </c>
      <c r="D376" s="32">
        <f>+[1]CHCyg!D365</f>
        <v>0.96035879629629628</v>
      </c>
      <c r="E376" s="22">
        <f>+[1]CHCyg!E365</f>
        <v>2457588.4725000001</v>
      </c>
      <c r="F376" s="22" t="str">
        <f>+[1]CHCyg!F365</f>
        <v>MVE</v>
      </c>
      <c r="G376" s="22" t="str">
        <f>+[1]CHCyg!G365</f>
        <v>MAU-FR</v>
      </c>
      <c r="H376" s="22" t="str">
        <f>+[1]CHCyg!H365</f>
        <v>C8-Alpy600-Atik414L</v>
      </c>
      <c r="I376" s="22">
        <f>+[1]CHCyg!I365</f>
        <v>410</v>
      </c>
      <c r="J376" s="22">
        <f>+[1]CHCyg!$P365</f>
        <v>3212</v>
      </c>
      <c r="K376" s="22">
        <f>+[1]CHCyg!$Q365</f>
        <v>7945</v>
      </c>
      <c r="L376" s="9" t="str">
        <f>+[1]CHCyg!$X365</f>
        <v>asdb_chcyg_20160718_960.fit</v>
      </c>
      <c r="M376" s="38"/>
      <c r="N376" s="37"/>
      <c r="O376" s="45"/>
    </row>
    <row r="377" spans="2:15" x14ac:dyDescent="0.25">
      <c r="B377" s="22">
        <f>+[1]CHCyg!B366</f>
        <v>354</v>
      </c>
      <c r="C377" s="8">
        <f>+[1]CHCyg!C366</f>
        <v>42570</v>
      </c>
      <c r="D377" s="32">
        <f>+[1]CHCyg!D366</f>
        <v>0.86863425925925919</v>
      </c>
      <c r="E377" s="22">
        <f>+[1]CHCyg!E366</f>
        <v>2457589.3846</v>
      </c>
      <c r="F377" s="22" t="str">
        <f>+[1]CHCyg!F366</f>
        <v>OTH</v>
      </c>
      <c r="G377" s="22" t="str">
        <f>+[1]CHCyg!G366</f>
        <v>OBE-FR</v>
      </c>
      <c r="H377" s="22" t="str">
        <f>+[1]CHCyg!H366</f>
        <v>eShel_Atik460</v>
      </c>
      <c r="I377" s="22">
        <f>+[1]CHCyg!I366</f>
        <v>11000</v>
      </c>
      <c r="J377" s="22">
        <f>+[1]CHCyg!$P366</f>
        <v>4197</v>
      </c>
      <c r="K377" s="22">
        <f>+[1]CHCyg!$Q366</f>
        <v>7361</v>
      </c>
      <c r="L377" s="9" t="str">
        <f>+[1]CHCyg!$X366</f>
        <v>asdb_chcyg_20160719_869.fit</v>
      </c>
      <c r="M377" s="38"/>
      <c r="N377" s="37"/>
      <c r="O377" s="45"/>
    </row>
    <row r="378" spans="2:15" x14ac:dyDescent="0.25">
      <c r="B378" s="22">
        <f>+[1]CHCyg!B367</f>
        <v>355</v>
      </c>
      <c r="C378" s="8">
        <f>+[1]CHCyg!C367</f>
        <v>42574</v>
      </c>
      <c r="D378" s="32">
        <f>+[1]CHCyg!D367</f>
        <v>0.87887731481481479</v>
      </c>
      <c r="E378" s="22">
        <f>+[1]CHCyg!E367</f>
        <v>2457593.3925999999</v>
      </c>
      <c r="F378" s="22" t="str">
        <f>+[1]CHCyg!F367</f>
        <v xml:space="preserve">FMT </v>
      </c>
      <c r="G378" s="22" t="str">
        <f>+[1]CHCyg!G367</f>
        <v>ORS-FR</v>
      </c>
      <c r="H378" s="22" t="str">
        <f>+[1]CHCyg!H367</f>
        <v>SC14+eShel+Atik460ex</v>
      </c>
      <c r="I378" s="22">
        <f>+[1]CHCyg!I367</f>
        <v>11000</v>
      </c>
      <c r="J378" s="22">
        <f>+[1]CHCyg!$P367</f>
        <v>4144</v>
      </c>
      <c r="K378" s="22">
        <f>+[1]CHCyg!$Q367</f>
        <v>7161</v>
      </c>
      <c r="L378" s="9" t="str">
        <f>+[1]CHCyg!$X367</f>
        <v>asdb_chcyg_20160723_879.fit</v>
      </c>
      <c r="M378" s="38"/>
      <c r="N378" s="37"/>
      <c r="O378" s="45"/>
    </row>
    <row r="379" spans="2:15" x14ac:dyDescent="0.25">
      <c r="B379" s="22">
        <f>+[1]CHCyg!B368</f>
        <v>356</v>
      </c>
      <c r="C379" s="8">
        <f>+[1]CHCyg!C368</f>
        <v>42578</v>
      </c>
      <c r="D379" s="32">
        <f>+[1]CHCyg!D368</f>
        <v>8.965277777777779E-2</v>
      </c>
      <c r="E379" s="22">
        <f>+[1]CHCyg!E368</f>
        <v>2457596.6039</v>
      </c>
      <c r="F379" s="22" t="str">
        <f>+[1]CHCyg!F368</f>
        <v>LES</v>
      </c>
      <c r="G379" s="22" t="str">
        <f>+[1]CHCyg!G368</f>
        <v>MRO-CA</v>
      </c>
      <c r="H379" s="22" t="str">
        <f>+[1]CHCyg!H368</f>
        <v>31cmDK+23um1800lpm+</v>
      </c>
      <c r="I379" s="22">
        <f>+[1]CHCyg!I368</f>
        <v>9000</v>
      </c>
      <c r="J379" s="22">
        <f>+[1]CHCyg!$P368</f>
        <v>6001</v>
      </c>
      <c r="K379" s="22">
        <f>+[1]CHCyg!$Q368</f>
        <v>7102</v>
      </c>
      <c r="L379" s="9" t="str">
        <f>+[1]CHCyg!$X368</f>
        <v>asdb_chcyg_20160727_090.fit</v>
      </c>
      <c r="M379" s="38"/>
      <c r="N379" s="37"/>
      <c r="O379" s="45"/>
    </row>
    <row r="380" spans="2:15" x14ac:dyDescent="0.25">
      <c r="B380" s="22">
        <f>+[1]CHCyg!B369</f>
        <v>357</v>
      </c>
      <c r="C380" s="8">
        <f>+[1]CHCyg!C369</f>
        <v>42580</v>
      </c>
      <c r="D380" s="32">
        <f>+[1]CHCyg!D369</f>
        <v>0.93593749999999998</v>
      </c>
      <c r="E380" s="22">
        <f>+[1]CHCyg!E369</f>
        <v>2457599.4410999999</v>
      </c>
      <c r="F380" s="22" t="str">
        <f>+[1]CHCyg!F369</f>
        <v>FRA</v>
      </c>
      <c r="G380" s="22" t="str">
        <f>+[1]CHCyg!G369</f>
        <v>BAL-IT</v>
      </c>
      <c r="H380" s="22" t="str">
        <f>+[1]CHCyg!H369</f>
        <v>SC8+Alpy600</v>
      </c>
      <c r="I380" s="22">
        <f>+[1]CHCyg!I369</f>
        <v>498</v>
      </c>
      <c r="J380" s="22">
        <f>+[1]CHCyg!$P369</f>
        <v>3841</v>
      </c>
      <c r="K380" s="22">
        <f>+[1]CHCyg!$Q369</f>
        <v>7235</v>
      </c>
      <c r="L380" s="9" t="str">
        <f>+[1]CHCyg!$X369</f>
        <v>asdb_chcyg_20160729_936.fit</v>
      </c>
      <c r="M380" s="38"/>
      <c r="N380" s="37"/>
      <c r="O380" s="45"/>
    </row>
    <row r="381" spans="2:15" x14ac:dyDescent="0.25">
      <c r="B381" s="22">
        <f>+[1]CHCyg!B370</f>
        <v>358</v>
      </c>
      <c r="C381" s="8">
        <f>+[1]CHCyg!C370</f>
        <v>42587</v>
      </c>
      <c r="D381" s="32">
        <f>+[1]CHCyg!D370</f>
        <v>0.94101851851851848</v>
      </c>
      <c r="E381" s="22">
        <f>+[1]CHCyg!E370</f>
        <v>2457606.4567999998</v>
      </c>
      <c r="F381" s="22" t="str">
        <f>+[1]CHCyg!F370</f>
        <v xml:space="preserve">FMT </v>
      </c>
      <c r="G381" s="22" t="str">
        <f>+[1]CHCyg!G370</f>
        <v>ORS-FR</v>
      </c>
      <c r="H381" s="22" t="str">
        <f>+[1]CHCyg!H370</f>
        <v>SC14+eShel+Atik460ex</v>
      </c>
      <c r="I381" s="22">
        <f>+[1]CHCyg!I370</f>
        <v>11000</v>
      </c>
      <c r="J381" s="22">
        <f>+[1]CHCyg!$P370</f>
        <v>4200</v>
      </c>
      <c r="K381" s="22">
        <f>+[1]CHCyg!$Q370</f>
        <v>7150</v>
      </c>
      <c r="L381" s="9" t="str">
        <f>+[1]CHCyg!$X370</f>
        <v>asdb_chcyg_20160805_941.fit</v>
      </c>
      <c r="M381" s="38"/>
      <c r="N381" s="37"/>
      <c r="O381" s="45"/>
    </row>
    <row r="382" spans="2:15" x14ac:dyDescent="0.25">
      <c r="B382" s="22">
        <f>+[1]CHCyg!B371</f>
        <v>359</v>
      </c>
      <c r="C382" s="8">
        <f>+[1]CHCyg!C371</f>
        <v>42593</v>
      </c>
      <c r="D382" s="32">
        <f>+[1]CHCyg!D371</f>
        <v>0.94987268518518519</v>
      </c>
      <c r="E382" s="22">
        <f>+[1]CHCyg!E371</f>
        <v>2457612.4778999998</v>
      </c>
      <c r="F382" s="22" t="str">
        <f>+[1]CHCyg!F371</f>
        <v xml:space="preserve">FMT </v>
      </c>
      <c r="G382" s="22" t="str">
        <f>+[1]CHCyg!G371</f>
        <v>OHP-FR</v>
      </c>
      <c r="H382" s="22" t="str">
        <f>+[1]CHCyg!H371</f>
        <v>N20+eshel</v>
      </c>
      <c r="I382" s="22">
        <f>+[1]CHCyg!I371</f>
        <v>11000</v>
      </c>
      <c r="J382" s="22">
        <f>+[1]CHCyg!$P371</f>
        <v>4209</v>
      </c>
      <c r="K382" s="22">
        <f>+[1]CHCyg!$Q371</f>
        <v>7161</v>
      </c>
      <c r="L382" s="9" t="str">
        <f>+[1]CHCyg!$X371</f>
        <v>asdb_chcyg_20160811_950.fit</v>
      </c>
      <c r="M382" s="38"/>
      <c r="N382" s="37"/>
      <c r="O382" s="45"/>
    </row>
    <row r="383" spans="2:15" x14ac:dyDescent="0.25">
      <c r="B383" s="22">
        <f>+[1]CHCyg!B372</f>
        <v>360</v>
      </c>
      <c r="C383" s="8">
        <f>+[1]CHCyg!C372</f>
        <v>42596</v>
      </c>
      <c r="D383" s="32">
        <f>+[1]CHCyg!D372</f>
        <v>0.11994212962962963</v>
      </c>
      <c r="E383" s="22">
        <f>+[1]CHCyg!E372</f>
        <v>2457614.6338999998</v>
      </c>
      <c r="F383" s="22" t="str">
        <f>+[1]CHCyg!F372</f>
        <v>GKA</v>
      </c>
      <c r="G383" s="22" t="str">
        <f>+[1]CHCyg!G372</f>
        <v>GRL-US</v>
      </c>
      <c r="H383" s="22" t="str">
        <f>+[1]CHCyg!H372</f>
        <v>SC10+Alpy600</v>
      </c>
      <c r="I383" s="22">
        <f>+[1]CHCyg!I372</f>
        <v>506</v>
      </c>
      <c r="J383" s="22">
        <f>+[1]CHCyg!$P372</f>
        <v>3603</v>
      </c>
      <c r="K383" s="22">
        <f>+[1]CHCyg!$Q372</f>
        <v>7404</v>
      </c>
      <c r="L383" s="9" t="str">
        <f>+[1]CHCyg!$X372</f>
        <v>asdb_chcyg_20160814_120.fit</v>
      </c>
      <c r="M383" s="38"/>
      <c r="N383" s="37"/>
      <c r="O383" s="45"/>
    </row>
    <row r="384" spans="2:15" x14ac:dyDescent="0.25">
      <c r="B384" s="22">
        <f>+[1]CHCyg!B373</f>
        <v>361</v>
      </c>
      <c r="C384" s="8">
        <f>+[1]CHCyg!C373</f>
        <v>42596</v>
      </c>
      <c r="D384" s="32">
        <f>+[1]CHCyg!D373</f>
        <v>0.8696990740740741</v>
      </c>
      <c r="E384" s="22">
        <f>+[1]CHCyg!E373</f>
        <v>2457615.3911000001</v>
      </c>
      <c r="F384" s="22" t="str">
        <f>+[1]CHCyg!F373</f>
        <v>CHK</v>
      </c>
      <c r="G384" s="22" t="str">
        <f>+[1]CHCyg!G373</f>
        <v>OHP-FR</v>
      </c>
      <c r="H384" s="22" t="str">
        <f>+[1]CHCyg!H373</f>
        <v>MAK7Alpy600ATIK3</v>
      </c>
      <c r="I384" s="22">
        <f>+[1]CHCyg!I373</f>
        <v>600</v>
      </c>
      <c r="J384" s="22">
        <f>+[1]CHCyg!$P373</f>
        <v>3800</v>
      </c>
      <c r="K384" s="22">
        <f>+[1]CHCyg!$Q373</f>
        <v>7500</v>
      </c>
      <c r="L384" s="9" t="str">
        <f>+[1]CHCyg!$X373</f>
        <v>asdb_chcyg_20160814_870.fit</v>
      </c>
      <c r="M384" s="38"/>
      <c r="N384" s="37"/>
      <c r="O384" s="45"/>
    </row>
    <row r="385" spans="2:15" x14ac:dyDescent="0.25">
      <c r="B385" s="22">
        <f>+[1]CHCyg!B374</f>
        <v>362</v>
      </c>
      <c r="C385" s="8">
        <f>+[1]CHCyg!C374</f>
        <v>42596</v>
      </c>
      <c r="D385" s="32">
        <f>+[1]CHCyg!D374</f>
        <v>0.88954861111111105</v>
      </c>
      <c r="E385" s="22">
        <f>+[1]CHCyg!E374</f>
        <v>2457615.3964999998</v>
      </c>
      <c r="F385" s="22" t="str">
        <f>+[1]CHCyg!F374</f>
        <v>AJW</v>
      </c>
      <c r="G385" s="22" t="str">
        <f>+[1]CHCyg!G374</f>
        <v>YAT-UK</v>
      </c>
      <c r="H385" s="22" t="str">
        <f>+[1]CHCyg!H374</f>
        <v>GSO_RC250-Lhires3_2</v>
      </c>
      <c r="I385" s="22">
        <f>+[1]CHCyg!I374</f>
        <v>13121</v>
      </c>
      <c r="J385" s="22">
        <f>+[1]CHCyg!$P374</f>
        <v>6475</v>
      </c>
      <c r="K385" s="22">
        <f>+[1]CHCyg!$Q374</f>
        <v>6625</v>
      </c>
      <c r="L385" s="9" t="str">
        <f>+[1]CHCyg!$X374</f>
        <v>asdb_chcyg_20160814_890.fit</v>
      </c>
      <c r="M385" s="38"/>
      <c r="N385" s="37"/>
      <c r="O385" s="45"/>
    </row>
    <row r="386" spans="2:15" x14ac:dyDescent="0.25">
      <c r="B386" s="22">
        <f>+[1]CHCyg!B375</f>
        <v>363</v>
      </c>
      <c r="C386" s="8">
        <f>+[1]CHCyg!C375</f>
        <v>42597</v>
      </c>
      <c r="D386" s="32">
        <f>+[1]CHCyg!D375</f>
        <v>0.8533680555555555</v>
      </c>
      <c r="E386" s="22">
        <f>+[1]CHCyg!E375</f>
        <v>2457616.3662999999</v>
      </c>
      <c r="F386" s="22" t="str">
        <f>+[1]CHCyg!F375</f>
        <v xml:space="preserve">FMT </v>
      </c>
      <c r="G386" s="22" t="str">
        <f>+[1]CHCyg!G375</f>
        <v>ORS-FR</v>
      </c>
      <c r="H386" s="22" t="str">
        <f>+[1]CHCyg!H375</f>
        <v>SC14+eShel+Atik460ex</v>
      </c>
      <c r="I386" s="22">
        <f>+[1]CHCyg!I375</f>
        <v>11000</v>
      </c>
      <c r="J386" s="22">
        <f>+[1]CHCyg!$P375</f>
        <v>4210</v>
      </c>
      <c r="K386" s="22">
        <f>+[1]CHCyg!$Q375</f>
        <v>7161</v>
      </c>
      <c r="L386" s="9" t="str">
        <f>+[1]CHCyg!$X375</f>
        <v>asdb_chcyg_20160815_853.fit</v>
      </c>
      <c r="M386" s="38"/>
      <c r="N386" s="37"/>
      <c r="O386" s="45"/>
    </row>
    <row r="387" spans="2:15" x14ac:dyDescent="0.25">
      <c r="B387" s="22">
        <f>+[1]CHCyg!B376</f>
        <v>364</v>
      </c>
      <c r="C387" s="8">
        <f>+[1]CHCyg!C376</f>
        <v>42604</v>
      </c>
      <c r="D387" s="32">
        <f>+[1]CHCyg!D376</f>
        <v>4.3715277777777777E-2</v>
      </c>
      <c r="E387" s="22">
        <f>+[1]CHCyg!E376</f>
        <v>2457622.6102</v>
      </c>
      <c r="F387" s="22" t="str">
        <f>+[1]CHCyg!F376</f>
        <v>OGA</v>
      </c>
      <c r="G387" s="22" t="str">
        <f>+[1]CHCyg!G376</f>
        <v>OTO-FR</v>
      </c>
      <c r="H387" s="22" t="str">
        <f>+[1]CHCyg!H376</f>
        <v>RC400+eShel_460EX</v>
      </c>
      <c r="I387" s="22">
        <f>+[1]CHCyg!I376</f>
        <v>11000</v>
      </c>
      <c r="J387" s="22">
        <f>+[1]CHCyg!$P376</f>
        <v>4185</v>
      </c>
      <c r="K387" s="22">
        <f>+[1]CHCyg!$Q376</f>
        <v>7314</v>
      </c>
      <c r="L387" s="9" t="str">
        <f>+[1]CHCyg!$X376</f>
        <v>asdb_chcyg_20160822_044.fit</v>
      </c>
      <c r="M387" s="38"/>
      <c r="N387" s="37"/>
      <c r="O387" s="45"/>
    </row>
    <row r="388" spans="2:15" x14ac:dyDescent="0.25">
      <c r="B388" s="22">
        <f>+[1]CHCyg!B377</f>
        <v>365</v>
      </c>
      <c r="C388" s="8">
        <f>+[1]CHCyg!C377</f>
        <v>42604</v>
      </c>
      <c r="D388" s="32">
        <f>+[1]CHCyg!D377</f>
        <v>0.8978356481481482</v>
      </c>
      <c r="E388" s="22">
        <f>+[1]CHCyg!E377</f>
        <v>2457623.4106000001</v>
      </c>
      <c r="F388" s="22" t="str">
        <f>+[1]CHCyg!F377</f>
        <v xml:space="preserve">FMT </v>
      </c>
      <c r="G388" s="22" t="str">
        <f>+[1]CHCyg!G377</f>
        <v>ORS-FR</v>
      </c>
      <c r="H388" s="22" t="str">
        <f>+[1]CHCyg!H377</f>
        <v>SC14+eShel+Atik460ex</v>
      </c>
      <c r="I388" s="22">
        <f>+[1]CHCyg!I377</f>
        <v>11000</v>
      </c>
      <c r="J388" s="22">
        <f>+[1]CHCyg!$P377</f>
        <v>4144</v>
      </c>
      <c r="K388" s="22">
        <f>+[1]CHCyg!$Q377</f>
        <v>7161</v>
      </c>
      <c r="L388" s="9" t="str">
        <f>+[1]CHCyg!$X377</f>
        <v>asdb_chcyg_20160822_898.fit</v>
      </c>
      <c r="M388" s="38"/>
      <c r="N388" s="37"/>
      <c r="O388" s="45"/>
    </row>
    <row r="389" spans="2:15" x14ac:dyDescent="0.25">
      <c r="B389" s="22">
        <f>+[1]CHCyg!B378</f>
        <v>366</v>
      </c>
      <c r="C389" s="8">
        <f>+[1]CHCyg!C378</f>
        <v>42605</v>
      </c>
      <c r="D389" s="32">
        <f>+[1]CHCyg!D378</f>
        <v>2.6608796296296297E-2</v>
      </c>
      <c r="E389" s="22">
        <f>+[1]CHCyg!E378</f>
        <v>2457623.5394000001</v>
      </c>
      <c r="F389" s="22" t="str">
        <f>+[1]CHCyg!F378</f>
        <v>CBO</v>
      </c>
      <c r="G389" s="22" t="str">
        <f>+[1]CHCyg!G378</f>
        <v>OHP-FR</v>
      </c>
      <c r="H389" s="22" t="str">
        <f>+[1]CHCyg!H378</f>
        <v>Newton200F/5+</v>
      </c>
      <c r="I389" s="22">
        <f>+[1]CHCyg!I378</f>
        <v>488</v>
      </c>
      <c r="J389" s="22">
        <f>+[1]CHCyg!$P378</f>
        <v>3700</v>
      </c>
      <c r="K389" s="22">
        <f>+[1]CHCyg!$Q378</f>
        <v>7570</v>
      </c>
      <c r="L389" s="9" t="str">
        <f>+[1]CHCyg!$X378</f>
        <v>asdb_chcyg_20160823_027.fit</v>
      </c>
      <c r="M389" s="38"/>
      <c r="N389" s="37"/>
      <c r="O389" s="45"/>
    </row>
    <row r="390" spans="2:15" x14ac:dyDescent="0.25">
      <c r="B390" s="22">
        <f>+[1]CHCyg!B379</f>
        <v>367</v>
      </c>
      <c r="C390" s="8">
        <f>+[1]CHCyg!C379</f>
        <v>42608</v>
      </c>
      <c r="D390" s="32">
        <f>+[1]CHCyg!D379</f>
        <v>0.84878472222222223</v>
      </c>
      <c r="E390" s="22">
        <f>+[1]CHCyg!E379</f>
        <v>2457627.3615000001</v>
      </c>
      <c r="F390" s="22" t="str">
        <f>+[1]CHCyg!F379</f>
        <v xml:space="preserve">FMT </v>
      </c>
      <c r="G390" s="22" t="str">
        <f>+[1]CHCyg!G379</f>
        <v>ORS-FR</v>
      </c>
      <c r="H390" s="22" t="str">
        <f>+[1]CHCyg!H379</f>
        <v>SC14+eShel+Atik460ex</v>
      </c>
      <c r="I390" s="22">
        <f>+[1]CHCyg!I379</f>
        <v>11000</v>
      </c>
      <c r="J390" s="22">
        <f>+[1]CHCyg!$P379</f>
        <v>4144</v>
      </c>
      <c r="K390" s="22">
        <f>+[1]CHCyg!$Q379</f>
        <v>7161</v>
      </c>
      <c r="L390" s="9" t="str">
        <f>+[1]CHCyg!$X379</f>
        <v>asdb_chcyg_20160826_849.fit</v>
      </c>
      <c r="M390" s="38"/>
      <c r="N390" s="37"/>
      <c r="O390" s="45"/>
    </row>
    <row r="391" spans="2:15" x14ac:dyDescent="0.25">
      <c r="B391" s="22">
        <f>+[1]CHCyg!B380</f>
        <v>368</v>
      </c>
      <c r="C391" s="8">
        <f>+[1]CHCyg!C380</f>
        <v>42612</v>
      </c>
      <c r="D391" s="32">
        <f>+[1]CHCyg!D380</f>
        <v>0.9781712962962964</v>
      </c>
      <c r="E391" s="22">
        <f>+[1]CHCyg!E380</f>
        <v>2457631.4816000001</v>
      </c>
      <c r="F391" s="22" t="str">
        <f>+[1]CHCyg!F380</f>
        <v>JPM</v>
      </c>
      <c r="G391" s="22" t="str">
        <f>+[1]CHCyg!G380</f>
        <v>AMP-FR</v>
      </c>
      <c r="H391" s="22" t="str">
        <f>+[1]CHCyg!H380</f>
        <v>Alpy+Newton200</v>
      </c>
      <c r="I391" s="22">
        <f>+[1]CHCyg!I380</f>
        <v>439</v>
      </c>
      <c r="J391" s="22">
        <f>+[1]CHCyg!$P380</f>
        <v>3926</v>
      </c>
      <c r="K391" s="22">
        <f>+[1]CHCyg!$Q380</f>
        <v>7355</v>
      </c>
      <c r="L391" s="9" t="str">
        <f>+[1]CHCyg!$X380</f>
        <v>asdb_chcyg_20160830_978.fit</v>
      </c>
      <c r="M391" s="38"/>
      <c r="N391" s="37"/>
      <c r="O391" s="45"/>
    </row>
    <row r="392" spans="2:15" x14ac:dyDescent="0.25">
      <c r="B392" s="22">
        <f>+[1]CHCyg!B381</f>
        <v>369</v>
      </c>
      <c r="C392" s="8">
        <f>+[1]CHCyg!C381</f>
        <v>42613</v>
      </c>
      <c r="D392" s="32">
        <f>+[1]CHCyg!D381</f>
        <v>0.82174768518518526</v>
      </c>
      <c r="E392" s="22">
        <f>+[1]CHCyg!E381</f>
        <v>2457632.3358</v>
      </c>
      <c r="F392" s="22" t="str">
        <f>+[1]CHCyg!F381</f>
        <v xml:space="preserve">FMT </v>
      </c>
      <c r="G392" s="22" t="str">
        <f>+[1]CHCyg!G381</f>
        <v>ORS-FR</v>
      </c>
      <c r="H392" s="22" t="str">
        <f>+[1]CHCyg!H381</f>
        <v>SC14+eShel+Atik460ex</v>
      </c>
      <c r="I392" s="22">
        <f>+[1]CHCyg!I381</f>
        <v>11000</v>
      </c>
      <c r="J392" s="22">
        <f>+[1]CHCyg!$P381</f>
        <v>4144</v>
      </c>
      <c r="K392" s="22">
        <f>+[1]CHCyg!$Q381</f>
        <v>7161</v>
      </c>
      <c r="L392" s="9" t="str">
        <f>+[1]CHCyg!$X381</f>
        <v>asdb_chcyg_20160831_822.fit</v>
      </c>
      <c r="M392" s="38"/>
      <c r="N392" s="37"/>
      <c r="O392" s="45"/>
    </row>
    <row r="393" spans="2:15" x14ac:dyDescent="0.25">
      <c r="B393" s="22">
        <f>+[1]CHCyg!B382</f>
        <v>370</v>
      </c>
      <c r="C393" s="8">
        <f>+[1]CHCyg!C382</f>
        <v>42616</v>
      </c>
      <c r="D393" s="32">
        <f>+[1]CHCyg!D382</f>
        <v>0.13849537037037038</v>
      </c>
      <c r="E393" s="22">
        <f>+[1]CHCyg!E382</f>
        <v>2457634.6504000002</v>
      </c>
      <c r="F393" s="22" t="str">
        <f>+[1]CHCyg!F382</f>
        <v>LES</v>
      </c>
      <c r="G393" s="22" t="str">
        <f>+[1]CHCyg!G382</f>
        <v>MRO-CA</v>
      </c>
      <c r="H393" s="22" t="str">
        <f>+[1]CHCyg!H382</f>
        <v>31cmDK+23um1800lpm+</v>
      </c>
      <c r="I393" s="22">
        <f>+[1]CHCyg!I382</f>
        <v>9000</v>
      </c>
      <c r="J393" s="22">
        <f>+[1]CHCyg!$P382</f>
        <v>6001</v>
      </c>
      <c r="K393" s="22">
        <f>+[1]CHCyg!$Q382</f>
        <v>7102</v>
      </c>
      <c r="L393" s="9" t="str">
        <f>+[1]CHCyg!$X382</f>
        <v>asdb_chcyg_20160903_138.fit</v>
      </c>
      <c r="M393" s="38"/>
      <c r="N393" s="37"/>
      <c r="O393" s="45"/>
    </row>
    <row r="394" spans="2:15" x14ac:dyDescent="0.25">
      <c r="B394" s="22">
        <f>+[1]CHCyg!B383</f>
        <v>371</v>
      </c>
      <c r="C394" s="8">
        <f>+[1]CHCyg!C383</f>
        <v>42620</v>
      </c>
      <c r="D394" s="32">
        <f>+[1]CHCyg!D383</f>
        <v>0.85065972222222219</v>
      </c>
      <c r="E394" s="22">
        <f>+[1]CHCyg!E383</f>
        <v>2457639.3676</v>
      </c>
      <c r="F394" s="22" t="str">
        <f>+[1]CHCyg!F383</f>
        <v xml:space="preserve">FMT </v>
      </c>
      <c r="G394" s="22" t="str">
        <f>+[1]CHCyg!G383</f>
        <v>ORS-FR</v>
      </c>
      <c r="H394" s="22" t="str">
        <f>+[1]CHCyg!H383</f>
        <v>SC14+eShel+Atik460ex</v>
      </c>
      <c r="I394" s="22">
        <f>+[1]CHCyg!I383</f>
        <v>11000</v>
      </c>
      <c r="J394" s="22">
        <f>+[1]CHCyg!$P383</f>
        <v>4210</v>
      </c>
      <c r="K394" s="22">
        <f>+[1]CHCyg!$Q383</f>
        <v>7161</v>
      </c>
      <c r="L394" s="9" t="str">
        <f>+[1]CHCyg!$X383</f>
        <v>asdb_chcyg_20160907_851.fit</v>
      </c>
      <c r="M394" s="38"/>
      <c r="N394" s="37"/>
      <c r="O394" s="45"/>
    </row>
    <row r="395" spans="2:15" x14ac:dyDescent="0.25">
      <c r="B395" s="22">
        <f>+[1]CHCyg!B384</f>
        <v>372</v>
      </c>
      <c r="C395" s="8">
        <f>+[1]CHCyg!C384</f>
        <v>42620</v>
      </c>
      <c r="D395" s="32">
        <f>+[1]CHCyg!D384</f>
        <v>0.94487268518518519</v>
      </c>
      <c r="E395" s="22">
        <f>+[1]CHCyg!E384</f>
        <v>2457639.4678000002</v>
      </c>
      <c r="F395" s="22" t="str">
        <f>+[1]CHCyg!F384</f>
        <v>OGA</v>
      </c>
      <c r="G395" s="22" t="str">
        <f>+[1]CHCyg!G384</f>
        <v>OTO-FR</v>
      </c>
      <c r="H395" s="22" t="str">
        <f>+[1]CHCyg!H384</f>
        <v>RC400+eShel_460EX</v>
      </c>
      <c r="I395" s="22">
        <f>+[1]CHCyg!I384</f>
        <v>11000</v>
      </c>
      <c r="J395" s="22">
        <f>+[1]CHCyg!$P384</f>
        <v>4185</v>
      </c>
      <c r="K395" s="22">
        <f>+[1]CHCyg!$Q384</f>
        <v>7314</v>
      </c>
      <c r="L395" s="9" t="str">
        <f>+[1]CHCyg!$X384</f>
        <v>asdb_chcyg_20160907_945.fit</v>
      </c>
      <c r="M395" s="38"/>
      <c r="N395" s="37"/>
      <c r="O395" s="45"/>
    </row>
    <row r="396" spans="2:15" x14ac:dyDescent="0.25">
      <c r="B396" s="22">
        <f>+[1]CHCyg!B385</f>
        <v>373</v>
      </c>
      <c r="C396" s="8">
        <f>+[1]CHCyg!C385</f>
        <v>42620</v>
      </c>
      <c r="D396" s="32">
        <f>+[1]CHCyg!D385</f>
        <v>0.99072916666666666</v>
      </c>
      <c r="E396" s="22">
        <f>+[1]CHCyg!E385</f>
        <v>2457639.5136000002</v>
      </c>
      <c r="F396" s="22" t="str">
        <f>+[1]CHCyg!F385</f>
        <v>OGA</v>
      </c>
      <c r="G396" s="22" t="str">
        <f>+[1]CHCyg!G385</f>
        <v>OTO-FR</v>
      </c>
      <c r="H396" s="22" t="str">
        <f>+[1]CHCyg!H385</f>
        <v>RC400+eShel_460EX</v>
      </c>
      <c r="I396" s="22">
        <f>+[1]CHCyg!I385</f>
        <v>11000</v>
      </c>
      <c r="J396" s="22">
        <f>+[1]CHCyg!$P385</f>
        <v>4185</v>
      </c>
      <c r="K396" s="22">
        <f>+[1]CHCyg!$Q385</f>
        <v>7314</v>
      </c>
      <c r="L396" s="9" t="str">
        <f>+[1]CHCyg!$X385</f>
        <v>asdb_chcyg_20160907_991.fit</v>
      </c>
      <c r="M396" s="38"/>
      <c r="N396" s="37"/>
      <c r="O396" s="45"/>
    </row>
    <row r="397" spans="2:15" x14ac:dyDescent="0.25">
      <c r="B397" s="22">
        <f>+[1]CHCyg!B386</f>
        <v>374</v>
      </c>
      <c r="C397" s="8">
        <f>+[1]CHCyg!C386</f>
        <v>42621</v>
      </c>
      <c r="D397" s="32">
        <f>+[1]CHCyg!D386</f>
        <v>3.6574074074074071E-2</v>
      </c>
      <c r="E397" s="22">
        <f>+[1]CHCyg!E386</f>
        <v>2457639.5595</v>
      </c>
      <c r="F397" s="22" t="str">
        <f>+[1]CHCyg!F386</f>
        <v>OGA</v>
      </c>
      <c r="G397" s="22" t="str">
        <f>+[1]CHCyg!G386</f>
        <v>OTO-FR</v>
      </c>
      <c r="H397" s="22" t="str">
        <f>+[1]CHCyg!H386</f>
        <v>RC400+eShel_460EX</v>
      </c>
      <c r="I397" s="22">
        <f>+[1]CHCyg!I386</f>
        <v>11000</v>
      </c>
      <c r="J397" s="22">
        <f>+[1]CHCyg!$P386</f>
        <v>4185</v>
      </c>
      <c r="K397" s="22">
        <f>+[1]CHCyg!$Q386</f>
        <v>7314</v>
      </c>
      <c r="L397" s="9" t="str">
        <f>+[1]CHCyg!$X386</f>
        <v>asdb_chcyg_20160908_037.fit</v>
      </c>
      <c r="M397" s="38"/>
      <c r="N397" s="37"/>
      <c r="O397" s="45"/>
    </row>
    <row r="398" spans="2:15" x14ac:dyDescent="0.25">
      <c r="B398" s="22">
        <f>+[1]CHCyg!B387</f>
        <v>375</v>
      </c>
      <c r="C398" s="8">
        <f>+[1]CHCyg!C387</f>
        <v>42621</v>
      </c>
      <c r="D398" s="32">
        <f>+[1]CHCyg!D387</f>
        <v>8.2430555555555562E-2</v>
      </c>
      <c r="E398" s="22">
        <f>+[1]CHCyg!E387</f>
        <v>2457639.6052999999</v>
      </c>
      <c r="F398" s="22" t="str">
        <f>+[1]CHCyg!F387</f>
        <v>OGA</v>
      </c>
      <c r="G398" s="22" t="str">
        <f>+[1]CHCyg!G387</f>
        <v>OTO-FR</v>
      </c>
      <c r="H398" s="22" t="str">
        <f>+[1]CHCyg!H387</f>
        <v>RC400+eShel_460EX</v>
      </c>
      <c r="I398" s="22">
        <f>+[1]CHCyg!I387</f>
        <v>11000</v>
      </c>
      <c r="J398" s="22">
        <f>+[1]CHCyg!$P387</f>
        <v>4185</v>
      </c>
      <c r="K398" s="22">
        <f>+[1]CHCyg!$Q387</f>
        <v>7314</v>
      </c>
      <c r="L398" s="9" t="str">
        <f>+[1]CHCyg!$X387</f>
        <v>asdb_chcyg_20160908_082.fit</v>
      </c>
      <c r="M398" s="38"/>
      <c r="N398" s="37"/>
      <c r="O398" s="45"/>
    </row>
    <row r="399" spans="2:15" x14ac:dyDescent="0.25">
      <c r="B399" s="22">
        <f>+[1]CHCyg!B388</f>
        <v>376</v>
      </c>
      <c r="C399" s="8">
        <f>+[1]CHCyg!C388</f>
        <v>42624</v>
      </c>
      <c r="D399" s="32">
        <f>+[1]CHCyg!D388</f>
        <v>0.85707175925925927</v>
      </c>
      <c r="E399" s="22">
        <f>+[1]CHCyg!E388</f>
        <v>2457643.3629999999</v>
      </c>
      <c r="F399" s="22" t="str">
        <f>+[1]CHCyg!F388</f>
        <v>JGF</v>
      </c>
      <c r="G399" s="22" t="str">
        <f>+[1]CHCyg!G388</f>
        <v>SMM-SP</v>
      </c>
      <c r="H399" s="22" t="str">
        <f>+[1]CHCyg!H388</f>
        <v>16REMOTATIK460EX</v>
      </c>
      <c r="I399" s="22">
        <f>+[1]CHCyg!I388</f>
        <v>1017</v>
      </c>
      <c r="J399" s="22">
        <f>+[1]CHCyg!$P388</f>
        <v>3736</v>
      </c>
      <c r="K399" s="22">
        <f>+[1]CHCyg!$Q388</f>
        <v>7452</v>
      </c>
      <c r="L399" s="9" t="str">
        <f>+[1]CHCyg!$X388</f>
        <v>asdb_chcyg_20160911_857.fit</v>
      </c>
      <c r="M399" s="38"/>
      <c r="N399" s="37"/>
      <c r="O399" s="45"/>
    </row>
    <row r="400" spans="2:15" x14ac:dyDescent="0.25">
      <c r="B400" s="22">
        <f>+[1]CHCyg!B389</f>
        <v>377</v>
      </c>
      <c r="C400" s="8">
        <f>+[1]CHCyg!C389</f>
        <v>42626</v>
      </c>
      <c r="D400" s="32">
        <f>+[1]CHCyg!D389</f>
        <v>0.85496527777777775</v>
      </c>
      <c r="E400" s="22">
        <f>+[1]CHCyg!E389</f>
        <v>2457645.372</v>
      </c>
      <c r="F400" s="22" t="str">
        <f>+[1]CHCyg!F389</f>
        <v xml:space="preserve">FMT </v>
      </c>
      <c r="G400" s="22" t="str">
        <f>+[1]CHCyg!G389</f>
        <v>ORS-FR</v>
      </c>
      <c r="H400" s="22" t="str">
        <f>+[1]CHCyg!H389</f>
        <v>SC14+eShel+Atik460ex</v>
      </c>
      <c r="I400" s="22">
        <f>+[1]CHCyg!I389</f>
        <v>11000</v>
      </c>
      <c r="J400" s="22">
        <f>+[1]CHCyg!$P389</f>
        <v>4210</v>
      </c>
      <c r="K400" s="22">
        <f>+[1]CHCyg!$Q389</f>
        <v>7161</v>
      </c>
      <c r="L400" s="9" t="str">
        <f>+[1]CHCyg!$X389</f>
        <v>asdb_chcyg_20160913_855.fit</v>
      </c>
      <c r="M400" s="38"/>
      <c r="N400" s="37"/>
      <c r="O400" s="45"/>
    </row>
    <row r="401" spans="2:15" x14ac:dyDescent="0.25">
      <c r="B401" s="22">
        <f>+[1]CHCyg!B390</f>
        <v>378</v>
      </c>
      <c r="C401" s="8">
        <f>+[1]CHCyg!C390</f>
        <v>42628</v>
      </c>
      <c r="D401" s="32">
        <f>+[1]CHCyg!D390</f>
        <v>0.78678240740740746</v>
      </c>
      <c r="E401" s="22">
        <f>+[1]CHCyg!E390</f>
        <v>2457647.2881999998</v>
      </c>
      <c r="F401" s="22" t="str">
        <f>+[1]CHCyg!F390</f>
        <v>BER</v>
      </c>
      <c r="G401" s="22" t="str">
        <f>+[1]CHCyg!G390</f>
        <v>BVO-IT</v>
      </c>
      <c r="H401" s="22" t="str">
        <f>+[1]CHCyg!H390</f>
        <v>Lhires31200C9SXV</v>
      </c>
      <c r="I401" s="22">
        <f>+[1]CHCyg!I390</f>
        <v>5612</v>
      </c>
      <c r="J401" s="22">
        <f>+[1]CHCyg!$P390</f>
        <v>6333</v>
      </c>
      <c r="K401" s="22">
        <f>+[1]CHCyg!$Q390</f>
        <v>6782</v>
      </c>
      <c r="L401" s="9" t="str">
        <f>+[1]CHCyg!$X390</f>
        <v>asdb_chcyg_20160915_787.fit</v>
      </c>
      <c r="M401" s="38"/>
      <c r="N401" s="37"/>
      <c r="O401" s="45"/>
    </row>
    <row r="402" spans="2:15" x14ac:dyDescent="0.25">
      <c r="B402" s="22">
        <f>+[1]CHCyg!B391</f>
        <v>379</v>
      </c>
      <c r="C402" s="8">
        <f>+[1]CHCyg!C391</f>
        <v>42634</v>
      </c>
      <c r="D402" s="32">
        <f>+[1]CHCyg!D391</f>
        <v>0.80959490740740747</v>
      </c>
      <c r="E402" s="22">
        <f>+[1]CHCyg!E391</f>
        <v>2457653.3254999998</v>
      </c>
      <c r="F402" s="22" t="str">
        <f>+[1]CHCyg!F391</f>
        <v xml:space="preserve">FMT </v>
      </c>
      <c r="G402" s="22" t="str">
        <f>+[1]CHCyg!G391</f>
        <v>ORS-FR</v>
      </c>
      <c r="H402" s="22" t="str">
        <f>+[1]CHCyg!H391</f>
        <v>SC14+eShel+Atik460ex</v>
      </c>
      <c r="I402" s="22">
        <f>+[1]CHCyg!I391</f>
        <v>11000</v>
      </c>
      <c r="J402" s="22">
        <f>+[1]CHCyg!$P391</f>
        <v>4210</v>
      </c>
      <c r="K402" s="22">
        <f>+[1]CHCyg!$Q391</f>
        <v>7161</v>
      </c>
      <c r="L402" s="9" t="str">
        <f>+[1]CHCyg!$X391</f>
        <v>asdb_chcyg_20160921_810.fit</v>
      </c>
      <c r="M402" s="38"/>
      <c r="N402" s="37"/>
      <c r="O402" s="45"/>
    </row>
    <row r="403" spans="2:15" x14ac:dyDescent="0.25">
      <c r="B403" s="22">
        <f>+[1]CHCyg!B392</f>
        <v>380</v>
      </c>
      <c r="C403" s="8">
        <f>+[1]CHCyg!C392</f>
        <v>42635</v>
      </c>
      <c r="D403" s="32">
        <f>+[1]CHCyg!D392</f>
        <v>0.98399305555555561</v>
      </c>
      <c r="E403" s="22">
        <f>+[1]CHCyg!E392</f>
        <v>2457654.4909999999</v>
      </c>
      <c r="F403" s="22" t="str">
        <f>+[1]CHCyg!F392</f>
        <v>JMO</v>
      </c>
      <c r="G403" s="22" t="str">
        <f>+[1]CHCyg!G392</f>
        <v>CAL-FR</v>
      </c>
      <c r="H403" s="22" t="str">
        <f>+[1]CHCyg!H392</f>
        <v>Alpy600+Atik460EX</v>
      </c>
      <c r="I403" s="22">
        <f>+[1]CHCyg!I392</f>
        <v>653</v>
      </c>
      <c r="J403" s="22">
        <f>+[1]CHCyg!$P392</f>
        <v>3970</v>
      </c>
      <c r="K403" s="22">
        <f>+[1]CHCyg!$Q392</f>
        <v>8244</v>
      </c>
      <c r="L403" s="9" t="str">
        <f>+[1]CHCyg!$X392</f>
        <v>asdb_chcyg_20160922_984.fit</v>
      </c>
      <c r="M403" s="38"/>
      <c r="N403" s="37"/>
      <c r="O403" s="45"/>
    </row>
    <row r="404" spans="2:15" x14ac:dyDescent="0.25">
      <c r="B404" s="22">
        <f>+[1]CHCyg!B393</f>
        <v>381</v>
      </c>
      <c r="C404" s="8">
        <f>+[1]CHCyg!C393</f>
        <v>42638</v>
      </c>
      <c r="D404" s="32">
        <f>+[1]CHCyg!D393</f>
        <v>0.80500000000000005</v>
      </c>
      <c r="E404" s="22">
        <f>+[1]CHCyg!E393</f>
        <v>2457657.3259999999</v>
      </c>
      <c r="F404" s="22" t="str">
        <f>+[1]CHCyg!F393</f>
        <v xml:space="preserve">FMT </v>
      </c>
      <c r="G404" s="22" t="str">
        <f>+[1]CHCyg!G393</f>
        <v>ORS-FR</v>
      </c>
      <c r="H404" s="22" t="str">
        <f>+[1]CHCyg!H393</f>
        <v>SC14+eShel+Atik460ex</v>
      </c>
      <c r="I404" s="22">
        <f>+[1]CHCyg!I393</f>
        <v>11000</v>
      </c>
      <c r="J404" s="22">
        <f>+[1]CHCyg!$P393</f>
        <v>4210</v>
      </c>
      <c r="K404" s="22">
        <f>+[1]CHCyg!$Q393</f>
        <v>7161</v>
      </c>
      <c r="L404" s="9" t="str">
        <f>+[1]CHCyg!$X393</f>
        <v>asdb_chcyg_20160925_805.fit</v>
      </c>
      <c r="M404" s="38"/>
      <c r="N404" s="37"/>
      <c r="O404" s="45"/>
    </row>
    <row r="405" spans="2:15" x14ac:dyDescent="0.25">
      <c r="B405" s="22">
        <f>+[1]CHCyg!B394</f>
        <v>382</v>
      </c>
      <c r="C405" s="8">
        <f>+[1]CHCyg!C394</f>
        <v>42639</v>
      </c>
      <c r="D405" s="32">
        <f>+[1]CHCyg!D394</f>
        <v>0.79517361111111118</v>
      </c>
      <c r="E405" s="22">
        <f>+[1]CHCyg!E394</f>
        <v>2457658.3023999999</v>
      </c>
      <c r="F405" s="22" t="str">
        <f>+[1]CHCyg!F394</f>
        <v>BER</v>
      </c>
      <c r="G405" s="22" t="str">
        <f>+[1]CHCyg!G394</f>
        <v>BVO-IT</v>
      </c>
      <c r="H405" s="22" t="str">
        <f>+[1]CHCyg!H394</f>
        <v>Lhires31200C9SXV</v>
      </c>
      <c r="I405" s="22">
        <f>+[1]CHCyg!I394</f>
        <v>6023</v>
      </c>
      <c r="J405" s="22">
        <f>+[1]CHCyg!$P394</f>
        <v>6338</v>
      </c>
      <c r="K405" s="22">
        <f>+[1]CHCyg!$Q394</f>
        <v>6784</v>
      </c>
      <c r="L405" s="9" t="str">
        <f>+[1]CHCyg!$X394</f>
        <v>asdb_chcyg_20160926_795.fit</v>
      </c>
      <c r="M405" s="38"/>
      <c r="N405" s="37"/>
      <c r="O405" s="45"/>
    </row>
    <row r="406" spans="2:15" x14ac:dyDescent="0.25">
      <c r="B406" s="22">
        <f>+[1]CHCyg!B395</f>
        <v>383</v>
      </c>
      <c r="C406" s="8">
        <f>+[1]CHCyg!C395</f>
        <v>42640</v>
      </c>
      <c r="D406" s="32">
        <f>+[1]CHCyg!D395</f>
        <v>0.8114351851851852</v>
      </c>
      <c r="E406" s="22">
        <f>+[1]CHCyg!E395</f>
        <v>2457659.3128</v>
      </c>
      <c r="F406" s="22" t="str">
        <f>+[1]CHCyg!F395</f>
        <v>BER</v>
      </c>
      <c r="G406" s="22" t="str">
        <f>+[1]CHCyg!G395</f>
        <v>BVO-IT</v>
      </c>
      <c r="H406" s="22" t="str">
        <f>+[1]CHCyg!H395</f>
        <v>Lhires31200C9SXV</v>
      </c>
      <c r="I406" s="22">
        <f>+[1]CHCyg!I395</f>
        <v>5890</v>
      </c>
      <c r="J406" s="22">
        <f>+[1]CHCyg!$P395</f>
        <v>6337</v>
      </c>
      <c r="K406" s="22">
        <f>+[1]CHCyg!$Q395</f>
        <v>6778</v>
      </c>
      <c r="L406" s="9" t="str">
        <f>+[1]CHCyg!$X395</f>
        <v>asdb_chcyg_20160927_811.fit</v>
      </c>
      <c r="M406" s="38"/>
      <c r="N406" s="37"/>
      <c r="O406" s="45"/>
    </row>
    <row r="407" spans="2:15" x14ac:dyDescent="0.25">
      <c r="B407" s="22">
        <f>+[1]CHCyg!B396</f>
        <v>384</v>
      </c>
      <c r="C407" s="8">
        <f>+[1]CHCyg!C396</f>
        <v>42642</v>
      </c>
      <c r="D407" s="32">
        <f>+[1]CHCyg!D396</f>
        <v>0.79305555555555562</v>
      </c>
      <c r="E407" s="22">
        <f>+[1]CHCyg!E396</f>
        <v>2457661.2982999999</v>
      </c>
      <c r="F407" s="22" t="str">
        <f>+[1]CHCyg!F396</f>
        <v>FRA</v>
      </c>
      <c r="G407" s="22" t="str">
        <f>+[1]CHCyg!G396</f>
        <v>BAL-IT</v>
      </c>
      <c r="H407" s="22" t="str">
        <f>+[1]CHCyg!H396</f>
        <v>SC8+Alpy600</v>
      </c>
      <c r="I407" s="22">
        <f>+[1]CHCyg!I396</f>
        <v>502</v>
      </c>
      <c r="J407" s="22">
        <f>+[1]CHCyg!$P396</f>
        <v>3841</v>
      </c>
      <c r="K407" s="22">
        <f>+[1]CHCyg!$Q396</f>
        <v>7235</v>
      </c>
      <c r="L407" s="9" t="str">
        <f>+[1]CHCyg!$X396</f>
        <v>asdb_chcyg_20160929_793.fit</v>
      </c>
      <c r="M407" s="38"/>
      <c r="N407" s="37"/>
      <c r="O407" s="45"/>
    </row>
    <row r="408" spans="2:15" x14ac:dyDescent="0.25">
      <c r="B408" s="22">
        <f>+[1]CHCyg!B397</f>
        <v>385</v>
      </c>
      <c r="C408" s="8">
        <f>+[1]CHCyg!C397</f>
        <v>42643</v>
      </c>
      <c r="D408" s="32">
        <f>+[1]CHCyg!D397</f>
        <v>0.89674768518518511</v>
      </c>
      <c r="E408" s="22">
        <f>+[1]CHCyg!E397</f>
        <v>2457662.4084999999</v>
      </c>
      <c r="F408" s="22" t="str">
        <f>+[1]CHCyg!F397</f>
        <v>JGF</v>
      </c>
      <c r="G408" s="22" t="str">
        <f>+[1]CHCyg!G397</f>
        <v>PIE-SP</v>
      </c>
      <c r="H408" s="22" t="str">
        <f>+[1]CHCyg!H397</f>
        <v>MUSSOL</v>
      </c>
      <c r="I408" s="22">
        <f>+[1]CHCyg!I397</f>
        <v>11000</v>
      </c>
      <c r="J408" s="22">
        <f>+[1]CHCyg!$P397</f>
        <v>4334</v>
      </c>
      <c r="K408" s="22">
        <f>+[1]CHCyg!$Q397</f>
        <v>7393</v>
      </c>
      <c r="L408" s="9" t="str">
        <f>+[1]CHCyg!$X397</f>
        <v>asdb_chcyg_20160930_897.fit</v>
      </c>
      <c r="M408" s="38"/>
      <c r="N408" s="37"/>
      <c r="O408" s="45"/>
    </row>
    <row r="409" spans="2:15" x14ac:dyDescent="0.25">
      <c r="B409" s="22">
        <f>+[1]CHCyg!B398</f>
        <v>386</v>
      </c>
      <c r="C409" s="8">
        <f>+[1]CHCyg!C398</f>
        <v>42644</v>
      </c>
      <c r="D409" s="32">
        <f>+[1]CHCyg!D398</f>
        <v>0.78225694444444438</v>
      </c>
      <c r="E409" s="22">
        <f>+[1]CHCyg!E398</f>
        <v>2457663.3032999998</v>
      </c>
      <c r="F409" s="22" t="str">
        <f>+[1]CHCyg!F398</f>
        <v xml:space="preserve">FMT </v>
      </c>
      <c r="G409" s="22" t="str">
        <f>+[1]CHCyg!G398</f>
        <v>ORS-FR</v>
      </c>
      <c r="H409" s="22" t="str">
        <f>+[1]CHCyg!H398</f>
        <v>SC14+eShel+Atik460ex</v>
      </c>
      <c r="I409" s="22">
        <f>+[1]CHCyg!I398</f>
        <v>11000</v>
      </c>
      <c r="J409" s="22">
        <f>+[1]CHCyg!$P398</f>
        <v>4210</v>
      </c>
      <c r="K409" s="22">
        <f>+[1]CHCyg!$Q398</f>
        <v>7161</v>
      </c>
      <c r="L409" s="9" t="str">
        <f>+[1]CHCyg!$X398</f>
        <v>asdb_chcyg_20161001_782.fit</v>
      </c>
      <c r="M409" s="38"/>
      <c r="N409" s="37"/>
      <c r="O409" s="45"/>
    </row>
    <row r="410" spans="2:15" x14ac:dyDescent="0.25">
      <c r="B410" s="22">
        <f>+[1]CHCyg!B399</f>
        <v>387</v>
      </c>
      <c r="C410" s="8">
        <f>+[1]CHCyg!C399</f>
        <v>42645</v>
      </c>
      <c r="D410" s="32">
        <f>+[1]CHCyg!D399</f>
        <v>0.74497685185185192</v>
      </c>
      <c r="E410" s="22">
        <f>+[1]CHCyg!E399</f>
        <v>2457664.2464000001</v>
      </c>
      <c r="F410" s="22" t="str">
        <f>+[1]CHCyg!F399</f>
        <v>BER</v>
      </c>
      <c r="G410" s="22" t="str">
        <f>+[1]CHCyg!G399</f>
        <v>BVO-IT</v>
      </c>
      <c r="H410" s="22" t="str">
        <f>+[1]CHCyg!H399</f>
        <v>Lhires31200C9SXV</v>
      </c>
      <c r="I410" s="22">
        <f>+[1]CHCyg!I399</f>
        <v>5482</v>
      </c>
      <c r="J410" s="22">
        <f>+[1]CHCyg!$P399</f>
        <v>6333</v>
      </c>
      <c r="K410" s="22">
        <f>+[1]CHCyg!$Q399</f>
        <v>6779</v>
      </c>
      <c r="L410" s="9" t="str">
        <f>+[1]CHCyg!$X399</f>
        <v>asdb_chcyg_20161002_745.fit</v>
      </c>
      <c r="M410" s="38"/>
      <c r="N410" s="37"/>
      <c r="O410" s="45"/>
    </row>
    <row r="411" spans="2:15" x14ac:dyDescent="0.25">
      <c r="B411" s="22">
        <f>+[1]CHCyg!B400</f>
        <v>388</v>
      </c>
      <c r="C411" s="8">
        <f>+[1]CHCyg!C400</f>
        <v>42646</v>
      </c>
      <c r="D411" s="32">
        <f>+[1]CHCyg!D400</f>
        <v>0.77221064814814822</v>
      </c>
      <c r="E411" s="22">
        <f>+[1]CHCyg!E400</f>
        <v>2457665.2738999999</v>
      </c>
      <c r="F411" s="22" t="str">
        <f>+[1]CHCyg!F400</f>
        <v xml:space="preserve">FMT </v>
      </c>
      <c r="G411" s="22" t="str">
        <f>+[1]CHCyg!G400</f>
        <v>ORS-FR</v>
      </c>
      <c r="H411" s="22" t="str">
        <f>+[1]CHCyg!H400</f>
        <v>SC14+eShel+Atik460ex</v>
      </c>
      <c r="I411" s="22">
        <f>+[1]CHCyg!I400</f>
        <v>11000</v>
      </c>
      <c r="J411" s="22">
        <f>+[1]CHCyg!$P400</f>
        <v>6516</v>
      </c>
      <c r="K411" s="22">
        <f>+[1]CHCyg!$Q400</f>
        <v>6733</v>
      </c>
      <c r="L411" s="9" t="str">
        <f>+[1]CHCyg!$X400</f>
        <v>asdb_chcyg_20161003_772.fit</v>
      </c>
      <c r="M411" s="38"/>
      <c r="N411" s="37"/>
      <c r="O411" s="45"/>
    </row>
    <row r="412" spans="2:15" x14ac:dyDescent="0.25">
      <c r="B412" s="22">
        <f>+[1]CHCyg!B401</f>
        <v>389</v>
      </c>
      <c r="C412" s="8">
        <f>+[1]CHCyg!C401</f>
        <v>42648</v>
      </c>
      <c r="D412" s="32">
        <f>+[1]CHCyg!D401</f>
        <v>0.79596064814814815</v>
      </c>
      <c r="E412" s="22">
        <f>+[1]CHCyg!E401</f>
        <v>2457667.3190000001</v>
      </c>
      <c r="F412" s="22" t="str">
        <f>+[1]CHCyg!F401</f>
        <v xml:space="preserve">FMT </v>
      </c>
      <c r="G412" s="22" t="str">
        <f>+[1]CHCyg!G401</f>
        <v>ORS-FR</v>
      </c>
      <c r="H412" s="22" t="str">
        <f>+[1]CHCyg!H401</f>
        <v>SC14+eShel+Atik460ex</v>
      </c>
      <c r="I412" s="22">
        <f>+[1]CHCyg!I401</f>
        <v>11000</v>
      </c>
      <c r="J412" s="22">
        <f>+[1]CHCyg!$P401</f>
        <v>4209</v>
      </c>
      <c r="K412" s="22">
        <f>+[1]CHCyg!$Q401</f>
        <v>7161</v>
      </c>
      <c r="L412" s="9" t="str">
        <f>+[1]CHCyg!$X401</f>
        <v>asdb_chcyg_20161005_796.fit</v>
      </c>
      <c r="M412" s="38"/>
      <c r="N412" s="37"/>
      <c r="O412" s="45"/>
    </row>
    <row r="413" spans="2:15" x14ac:dyDescent="0.25">
      <c r="B413" s="22">
        <f>+[1]CHCyg!B402</f>
        <v>390</v>
      </c>
      <c r="C413" s="8">
        <f>+[1]CHCyg!C402</f>
        <v>42650</v>
      </c>
      <c r="D413" s="32">
        <f>+[1]CHCyg!D402</f>
        <v>3.9861111111111111E-2</v>
      </c>
      <c r="E413" s="22">
        <f>+[1]CHCyg!E402</f>
        <v>2457668.5493000001</v>
      </c>
      <c r="F413" s="22" t="str">
        <f>+[1]CHCyg!F402</f>
        <v>LES</v>
      </c>
      <c r="G413" s="22" t="str">
        <f>+[1]CHCyg!G402</f>
        <v>MRO-CA</v>
      </c>
      <c r="H413" s="22" t="str">
        <f>+[1]CHCyg!H402</f>
        <v>31cmDK+23um1800lpm+</v>
      </c>
      <c r="I413" s="22">
        <f>+[1]CHCyg!I402</f>
        <v>9000</v>
      </c>
      <c r="J413" s="22">
        <f>+[1]CHCyg!$P402</f>
        <v>6004</v>
      </c>
      <c r="K413" s="22">
        <f>+[1]CHCyg!$Q402</f>
        <v>7104</v>
      </c>
      <c r="L413" s="9" t="str">
        <f>+[1]CHCyg!$X402</f>
        <v>asdb_chcyg_20161007_040.fit</v>
      </c>
      <c r="M413" s="38"/>
      <c r="N413" s="37"/>
      <c r="O413" s="45"/>
    </row>
    <row r="414" spans="2:15" x14ac:dyDescent="0.25">
      <c r="B414" s="22">
        <f>+[1]CHCyg!B403</f>
        <v>391</v>
      </c>
      <c r="C414" s="8">
        <f>+[1]CHCyg!C403</f>
        <v>42651</v>
      </c>
      <c r="D414" s="32">
        <f>+[1]CHCyg!D403</f>
        <v>0.91173611111111119</v>
      </c>
      <c r="E414" s="22">
        <f>+[1]CHCyg!E403</f>
        <v>2457670.4123</v>
      </c>
      <c r="F414" s="22" t="str">
        <f>+[1]CHCyg!F403</f>
        <v>JGF</v>
      </c>
      <c r="G414" s="22" t="str">
        <f>+[1]CHCyg!G403</f>
        <v>SMM-SP</v>
      </c>
      <c r="H414" s="22" t="str">
        <f>+[1]CHCyg!H403</f>
        <v>16REMOTATIK460EX</v>
      </c>
      <c r="I414" s="22">
        <f>+[1]CHCyg!I403</f>
        <v>1164</v>
      </c>
      <c r="J414" s="22">
        <f>+[1]CHCyg!$P403</f>
        <v>3859</v>
      </c>
      <c r="K414" s="22">
        <f>+[1]CHCyg!$Q403</f>
        <v>7400</v>
      </c>
      <c r="L414" s="9" t="str">
        <f>+[1]CHCyg!$X403</f>
        <v>asdb_chcyg_20161008_912.fit</v>
      </c>
      <c r="M414" s="38"/>
      <c r="N414" s="37"/>
      <c r="O414" s="45"/>
    </row>
    <row r="415" spans="2:15" x14ac:dyDescent="0.25">
      <c r="B415" s="22">
        <f>+[1]CHCyg!B404</f>
        <v>392</v>
      </c>
      <c r="C415" s="8">
        <f>+[1]CHCyg!C404</f>
        <v>42652</v>
      </c>
      <c r="D415" s="32">
        <f>+[1]CHCyg!D404</f>
        <v>0.75978009259259249</v>
      </c>
      <c r="E415" s="22">
        <f>+[1]CHCyg!E404</f>
        <v>2457671.2755999998</v>
      </c>
      <c r="F415" s="22" t="str">
        <f>+[1]CHCyg!F404</f>
        <v xml:space="preserve">FMT </v>
      </c>
      <c r="G415" s="22" t="str">
        <f>+[1]CHCyg!G404</f>
        <v>ORS-FR</v>
      </c>
      <c r="H415" s="22" t="str">
        <f>+[1]CHCyg!H404</f>
        <v>SC14+eShel+Atik460ex</v>
      </c>
      <c r="I415" s="22">
        <f>+[1]CHCyg!I404</f>
        <v>11000</v>
      </c>
      <c r="J415" s="22">
        <f>+[1]CHCyg!$P404</f>
        <v>4209</v>
      </c>
      <c r="K415" s="22">
        <f>+[1]CHCyg!$Q404</f>
        <v>7161</v>
      </c>
      <c r="L415" s="9" t="str">
        <f>+[1]CHCyg!$X404</f>
        <v>asdb_chcyg_20161009_760.fit</v>
      </c>
      <c r="M415" s="38"/>
      <c r="N415" s="37"/>
      <c r="O415" s="45"/>
    </row>
    <row r="416" spans="2:15" x14ac:dyDescent="0.25">
      <c r="B416" s="22">
        <f>+[1]CHCyg!B405</f>
        <v>393</v>
      </c>
      <c r="C416" s="8">
        <f>+[1]CHCyg!C405</f>
        <v>42654</v>
      </c>
      <c r="D416" s="32">
        <f>+[1]CHCyg!D405</f>
        <v>9.1296296296296306E-2</v>
      </c>
      <c r="E416" s="22">
        <f>+[1]CHCyg!E405</f>
        <v>2457672.6192999999</v>
      </c>
      <c r="F416" s="22" t="str">
        <f>+[1]CHCyg!F405</f>
        <v>LES</v>
      </c>
      <c r="G416" s="22" t="str">
        <f>+[1]CHCyg!G405</f>
        <v>MRO-CA</v>
      </c>
      <c r="H416" s="22" t="str">
        <f>+[1]CHCyg!H405</f>
        <v>31cmDK+23um1800lpm+</v>
      </c>
      <c r="I416" s="22">
        <f>+[1]CHCyg!I405</f>
        <v>6400</v>
      </c>
      <c r="J416" s="22">
        <f>+[1]CHCyg!$P405</f>
        <v>4272</v>
      </c>
      <c r="K416" s="22">
        <f>+[1]CHCyg!$Q405</f>
        <v>5426</v>
      </c>
      <c r="L416" s="9" t="str">
        <f>+[1]CHCyg!$X405</f>
        <v>asdb_chcyg_20161011_091.fit</v>
      </c>
      <c r="M416" s="38"/>
      <c r="N416" s="37"/>
      <c r="O416" s="45"/>
    </row>
    <row r="417" spans="2:15" x14ac:dyDescent="0.25">
      <c r="B417" s="22">
        <f>+[1]CHCyg!B406</f>
        <v>394</v>
      </c>
      <c r="C417" s="8">
        <f>+[1]CHCyg!C406</f>
        <v>42658</v>
      </c>
      <c r="D417" s="32">
        <f>+[1]CHCyg!D406</f>
        <v>0.78567129629629628</v>
      </c>
      <c r="E417" s="22">
        <f>+[1]CHCyg!E406</f>
        <v>2457677.2886000001</v>
      </c>
      <c r="F417" s="22" t="str">
        <f>+[1]CHCyg!F406</f>
        <v>FBO</v>
      </c>
      <c r="G417" s="22" t="str">
        <f>+[1]CHCyg!G406</f>
        <v>SJI-FR</v>
      </c>
      <c r="H417" s="22" t="str">
        <f>+[1]CHCyg!H406</f>
        <v>SC8+Lisa+ATIK314L+</v>
      </c>
      <c r="I417" s="22">
        <f>+[1]CHCyg!I406</f>
        <v>2200</v>
      </c>
      <c r="J417" s="22">
        <f>+[1]CHCyg!$P406</f>
        <v>3952</v>
      </c>
      <c r="K417" s="22">
        <f>+[1]CHCyg!$Q406</f>
        <v>7501</v>
      </c>
      <c r="L417" s="9" t="str">
        <f>+[1]CHCyg!$X406</f>
        <v>asdb_chcyg_20161015_786.fit</v>
      </c>
      <c r="M417" s="38"/>
      <c r="N417" s="37"/>
      <c r="O417" s="45"/>
    </row>
    <row r="418" spans="2:15" x14ac:dyDescent="0.25">
      <c r="B418" s="22">
        <f>+[1]CHCyg!B407</f>
        <v>395</v>
      </c>
      <c r="C418" s="8">
        <f>+[1]CHCyg!C407</f>
        <v>42661</v>
      </c>
      <c r="D418" s="32">
        <f>+[1]CHCyg!D407</f>
        <v>0.75043981481481481</v>
      </c>
      <c r="E418" s="22">
        <f>+[1]CHCyg!E407</f>
        <v>2457680.2664999999</v>
      </c>
      <c r="F418" s="22" t="str">
        <f>+[1]CHCyg!F407</f>
        <v xml:space="preserve">FMT </v>
      </c>
      <c r="G418" s="22" t="str">
        <f>+[1]CHCyg!G407</f>
        <v>ORS-FR</v>
      </c>
      <c r="H418" s="22" t="str">
        <f>+[1]CHCyg!H407</f>
        <v>SC14+eShel+Atik460ex</v>
      </c>
      <c r="I418" s="22">
        <f>+[1]CHCyg!I407</f>
        <v>11000</v>
      </c>
      <c r="J418" s="22">
        <f>+[1]CHCyg!$P407</f>
        <v>4210</v>
      </c>
      <c r="K418" s="22">
        <f>+[1]CHCyg!$Q407</f>
        <v>7161</v>
      </c>
      <c r="L418" s="9" t="str">
        <f>+[1]CHCyg!$X407</f>
        <v>asdb_chcyg_20161018_750.fit</v>
      </c>
      <c r="M418" s="38"/>
      <c r="N418" s="37"/>
      <c r="O418" s="45"/>
    </row>
    <row r="419" spans="2:15" x14ac:dyDescent="0.25">
      <c r="B419" s="22">
        <f>+[1]CHCyg!B408</f>
        <v>396</v>
      </c>
      <c r="C419" s="8">
        <f>+[1]CHCyg!C408</f>
        <v>42666</v>
      </c>
      <c r="D419" s="32">
        <f>+[1]CHCyg!D408</f>
        <v>0.72185185185185186</v>
      </c>
      <c r="E419" s="22">
        <f>+[1]CHCyg!E408</f>
        <v>2457685.2275</v>
      </c>
      <c r="F419" s="22" t="str">
        <f>+[1]CHCyg!F408</f>
        <v>PSO</v>
      </c>
      <c r="G419" s="22" t="str">
        <f>+[1]CHCyg!G408</f>
        <v>TAT-HU</v>
      </c>
      <c r="H419" s="22" t="str">
        <f>+[1]CHCyg!H408</f>
        <v>30cmLH2400_35u414ex</v>
      </c>
      <c r="I419" s="22">
        <f>+[1]CHCyg!I408</f>
        <v>15156</v>
      </c>
      <c r="J419" s="22">
        <f>+[1]CHCyg!$P408</f>
        <v>6528</v>
      </c>
      <c r="K419" s="22">
        <f>+[1]CHCyg!$Q408</f>
        <v>6638</v>
      </c>
      <c r="L419" s="9" t="str">
        <f>+[1]CHCyg!$X408</f>
        <v>asdb_chcyg_20161023_722.fit</v>
      </c>
      <c r="M419" s="38"/>
      <c r="N419" s="37"/>
      <c r="O419" s="45"/>
    </row>
    <row r="420" spans="2:15" x14ac:dyDescent="0.25">
      <c r="B420" s="22">
        <f>+[1]CHCyg!B409</f>
        <v>397</v>
      </c>
      <c r="C420" s="8">
        <f>+[1]CHCyg!C409</f>
        <v>42666</v>
      </c>
      <c r="D420" s="32">
        <f>+[1]CHCyg!D409</f>
        <v>0.88001157407407404</v>
      </c>
      <c r="E420" s="22">
        <f>+[1]CHCyg!E409</f>
        <v>2457685.3928</v>
      </c>
      <c r="F420" s="22" t="str">
        <f>+[1]CHCyg!F409</f>
        <v>JGF</v>
      </c>
      <c r="G420" s="22" t="str">
        <f>+[1]CHCyg!G409</f>
        <v>SMM-SP</v>
      </c>
      <c r="H420" s="22" t="str">
        <f>+[1]CHCyg!H409</f>
        <v>16REMOTATIK460EX</v>
      </c>
      <c r="I420" s="22">
        <f>+[1]CHCyg!I409</f>
        <v>1002</v>
      </c>
      <c r="J420" s="22">
        <f>+[1]CHCyg!$P409</f>
        <v>3654</v>
      </c>
      <c r="K420" s="22">
        <f>+[1]CHCyg!$Q409</f>
        <v>7332</v>
      </c>
      <c r="L420" s="9" t="str">
        <f>+[1]CHCyg!$X409</f>
        <v>asdb_chcyg_20161023_880.fit</v>
      </c>
      <c r="M420" s="38"/>
      <c r="N420" s="37"/>
      <c r="O420" s="45"/>
    </row>
    <row r="421" spans="2:15" x14ac:dyDescent="0.25">
      <c r="B421" s="22">
        <f>+[1]CHCyg!B410</f>
        <v>398</v>
      </c>
      <c r="C421" s="8">
        <f>+[1]CHCyg!C410</f>
        <v>42669</v>
      </c>
      <c r="D421" s="32">
        <f>+[1]CHCyg!D410</f>
        <v>0.812962962962963</v>
      </c>
      <c r="E421" s="22">
        <f>+[1]CHCyg!E410</f>
        <v>2457688.3305000002</v>
      </c>
      <c r="F421" s="22" t="str">
        <f>+[1]CHCyg!F410</f>
        <v>JGF</v>
      </c>
      <c r="G421" s="22" t="str">
        <f>+[1]CHCyg!G410</f>
        <v>PIE-SP</v>
      </c>
      <c r="H421" s="22" t="str">
        <f>+[1]CHCyg!H410</f>
        <v>MUSSOL</v>
      </c>
      <c r="I421" s="22">
        <f>+[1]CHCyg!I410</f>
        <v>10000</v>
      </c>
      <c r="J421" s="22">
        <f>+[1]CHCyg!$P410</f>
        <v>4049</v>
      </c>
      <c r="K421" s="22">
        <f>+[1]CHCyg!$Q410</f>
        <v>7387</v>
      </c>
      <c r="L421" s="9" t="str">
        <f>+[1]CHCyg!$X410</f>
        <v>asdb_chcyg_20161026_813.fit</v>
      </c>
      <c r="M421" s="38"/>
      <c r="N421" s="37"/>
      <c r="O421" s="45"/>
    </row>
    <row r="422" spans="2:15" x14ac:dyDescent="0.25">
      <c r="B422" s="22">
        <f>+[1]CHCyg!B411</f>
        <v>399</v>
      </c>
      <c r="C422" s="8">
        <f>+[1]CHCyg!C411</f>
        <v>42671</v>
      </c>
      <c r="D422" s="32">
        <f>+[1]CHCyg!D411</f>
        <v>0.83630787037037047</v>
      </c>
      <c r="E422" s="22">
        <f>+[1]CHCyg!E411</f>
        <v>2457690.3538000002</v>
      </c>
      <c r="F422" s="22" t="str">
        <f>+[1]CHCyg!F411</f>
        <v>JGF</v>
      </c>
      <c r="G422" s="22" t="str">
        <f>+[1]CHCyg!G411</f>
        <v>SMM-SP</v>
      </c>
      <c r="H422" s="22" t="str">
        <f>+[1]CHCyg!H411</f>
        <v>16REMOTATIK460EX</v>
      </c>
      <c r="I422" s="22">
        <f>+[1]CHCyg!I411</f>
        <v>1006</v>
      </c>
      <c r="J422" s="22">
        <f>+[1]CHCyg!$P411</f>
        <v>3651</v>
      </c>
      <c r="K422" s="22">
        <f>+[1]CHCyg!$Q411</f>
        <v>7368</v>
      </c>
      <c r="L422" s="9" t="str">
        <f>+[1]CHCyg!$X411</f>
        <v>asdb_chcyg_20161028_836.fit</v>
      </c>
      <c r="M422" s="38"/>
      <c r="N422" s="37"/>
      <c r="O422" s="45"/>
    </row>
    <row r="423" spans="2:15" x14ac:dyDescent="0.25">
      <c r="B423" s="22">
        <f>+[1]CHCyg!B412</f>
        <v>400</v>
      </c>
      <c r="C423" s="8">
        <f>+[1]CHCyg!C412</f>
        <v>42671</v>
      </c>
      <c r="D423" s="32">
        <f>+[1]CHCyg!D412</f>
        <v>0.85599537037037043</v>
      </c>
      <c r="E423" s="22">
        <f>+[1]CHCyg!E412</f>
        <v>2457690.3607999999</v>
      </c>
      <c r="F423" s="22" t="str">
        <f>+[1]CHCyg!F412</f>
        <v>JMO</v>
      </c>
      <c r="G423" s="22" t="str">
        <f>+[1]CHCyg!G412</f>
        <v>CAL-FR</v>
      </c>
      <c r="H423" s="22" t="str">
        <f>+[1]CHCyg!H412</f>
        <v>Alpy600+Atik460EX</v>
      </c>
      <c r="I423" s="22">
        <f>+[1]CHCyg!I412</f>
        <v>636</v>
      </c>
      <c r="J423" s="22">
        <f>+[1]CHCyg!$P412</f>
        <v>3735</v>
      </c>
      <c r="K423" s="22">
        <f>+[1]CHCyg!$Q412</f>
        <v>8243</v>
      </c>
      <c r="L423" s="9" t="str">
        <f>+[1]CHCyg!$X412</f>
        <v>asdb_chcyg_20161028_856.fit</v>
      </c>
      <c r="M423" s="38"/>
      <c r="N423" s="37"/>
      <c r="O423" s="45"/>
    </row>
    <row r="424" spans="2:15" x14ac:dyDescent="0.25">
      <c r="B424" s="22">
        <f>+[1]CHCyg!B413</f>
        <v>401</v>
      </c>
      <c r="C424" s="8">
        <f>+[1]CHCyg!C413</f>
        <v>42673</v>
      </c>
      <c r="D424" s="32">
        <f>+[1]CHCyg!D413</f>
        <v>0.83585648148148151</v>
      </c>
      <c r="E424" s="22">
        <f>+[1]CHCyg!E413</f>
        <v>2457692.3358999998</v>
      </c>
      <c r="F424" s="22" t="str">
        <f>+[1]CHCyg!F413</f>
        <v>PSO</v>
      </c>
      <c r="G424" s="22" t="str">
        <f>+[1]CHCyg!G413</f>
        <v>TAT-HU</v>
      </c>
      <c r="H424" s="22" t="str">
        <f>+[1]CHCyg!H413</f>
        <v>30cmLH2400_35u414ex</v>
      </c>
      <c r="I424" s="22">
        <f>+[1]CHCyg!I413</f>
        <v>14713</v>
      </c>
      <c r="J424" s="22">
        <f>+[1]CHCyg!$P413</f>
        <v>6498</v>
      </c>
      <c r="K424" s="22">
        <f>+[1]CHCyg!$Q413</f>
        <v>6607</v>
      </c>
      <c r="L424" s="9" t="str">
        <f>+[1]CHCyg!$X413</f>
        <v>asdb_chcyg_20161030_836.fit</v>
      </c>
      <c r="M424" s="38"/>
      <c r="N424" s="37"/>
      <c r="O424" s="45"/>
    </row>
    <row r="425" spans="2:15" x14ac:dyDescent="0.25">
      <c r="B425" s="22">
        <f>+[1]CHCyg!B414</f>
        <v>402</v>
      </c>
      <c r="C425" s="8">
        <f>+[1]CHCyg!C414</f>
        <v>42674</v>
      </c>
      <c r="D425" s="32">
        <f>+[1]CHCyg!D414</f>
        <v>0.85167824074074072</v>
      </c>
      <c r="E425" s="22">
        <f>+[1]CHCyg!E414</f>
        <v>2457693.3807999999</v>
      </c>
      <c r="F425" s="22" t="str">
        <f>+[1]CHCyg!F414</f>
        <v>JGF</v>
      </c>
      <c r="G425" s="22" t="str">
        <f>+[1]CHCyg!G414</f>
        <v>PIE-SP</v>
      </c>
      <c r="H425" s="22" t="str">
        <f>+[1]CHCyg!H414</f>
        <v>MUSSOL</v>
      </c>
      <c r="I425" s="22">
        <f>+[1]CHCyg!I414</f>
        <v>10000</v>
      </c>
      <c r="J425" s="22">
        <f>+[1]CHCyg!$P414</f>
        <v>4049</v>
      </c>
      <c r="K425" s="22">
        <f>+[1]CHCyg!$Q414</f>
        <v>7384</v>
      </c>
      <c r="L425" s="9" t="str">
        <f>+[1]CHCyg!$X414</f>
        <v>asdb_chcyg_20161031_852.fit</v>
      </c>
      <c r="M425" s="38"/>
      <c r="N425" s="37"/>
      <c r="O425" s="45"/>
    </row>
    <row r="426" spans="2:15" x14ac:dyDescent="0.25">
      <c r="B426" s="22">
        <f>+[1]CHCyg!B415</f>
        <v>403</v>
      </c>
      <c r="C426" s="8">
        <f>+[1]CHCyg!C415</f>
        <v>42674</v>
      </c>
      <c r="D426" s="32">
        <f>+[1]CHCyg!D415</f>
        <v>0.94699074074074074</v>
      </c>
      <c r="E426" s="22">
        <f>+[1]CHCyg!E415</f>
        <v>2457693.4542</v>
      </c>
      <c r="F426" s="22" t="str">
        <f>+[1]CHCyg!F415</f>
        <v>FBO</v>
      </c>
      <c r="G426" s="22" t="str">
        <f>+[1]CHCyg!G415</f>
        <v>SJI-FR</v>
      </c>
      <c r="H426" s="22" t="str">
        <f>+[1]CHCyg!H415</f>
        <v>SC8+Lisa+ATIK314L+</v>
      </c>
      <c r="I426" s="22">
        <f>+[1]CHCyg!I415</f>
        <v>1000</v>
      </c>
      <c r="J426" s="22">
        <f>+[1]CHCyg!$P415</f>
        <v>4001</v>
      </c>
      <c r="K426" s="22">
        <f>+[1]CHCyg!$Q415</f>
        <v>7500</v>
      </c>
      <c r="L426" s="9" t="str">
        <f>+[1]CHCyg!$X415</f>
        <v>asdb_chcyg_20161031_947.fit</v>
      </c>
      <c r="M426" s="38"/>
      <c r="N426" s="37"/>
      <c r="O426" s="45"/>
    </row>
    <row r="427" spans="2:15" x14ac:dyDescent="0.25">
      <c r="B427" s="22">
        <f>+[1]CHCyg!B416</f>
        <v>404</v>
      </c>
      <c r="C427" s="8">
        <f>+[1]CHCyg!C416</f>
        <v>42681</v>
      </c>
      <c r="D427" s="32">
        <f>+[1]CHCyg!D416</f>
        <v>2.2048611111111113E-2</v>
      </c>
      <c r="E427" s="22">
        <f>+[1]CHCyg!E416</f>
        <v>2457699.5323999999</v>
      </c>
      <c r="F427" s="22" t="str">
        <f>+[1]CHCyg!F416</f>
        <v>LES</v>
      </c>
      <c r="G427" s="22" t="str">
        <f>+[1]CHCyg!G416</f>
        <v>MRO-CA</v>
      </c>
      <c r="H427" s="22" t="str">
        <f>+[1]CHCyg!H416</f>
        <v>31cmDK+23um1800lpm+</v>
      </c>
      <c r="I427" s="22">
        <f>+[1]CHCyg!I416</f>
        <v>9000</v>
      </c>
      <c r="J427" s="22">
        <f>+[1]CHCyg!$P416</f>
        <v>6002</v>
      </c>
      <c r="K427" s="22">
        <f>+[1]CHCyg!$Q416</f>
        <v>7104</v>
      </c>
      <c r="L427" s="9" t="str">
        <f>+[1]CHCyg!$X416</f>
        <v>asdb_chcyg_20161107_022.fit</v>
      </c>
      <c r="M427" s="38"/>
      <c r="N427" s="37"/>
      <c r="O427" s="45"/>
    </row>
    <row r="428" spans="2:15" x14ac:dyDescent="0.25">
      <c r="B428" s="22">
        <f>+[1]CHCyg!B417</f>
        <v>405</v>
      </c>
      <c r="C428" s="8">
        <f>+[1]CHCyg!C417</f>
        <v>42688</v>
      </c>
      <c r="D428" s="32">
        <f>+[1]CHCyg!D417</f>
        <v>0.80062500000000003</v>
      </c>
      <c r="E428" s="22">
        <f>+[1]CHCyg!E417</f>
        <v>2457707.324</v>
      </c>
      <c r="F428" s="22" t="str">
        <f>+[1]CHCyg!F417</f>
        <v>JGF</v>
      </c>
      <c r="G428" s="22" t="str">
        <f>+[1]CHCyg!G417</f>
        <v>PIE-SP</v>
      </c>
      <c r="H428" s="22" t="str">
        <f>+[1]CHCyg!H417</f>
        <v>MUSSOL</v>
      </c>
      <c r="I428" s="22">
        <f>+[1]CHCyg!I417</f>
        <v>10000</v>
      </c>
      <c r="J428" s="22">
        <f>+[1]CHCyg!$P417</f>
        <v>4055</v>
      </c>
      <c r="K428" s="22">
        <f>+[1]CHCyg!$Q417</f>
        <v>7375</v>
      </c>
      <c r="L428" s="9" t="str">
        <f>+[1]CHCyg!$X417</f>
        <v>asdb_chcyg_20161114_801.fit</v>
      </c>
      <c r="M428" s="38"/>
      <c r="N428" s="37"/>
      <c r="O428" s="45"/>
    </row>
    <row r="429" spans="2:15" x14ac:dyDescent="0.25">
      <c r="B429" s="22">
        <f>+[1]CHCyg!B418</f>
        <v>406</v>
      </c>
      <c r="C429" s="8">
        <f>+[1]CHCyg!C418</f>
        <v>42690</v>
      </c>
      <c r="D429" s="32">
        <f>+[1]CHCyg!D418</f>
        <v>0.7434722222222222</v>
      </c>
      <c r="E429" s="22">
        <f>+[1]CHCyg!E418</f>
        <v>2457709.2667999999</v>
      </c>
      <c r="F429" s="22" t="str">
        <f>+[1]CHCyg!F418</f>
        <v>JGF</v>
      </c>
      <c r="G429" s="22" t="str">
        <f>+[1]CHCyg!G418</f>
        <v>PIE-SP</v>
      </c>
      <c r="H429" s="22" t="str">
        <f>+[1]CHCyg!H418</f>
        <v>MUSSOL</v>
      </c>
      <c r="I429" s="22">
        <f>+[1]CHCyg!I418</f>
        <v>10000</v>
      </c>
      <c r="J429" s="22">
        <f>+[1]CHCyg!$P418</f>
        <v>4055</v>
      </c>
      <c r="K429" s="22">
        <f>+[1]CHCyg!$Q418</f>
        <v>7378</v>
      </c>
      <c r="L429" s="9" t="str">
        <f>+[1]CHCyg!$X418</f>
        <v>asdb_chcyg_20161116_743.fit</v>
      </c>
      <c r="M429" s="38"/>
      <c r="N429" s="37"/>
      <c r="O429" s="45"/>
    </row>
    <row r="430" spans="2:15" x14ac:dyDescent="0.25">
      <c r="B430" s="22">
        <f>+[1]CHCyg!B419</f>
        <v>407</v>
      </c>
      <c r="C430" s="8">
        <f>+[1]CHCyg!C419</f>
        <v>42699</v>
      </c>
      <c r="D430" s="32">
        <f>+[1]CHCyg!D419</f>
        <v>0.74607638888888894</v>
      </c>
      <c r="E430" s="22">
        <f>+[1]CHCyg!E419</f>
        <v>2457718.2694000001</v>
      </c>
      <c r="F430" s="22" t="str">
        <f>+[1]CHCyg!F419</f>
        <v>JGF</v>
      </c>
      <c r="G430" s="22" t="str">
        <f>+[1]CHCyg!G419</f>
        <v>PIE-SP</v>
      </c>
      <c r="H430" s="22" t="str">
        <f>+[1]CHCyg!H419</f>
        <v>MUSSOL</v>
      </c>
      <c r="I430" s="22">
        <f>+[1]CHCyg!I419</f>
        <v>10000</v>
      </c>
      <c r="J430" s="22">
        <f>+[1]CHCyg!$P419</f>
        <v>4062</v>
      </c>
      <c r="K430" s="22">
        <f>+[1]CHCyg!$Q419</f>
        <v>7378</v>
      </c>
      <c r="L430" s="9" t="str">
        <f>+[1]CHCyg!$X419</f>
        <v>asdb_chcyg_20161125_746.fit</v>
      </c>
      <c r="M430" s="38"/>
      <c r="N430" s="37"/>
      <c r="O430" s="45"/>
    </row>
    <row r="431" spans="2:15" x14ac:dyDescent="0.25">
      <c r="B431" s="22">
        <f>+[1]CHCyg!B420</f>
        <v>408</v>
      </c>
      <c r="C431" s="8">
        <f>+[1]CHCyg!C420</f>
        <v>42703</v>
      </c>
      <c r="D431" s="32">
        <f>+[1]CHCyg!D420</f>
        <v>0.7634143518518518</v>
      </c>
      <c r="E431" s="22">
        <f>+[1]CHCyg!E420</f>
        <v>2457722.2796999998</v>
      </c>
      <c r="F431" s="22" t="str">
        <f>+[1]CHCyg!F420</f>
        <v xml:space="preserve">FMT </v>
      </c>
      <c r="G431" s="22" t="str">
        <f>+[1]CHCyg!G420</f>
        <v>ORS-FR</v>
      </c>
      <c r="H431" s="22" t="str">
        <f>+[1]CHCyg!H420</f>
        <v>SC14+eShel+Atik460ex</v>
      </c>
      <c r="I431" s="22">
        <f>+[1]CHCyg!I420</f>
        <v>11000</v>
      </c>
      <c r="J431" s="22">
        <f>+[1]CHCyg!$P420</f>
        <v>4207</v>
      </c>
      <c r="K431" s="22">
        <f>+[1]CHCyg!$Q420</f>
        <v>7161</v>
      </c>
      <c r="L431" s="9" t="str">
        <f>+[1]CHCyg!$X420</f>
        <v>asdb_chcyg_20161129_763.fit</v>
      </c>
      <c r="M431" s="38"/>
      <c r="N431" s="37"/>
      <c r="O431" s="45"/>
    </row>
    <row r="432" spans="2:15" x14ac:dyDescent="0.25">
      <c r="B432" s="22">
        <f>+[1]CHCyg!B421</f>
        <v>409</v>
      </c>
      <c r="C432" s="8">
        <f>+[1]CHCyg!C421</f>
        <v>42704</v>
      </c>
      <c r="D432" s="32">
        <f>+[1]CHCyg!D421</f>
        <v>0.72864583333333333</v>
      </c>
      <c r="E432" s="22">
        <f>+[1]CHCyg!E421</f>
        <v>2456482.3730000001</v>
      </c>
      <c r="F432" s="22" t="str">
        <f>+[1]CHCyg!F421</f>
        <v>TLE</v>
      </c>
      <c r="G432" s="22" t="str">
        <f>+[1]CHCyg!G421</f>
        <v>CHE-FR</v>
      </c>
      <c r="H432" s="22" t="str">
        <f>+[1]CHCyg!H421</f>
        <v>SC14+eShel+ATIK460EX</v>
      </c>
      <c r="I432" s="22">
        <f>+[1]CHCyg!I421</f>
        <v>11000</v>
      </c>
      <c r="J432" s="22">
        <f>+[1]CHCyg!$P421</f>
        <v>6498</v>
      </c>
      <c r="K432" s="22">
        <f>+[1]CHCyg!$Q421</f>
        <v>6706</v>
      </c>
      <c r="L432" s="9" t="str">
        <f>+[1]CHCyg!$X421</f>
        <v>asdb_chcyg_20161130_729.fit</v>
      </c>
      <c r="M432" s="38"/>
      <c r="N432" s="37"/>
      <c r="O432" s="45"/>
    </row>
    <row r="433" spans="2:15" x14ac:dyDescent="0.25">
      <c r="B433" s="22">
        <f>+[1]CHCyg!B422</f>
        <v>410</v>
      </c>
      <c r="C433" s="8">
        <f>+[1]CHCyg!C422</f>
        <v>42704</v>
      </c>
      <c r="D433" s="32">
        <f>+[1]CHCyg!D422</f>
        <v>0.84327546296296296</v>
      </c>
      <c r="E433" s="22">
        <f>+[1]CHCyg!E422</f>
        <v>2457723.3643</v>
      </c>
      <c r="F433" s="22" t="str">
        <f>+[1]CHCyg!F422</f>
        <v>JGF</v>
      </c>
      <c r="G433" s="22" t="str">
        <f>+[1]CHCyg!G422</f>
        <v>PIE-SP</v>
      </c>
      <c r="H433" s="22" t="str">
        <f>+[1]CHCyg!H422</f>
        <v>MUSSOL</v>
      </c>
      <c r="I433" s="22">
        <f>+[1]CHCyg!I422</f>
        <v>11000</v>
      </c>
      <c r="J433" s="22">
        <f>+[1]CHCyg!$P422</f>
        <v>4065</v>
      </c>
      <c r="K433" s="22">
        <f>+[1]CHCyg!$Q422</f>
        <v>7375</v>
      </c>
      <c r="L433" s="9" t="str">
        <f>+[1]CHCyg!$X422</f>
        <v>asdb_chcyg_20161130_843.fit</v>
      </c>
      <c r="M433" s="38"/>
      <c r="N433" s="37"/>
      <c r="O433" s="45"/>
    </row>
    <row r="434" spans="2:15" x14ac:dyDescent="0.25">
      <c r="B434" s="22">
        <f>+[1]CHCyg!B423</f>
        <v>411</v>
      </c>
      <c r="C434" s="8">
        <f>+[1]CHCyg!C423</f>
        <v>42705</v>
      </c>
      <c r="D434" s="32">
        <f>+[1]CHCyg!D423</f>
        <v>0.85931712962962958</v>
      </c>
      <c r="E434" s="22">
        <f>+[1]CHCyg!E423</f>
        <v>2456482.3730000001</v>
      </c>
      <c r="F434" s="22" t="str">
        <f>+[1]CHCyg!F423</f>
        <v>TLE</v>
      </c>
      <c r="G434" s="22" t="str">
        <f>+[1]CHCyg!G423</f>
        <v>CHE-FR</v>
      </c>
      <c r="H434" s="22" t="str">
        <f>+[1]CHCyg!H423</f>
        <v>SC14+eShel+ATIK460EX</v>
      </c>
      <c r="I434" s="22">
        <f>+[1]CHCyg!I423</f>
        <v>11000</v>
      </c>
      <c r="J434" s="22">
        <f>+[1]CHCyg!$P423</f>
        <v>6498</v>
      </c>
      <c r="K434" s="22">
        <f>+[1]CHCyg!$Q423</f>
        <v>6706</v>
      </c>
      <c r="L434" s="9" t="str">
        <f>+[1]CHCyg!$X423</f>
        <v>asdb_chcyg_20161201_859.fit</v>
      </c>
      <c r="M434" s="38"/>
      <c r="N434" s="37"/>
      <c r="O434" s="45"/>
    </row>
    <row r="435" spans="2:15" x14ac:dyDescent="0.25">
      <c r="B435" s="22">
        <f>+[1]CHCyg!B424</f>
        <v>412</v>
      </c>
      <c r="C435" s="8">
        <f>+[1]CHCyg!C424</f>
        <v>42707</v>
      </c>
      <c r="D435" s="32">
        <f>+[1]CHCyg!D424</f>
        <v>0.78570601851851851</v>
      </c>
      <c r="E435" s="22">
        <f>+[1]CHCyg!E424</f>
        <v>2457726.2911</v>
      </c>
      <c r="F435" s="22" t="str">
        <f>+[1]CHCyg!F424</f>
        <v>FBO</v>
      </c>
      <c r="G435" s="22" t="str">
        <f>+[1]CHCyg!G424</f>
        <v>SJI-FR</v>
      </c>
      <c r="H435" s="22" t="str">
        <f>+[1]CHCyg!H424</f>
        <v>SC8+Lisa+ATIK314L+</v>
      </c>
      <c r="I435" s="22">
        <f>+[1]CHCyg!I424</f>
        <v>1000</v>
      </c>
      <c r="J435" s="22">
        <f>+[1]CHCyg!$P424</f>
        <v>4000</v>
      </c>
      <c r="K435" s="22">
        <f>+[1]CHCyg!$Q424</f>
        <v>7500</v>
      </c>
      <c r="L435" s="9" t="str">
        <f>+[1]CHCyg!$X424</f>
        <v>asdb_chcyg_20161203_786.fit</v>
      </c>
      <c r="M435" s="38"/>
      <c r="N435" s="37"/>
      <c r="O435" s="45"/>
    </row>
    <row r="436" spans="2:15" x14ac:dyDescent="0.25">
      <c r="B436" s="22">
        <f>+[1]CHCyg!B425</f>
        <v>413</v>
      </c>
      <c r="C436" s="8">
        <f>+[1]CHCyg!C425</f>
        <v>42708</v>
      </c>
      <c r="D436" s="32">
        <f>+[1]CHCyg!D425</f>
        <v>0.74159722222222213</v>
      </c>
      <c r="E436" s="22">
        <f>+[1]CHCyg!E425</f>
        <v>2457727.2582999999</v>
      </c>
      <c r="F436" s="22" t="str">
        <f>+[1]CHCyg!F425</f>
        <v xml:space="preserve">FMT </v>
      </c>
      <c r="G436" s="22" t="str">
        <f>+[1]CHCyg!G425</f>
        <v>ORS-FR</v>
      </c>
      <c r="H436" s="22" t="str">
        <f>+[1]CHCyg!H425</f>
        <v>SC14+eShel+Atik460ex</v>
      </c>
      <c r="I436" s="22">
        <f>+[1]CHCyg!I425</f>
        <v>11000</v>
      </c>
      <c r="J436" s="22">
        <f>+[1]CHCyg!$P425</f>
        <v>4285</v>
      </c>
      <c r="K436" s="22">
        <f>+[1]CHCyg!$Q425</f>
        <v>7161</v>
      </c>
      <c r="L436" s="9" t="str">
        <f>+[1]CHCyg!$X425</f>
        <v>asdb_chcyg_20161204_742.fit</v>
      </c>
      <c r="M436" s="38"/>
      <c r="N436" s="37"/>
      <c r="O436" s="45"/>
    </row>
    <row r="437" spans="2:15" x14ac:dyDescent="0.25">
      <c r="B437" s="22">
        <f>+[1]CHCyg!B426</f>
        <v>414</v>
      </c>
      <c r="C437" s="8">
        <f>+[1]CHCyg!C426</f>
        <v>42712</v>
      </c>
      <c r="D437" s="32">
        <f>+[1]CHCyg!D426</f>
        <v>0.76354166666666667</v>
      </c>
      <c r="E437" s="22">
        <f>+[1]CHCyg!E426</f>
        <v>2457731.2653000001</v>
      </c>
      <c r="F437" s="22" t="str">
        <f>+[1]CHCyg!F426</f>
        <v xml:space="preserve">FMT </v>
      </c>
      <c r="G437" s="22" t="str">
        <f>+[1]CHCyg!G426</f>
        <v>ORS-FR</v>
      </c>
      <c r="H437" s="22" t="str">
        <f>+[1]CHCyg!H426</f>
        <v>SC14+eShel+Atik460ex</v>
      </c>
      <c r="I437" s="22">
        <f>+[1]CHCyg!I426</f>
        <v>11000</v>
      </c>
      <c r="J437" s="22">
        <f>+[1]CHCyg!$P426</f>
        <v>4207</v>
      </c>
      <c r="K437" s="22">
        <f>+[1]CHCyg!$Q426</f>
        <v>7396</v>
      </c>
      <c r="L437" s="9" t="str">
        <f>+[1]CHCyg!$X426</f>
        <v>asdb_chcyg_20161208_764.fit</v>
      </c>
      <c r="M437" s="38"/>
      <c r="N437" s="37"/>
      <c r="O437" s="45"/>
    </row>
    <row r="438" spans="2:15" x14ac:dyDescent="0.25">
      <c r="B438" s="22">
        <f>+[1]CHCyg!B427</f>
        <v>415</v>
      </c>
      <c r="C438" s="8">
        <f>+[1]CHCyg!C427</f>
        <v>42716</v>
      </c>
      <c r="D438" s="32">
        <f>+[1]CHCyg!D427</f>
        <v>0.84673611111111102</v>
      </c>
      <c r="E438" s="22">
        <f>+[1]CHCyg!E427</f>
        <v>2457735.3643</v>
      </c>
      <c r="F438" s="22" t="str">
        <f>+[1]CHCyg!F427</f>
        <v>JGF</v>
      </c>
      <c r="G438" s="22" t="str">
        <f>+[1]CHCyg!G427</f>
        <v>PIE-SP</v>
      </c>
      <c r="H438" s="22" t="str">
        <f>+[1]CHCyg!H427</f>
        <v>MUSSOL</v>
      </c>
      <c r="I438" s="22">
        <f>+[1]CHCyg!I427</f>
        <v>11000</v>
      </c>
      <c r="J438" s="22">
        <f>+[1]CHCyg!$P427</f>
        <v>4068</v>
      </c>
      <c r="K438" s="22">
        <f>+[1]CHCyg!$Q427</f>
        <v>7378</v>
      </c>
      <c r="L438" s="9" t="str">
        <f>+[1]CHCyg!$X427</f>
        <v>asdb_chcyg_20161212_847.fit</v>
      </c>
      <c r="M438" s="38"/>
      <c r="N438" s="37"/>
      <c r="O438" s="45"/>
    </row>
    <row r="439" spans="2:15" x14ac:dyDescent="0.25">
      <c r="B439" s="22">
        <f>+[1]CHCyg!B428</f>
        <v>416</v>
      </c>
      <c r="C439" s="8">
        <f>+[1]CHCyg!C428</f>
        <v>42721</v>
      </c>
      <c r="D439" s="32">
        <f>+[1]CHCyg!D428</f>
        <v>0.73916666666666664</v>
      </c>
      <c r="E439" s="22">
        <f>+[1]CHCyg!E428</f>
        <v>2457740.2450999999</v>
      </c>
      <c r="F439" s="22" t="str">
        <f>+[1]CHCyg!F428</f>
        <v>JGF</v>
      </c>
      <c r="G439" s="22" t="str">
        <f>+[1]CHCyg!G428</f>
        <v>SMM-SP</v>
      </c>
      <c r="H439" s="22" t="str">
        <f>+[1]CHCyg!H428</f>
        <v>16REMOTATIK460EX</v>
      </c>
      <c r="I439" s="22">
        <f>+[1]CHCyg!I428</f>
        <v>915</v>
      </c>
      <c r="J439" s="22">
        <f>+[1]CHCyg!$P428</f>
        <v>3982</v>
      </c>
      <c r="K439" s="22">
        <f>+[1]CHCyg!$Q428</f>
        <v>7481</v>
      </c>
      <c r="L439" s="9" t="str">
        <f>+[1]CHCyg!$X428</f>
        <v>asdb_chcyg_20161217_739.fit</v>
      </c>
      <c r="M439" s="38"/>
      <c r="N439" s="37"/>
      <c r="O439" s="45"/>
    </row>
    <row r="440" spans="2:15" x14ac:dyDescent="0.25">
      <c r="B440" s="22">
        <f>+[1]CHCyg!B429</f>
        <v>417</v>
      </c>
      <c r="C440" s="8">
        <f>+[1]CHCyg!C429</f>
        <v>42731</v>
      </c>
      <c r="D440" s="32">
        <f>+[1]CHCyg!D429</f>
        <v>0.71048611111111104</v>
      </c>
      <c r="E440" s="22">
        <f>+[1]CHCyg!E429</f>
        <v>2457750.2335000001</v>
      </c>
      <c r="F440" s="22" t="str">
        <f>+[1]CHCyg!F429</f>
        <v xml:space="preserve">FMT </v>
      </c>
      <c r="G440" s="22" t="str">
        <f>+[1]CHCyg!G429</f>
        <v>ORS-FR</v>
      </c>
      <c r="H440" s="22" t="str">
        <f>+[1]CHCyg!H429</f>
        <v>SC14+eShel+Atik460ex</v>
      </c>
      <c r="I440" s="22">
        <f>+[1]CHCyg!I429</f>
        <v>11000</v>
      </c>
      <c r="J440" s="22">
        <f>+[1]CHCyg!$P429</f>
        <v>4208</v>
      </c>
      <c r="K440" s="22">
        <f>+[1]CHCyg!$Q429</f>
        <v>7157</v>
      </c>
      <c r="L440" s="9" t="str">
        <f>+[1]CHCyg!$X429</f>
        <v>asdb_chcyg_20161227_710.fit</v>
      </c>
      <c r="M440" s="38"/>
      <c r="N440" s="37"/>
      <c r="O440" s="45"/>
    </row>
    <row r="441" spans="2:15" x14ac:dyDescent="0.25">
      <c r="B441" s="22">
        <f>+[1]CHCyg!B430</f>
        <v>418</v>
      </c>
      <c r="C441" s="8">
        <f>+[1]CHCyg!C430</f>
        <v>42732</v>
      </c>
      <c r="D441" s="32">
        <f>+[1]CHCyg!D430</f>
        <v>0.83209490740740744</v>
      </c>
      <c r="E441" s="22">
        <f>+[1]CHCyg!E430</f>
        <v>2457751.3530999999</v>
      </c>
      <c r="F441" s="22" t="str">
        <f>+[1]CHCyg!F430</f>
        <v>JGF</v>
      </c>
      <c r="G441" s="22" t="str">
        <f>+[1]CHCyg!G430</f>
        <v>PIE-SP</v>
      </c>
      <c r="H441" s="22" t="str">
        <f>+[1]CHCyg!H430</f>
        <v>MUSSOL</v>
      </c>
      <c r="I441" s="22">
        <f>+[1]CHCyg!I430</f>
        <v>11000</v>
      </c>
      <c r="J441" s="22">
        <f>+[1]CHCyg!$P430</f>
        <v>4055</v>
      </c>
      <c r="K441" s="22">
        <f>+[1]CHCyg!$Q430</f>
        <v>7375</v>
      </c>
      <c r="L441" s="9" t="str">
        <f>+[1]CHCyg!$X430</f>
        <v>asdb_chcyg_20161228_832.fit</v>
      </c>
      <c r="M441" s="38"/>
      <c r="N441" s="37"/>
      <c r="O441" s="45"/>
    </row>
    <row r="442" spans="2:15" x14ac:dyDescent="0.25">
      <c r="B442" s="22">
        <f>+[1]CHCyg!B431</f>
        <v>419</v>
      </c>
      <c r="C442" s="8">
        <f>+[1]CHCyg!C431</f>
        <v>42756</v>
      </c>
      <c r="D442" s="32">
        <f>+[1]CHCyg!D431</f>
        <v>0.23710648148148147</v>
      </c>
      <c r="E442" s="22">
        <f>+[1]CHCyg!E431</f>
        <v>2457774.7519</v>
      </c>
      <c r="F442" s="22" t="str">
        <f>+[1]CHCyg!F431</f>
        <v xml:space="preserve">FMT </v>
      </c>
      <c r="G442" s="22" t="str">
        <f>+[1]CHCyg!G431</f>
        <v>ORS-FR</v>
      </c>
      <c r="H442" s="22" t="str">
        <f>+[1]CHCyg!H431</f>
        <v>SC14+eShel+Atik460ex</v>
      </c>
      <c r="I442" s="22">
        <f>+[1]CHCyg!I431</f>
        <v>11000</v>
      </c>
      <c r="J442" s="22">
        <f>+[1]CHCyg!$P431</f>
        <v>4207</v>
      </c>
      <c r="K442" s="22">
        <f>+[1]CHCyg!$Q431</f>
        <v>7161</v>
      </c>
      <c r="L442" s="9" t="str">
        <f>+[1]CHCyg!$X431</f>
        <v>asdb_chcyg_20170121_237.fit</v>
      </c>
      <c r="M442" s="38"/>
      <c r="N442" s="37"/>
      <c r="O442" s="45"/>
    </row>
    <row r="443" spans="2:15" x14ac:dyDescent="0.25">
      <c r="B443" s="22">
        <f>+[1]CHCyg!B432</f>
        <v>420</v>
      </c>
      <c r="C443" s="8">
        <f>+[1]CHCyg!C432</f>
        <v>42792</v>
      </c>
      <c r="D443" s="32">
        <f>+[1]CHCyg!D432</f>
        <v>0.17328703703703704</v>
      </c>
      <c r="E443" s="22">
        <f>+[1]CHCyg!E432</f>
        <v>2457810.6768</v>
      </c>
      <c r="F443" s="22" t="str">
        <f>+[1]CHCyg!F432</f>
        <v>PSO</v>
      </c>
      <c r="G443" s="22" t="str">
        <f>+[1]CHCyg!G432</f>
        <v>TAT-HU</v>
      </c>
      <c r="H443" s="22" t="str">
        <f>+[1]CHCyg!H432</f>
        <v>30cmf4LH2400Atik428</v>
      </c>
      <c r="I443" s="22">
        <f>+[1]CHCyg!I432</f>
        <v>17036</v>
      </c>
      <c r="J443" s="22">
        <f>+[1]CHCyg!$P432</f>
        <v>6522</v>
      </c>
      <c r="K443" s="22">
        <f>+[1]CHCyg!$Q432</f>
        <v>6631</v>
      </c>
      <c r="L443" s="9" t="str">
        <f>+[1]CHCyg!$X432</f>
        <v>asdb_chcyg_20170226_173.fit</v>
      </c>
      <c r="M443" s="38"/>
      <c r="N443" s="37"/>
      <c r="O443" s="45"/>
    </row>
    <row r="444" spans="2:15" x14ac:dyDescent="0.25">
      <c r="B444" s="22">
        <f>+[1]CHCyg!B433</f>
        <v>421</v>
      </c>
      <c r="C444" s="8">
        <f>+[1]CHCyg!C433</f>
        <v>42799</v>
      </c>
      <c r="D444" s="32">
        <f>+[1]CHCyg!D433</f>
        <v>0.16949074074074075</v>
      </c>
      <c r="E444" s="22">
        <f>+[1]CHCyg!E433</f>
        <v>2457817.6897</v>
      </c>
      <c r="F444" s="22" t="str">
        <f>+[1]CHCyg!F433</f>
        <v xml:space="preserve">FMT </v>
      </c>
      <c r="G444" s="22" t="str">
        <f>+[1]CHCyg!G433</f>
        <v>ORS-FR</v>
      </c>
      <c r="H444" s="22" t="str">
        <f>+[1]CHCyg!H433</f>
        <v>SC14+eShel+Atik460ex</v>
      </c>
      <c r="I444" s="22">
        <f>+[1]CHCyg!I433</f>
        <v>11000</v>
      </c>
      <c r="J444" s="22">
        <f>+[1]CHCyg!$P433</f>
        <v>4141</v>
      </c>
      <c r="K444" s="22">
        <f>+[1]CHCyg!$Q433</f>
        <v>7161</v>
      </c>
      <c r="L444" s="9" t="str">
        <f>+[1]CHCyg!$X433</f>
        <v>asdb_chcyg_20170305_169.fit</v>
      </c>
      <c r="M444" s="38"/>
      <c r="N444" s="37"/>
      <c r="O444" s="45"/>
    </row>
    <row r="445" spans="2:15" x14ac:dyDescent="0.25">
      <c r="B445" s="22">
        <f>+[1]CHCyg!B434</f>
        <v>422</v>
      </c>
      <c r="C445" s="8">
        <f>+[1]CHCyg!C434</f>
        <v>42813</v>
      </c>
      <c r="D445" s="32">
        <f>+[1]CHCyg!D434</f>
        <v>0.29302083333333334</v>
      </c>
      <c r="E445" s="22">
        <f>+[1]CHCyg!E434</f>
        <v>2457831.8089999999</v>
      </c>
      <c r="F445" s="22" t="str">
        <f>+[1]CHCyg!F434</f>
        <v>LES</v>
      </c>
      <c r="G445" s="22" t="str">
        <f>+[1]CHCyg!G434</f>
        <v>MRO-CA</v>
      </c>
      <c r="H445" s="22" t="str">
        <f>+[1]CHCyg!H434</f>
        <v>31cmDK+23um1800lpm+</v>
      </c>
      <c r="I445" s="22">
        <f>+[1]CHCyg!I434</f>
        <v>9000</v>
      </c>
      <c r="J445" s="22">
        <f>+[1]CHCyg!$P434</f>
        <v>6022</v>
      </c>
      <c r="K445" s="22">
        <f>+[1]CHCyg!$Q434</f>
        <v>7122</v>
      </c>
      <c r="L445" s="9" t="str">
        <f>+[1]CHCyg!$X434</f>
        <v>asdb_chcyg_20170319_293.fit</v>
      </c>
      <c r="M445" s="38"/>
      <c r="N445" s="37"/>
      <c r="O445" s="45"/>
    </row>
    <row r="446" spans="2:15" x14ac:dyDescent="0.25">
      <c r="B446" s="22">
        <f>+[1]CHCyg!B435</f>
        <v>423</v>
      </c>
      <c r="C446" s="8">
        <f>+[1]CHCyg!C435</f>
        <v>42814</v>
      </c>
      <c r="D446" s="32">
        <f>+[1]CHCyg!D435</f>
        <v>0.1424074074074074</v>
      </c>
      <c r="E446" s="22">
        <f>+[1]CHCyg!E435</f>
        <v>2457832.6675999998</v>
      </c>
      <c r="F446" s="22" t="str">
        <f>+[1]CHCyg!F435</f>
        <v>JGF</v>
      </c>
      <c r="G446" s="22" t="str">
        <f>+[1]CHCyg!G435</f>
        <v>PIE-SP</v>
      </c>
      <c r="H446" s="22" t="str">
        <f>+[1]CHCyg!H435</f>
        <v>MUSSOL</v>
      </c>
      <c r="I446" s="22">
        <f>+[1]CHCyg!I435</f>
        <v>11000</v>
      </c>
      <c r="J446" s="22">
        <f>+[1]CHCyg!$P435</f>
        <v>3982</v>
      </c>
      <c r="K446" s="22">
        <f>+[1]CHCyg!$Q435</f>
        <v>7390</v>
      </c>
      <c r="L446" s="9" t="str">
        <f>+[1]CHCyg!$X435</f>
        <v>asdb_chcyg_20170320_142.fit</v>
      </c>
      <c r="M446" s="38"/>
      <c r="N446" s="37"/>
      <c r="O446" s="45"/>
    </row>
    <row r="447" spans="2:15" x14ac:dyDescent="0.25">
      <c r="B447" s="22">
        <f>+[1]CHCyg!B436</f>
        <v>424</v>
      </c>
      <c r="C447" s="8">
        <f>+[1]CHCyg!C436</f>
        <v>42816</v>
      </c>
      <c r="D447" s="32">
        <f>+[1]CHCyg!D436</f>
        <v>0.16452546296296297</v>
      </c>
      <c r="E447" s="22">
        <f>+[1]CHCyg!E436</f>
        <v>2457834.6779</v>
      </c>
      <c r="F447" s="22" t="str">
        <f>+[1]CHCyg!F436</f>
        <v xml:space="preserve">FMT </v>
      </c>
      <c r="G447" s="22" t="str">
        <f>+[1]CHCyg!G436</f>
        <v>ORS-FR</v>
      </c>
      <c r="H447" s="22" t="str">
        <f>+[1]CHCyg!H436</f>
        <v>SC14+eShel+Atik460ex</v>
      </c>
      <c r="I447" s="22">
        <f>+[1]CHCyg!I436</f>
        <v>11000</v>
      </c>
      <c r="J447" s="22">
        <f>+[1]CHCyg!$P436</f>
        <v>4208</v>
      </c>
      <c r="K447" s="22">
        <f>+[1]CHCyg!$Q436</f>
        <v>7396</v>
      </c>
      <c r="L447" s="9" t="str">
        <f>+[1]CHCyg!$X436</f>
        <v>asdb_chcyg_20170322_165.fit</v>
      </c>
      <c r="M447" s="38"/>
      <c r="N447" s="37"/>
      <c r="O447" s="45"/>
    </row>
    <row r="448" spans="2:15" x14ac:dyDescent="0.25">
      <c r="B448" s="22">
        <f>+[1]CHCyg!B437</f>
        <v>425</v>
      </c>
      <c r="C448" s="8">
        <f>+[1]CHCyg!C437</f>
        <v>42821</v>
      </c>
      <c r="D448" s="32">
        <f>+[1]CHCyg!D437</f>
        <v>2.2928240740740739E-2</v>
      </c>
      <c r="E448" s="22">
        <f>+[1]CHCyg!E437</f>
        <v>2457839.5229000002</v>
      </c>
      <c r="F448" s="22" t="str">
        <f>+[1]CHCyg!F437</f>
        <v>PSO</v>
      </c>
      <c r="G448" s="22" t="str">
        <f>+[1]CHCyg!G437</f>
        <v>TAT-HU</v>
      </c>
      <c r="H448" s="22" t="str">
        <f>+[1]CHCyg!H437</f>
        <v>30cmf4LH2400u23Atik</v>
      </c>
      <c r="I448" s="22">
        <f>+[1]CHCyg!I437</f>
        <v>13250</v>
      </c>
      <c r="J448" s="22">
        <f>+[1]CHCyg!$P437</f>
        <v>6498</v>
      </c>
      <c r="K448" s="22">
        <f>+[1]CHCyg!$Q437</f>
        <v>6608</v>
      </c>
      <c r="L448" s="9" t="str">
        <f>+[1]CHCyg!$X437</f>
        <v>asdb_chcyg_20170327_023.fit</v>
      </c>
      <c r="M448" s="38"/>
      <c r="N448" s="37"/>
      <c r="O448" s="45"/>
    </row>
    <row r="449" spans="2:15" x14ac:dyDescent="0.25">
      <c r="B449" s="22">
        <f>+[1]CHCyg!B438</f>
        <v>426</v>
      </c>
      <c r="C449" s="8">
        <f>+[1]CHCyg!C438</f>
        <v>42827</v>
      </c>
      <c r="D449" s="32">
        <f>+[1]CHCyg!D438</f>
        <v>3.5659722222222225E-2</v>
      </c>
      <c r="E449" s="22">
        <f>+[1]CHCyg!E438</f>
        <v>2457845.5414999998</v>
      </c>
      <c r="F449" s="22" t="str">
        <f>+[1]CHCyg!F438</f>
        <v>SCU</v>
      </c>
      <c r="G449" s="22" t="str">
        <f>+[1]CHCyg!G438</f>
        <v>ASP-UK</v>
      </c>
      <c r="H449" s="22" t="str">
        <f>+[1]CHCyg!H438</f>
        <v>SW_ESPIRIT120-Alpy6</v>
      </c>
      <c r="I449" s="22">
        <f>+[1]CHCyg!I438</f>
        <v>621</v>
      </c>
      <c r="J449" s="22">
        <f>+[1]CHCyg!$P438</f>
        <v>3800</v>
      </c>
      <c r="K449" s="22">
        <f>+[1]CHCyg!$Q438</f>
        <v>7500</v>
      </c>
      <c r="L449" s="9" t="str">
        <f>+[1]CHCyg!$X438</f>
        <v>asdb_chcyg_20170402_036.fit</v>
      </c>
      <c r="M449" s="38"/>
      <c r="N449" s="37"/>
      <c r="O449" s="45"/>
    </row>
    <row r="450" spans="2:15" x14ac:dyDescent="0.25">
      <c r="B450" s="22">
        <f>+[1]CHCyg!B439</f>
        <v>427</v>
      </c>
      <c r="C450" s="8">
        <f>+[1]CHCyg!C439</f>
        <v>42827</v>
      </c>
      <c r="D450" s="32">
        <f>+[1]CHCyg!D439</f>
        <v>0.10995370370370371</v>
      </c>
      <c r="E450" s="22">
        <f>+[1]CHCyg!E439</f>
        <v>2457845.61</v>
      </c>
      <c r="F450" s="22" t="str">
        <f>+[1]CHCyg!F439</f>
        <v>PSO</v>
      </c>
      <c r="G450" s="22" t="str">
        <f>+[1]CHCyg!G439</f>
        <v>TAT-HU</v>
      </c>
      <c r="H450" s="22" t="str">
        <f>+[1]CHCyg!H439</f>
        <v>30cmf4LH2400u35Atik</v>
      </c>
      <c r="I450" s="22">
        <f>+[1]CHCyg!I439</f>
        <v>6956</v>
      </c>
      <c r="J450" s="22">
        <f>+[1]CHCyg!$P439</f>
        <v>4815</v>
      </c>
      <c r="K450" s="22">
        <f>+[1]CHCyg!$Q439</f>
        <v>4960</v>
      </c>
      <c r="L450" s="9" t="str">
        <f>+[1]CHCyg!$X439</f>
        <v>asdb_chcyg_20170402_110.fit</v>
      </c>
      <c r="M450" s="38"/>
      <c r="N450" s="37"/>
      <c r="O450" s="45"/>
    </row>
    <row r="451" spans="2:15" x14ac:dyDescent="0.25">
      <c r="B451" s="22">
        <f>+[1]CHCyg!B440</f>
        <v>428</v>
      </c>
      <c r="C451" s="8">
        <f>+[1]CHCyg!C440</f>
        <v>42827</v>
      </c>
      <c r="D451" s="32">
        <f>+[1]CHCyg!D440</f>
        <v>0.16832175925925927</v>
      </c>
      <c r="E451" s="22">
        <f>+[1]CHCyg!E440</f>
        <v>2457845.6823999998</v>
      </c>
      <c r="F451" s="22" t="str">
        <f>+[1]CHCyg!F440</f>
        <v>JGF</v>
      </c>
      <c r="G451" s="22" t="str">
        <f>+[1]CHCyg!G440</f>
        <v>PIE-SP</v>
      </c>
      <c r="H451" s="22" t="str">
        <f>+[1]CHCyg!H440</f>
        <v>MUSSOL</v>
      </c>
      <c r="I451" s="22">
        <f>+[1]CHCyg!I440</f>
        <v>11000</v>
      </c>
      <c r="J451" s="22">
        <f>+[1]CHCyg!$P440</f>
        <v>3979</v>
      </c>
      <c r="K451" s="22">
        <f>+[1]CHCyg!$Q440</f>
        <v>7497</v>
      </c>
      <c r="L451" s="9" t="str">
        <f>+[1]CHCyg!$X440</f>
        <v>asdb_chcyg_20170402_168.fit</v>
      </c>
      <c r="M451" s="38"/>
      <c r="N451" s="37"/>
      <c r="O451" s="45"/>
    </row>
    <row r="452" spans="2:15" x14ac:dyDescent="0.25">
      <c r="B452" s="22">
        <f>+[1]CHCyg!B441</f>
        <v>429</v>
      </c>
      <c r="C452" s="8">
        <f>+[1]CHCyg!C441</f>
        <v>42828</v>
      </c>
      <c r="D452" s="32">
        <f>+[1]CHCyg!D441</f>
        <v>0.26545138888888892</v>
      </c>
      <c r="E452" s="22">
        <f>+[1]CHCyg!E441</f>
        <v>2457846.7933999998</v>
      </c>
      <c r="F452" s="22" t="str">
        <f>+[1]CHCyg!F441</f>
        <v>LES</v>
      </c>
      <c r="G452" s="22" t="str">
        <f>+[1]CHCyg!G441</f>
        <v>MRO-CA</v>
      </c>
      <c r="H452" s="22" t="str">
        <f>+[1]CHCyg!H441</f>
        <v>31cmDK+23um1800lpm+</v>
      </c>
      <c r="I452" s="22">
        <f>+[1]CHCyg!I441</f>
        <v>6200</v>
      </c>
      <c r="J452" s="22">
        <f>+[1]CHCyg!$P441</f>
        <v>4291</v>
      </c>
      <c r="K452" s="22">
        <f>+[1]CHCyg!$Q441</f>
        <v>5445</v>
      </c>
      <c r="L452" s="9" t="str">
        <f>+[1]CHCyg!$X441</f>
        <v>asdb_chcyg_20170403_265.fit</v>
      </c>
      <c r="M452" s="38"/>
      <c r="N452" s="37"/>
      <c r="O452" s="45"/>
    </row>
    <row r="453" spans="2:15" x14ac:dyDescent="0.25">
      <c r="B453" s="22">
        <f>+[1]CHCyg!B442</f>
        <v>430</v>
      </c>
      <c r="C453" s="8">
        <f>+[1]CHCyg!C442</f>
        <v>42830</v>
      </c>
      <c r="D453" s="32">
        <f>+[1]CHCyg!D442</f>
        <v>0.97796296296296292</v>
      </c>
      <c r="E453" s="22">
        <f>+[1]CHCyg!E442</f>
        <v>2457849.5794000002</v>
      </c>
      <c r="F453" s="22" t="str">
        <f>+[1]CHCyg!F442</f>
        <v>OGA</v>
      </c>
      <c r="G453" s="22" t="str">
        <f>+[1]CHCyg!G442</f>
        <v>OTO-FR</v>
      </c>
      <c r="H453" s="22" t="str">
        <f>+[1]CHCyg!H442</f>
        <v>RC400+eShel_460EX</v>
      </c>
      <c r="I453" s="22">
        <f>+[1]CHCyg!I442</f>
        <v>11000</v>
      </c>
      <c r="J453" s="22">
        <f>+[1]CHCyg!$P442</f>
        <v>4185</v>
      </c>
      <c r="K453" s="22">
        <f>+[1]CHCyg!$Q442</f>
        <v>7314</v>
      </c>
      <c r="L453" s="9" t="str">
        <f>+[1]CHCyg!$X442</f>
        <v>asdb_chcyg_20170405_978.fit</v>
      </c>
      <c r="M453" s="38"/>
      <c r="N453" s="37"/>
      <c r="O453" s="45"/>
    </row>
    <row r="454" spans="2:15" x14ac:dyDescent="0.25">
      <c r="B454" s="22">
        <f>+[1]CHCyg!B443</f>
        <v>431</v>
      </c>
      <c r="C454" s="8">
        <f>+[1]CHCyg!C443</f>
        <v>42834</v>
      </c>
      <c r="D454" s="32">
        <f>+[1]CHCyg!D443</f>
        <v>0.98303240740740738</v>
      </c>
      <c r="E454" s="22">
        <f>+[1]CHCyg!E443</f>
        <v>2457853.4939999999</v>
      </c>
      <c r="F454" s="22" t="str">
        <f>+[1]CHCyg!F443</f>
        <v>PSO</v>
      </c>
      <c r="G454" s="22" t="str">
        <f>+[1]CHCyg!G443</f>
        <v>TAT-HU</v>
      </c>
      <c r="H454" s="22" t="str">
        <f>+[1]CHCyg!H443</f>
        <v>30cmf4LH2400u23Atik</v>
      </c>
      <c r="I454" s="22">
        <f>+[1]CHCyg!I443</f>
        <v>20110</v>
      </c>
      <c r="J454" s="22">
        <f>+[1]CHCyg!$P443</f>
        <v>6501</v>
      </c>
      <c r="K454" s="22">
        <f>+[1]CHCyg!$Q443</f>
        <v>6611</v>
      </c>
      <c r="L454" s="9" t="str">
        <f>+[1]CHCyg!$X443</f>
        <v>asdb_chcyg_20170409_983.fit</v>
      </c>
      <c r="M454" s="38"/>
      <c r="N454" s="37"/>
      <c r="O454" s="45"/>
    </row>
    <row r="455" spans="2:15" x14ac:dyDescent="0.25">
      <c r="B455" s="22">
        <f>+[1]CHCyg!B444</f>
        <v>432</v>
      </c>
      <c r="C455" s="8">
        <f>+[1]CHCyg!C444</f>
        <v>42835</v>
      </c>
      <c r="D455" s="32">
        <f>+[1]CHCyg!D444</f>
        <v>2.5555555555555554E-2</v>
      </c>
      <c r="E455" s="22">
        <f>+[1]CHCyg!E444</f>
        <v>2457853.5359999998</v>
      </c>
      <c r="F455" s="22" t="str">
        <f>+[1]CHCyg!F444</f>
        <v>FCA</v>
      </c>
      <c r="G455" s="22" t="str">
        <f>+[1]CHCyg!G444</f>
        <v>PAG-SP</v>
      </c>
      <c r="H455" s="22" t="str">
        <f>+[1]CHCyg!H444</f>
        <v>Newton-200DADOS-20</v>
      </c>
      <c r="I455" s="22">
        <f>+[1]CHCyg!I444</f>
        <v>870</v>
      </c>
      <c r="J455" s="22">
        <f>+[1]CHCyg!$P444</f>
        <v>3736</v>
      </c>
      <c r="K455" s="22">
        <f>+[1]CHCyg!$Q444</f>
        <v>7271</v>
      </c>
      <c r="L455" s="9" t="str">
        <f>+[1]CHCyg!$X444</f>
        <v>asdb_chcyg_20170410_026.fit</v>
      </c>
      <c r="M455" s="38"/>
      <c r="N455" s="37"/>
      <c r="O455" s="45"/>
    </row>
    <row r="456" spans="2:15" x14ac:dyDescent="0.25">
      <c r="B456" s="22">
        <f>+[1]CHCyg!B445</f>
        <v>433</v>
      </c>
      <c r="C456" s="8">
        <f>+[1]CHCyg!C445</f>
        <v>42835</v>
      </c>
      <c r="D456" s="32">
        <f>+[1]CHCyg!D445</f>
        <v>8.7094907407407399E-2</v>
      </c>
      <c r="E456" s="22">
        <f>+[1]CHCyg!E445</f>
        <v>2457853.6105</v>
      </c>
      <c r="F456" s="22" t="str">
        <f>+[1]CHCyg!F445</f>
        <v>JGF</v>
      </c>
      <c r="G456" s="22" t="str">
        <f>+[1]CHCyg!G445</f>
        <v>PIE-SP</v>
      </c>
      <c r="H456" s="22" t="str">
        <f>+[1]CHCyg!H445</f>
        <v>MUSSOL</v>
      </c>
      <c r="I456" s="22">
        <f>+[1]CHCyg!I445</f>
        <v>11000</v>
      </c>
      <c r="J456" s="22">
        <f>+[1]CHCyg!$P445</f>
        <v>3979</v>
      </c>
      <c r="K456" s="22">
        <f>+[1]CHCyg!$Q445</f>
        <v>7497</v>
      </c>
      <c r="L456" s="9" t="str">
        <f>+[1]CHCyg!$X445</f>
        <v>asdb_chcyg_20170410_087.fit</v>
      </c>
      <c r="M456" s="38"/>
      <c r="N456" s="37"/>
      <c r="O456" s="45"/>
    </row>
    <row r="457" spans="2:15" x14ac:dyDescent="0.25">
      <c r="B457" s="22">
        <f>+[1]CHCyg!B446</f>
        <v>434</v>
      </c>
      <c r="C457" s="8">
        <f>+[1]CHCyg!C446</f>
        <v>42836</v>
      </c>
      <c r="D457" s="32">
        <f>+[1]CHCyg!D446</f>
        <v>0.99966435185185187</v>
      </c>
      <c r="E457" s="22">
        <f>+[1]CHCyg!E446</f>
        <v>2457855.5125000002</v>
      </c>
      <c r="F457" s="22" t="str">
        <f>+[1]CHCyg!F446</f>
        <v xml:space="preserve">FMT </v>
      </c>
      <c r="G457" s="22" t="str">
        <f>+[1]CHCyg!G446</f>
        <v>ORS-FR</v>
      </c>
      <c r="H457" s="22" t="str">
        <f>+[1]CHCyg!H446</f>
        <v>SC14+eShel+Atik460ex</v>
      </c>
      <c r="I457" s="22">
        <f>+[1]CHCyg!I446</f>
        <v>11000</v>
      </c>
      <c r="J457" s="22">
        <f>+[1]CHCyg!$P446</f>
        <v>4208</v>
      </c>
      <c r="K457" s="22">
        <f>+[1]CHCyg!$Q446</f>
        <v>7396</v>
      </c>
      <c r="L457" s="9" t="str">
        <f>+[1]CHCyg!$X446</f>
        <v>asdb_chcyg_20170411_1000.fit</v>
      </c>
      <c r="M457" s="38"/>
      <c r="N457" s="37"/>
      <c r="O457" s="45"/>
    </row>
    <row r="458" spans="2:15" x14ac:dyDescent="0.25">
      <c r="B458" s="22">
        <f>+[1]CHCyg!B447</f>
        <v>435</v>
      </c>
      <c r="C458" s="8">
        <f>+[1]CHCyg!C447</f>
        <v>42841</v>
      </c>
      <c r="D458" s="32">
        <f>+[1]CHCyg!D447</f>
        <v>7.1018518518518522E-2</v>
      </c>
      <c r="E458" s="22">
        <f>+[1]CHCyg!E447</f>
        <v>2457859.6005000002</v>
      </c>
      <c r="F458" s="22" t="str">
        <f>+[1]CHCyg!F447</f>
        <v>JGF</v>
      </c>
      <c r="G458" s="22" t="str">
        <f>+[1]CHCyg!G447</f>
        <v>PIE-SP</v>
      </c>
      <c r="H458" s="22" t="str">
        <f>+[1]CHCyg!H447</f>
        <v>MUSSOL</v>
      </c>
      <c r="I458" s="22">
        <f>+[1]CHCyg!I447</f>
        <v>11000</v>
      </c>
      <c r="J458" s="22">
        <f>+[1]CHCyg!$P447</f>
        <v>3979</v>
      </c>
      <c r="K458" s="22">
        <f>+[1]CHCyg!$Q447</f>
        <v>7497</v>
      </c>
      <c r="L458" s="9" t="str">
        <f>+[1]CHCyg!$X447</f>
        <v>asdb_chcyg_20170416_071.fit</v>
      </c>
      <c r="M458" s="38"/>
      <c r="N458" s="37"/>
      <c r="O458" s="45"/>
    </row>
    <row r="459" spans="2:15" x14ac:dyDescent="0.25">
      <c r="B459" s="22">
        <f>+[1]CHCyg!B448</f>
        <v>436</v>
      </c>
      <c r="C459" s="8">
        <f>+[1]CHCyg!C448</f>
        <v>42841</v>
      </c>
      <c r="D459" s="32">
        <f>+[1]CHCyg!D448</f>
        <v>0.14748842592592593</v>
      </c>
      <c r="E459" s="22">
        <f>+[1]CHCyg!E448</f>
        <v>2457859.6683999998</v>
      </c>
      <c r="F459" s="22" t="str">
        <f>+[1]CHCyg!F448</f>
        <v>JPG</v>
      </c>
      <c r="G459" s="22" t="str">
        <f>+[1]CHCyg!G448</f>
        <v>PDM-FR</v>
      </c>
      <c r="H459" s="22" t="str">
        <f>+[1]CHCyg!H448</f>
        <v>T60-Alpy600-Ati</v>
      </c>
      <c r="I459" s="22">
        <f>+[1]CHCyg!I448</f>
        <v>596</v>
      </c>
      <c r="J459" s="22">
        <f>+[1]CHCyg!$P448</f>
        <v>3750</v>
      </c>
      <c r="K459" s="22">
        <f>+[1]CHCyg!$Q448</f>
        <v>8740</v>
      </c>
      <c r="L459" s="9" t="str">
        <f>+[1]CHCyg!$X448</f>
        <v>asdb_chcyg_20170416_147.fit</v>
      </c>
      <c r="M459" s="38"/>
      <c r="N459" s="37"/>
      <c r="O459" s="45"/>
    </row>
    <row r="460" spans="2:15" x14ac:dyDescent="0.25">
      <c r="B460" s="22">
        <f>+[1]CHCyg!B449</f>
        <v>437</v>
      </c>
      <c r="C460" s="8">
        <f>+[1]CHCyg!C449</f>
        <v>42843</v>
      </c>
      <c r="D460" s="32">
        <f>+[1]CHCyg!D449</f>
        <v>0.15456018518518519</v>
      </c>
      <c r="E460" s="22">
        <f>+[1]CHCyg!E449</f>
        <v>2457861.6708999998</v>
      </c>
      <c r="F460" s="22" t="str">
        <f>+[1]CHCyg!F449</f>
        <v>JGF</v>
      </c>
      <c r="G460" s="22" t="str">
        <f>+[1]CHCyg!G449</f>
        <v>PIE-SP</v>
      </c>
      <c r="H460" s="22" t="str">
        <f>+[1]CHCyg!H449</f>
        <v>MUSSOL</v>
      </c>
      <c r="I460" s="22">
        <f>+[1]CHCyg!I449</f>
        <v>11000</v>
      </c>
      <c r="J460" s="22">
        <f>+[1]CHCyg!$P449</f>
        <v>3979</v>
      </c>
      <c r="K460" s="22">
        <f>+[1]CHCyg!$Q449</f>
        <v>7497</v>
      </c>
      <c r="L460" s="9" t="str">
        <f>+[1]CHCyg!$X449</f>
        <v>asdb_chcyg_20170418_155.fit</v>
      </c>
      <c r="M460" s="38"/>
      <c r="N460" s="37"/>
      <c r="O460" s="45"/>
    </row>
    <row r="461" spans="2:15" x14ac:dyDescent="0.25">
      <c r="B461" s="22">
        <f>+[1]CHCyg!B450</f>
        <v>438</v>
      </c>
      <c r="C461" s="8">
        <f>+[1]CHCyg!C450</f>
        <v>42847</v>
      </c>
      <c r="D461" s="32">
        <f>+[1]CHCyg!D450</f>
        <v>5.5173611111111111E-2</v>
      </c>
      <c r="E461" s="22">
        <f>+[1]CHCyg!E450</f>
        <v>2457865.5710999998</v>
      </c>
      <c r="F461" s="22" t="str">
        <f>+[1]CHCyg!F450</f>
        <v xml:space="preserve">FMT </v>
      </c>
      <c r="G461" s="22" t="str">
        <f>+[1]CHCyg!G450</f>
        <v>ORS-FR</v>
      </c>
      <c r="H461" s="22" t="str">
        <f>+[1]CHCyg!H450</f>
        <v>SC14+eShel+Atik460ex</v>
      </c>
      <c r="I461" s="22">
        <f>+[1]CHCyg!I450</f>
        <v>11000</v>
      </c>
      <c r="J461" s="22">
        <f>+[1]CHCyg!$P450</f>
        <v>4208</v>
      </c>
      <c r="K461" s="22">
        <f>+[1]CHCyg!$Q450</f>
        <v>7396</v>
      </c>
      <c r="L461" s="9" t="str">
        <f>+[1]CHCyg!$X450</f>
        <v>asdb_chcyg_20170422_055.fit</v>
      </c>
      <c r="M461" s="38"/>
      <c r="N461" s="37"/>
      <c r="O461" s="45"/>
    </row>
    <row r="462" spans="2:15" x14ac:dyDescent="0.25">
      <c r="B462" s="22">
        <f>+[1]CHCyg!B451</f>
        <v>439</v>
      </c>
      <c r="C462" s="8">
        <f>+[1]CHCyg!C451</f>
        <v>42847</v>
      </c>
      <c r="D462" s="32">
        <f>+[1]CHCyg!D451</f>
        <v>9.5752314814814818E-2</v>
      </c>
      <c r="E462" s="22">
        <f>+[1]CHCyg!E451</f>
        <v>2457865.6143999998</v>
      </c>
      <c r="F462" s="22" t="str">
        <f>+[1]CHCyg!F451</f>
        <v>JGF</v>
      </c>
      <c r="G462" s="22" t="str">
        <f>+[1]CHCyg!G451</f>
        <v>PIE-SP</v>
      </c>
      <c r="H462" s="22" t="str">
        <f>+[1]CHCyg!H451</f>
        <v>MUSSOL</v>
      </c>
      <c r="I462" s="22">
        <f>+[1]CHCyg!I451</f>
        <v>11000</v>
      </c>
      <c r="J462" s="22">
        <f>+[1]CHCyg!$P451</f>
        <v>3979</v>
      </c>
      <c r="K462" s="22">
        <f>+[1]CHCyg!$Q451</f>
        <v>7497</v>
      </c>
      <c r="L462" s="9" t="str">
        <f>+[1]CHCyg!$X451</f>
        <v>asdb_chcyg_20170422_096.fit</v>
      </c>
      <c r="M462" s="38"/>
      <c r="N462" s="37"/>
      <c r="O462" s="45"/>
    </row>
    <row r="463" spans="2:15" x14ac:dyDescent="0.25">
      <c r="B463" s="22">
        <f>+[1]CHCyg!B452</f>
        <v>440</v>
      </c>
      <c r="C463" s="8">
        <f>+[1]CHCyg!C452</f>
        <v>42847</v>
      </c>
      <c r="D463" s="32">
        <f>+[1]CHCyg!D452</f>
        <v>9.7997685185185188E-2</v>
      </c>
      <c r="E463" s="22">
        <f>+[1]CHCyg!E452</f>
        <v>2457865.6050999998</v>
      </c>
      <c r="F463" s="22" t="str">
        <f>+[1]CHCyg!F452</f>
        <v>JMO</v>
      </c>
      <c r="G463" s="22" t="str">
        <f>+[1]CHCyg!G452</f>
        <v>CAL-FR</v>
      </c>
      <c r="H463" s="22" t="str">
        <f>+[1]CHCyg!H452</f>
        <v>Alpy600+Atik460EX</v>
      </c>
      <c r="I463" s="22">
        <f>+[1]CHCyg!I452</f>
        <v>656</v>
      </c>
      <c r="J463" s="22">
        <f>+[1]CHCyg!$P452</f>
        <v>3602</v>
      </c>
      <c r="K463" s="22">
        <f>+[1]CHCyg!$Q452</f>
        <v>8253</v>
      </c>
      <c r="L463" s="9" t="str">
        <f>+[1]CHCyg!$X452</f>
        <v>asdb_chcyg_20170422_098.fit</v>
      </c>
      <c r="M463" s="38"/>
      <c r="N463" s="37"/>
      <c r="O463" s="45"/>
    </row>
    <row r="464" spans="2:15" x14ac:dyDescent="0.25">
      <c r="B464" s="22">
        <f>+[1]CHCyg!B453</f>
        <v>441</v>
      </c>
      <c r="C464" s="8">
        <f>+[1]CHCyg!C453</f>
        <v>42850</v>
      </c>
      <c r="D464" s="32">
        <f>+[1]CHCyg!D453</f>
        <v>1.4652777777777778E-2</v>
      </c>
      <c r="E464" s="22">
        <f>+[1]CHCyg!E453</f>
        <v>2456482.3730000001</v>
      </c>
      <c r="F464" s="22" t="str">
        <f>+[1]CHCyg!F453</f>
        <v>JPM</v>
      </c>
      <c r="G464" s="22" t="str">
        <f>+[1]CHCyg!G453</f>
        <v>OHP-FR</v>
      </c>
      <c r="H464" s="22" t="str">
        <f>+[1]CHCyg!H453</f>
        <v>T150+Lhires600</v>
      </c>
      <c r="I464" s="22">
        <f>+[1]CHCyg!I453</f>
        <v>3318</v>
      </c>
      <c r="J464" s="22">
        <f>+[1]CHCyg!$P453</f>
        <v>6199</v>
      </c>
      <c r="K464" s="22">
        <f>+[1]CHCyg!$Q453</f>
        <v>6883</v>
      </c>
      <c r="L464" s="9" t="str">
        <f>+[1]CHCyg!$X453</f>
        <v>asdb_chcyg_20170425_015.fit</v>
      </c>
      <c r="M464" s="38"/>
      <c r="N464" s="37"/>
      <c r="O464" s="45"/>
    </row>
    <row r="465" spans="2:15" x14ac:dyDescent="0.25">
      <c r="B465" s="22">
        <f>+[1]CHCyg!B454</f>
        <v>442</v>
      </c>
      <c r="C465" s="8">
        <f>+[1]CHCyg!C454</f>
        <v>42855</v>
      </c>
      <c r="D465" s="32">
        <f>+[1]CHCyg!D454</f>
        <v>5.0810185185185187E-2</v>
      </c>
      <c r="E465" s="22">
        <f>+[1]CHCyg!E454</f>
        <v>2457873.5543</v>
      </c>
      <c r="F465" s="22" t="str">
        <f>+[1]CHCyg!F454</f>
        <v>PSO</v>
      </c>
      <c r="G465" s="22" t="str">
        <f>+[1]CHCyg!G454</f>
        <v>TAT-HU</v>
      </c>
      <c r="H465" s="22" t="str">
        <f>+[1]CHCyg!H454</f>
        <v>30cmf4LH2400u23Atik</v>
      </c>
      <c r="I465" s="22">
        <f>+[1]CHCyg!I454</f>
        <v>16928</v>
      </c>
      <c r="J465" s="22">
        <f>+[1]CHCyg!$P454</f>
        <v>6500</v>
      </c>
      <c r="K465" s="22">
        <f>+[1]CHCyg!$Q454</f>
        <v>6610</v>
      </c>
      <c r="L465" s="9" t="str">
        <f>+[1]CHCyg!$X454</f>
        <v>asdb_chcyg_20170430_051.fit</v>
      </c>
      <c r="M465" s="38"/>
      <c r="N465" s="37"/>
      <c r="O465" s="45"/>
    </row>
    <row r="466" spans="2:15" x14ac:dyDescent="0.25">
      <c r="B466" s="22">
        <f>+[1]CHCyg!B455</f>
        <v>443</v>
      </c>
      <c r="C466" s="8">
        <f>+[1]CHCyg!C455</f>
        <v>42855</v>
      </c>
      <c r="D466" s="32">
        <f>+[1]CHCyg!D455</f>
        <v>9.0173611111111107E-2</v>
      </c>
      <c r="E466" s="22">
        <f>+[1]CHCyg!E455</f>
        <v>2457873.5935999998</v>
      </c>
      <c r="F466" s="22" t="str">
        <f>+[1]CHCyg!F455</f>
        <v>PSO</v>
      </c>
      <c r="G466" s="22" t="str">
        <f>+[1]CHCyg!G455</f>
        <v>TAT-HU</v>
      </c>
      <c r="H466" s="22" t="str">
        <f>+[1]CHCyg!H455</f>
        <v>30cmf4LH2400u23Atik</v>
      </c>
      <c r="I466" s="22">
        <f>+[1]CHCyg!I455</f>
        <v>10684</v>
      </c>
      <c r="J466" s="22">
        <f>+[1]CHCyg!$P455</f>
        <v>4812</v>
      </c>
      <c r="K466" s="22">
        <f>+[1]CHCyg!$Q455</f>
        <v>4957</v>
      </c>
      <c r="L466" s="9" t="str">
        <f>+[1]CHCyg!$X455</f>
        <v>asdb_chcyg_20170430_090.fit</v>
      </c>
      <c r="M466" s="38"/>
      <c r="N466" s="37"/>
      <c r="O466" s="45"/>
    </row>
    <row r="467" spans="2:15" x14ac:dyDescent="0.25">
      <c r="B467" s="22">
        <f>+[1]CHCyg!B456</f>
        <v>444</v>
      </c>
      <c r="C467" s="8">
        <f>+[1]CHCyg!C456</f>
        <v>42859</v>
      </c>
      <c r="D467" s="32">
        <f>+[1]CHCyg!D456</f>
        <v>0.19209490740740742</v>
      </c>
      <c r="E467" s="22">
        <f>+[1]CHCyg!E456</f>
        <v>2457877.7097999998</v>
      </c>
      <c r="F467" s="22" t="str">
        <f>+[1]CHCyg!F456</f>
        <v>LES</v>
      </c>
      <c r="G467" s="22" t="str">
        <f>+[1]CHCyg!G456</f>
        <v>MRO-CA</v>
      </c>
      <c r="H467" s="22" t="str">
        <f>+[1]CHCyg!H456</f>
        <v>31cmDK+23um1800lpm+</v>
      </c>
      <c r="I467" s="22">
        <f>+[1]CHCyg!I456</f>
        <v>9000</v>
      </c>
      <c r="J467" s="22">
        <f>+[1]CHCyg!$P456</f>
        <v>6022</v>
      </c>
      <c r="K467" s="22">
        <f>+[1]CHCyg!$Q456</f>
        <v>7122</v>
      </c>
      <c r="L467" s="9" t="str">
        <f>+[1]CHCyg!$X456</f>
        <v>asdb_chcyg_20170504_192.fit</v>
      </c>
      <c r="M467" s="38"/>
      <c r="N467" s="37"/>
      <c r="O467" s="45"/>
    </row>
    <row r="468" spans="2:15" x14ac:dyDescent="0.25">
      <c r="B468" s="22">
        <f>+[1]CHCyg!B457</f>
        <v>445</v>
      </c>
      <c r="C468" s="8">
        <f>+[1]CHCyg!C457</f>
        <v>42862</v>
      </c>
      <c r="D468" s="32">
        <f>+[1]CHCyg!D457</f>
        <v>1.1111111111111112E-2</v>
      </c>
      <c r="E468" s="22">
        <f>+[1]CHCyg!E457</f>
        <v>2457880.5181</v>
      </c>
      <c r="F468" s="22" t="str">
        <f>+[1]CHCyg!F457</f>
        <v>FCA</v>
      </c>
      <c r="G468" s="22" t="str">
        <f>+[1]CHCyg!G457</f>
        <v>PAG-SP</v>
      </c>
      <c r="H468" s="22" t="str">
        <f>+[1]CHCyg!H457</f>
        <v>Newton-200DADOS-12</v>
      </c>
      <c r="I468" s="22">
        <f>+[1]CHCyg!I457</f>
        <v>789</v>
      </c>
      <c r="J468" s="22">
        <f>+[1]CHCyg!$P457</f>
        <v>3719</v>
      </c>
      <c r="K468" s="22">
        <f>+[1]CHCyg!$Q457</f>
        <v>7261</v>
      </c>
      <c r="L468" s="9" t="str">
        <f>+[1]CHCyg!$X457</f>
        <v>asdb_chcyg_20170507_011.fit</v>
      </c>
      <c r="M468" s="38"/>
      <c r="N468" s="37"/>
      <c r="O468" s="45"/>
    </row>
    <row r="469" spans="2:15" x14ac:dyDescent="0.25">
      <c r="B469" s="22">
        <f>+[1]CHCyg!B458</f>
        <v>446</v>
      </c>
      <c r="C469" s="8">
        <f>+[1]CHCyg!C458</f>
        <v>42863</v>
      </c>
      <c r="D469" s="32">
        <f>+[1]CHCyg!D458</f>
        <v>6.5613425925925936E-2</v>
      </c>
      <c r="E469" s="22">
        <f>+[1]CHCyg!E458</f>
        <v>2457881.5866</v>
      </c>
      <c r="F469" s="22" t="str">
        <f>+[1]CHCyg!F458</f>
        <v>JGF</v>
      </c>
      <c r="G469" s="22" t="str">
        <f>+[1]CHCyg!G458</f>
        <v>PIE-SP</v>
      </c>
      <c r="H469" s="22" t="str">
        <f>+[1]CHCyg!H458</f>
        <v>MUSSOL</v>
      </c>
      <c r="I469" s="22">
        <f>+[1]CHCyg!I458</f>
        <v>11000</v>
      </c>
      <c r="J469" s="22">
        <f>+[1]CHCyg!$P458</f>
        <v>3979</v>
      </c>
      <c r="K469" s="22">
        <f>+[1]CHCyg!$Q458</f>
        <v>7497</v>
      </c>
      <c r="L469" s="9" t="str">
        <f>+[1]CHCyg!$X458</f>
        <v>asdb_chcyg_20170508_066.fit</v>
      </c>
      <c r="M469" s="38"/>
      <c r="N469" s="37"/>
      <c r="O469" s="45"/>
    </row>
    <row r="470" spans="2:15" x14ac:dyDescent="0.25">
      <c r="B470" s="22">
        <f>+[1]CHCyg!B459</f>
        <v>447</v>
      </c>
      <c r="C470" s="8">
        <f>+[1]CHCyg!C459</f>
        <v>42865</v>
      </c>
      <c r="D470" s="32">
        <f>+[1]CHCyg!D459</f>
        <v>9.8182870370370365E-2</v>
      </c>
      <c r="E470" s="22">
        <f>+[1]CHCyg!E459</f>
        <v>2457883.6159000001</v>
      </c>
      <c r="F470" s="22" t="str">
        <f>+[1]CHCyg!F459</f>
        <v>MVE</v>
      </c>
      <c r="G470" s="22" t="str">
        <f>+[1]CHCyg!G459</f>
        <v>MAU-FR</v>
      </c>
      <c r="H470" s="22" t="str">
        <f>+[1]CHCyg!H459</f>
        <v>C8-Alpy600-Atik4</v>
      </c>
      <c r="I470" s="22">
        <f>+[1]CHCyg!I459</f>
        <v>557</v>
      </c>
      <c r="J470" s="22">
        <f>+[1]CHCyg!$P459</f>
        <v>3720</v>
      </c>
      <c r="K470" s="22">
        <f>+[1]CHCyg!$Q459</f>
        <v>7800</v>
      </c>
      <c r="L470" s="9" t="str">
        <f>+[1]CHCyg!$X459</f>
        <v>asdb_chcyg_20170510_098.fit</v>
      </c>
      <c r="M470" s="38"/>
      <c r="N470" s="37"/>
      <c r="O470" s="45"/>
    </row>
    <row r="471" spans="2:15" x14ac:dyDescent="0.25">
      <c r="B471" s="22">
        <f>+[1]CHCyg!B460</f>
        <v>448</v>
      </c>
      <c r="C471" s="8">
        <f>+[1]CHCyg!C460</f>
        <v>42868</v>
      </c>
      <c r="D471" s="32">
        <f>+[1]CHCyg!D460</f>
        <v>0.98324074074074075</v>
      </c>
      <c r="E471" s="22">
        <f>+[1]CHCyg!E460</f>
        <v>2457887.4975000001</v>
      </c>
      <c r="F471" s="22" t="str">
        <f>+[1]CHCyg!F460</f>
        <v xml:space="preserve">FMT </v>
      </c>
      <c r="G471" s="22" t="str">
        <f>+[1]CHCyg!G460</f>
        <v>ORS-FR</v>
      </c>
      <c r="H471" s="22" t="str">
        <f>+[1]CHCyg!H460</f>
        <v>SC14+eShel+Atik460ex</v>
      </c>
      <c r="I471" s="22">
        <f>+[1]CHCyg!I460</f>
        <v>11000</v>
      </c>
      <c r="J471" s="22">
        <f>+[1]CHCyg!$P460</f>
        <v>4207</v>
      </c>
      <c r="K471" s="22">
        <f>+[1]CHCyg!$Q460</f>
        <v>7159</v>
      </c>
      <c r="L471" s="9" t="str">
        <f>+[1]CHCyg!$X460</f>
        <v>asdb_chcyg_20170513_983.fit</v>
      </c>
      <c r="M471" s="38"/>
      <c r="N471" s="37"/>
      <c r="O471" s="45"/>
    </row>
    <row r="472" spans="2:15" x14ac:dyDescent="0.25">
      <c r="B472" s="22">
        <f>+[1]CHCyg!B461</f>
        <v>449</v>
      </c>
      <c r="C472" s="8">
        <f>+[1]CHCyg!C461</f>
        <v>42869</v>
      </c>
      <c r="D472" s="32">
        <f>+[1]CHCyg!D461</f>
        <v>0.47663194444444446</v>
      </c>
      <c r="E472" s="22">
        <f>+[1]CHCyg!E461</f>
        <v>2457887.9920000001</v>
      </c>
      <c r="F472" s="22" t="str">
        <f>+[1]CHCyg!F461</f>
        <v>JRF</v>
      </c>
      <c r="G472" s="22" t="str">
        <f>+[1]CHCyg!G461</f>
        <v>UHO-US</v>
      </c>
      <c r="H472" s="22" t="str">
        <f>+[1]CHCyg!H461</f>
        <v>CDK17JTWL-200ATI</v>
      </c>
      <c r="I472" s="22">
        <f>+[1]CHCyg!I461</f>
        <v>4316</v>
      </c>
      <c r="J472" s="22">
        <f>+[1]CHCyg!$P461</f>
        <v>6407</v>
      </c>
      <c r="K472" s="22">
        <f>+[1]CHCyg!$Q461</f>
        <v>6689</v>
      </c>
      <c r="L472" s="9" t="str">
        <f>+[1]CHCyg!$X461</f>
        <v>asdb_chcyg_20170514_477.fit</v>
      </c>
      <c r="M472" s="38"/>
      <c r="N472" s="37"/>
      <c r="O472" s="45"/>
    </row>
    <row r="473" spans="2:15" x14ac:dyDescent="0.25">
      <c r="B473" s="22">
        <f>+[1]CHCyg!B462</f>
        <v>450</v>
      </c>
      <c r="C473" s="8">
        <f>+[1]CHCyg!C462</f>
        <v>42874</v>
      </c>
      <c r="D473" s="32">
        <f>+[1]CHCyg!D462</f>
        <v>0.91820601851851846</v>
      </c>
      <c r="E473" s="22">
        <f>+[1]CHCyg!E462</f>
        <v>2457893.4391999999</v>
      </c>
      <c r="F473" s="22" t="str">
        <f>+[1]CHCyg!F462</f>
        <v>JGF</v>
      </c>
      <c r="G473" s="22" t="str">
        <f>+[1]CHCyg!G462</f>
        <v>PIE-SP</v>
      </c>
      <c r="H473" s="22" t="str">
        <f>+[1]CHCyg!H462</f>
        <v>MUSSOL</v>
      </c>
      <c r="I473" s="22">
        <f>+[1]CHCyg!I462</f>
        <v>9000</v>
      </c>
      <c r="J473" s="22">
        <f>+[1]CHCyg!$P462</f>
        <v>3979</v>
      </c>
      <c r="K473" s="22">
        <f>+[1]CHCyg!$Q462</f>
        <v>7497</v>
      </c>
      <c r="L473" s="9" t="str">
        <f>+[1]CHCyg!$X462</f>
        <v>asdb_chcyg_20170519_918.fit</v>
      </c>
      <c r="M473" s="38"/>
      <c r="N473" s="37"/>
      <c r="O473" s="45"/>
    </row>
    <row r="474" spans="2:15" x14ac:dyDescent="0.25">
      <c r="B474" s="22">
        <f>+[1]CHCyg!B463</f>
        <v>451</v>
      </c>
      <c r="C474" s="8">
        <f>+[1]CHCyg!C463</f>
        <v>42880</v>
      </c>
      <c r="D474" s="32">
        <f>+[1]CHCyg!D463</f>
        <v>0.99512731481481476</v>
      </c>
      <c r="E474" s="22">
        <f>+[1]CHCyg!E463</f>
        <v>2457899.5090999999</v>
      </c>
      <c r="F474" s="22" t="str">
        <f>+[1]CHCyg!F463</f>
        <v xml:space="preserve">FMT </v>
      </c>
      <c r="G474" s="22" t="str">
        <f>+[1]CHCyg!G463</f>
        <v>ORS-FR</v>
      </c>
      <c r="H474" s="22" t="str">
        <f>+[1]CHCyg!H463</f>
        <v>SC14+eShel+Atik460ex</v>
      </c>
      <c r="I474" s="22">
        <f>+[1]CHCyg!I463</f>
        <v>11000</v>
      </c>
      <c r="J474" s="22">
        <f>+[1]CHCyg!$P463</f>
        <v>4210</v>
      </c>
      <c r="K474" s="22">
        <f>+[1]CHCyg!$Q463</f>
        <v>7150</v>
      </c>
      <c r="L474" s="9" t="str">
        <f>+[1]CHCyg!$X463</f>
        <v>asdb_chcyg_20170525_995.fit</v>
      </c>
      <c r="M474" s="38"/>
      <c r="N474" s="37"/>
      <c r="O474" s="45"/>
    </row>
    <row r="475" spans="2:15" x14ac:dyDescent="0.25">
      <c r="B475" s="22">
        <f>+[1]CHCyg!B464</f>
        <v>452</v>
      </c>
      <c r="C475" s="8">
        <f>+[1]CHCyg!C464</f>
        <v>42882</v>
      </c>
      <c r="D475" s="32">
        <f>+[1]CHCyg!D464</f>
        <v>8.3888888888888888E-2</v>
      </c>
      <c r="E475" s="22">
        <f>+[1]CHCyg!E464</f>
        <v>2457900.5839</v>
      </c>
      <c r="F475" s="22" t="str">
        <f>+[1]CHCyg!F464</f>
        <v>PSO</v>
      </c>
      <c r="G475" s="22" t="str">
        <f>+[1]CHCyg!G464</f>
        <v>TAT-HU</v>
      </c>
      <c r="H475" s="22" t="str">
        <f>+[1]CHCyg!H464</f>
        <v>T12+Lhires2400+Atik428ex</v>
      </c>
      <c r="I475" s="22">
        <f>+[1]CHCyg!I464</f>
        <v>5451</v>
      </c>
      <c r="J475" s="22">
        <f>+[1]CHCyg!$P464</f>
        <v>3860</v>
      </c>
      <c r="K475" s="22">
        <f>+[1]CHCyg!$Q464</f>
        <v>4014</v>
      </c>
      <c r="L475" s="9" t="str">
        <f>+[1]CHCyg!$X464</f>
        <v>asdb_chcyg_20170527_084.fit</v>
      </c>
      <c r="M475" s="38"/>
      <c r="N475" s="37"/>
      <c r="O475" s="45"/>
    </row>
    <row r="476" spans="2:15" x14ac:dyDescent="0.25">
      <c r="B476" s="22">
        <f>+[1]CHCyg!B465</f>
        <v>453</v>
      </c>
      <c r="C476" s="8">
        <f>+[1]CHCyg!C465</f>
        <v>42883</v>
      </c>
      <c r="D476" s="32">
        <f>+[1]CHCyg!D465</f>
        <v>0.9236805555555555</v>
      </c>
      <c r="E476" s="22">
        <f>+[1]CHCyg!E465</f>
        <v>2457902.4306000001</v>
      </c>
      <c r="F476" s="22" t="str">
        <f>+[1]CHCyg!F465</f>
        <v>PSO</v>
      </c>
      <c r="G476" s="22" t="str">
        <f>+[1]CHCyg!G465</f>
        <v>TAT-HU</v>
      </c>
      <c r="H476" s="22" t="str">
        <f>+[1]CHCyg!H465</f>
        <v>30cmf4Alpy600Atik41</v>
      </c>
      <c r="I476" s="22">
        <f>+[1]CHCyg!I465</f>
        <v>472</v>
      </c>
      <c r="J476" s="22">
        <f>+[1]CHCyg!$P465</f>
        <v>3093</v>
      </c>
      <c r="K476" s="22">
        <f>+[1]CHCyg!$Q465</f>
        <v>7914</v>
      </c>
      <c r="L476" s="9" t="str">
        <f>+[1]CHCyg!$X465</f>
        <v>asdb_chcyg_20170528_924.fit</v>
      </c>
      <c r="M476" s="38"/>
      <c r="N476" s="37"/>
      <c r="O476" s="45"/>
    </row>
    <row r="477" spans="2:15" x14ac:dyDescent="0.25">
      <c r="B477" s="22">
        <f>+[1]CHCyg!B466</f>
        <v>454</v>
      </c>
      <c r="C477" s="8">
        <f>+[1]CHCyg!C466</f>
        <v>42896</v>
      </c>
      <c r="D477" s="32">
        <f>+[1]CHCyg!D466</f>
        <v>0.94077546296296299</v>
      </c>
      <c r="E477" s="22">
        <f>+[1]CHCyg!E466</f>
        <v>2457915.4405</v>
      </c>
      <c r="F477" s="22" t="str">
        <f>+[1]CHCyg!F466</f>
        <v>CHK</v>
      </c>
      <c r="G477" s="22" t="str">
        <f>+[1]CHCyg!G466</f>
        <v>OAF-FR</v>
      </c>
      <c r="H477" s="22" t="str">
        <f>+[1]CHCyg!H466</f>
        <v>CDK17+Lhires+460EX</v>
      </c>
      <c r="I477" s="22">
        <f>+[1]CHCyg!I466</f>
        <v>14174</v>
      </c>
      <c r="J477" s="22">
        <f>+[1]CHCyg!$P466</f>
        <v>6490</v>
      </c>
      <c r="K477" s="22">
        <f>+[1]CHCyg!$Q466</f>
        <v>6630</v>
      </c>
      <c r="L477" s="9" t="str">
        <f>+[1]CHCyg!$X466</f>
        <v>asdb_chcyg_20170610_941.fit</v>
      </c>
      <c r="M477" s="38"/>
      <c r="N477" s="37"/>
      <c r="O477" s="45"/>
    </row>
    <row r="478" spans="2:15" x14ac:dyDescent="0.25">
      <c r="B478" s="22">
        <f>+[1]CHCyg!B467</f>
        <v>455</v>
      </c>
      <c r="C478" s="8">
        <f>+[1]CHCyg!C467</f>
        <v>42896</v>
      </c>
      <c r="D478" s="32">
        <f>+[1]CHCyg!D467</f>
        <v>0.94357638888888884</v>
      </c>
      <c r="E478" s="22">
        <f>+[1]CHCyg!E467</f>
        <v>2457915.4452999998</v>
      </c>
      <c r="F478" s="22" t="str">
        <f>+[1]CHCyg!F467</f>
        <v>PSO</v>
      </c>
      <c r="G478" s="22" t="str">
        <f>+[1]CHCyg!G467</f>
        <v>TAT-HU</v>
      </c>
      <c r="H478" s="22" t="str">
        <f>+[1]CHCyg!H467</f>
        <v>T12+Lhires600+Atik428ex</v>
      </c>
      <c r="I478" s="22">
        <f>+[1]CHCyg!I467</f>
        <v>3050</v>
      </c>
      <c r="J478" s="22">
        <f>+[1]CHCyg!$P467</f>
        <v>7747</v>
      </c>
      <c r="K478" s="22">
        <f>+[1]CHCyg!$Q467</f>
        <v>8448</v>
      </c>
      <c r="L478" s="9" t="str">
        <f>+[1]CHCyg!$X467</f>
        <v>asdb_chcyg_20170610_944.fit</v>
      </c>
      <c r="M478" s="38"/>
      <c r="N478" s="37"/>
      <c r="O478" s="45"/>
    </row>
    <row r="479" spans="2:15" x14ac:dyDescent="0.25">
      <c r="B479" s="22">
        <f>+[1]CHCyg!B468</f>
        <v>456</v>
      </c>
      <c r="C479" s="8">
        <f>+[1]CHCyg!C468</f>
        <v>42896</v>
      </c>
      <c r="D479" s="32">
        <f>+[1]CHCyg!D468</f>
        <v>0.96216435185185178</v>
      </c>
      <c r="E479" s="22">
        <f>+[1]CHCyg!E468</f>
        <v>2457915.4838999999</v>
      </c>
      <c r="F479" s="22" t="str">
        <f>+[1]CHCyg!F468</f>
        <v>JGF</v>
      </c>
      <c r="G479" s="22" t="str">
        <f>+[1]CHCyg!G468</f>
        <v>SMM-SP</v>
      </c>
      <c r="H479" s="22" t="str">
        <f>+[1]CHCyg!H468</f>
        <v>T16+Echelle+Atik460</v>
      </c>
      <c r="I479" s="22">
        <f>+[1]CHCyg!I468</f>
        <v>9000</v>
      </c>
      <c r="J479" s="22">
        <f>+[1]CHCyg!$P468</f>
        <v>3979</v>
      </c>
      <c r="K479" s="22">
        <f>+[1]CHCyg!$Q468</f>
        <v>7760</v>
      </c>
      <c r="L479" s="9" t="str">
        <f>+[1]CHCyg!$X468</f>
        <v>asdb_chcyg_20170610_962.fit</v>
      </c>
      <c r="M479" s="38"/>
      <c r="N479" s="37"/>
      <c r="O479" s="45"/>
    </row>
    <row r="480" spans="2:15" x14ac:dyDescent="0.25">
      <c r="B480" s="22">
        <f>+[1]CHCyg!B469</f>
        <v>457</v>
      </c>
      <c r="C480" s="8">
        <f>+[1]CHCyg!C469</f>
        <v>42896</v>
      </c>
      <c r="D480" s="32">
        <f>+[1]CHCyg!D469</f>
        <v>0.98525462962962962</v>
      </c>
      <c r="E480" s="22">
        <f>+[1]CHCyg!E469</f>
        <v>2457915.4981999998</v>
      </c>
      <c r="F480" s="22" t="str">
        <f>+[1]CHCyg!F469</f>
        <v>FMT</v>
      </c>
      <c r="G480" s="22" t="str">
        <f>+[1]CHCyg!G469</f>
        <v>ORS-FR</v>
      </c>
      <c r="H480" s="22" t="str">
        <f>+[1]CHCyg!H469</f>
        <v>SC14+eShel+Atik460ex</v>
      </c>
      <c r="I480" s="22">
        <f>+[1]CHCyg!I469</f>
        <v>11000</v>
      </c>
      <c r="J480" s="22">
        <f>+[1]CHCyg!$P469</f>
        <v>4210</v>
      </c>
      <c r="K480" s="22">
        <f>+[1]CHCyg!$Q469</f>
        <v>7150</v>
      </c>
      <c r="L480" s="9" t="str">
        <f>+[1]CHCyg!$X469</f>
        <v>asdb_chcyg_20170610_985.fit</v>
      </c>
      <c r="M480" s="38"/>
      <c r="N480" s="37"/>
      <c r="O480" s="45"/>
    </row>
    <row r="481" spans="2:15" x14ac:dyDescent="0.25">
      <c r="B481" s="22">
        <f>+[1]CHCyg!B470</f>
        <v>458</v>
      </c>
      <c r="C481" s="8">
        <f>+[1]CHCyg!C470</f>
        <v>42898</v>
      </c>
      <c r="D481" s="32">
        <f>+[1]CHCyg!D470</f>
        <v>0.98099537037037043</v>
      </c>
      <c r="E481" s="22">
        <f>+[1]CHCyg!E470</f>
        <v>2457917.4852999998</v>
      </c>
      <c r="F481" s="22" t="str">
        <f>+[1]CHCyg!F470</f>
        <v>JMO</v>
      </c>
      <c r="G481" s="22" t="str">
        <f>+[1]CHCyg!G470</f>
        <v>CAL-FR</v>
      </c>
      <c r="H481" s="22" t="str">
        <f>+[1]CHCyg!H470</f>
        <v>Alpy600+Atik460EX</v>
      </c>
      <c r="I481" s="22">
        <f>+[1]CHCyg!I470</f>
        <v>668</v>
      </c>
      <c r="J481" s="22">
        <f>+[1]CHCyg!$P470</f>
        <v>3736</v>
      </c>
      <c r="K481" s="22">
        <f>+[1]CHCyg!$Q470</f>
        <v>8242</v>
      </c>
      <c r="L481" s="9" t="str">
        <f>+[1]CHCyg!$X470</f>
        <v>asdb_chcyg_20170612_981.fit</v>
      </c>
      <c r="M481" s="38"/>
      <c r="N481" s="37"/>
      <c r="O481" s="45"/>
    </row>
    <row r="482" spans="2:15" x14ac:dyDescent="0.25">
      <c r="B482" s="22">
        <f>+[1]CHCyg!B471</f>
        <v>459</v>
      </c>
      <c r="C482" s="8">
        <f>+[1]CHCyg!C471</f>
        <v>42900</v>
      </c>
      <c r="D482" s="32">
        <f>+[1]CHCyg!D471</f>
        <v>3.3657407407407407E-2</v>
      </c>
      <c r="E482" s="22">
        <f>+[1]CHCyg!E471</f>
        <v>2457918.5332999998</v>
      </c>
      <c r="F482" s="22" t="str">
        <f>+[1]CHCyg!F471</f>
        <v>MVE</v>
      </c>
      <c r="G482" s="22" t="str">
        <f>+[1]CHCyg!G471</f>
        <v>MAU-FR</v>
      </c>
      <c r="H482" s="22" t="str">
        <f>+[1]CHCyg!H471</f>
        <v>C8-Alpy600-Atik4</v>
      </c>
      <c r="I482" s="22">
        <f>+[1]CHCyg!I471</f>
        <v>591</v>
      </c>
      <c r="J482" s="22">
        <f>+[1]CHCyg!$P471</f>
        <v>3700</v>
      </c>
      <c r="K482" s="22">
        <f>+[1]CHCyg!$Q471</f>
        <v>7900</v>
      </c>
      <c r="L482" s="9" t="str">
        <f>+[1]CHCyg!$X471</f>
        <v>asdb_chcyg_20170614_034.fit</v>
      </c>
      <c r="M482" s="38"/>
      <c r="N482" s="37"/>
      <c r="O482" s="45"/>
    </row>
    <row r="483" spans="2:15" x14ac:dyDescent="0.25">
      <c r="B483" s="22">
        <f>+[1]CHCyg!B472</f>
        <v>460</v>
      </c>
      <c r="C483" s="8">
        <f>+[1]CHCyg!C472</f>
        <v>42901</v>
      </c>
      <c r="D483" s="32">
        <f>+[1]CHCyg!D472</f>
        <v>0.25038194444444445</v>
      </c>
      <c r="E483" s="22">
        <f>+[1]CHCyg!E472</f>
        <v>2457919.7796999998</v>
      </c>
      <c r="F483" s="22" t="str">
        <f>+[1]CHCyg!F472</f>
        <v>LES</v>
      </c>
      <c r="G483" s="22" t="str">
        <f>+[1]CHCyg!G472</f>
        <v>MRO-CA</v>
      </c>
      <c r="H483" s="22" t="str">
        <f>+[1]CHCyg!H472</f>
        <v>ESSAT</v>
      </c>
      <c r="I483" s="22">
        <f>+[1]CHCyg!I472</f>
        <v>13000</v>
      </c>
      <c r="J483" s="22">
        <f>+[1]CHCyg!$P472</f>
        <v>4044</v>
      </c>
      <c r="K483" s="22">
        <f>+[1]CHCyg!$Q472</f>
        <v>7754</v>
      </c>
      <c r="L483" s="9" t="str">
        <f>+[1]CHCyg!$X472</f>
        <v>asdb_chcyg_20170615_250.fit</v>
      </c>
      <c r="M483" s="38"/>
      <c r="N483" s="37"/>
      <c r="O483" s="45"/>
    </row>
    <row r="484" spans="2:15" x14ac:dyDescent="0.25">
      <c r="B484" s="22">
        <f>+[1]CHCyg!B473</f>
        <v>461</v>
      </c>
      <c r="C484" s="8">
        <f>+[1]CHCyg!C473</f>
        <v>42902</v>
      </c>
      <c r="D484" s="32">
        <f>+[1]CHCyg!D473</f>
        <v>0.95618055555555559</v>
      </c>
      <c r="E484" s="22">
        <f>+[1]CHCyg!E473</f>
        <v>2457921.4635999999</v>
      </c>
      <c r="F484" s="22" t="str">
        <f>+[1]CHCyg!F473</f>
        <v xml:space="preserve">FMT </v>
      </c>
      <c r="G484" s="22" t="str">
        <f>+[1]CHCyg!G473</f>
        <v>ORS-FR</v>
      </c>
      <c r="H484" s="22" t="str">
        <f>+[1]CHCyg!H473</f>
        <v>SC14+eShel+Atik460ex</v>
      </c>
      <c r="I484" s="22">
        <f>+[1]CHCyg!I473</f>
        <v>11000</v>
      </c>
      <c r="J484" s="22">
        <f>+[1]CHCyg!$P473</f>
        <v>4208</v>
      </c>
      <c r="K484" s="22">
        <f>+[1]CHCyg!$Q473</f>
        <v>7159</v>
      </c>
      <c r="L484" s="9" t="str">
        <f>+[1]CHCyg!$X473</f>
        <v>asdb_chcyg_20170616_956.fit</v>
      </c>
      <c r="M484" s="38"/>
      <c r="N484" s="37"/>
      <c r="O484" s="45"/>
    </row>
    <row r="485" spans="2:15" x14ac:dyDescent="0.25">
      <c r="B485" s="22">
        <f>+[1]CHCyg!B474</f>
        <v>462</v>
      </c>
      <c r="C485" s="8">
        <f>+[1]CHCyg!C474</f>
        <v>42903</v>
      </c>
      <c r="D485" s="32">
        <f>+[1]CHCyg!D474</f>
        <v>0.89689814814814817</v>
      </c>
      <c r="E485" s="22">
        <f>+[1]CHCyg!E474</f>
        <v>2457922.3988000001</v>
      </c>
      <c r="F485" s="22" t="str">
        <f>+[1]CHCyg!F474</f>
        <v>FBO</v>
      </c>
      <c r="G485" s="22" t="str">
        <f>+[1]CHCyg!G474</f>
        <v>SJI-FR</v>
      </c>
      <c r="H485" s="22" t="str">
        <f>+[1]CHCyg!H474</f>
        <v>SC8+Lisa+ATIK314L+</v>
      </c>
      <c r="I485" s="22">
        <f>+[1]CHCyg!I474</f>
        <v>1000</v>
      </c>
      <c r="J485" s="22">
        <f>+[1]CHCyg!$P474</f>
        <v>4000</v>
      </c>
      <c r="K485" s="22">
        <f>+[1]CHCyg!$Q474</f>
        <v>7401</v>
      </c>
      <c r="L485" s="9" t="str">
        <f>+[1]CHCyg!$X474</f>
        <v>asdb_chcyg_20170617_897.fit</v>
      </c>
      <c r="M485" s="38"/>
      <c r="N485" s="37"/>
      <c r="O485" s="45"/>
    </row>
    <row r="486" spans="2:15" x14ac:dyDescent="0.25">
      <c r="B486" s="22">
        <f>+[1]CHCyg!B475</f>
        <v>463</v>
      </c>
      <c r="C486" s="8">
        <f>+[1]CHCyg!C475</f>
        <v>42903</v>
      </c>
      <c r="D486" s="32">
        <f>+[1]CHCyg!D475</f>
        <v>0.91826388888888888</v>
      </c>
      <c r="E486" s="22">
        <f>+[1]CHCyg!E475</f>
        <v>2457922.4268</v>
      </c>
      <c r="F486" s="22" t="str">
        <f>+[1]CHCyg!F475</f>
        <v xml:space="preserve">FMT </v>
      </c>
      <c r="G486" s="22" t="str">
        <f>+[1]CHCyg!G475</f>
        <v>ORS-FR</v>
      </c>
      <c r="H486" s="22" t="str">
        <f>+[1]CHCyg!H475</f>
        <v>SC14+eShel+Atik460ex</v>
      </c>
      <c r="I486" s="22">
        <f>+[1]CHCyg!I475</f>
        <v>11000</v>
      </c>
      <c r="J486" s="22">
        <f>+[1]CHCyg!$P475</f>
        <v>4208</v>
      </c>
      <c r="K486" s="22">
        <f>+[1]CHCyg!$Q475</f>
        <v>7159</v>
      </c>
      <c r="L486" s="9" t="str">
        <f>+[1]CHCyg!$X475</f>
        <v>asdb_chcyg_20170617_918.fit</v>
      </c>
      <c r="M486" s="38"/>
      <c r="N486" s="37"/>
      <c r="O486" s="45"/>
    </row>
    <row r="487" spans="2:15" x14ac:dyDescent="0.25">
      <c r="B487" s="22">
        <f>+[1]CHCyg!B476</f>
        <v>464</v>
      </c>
      <c r="C487" s="8">
        <f>+[1]CHCyg!C476</f>
        <v>42906</v>
      </c>
      <c r="D487" s="32">
        <f>+[1]CHCyg!D476</f>
        <v>0.86003472222222221</v>
      </c>
      <c r="E487" s="22">
        <f>+[1]CHCyg!E476</f>
        <v>2457925.3615999999</v>
      </c>
      <c r="F487" s="22" t="str">
        <f>+[1]CHCyg!F476</f>
        <v>PSO</v>
      </c>
      <c r="G487" s="22" t="str">
        <f>+[1]CHCyg!G476</f>
        <v>TAT-HU</v>
      </c>
      <c r="H487" s="22" t="str">
        <f>+[1]CHCyg!H476</f>
        <v>30cmf4Alpy600Atik41</v>
      </c>
      <c r="I487" s="22">
        <f>+[1]CHCyg!I476</f>
        <v>660</v>
      </c>
      <c r="J487" s="22">
        <f>+[1]CHCyg!$P476</f>
        <v>3585</v>
      </c>
      <c r="K487" s="22">
        <f>+[1]CHCyg!$Q476</f>
        <v>7890</v>
      </c>
      <c r="L487" s="9" t="str">
        <f>+[1]CHCyg!$X476</f>
        <v>asdb_chcyg_20170620_860.fit</v>
      </c>
      <c r="M487" s="38"/>
      <c r="N487" s="37"/>
      <c r="O487" s="45"/>
    </row>
    <row r="488" spans="2:15" x14ac:dyDescent="0.25">
      <c r="B488" s="22">
        <f>+[1]CHCyg!B477</f>
        <v>465</v>
      </c>
      <c r="C488" s="8">
        <f>+[1]CHCyg!C477</f>
        <v>42908</v>
      </c>
      <c r="D488" s="32">
        <f>+[1]CHCyg!D477</f>
        <v>0.30675925925925923</v>
      </c>
      <c r="E488" s="22">
        <f>+[1]CHCyg!E477</f>
        <v>2457926.821</v>
      </c>
      <c r="F488" s="22" t="str">
        <f>+[1]CHCyg!F477</f>
        <v>LES</v>
      </c>
      <c r="G488" s="22" t="str">
        <f>+[1]CHCyg!G477</f>
        <v>MRO-CA</v>
      </c>
      <c r="H488" s="22" t="str">
        <f>+[1]CHCyg!H477</f>
        <v>DK310+Echelle_ESSAT</v>
      </c>
      <c r="I488" s="22">
        <f>+[1]CHCyg!I477</f>
        <v>13000</v>
      </c>
      <c r="J488" s="22">
        <f>+[1]CHCyg!$P477</f>
        <v>4030</v>
      </c>
      <c r="K488" s="22">
        <f>+[1]CHCyg!$Q477</f>
        <v>7949</v>
      </c>
      <c r="L488" s="9" t="str">
        <f>+[1]CHCyg!$X477</f>
        <v>asdb_chcyg_20170622_307.fit</v>
      </c>
      <c r="M488" s="38"/>
      <c r="N488" s="37"/>
      <c r="O488" s="45"/>
    </row>
    <row r="489" spans="2:15" x14ac:dyDescent="0.25">
      <c r="B489" s="22">
        <f>+[1]CHCyg!B478</f>
        <v>466</v>
      </c>
      <c r="C489" s="8">
        <f>+[1]CHCyg!C478</f>
        <v>42908</v>
      </c>
      <c r="D489" s="32">
        <f>+[1]CHCyg!D478</f>
        <v>0.40145833333333331</v>
      </c>
      <c r="E489" s="22">
        <f>+[1]CHCyg!E478</f>
        <v>2457926.9049999998</v>
      </c>
      <c r="F489" s="22" t="str">
        <f>+[1]CHCyg!F478</f>
        <v>JRF</v>
      </c>
      <c r="G489" s="22" t="str">
        <f>+[1]CHCyg!G478</f>
        <v>MTP-US</v>
      </c>
      <c r="H489" s="22" t="str">
        <f>+[1]CHCyg!H478</f>
        <v>CDK17LisaATIK460E</v>
      </c>
      <c r="I489" s="22">
        <f>+[1]CHCyg!I478</f>
        <v>720</v>
      </c>
      <c r="J489" s="22">
        <f>+[1]CHCyg!$P478</f>
        <v>3900</v>
      </c>
      <c r="K489" s="22">
        <f>+[1]CHCyg!$Q478</f>
        <v>7399</v>
      </c>
      <c r="L489" s="9" t="str">
        <f>+[1]CHCyg!$X478</f>
        <v>asdb_chcyg_20170622_401.fit</v>
      </c>
      <c r="M489" s="38"/>
      <c r="N489" s="37"/>
      <c r="O489" s="45"/>
    </row>
    <row r="490" spans="2:15" x14ac:dyDescent="0.25">
      <c r="B490" s="22">
        <f>+[1]CHCyg!B479</f>
        <v>467</v>
      </c>
      <c r="C490" s="8">
        <f>+[1]CHCyg!C479</f>
        <v>42923</v>
      </c>
      <c r="D490" s="32">
        <f>+[1]CHCyg!D479</f>
        <v>0.87905092592592593</v>
      </c>
      <c r="E490" s="22">
        <f>+[1]CHCyg!E479</f>
        <v>2457942.4024</v>
      </c>
      <c r="F490" s="22" t="str">
        <f>+[1]CHCyg!F479</f>
        <v>JGF</v>
      </c>
      <c r="G490" s="22" t="str">
        <f>+[1]CHCyg!G479</f>
        <v>PIE-SP</v>
      </c>
      <c r="H490" s="22" t="str">
        <f>+[1]CHCyg!H479</f>
        <v>MUSSOL</v>
      </c>
      <c r="I490" s="22">
        <f>+[1]CHCyg!I479</f>
        <v>9000</v>
      </c>
      <c r="J490" s="22">
        <f>+[1]CHCyg!$P479</f>
        <v>4052</v>
      </c>
      <c r="K490" s="22">
        <f>+[1]CHCyg!$Q479</f>
        <v>7497</v>
      </c>
      <c r="L490" s="9" t="str">
        <f>+[1]CHCyg!$X479</f>
        <v>asdb_chcyg_20170707_879.fit</v>
      </c>
      <c r="M490" s="38"/>
      <c r="N490" s="37"/>
      <c r="O490" s="45"/>
    </row>
    <row r="491" spans="2:15" x14ac:dyDescent="0.25">
      <c r="B491" s="22">
        <f>+[1]CHCyg!B480</f>
        <v>468</v>
      </c>
      <c r="C491" s="8">
        <f>+[1]CHCyg!C480</f>
        <v>42925</v>
      </c>
      <c r="D491" s="32">
        <f>+[1]CHCyg!D480</f>
        <v>0.90608796296296301</v>
      </c>
      <c r="E491" s="22">
        <f>+[1]CHCyg!E480</f>
        <v>2457944.4278000002</v>
      </c>
      <c r="F491" s="22" t="str">
        <f>+[1]CHCyg!F480</f>
        <v>JGF</v>
      </c>
      <c r="G491" s="22" t="str">
        <f>+[1]CHCyg!G480</f>
        <v>SMM-SP</v>
      </c>
      <c r="H491" s="22" t="str">
        <f>+[1]CHCyg!H480</f>
        <v>T16+Echelle+Atik460</v>
      </c>
      <c r="I491" s="22">
        <f>+[1]CHCyg!I480</f>
        <v>9000</v>
      </c>
      <c r="J491" s="22">
        <f>+[1]CHCyg!$P480</f>
        <v>4052</v>
      </c>
      <c r="K491" s="22">
        <f>+[1]CHCyg!$Q480</f>
        <v>7760</v>
      </c>
      <c r="L491" s="9" t="str">
        <f>+[1]CHCyg!$X480</f>
        <v>asdb_chcyg_20170709_906.fit</v>
      </c>
      <c r="M491" s="38"/>
      <c r="N491" s="37"/>
      <c r="O491" s="45"/>
    </row>
    <row r="492" spans="2:15" x14ac:dyDescent="0.25">
      <c r="B492" s="22">
        <f>+[1]CHCyg!B481</f>
        <v>469</v>
      </c>
      <c r="C492" s="8">
        <f>+[1]CHCyg!C481</f>
        <v>42932</v>
      </c>
      <c r="D492" s="32">
        <f>+[1]CHCyg!D481</f>
        <v>0.14300925925925925</v>
      </c>
      <c r="E492" s="22">
        <f>+[1]CHCyg!E481</f>
        <v>2457950.6535</v>
      </c>
      <c r="F492" s="22" t="str">
        <f>+[1]CHCyg!F481</f>
        <v>GKA</v>
      </c>
      <c r="G492" s="22" t="str">
        <f>+[1]CHCyg!G481</f>
        <v>GRL-US</v>
      </c>
      <c r="H492" s="22" t="str">
        <f>+[1]CHCyg!H481</f>
        <v>SC10+Alpy600</v>
      </c>
      <c r="I492" s="22">
        <f>+[1]CHCyg!I481</f>
        <v>545</v>
      </c>
      <c r="J492" s="22">
        <f>+[1]CHCyg!$P481</f>
        <v>3603</v>
      </c>
      <c r="K492" s="22">
        <f>+[1]CHCyg!$Q481</f>
        <v>7404</v>
      </c>
      <c r="L492" s="9" t="str">
        <f>+[1]CHCyg!$X481</f>
        <v>asdb_chcyg_20170716_143.fit</v>
      </c>
      <c r="M492" s="38"/>
      <c r="N492" s="37"/>
      <c r="O492" s="45"/>
    </row>
    <row r="493" spans="2:15" x14ac:dyDescent="0.25">
      <c r="B493" s="22">
        <f>+[1]CHCyg!B482</f>
        <v>470</v>
      </c>
      <c r="C493" s="8">
        <f>+[1]CHCyg!C482</f>
        <v>42943</v>
      </c>
      <c r="D493" s="32">
        <f>+[1]CHCyg!D482</f>
        <v>0.89086805555555559</v>
      </c>
      <c r="E493" s="22">
        <f>+[1]CHCyg!E482</f>
        <v>2457962.4097000002</v>
      </c>
      <c r="F493" s="22" t="str">
        <f>+[1]CHCyg!F482</f>
        <v>JGF</v>
      </c>
      <c r="G493" s="22" t="str">
        <f>+[1]CHCyg!G482</f>
        <v>SMM-SP</v>
      </c>
      <c r="H493" s="22" t="str">
        <f>+[1]CHCyg!H482</f>
        <v>T16+Echelle+Atik460</v>
      </c>
      <c r="I493" s="22">
        <f>+[1]CHCyg!I482</f>
        <v>9000</v>
      </c>
      <c r="J493" s="22">
        <f>+[1]CHCyg!$P482</f>
        <v>4052</v>
      </c>
      <c r="K493" s="22">
        <f>+[1]CHCyg!$Q482</f>
        <v>7760</v>
      </c>
      <c r="L493" s="9" t="str">
        <f>+[1]CHCyg!$X482</f>
        <v>asdb_chcyg_20170727_891.fit</v>
      </c>
      <c r="M493" s="38"/>
      <c r="N493" s="37"/>
      <c r="O493" s="45"/>
    </row>
    <row r="494" spans="2:15" x14ac:dyDescent="0.25">
      <c r="B494" s="22">
        <f>+[1]CHCyg!B483</f>
        <v>471</v>
      </c>
      <c r="C494" s="8">
        <f>+[1]CHCyg!C483</f>
        <v>42944</v>
      </c>
      <c r="D494" s="32">
        <f>+[1]CHCyg!D483</f>
        <v>0.8727893518518518</v>
      </c>
      <c r="E494" s="22">
        <f>+[1]CHCyg!E483</f>
        <v>2457963.3780999999</v>
      </c>
      <c r="F494" s="22" t="str">
        <f>+[1]CHCyg!F483</f>
        <v>FBO</v>
      </c>
      <c r="G494" s="22" t="str">
        <f>+[1]CHCyg!G483</f>
        <v>SJI-FR</v>
      </c>
      <c r="H494" s="22" t="str">
        <f>+[1]CHCyg!H483</f>
        <v>SC8+Lisa+ATIK314L+</v>
      </c>
      <c r="I494" s="22">
        <f>+[1]CHCyg!I483</f>
        <v>1000</v>
      </c>
      <c r="J494" s="22">
        <f>+[1]CHCyg!$P483</f>
        <v>4002</v>
      </c>
      <c r="K494" s="22">
        <f>+[1]CHCyg!$Q483</f>
        <v>7399</v>
      </c>
      <c r="L494" s="9" t="str">
        <f>+[1]CHCyg!$X483</f>
        <v>asdb_chcyg_20170728_873.fit</v>
      </c>
      <c r="M494" s="38"/>
      <c r="N494" s="37"/>
      <c r="O494" s="45"/>
    </row>
    <row r="495" spans="2:15" x14ac:dyDescent="0.25">
      <c r="B495" s="22">
        <f>+[1]CHCyg!B484</f>
        <v>472</v>
      </c>
      <c r="C495" s="8">
        <f>+[1]CHCyg!C484</f>
        <v>42945</v>
      </c>
      <c r="D495" s="32">
        <f>+[1]CHCyg!D484</f>
        <v>0.22836805555555553</v>
      </c>
      <c r="E495" s="22">
        <f>+[1]CHCyg!E484</f>
        <v>2457963.7461999999</v>
      </c>
      <c r="F495" s="22" t="str">
        <f>+[1]CHCyg!F484</f>
        <v>LES</v>
      </c>
      <c r="G495" s="22" t="str">
        <f>+[1]CHCyg!G484</f>
        <v>MRO-CA</v>
      </c>
      <c r="H495" s="22" t="str">
        <f>+[1]CHCyg!H484</f>
        <v>DK310+Echelle_ESSAT</v>
      </c>
      <c r="I495" s="22">
        <f>+[1]CHCyg!I484</f>
        <v>13000</v>
      </c>
      <c r="J495" s="22">
        <f>+[1]CHCyg!$P484</f>
        <v>4030</v>
      </c>
      <c r="K495" s="22">
        <f>+[1]CHCyg!$Q484</f>
        <v>7949</v>
      </c>
      <c r="L495" s="9" t="str">
        <f>+[1]CHCyg!$X484</f>
        <v>asdb_chcyg_20170729_228.fit</v>
      </c>
      <c r="M495" s="38"/>
      <c r="N495" s="37"/>
      <c r="O495" s="45"/>
    </row>
    <row r="496" spans="2:15" x14ac:dyDescent="0.25">
      <c r="B496" s="22">
        <f>+[1]CHCyg!B485</f>
        <v>473</v>
      </c>
      <c r="C496" s="8">
        <f>+[1]CHCyg!C485</f>
        <v>42945</v>
      </c>
      <c r="D496" s="32">
        <f>+[1]CHCyg!D485</f>
        <v>0.92278935185185185</v>
      </c>
      <c r="E496" s="22">
        <f>+[1]CHCyg!E485</f>
        <v>2457964.4262999999</v>
      </c>
      <c r="F496" s="22" t="str">
        <f>+[1]CHCyg!F485</f>
        <v>FRA</v>
      </c>
      <c r="G496" s="22" t="str">
        <f>+[1]CHCyg!G485</f>
        <v>BAL-IT</v>
      </c>
      <c r="H496" s="22" t="str">
        <f>+[1]CHCyg!H485</f>
        <v>SC8+Alpy600</v>
      </c>
      <c r="I496" s="22">
        <f>+[1]CHCyg!I485</f>
        <v>532</v>
      </c>
      <c r="J496" s="22">
        <f>+[1]CHCyg!$P485</f>
        <v>3841</v>
      </c>
      <c r="K496" s="22">
        <f>+[1]CHCyg!$Q485</f>
        <v>7231</v>
      </c>
      <c r="L496" s="9" t="str">
        <f>+[1]CHCyg!$X485</f>
        <v>asdb_chcyg_20170729_923.fit</v>
      </c>
      <c r="M496" s="38"/>
      <c r="N496" s="37"/>
      <c r="O496" s="45"/>
    </row>
    <row r="497" spans="2:20" x14ac:dyDescent="0.25">
      <c r="B497" s="22">
        <f>+[1]CHCyg!B486</f>
        <v>474</v>
      </c>
      <c r="C497" s="8">
        <f>+[1]CHCyg!C486</f>
        <v>42946</v>
      </c>
      <c r="D497" s="32">
        <f>+[1]CHCyg!D486</f>
        <v>0.25776620370370368</v>
      </c>
      <c r="E497" s="22">
        <f>+[1]CHCyg!E486</f>
        <v>2457964.7817000002</v>
      </c>
      <c r="F497" s="22" t="str">
        <f>+[1]CHCyg!F486</f>
        <v>LES</v>
      </c>
      <c r="G497" s="22" t="str">
        <f>+[1]CHCyg!G486</f>
        <v>MRO-CA</v>
      </c>
      <c r="H497" s="22" t="str">
        <f>+[1]CHCyg!H486</f>
        <v>DK310+Echelle_ESSAT</v>
      </c>
      <c r="I497" s="22">
        <f>+[1]CHCyg!I486</f>
        <v>15000</v>
      </c>
      <c r="J497" s="22">
        <f>+[1]CHCyg!$P486</f>
        <v>4030</v>
      </c>
      <c r="K497" s="22">
        <f>+[1]CHCyg!$Q486</f>
        <v>7949</v>
      </c>
      <c r="L497" s="9" t="str">
        <f>+[1]CHCyg!$X486</f>
        <v>asdb_chcyg_20170730_258.fit</v>
      </c>
      <c r="M497" s="38"/>
      <c r="N497" s="37"/>
      <c r="O497" s="45"/>
    </row>
    <row r="498" spans="2:20" x14ac:dyDescent="0.25">
      <c r="B498" s="22">
        <f>+[1]CHCyg!B487</f>
        <v>475</v>
      </c>
      <c r="C498" s="8">
        <f>+[1]CHCyg!C487</f>
        <v>42947</v>
      </c>
      <c r="D498" s="32">
        <f>+[1]CHCyg!D487</f>
        <v>0.91141203703703699</v>
      </c>
      <c r="E498" s="22">
        <f>+[1]CHCyg!E487</f>
        <v>2457966.4254999999</v>
      </c>
      <c r="F498" s="22" t="str">
        <f>+[1]CHCyg!F487</f>
        <v>JGF</v>
      </c>
      <c r="G498" s="22" t="str">
        <f>+[1]CHCyg!G487</f>
        <v>SMM-SP</v>
      </c>
      <c r="H498" s="22" t="str">
        <f>+[1]CHCyg!H487</f>
        <v>T16+Echelle+Atik460</v>
      </c>
      <c r="I498" s="22">
        <f>+[1]CHCyg!I487</f>
        <v>9000</v>
      </c>
      <c r="J498" s="22">
        <f>+[1]CHCyg!$P487</f>
        <v>4052</v>
      </c>
      <c r="K498" s="22">
        <f>+[1]CHCyg!$Q487</f>
        <v>7760</v>
      </c>
      <c r="L498" s="9" t="str">
        <f>+[1]CHCyg!$X487</f>
        <v>asdb_chcyg_20170731_911.fit</v>
      </c>
      <c r="M498" s="38"/>
      <c r="N498" s="37"/>
      <c r="O498" s="45"/>
    </row>
    <row r="499" spans="2:20" x14ac:dyDescent="0.25">
      <c r="B499" s="22">
        <f>+[1]CHCyg!B488</f>
        <v>476</v>
      </c>
      <c r="C499" s="8">
        <f>+[1]CHCyg!C488</f>
        <v>42949</v>
      </c>
      <c r="D499" s="32">
        <f>+[1]CHCyg!D488</f>
        <v>0.15282407407407408</v>
      </c>
      <c r="E499" s="22">
        <f>+[1]CHCyg!E488</f>
        <v>2457967.6633000001</v>
      </c>
      <c r="F499" s="22" t="str">
        <f>+[1]CHCyg!F488</f>
        <v>GKA</v>
      </c>
      <c r="G499" s="22" t="str">
        <f>+[1]CHCyg!G488</f>
        <v>MAN-US</v>
      </c>
      <c r="H499" s="22" t="str">
        <f>+[1]CHCyg!H488</f>
        <v>SC10+Alpy600</v>
      </c>
      <c r="I499" s="22">
        <f>+[1]CHCyg!I488</f>
        <v>539</v>
      </c>
      <c r="J499" s="22">
        <f>+[1]CHCyg!$P488</f>
        <v>3604</v>
      </c>
      <c r="K499" s="22">
        <f>+[1]CHCyg!$Q488</f>
        <v>7404</v>
      </c>
      <c r="L499" s="9" t="str">
        <f>+[1]CHCyg!$X488</f>
        <v>asdb_chcyg_20170802_153.fit</v>
      </c>
      <c r="M499" s="38"/>
      <c r="N499" s="37"/>
      <c r="O499" s="45"/>
    </row>
    <row r="500" spans="2:20" x14ac:dyDescent="0.25">
      <c r="B500" s="22">
        <f>+[1]CHCyg!B489</f>
        <v>477</v>
      </c>
      <c r="C500" s="8">
        <f>+[1]CHCyg!C489</f>
        <v>42950</v>
      </c>
      <c r="D500" s="32">
        <f>+[1]CHCyg!D489</f>
        <v>0.85638888888888898</v>
      </c>
      <c r="E500" s="22">
        <f>+[1]CHCyg!E489</f>
        <v>2457969.3736999999</v>
      </c>
      <c r="F500" s="22" t="str">
        <f>+[1]CHCyg!F489</f>
        <v>JGF</v>
      </c>
      <c r="G500" s="22" t="str">
        <f>+[1]CHCyg!G489</f>
        <v>PIE-SP</v>
      </c>
      <c r="H500" s="22" t="str">
        <f>+[1]CHCyg!H489</f>
        <v>MUSSOL</v>
      </c>
      <c r="I500" s="22">
        <f>+[1]CHCyg!I489</f>
        <v>9000</v>
      </c>
      <c r="J500" s="22">
        <f>+[1]CHCyg!$P489</f>
        <v>4052</v>
      </c>
      <c r="K500" s="22">
        <f>+[1]CHCyg!$Q489</f>
        <v>7497</v>
      </c>
      <c r="L500" s="9" t="str">
        <f>+[1]CHCyg!$X489</f>
        <v>asdb_chcyg_20170803_856.fit</v>
      </c>
      <c r="M500" s="38"/>
      <c r="N500" s="37"/>
      <c r="O500" s="45"/>
    </row>
    <row r="501" spans="2:20" x14ac:dyDescent="0.25">
      <c r="B501" s="22">
        <f>+[1]CHCyg!B490</f>
        <v>478</v>
      </c>
      <c r="C501" s="8">
        <f>+[1]CHCyg!C490</f>
        <v>42952</v>
      </c>
      <c r="D501" s="32">
        <f>+[1]CHCyg!D490</f>
        <v>0.86805555555555547</v>
      </c>
      <c r="E501" s="22">
        <f>+[1]CHCyg!E490</f>
        <v>2457971.3746000002</v>
      </c>
      <c r="F501" s="22" t="str">
        <f>+[1]CHCyg!F490</f>
        <v xml:space="preserve">FMT </v>
      </c>
      <c r="G501" s="22" t="str">
        <f>+[1]CHCyg!G490</f>
        <v>ORS-FR</v>
      </c>
      <c r="H501" s="22" t="str">
        <f>+[1]CHCyg!H490</f>
        <v>SC14+eShel+Atik460ex</v>
      </c>
      <c r="I501" s="22">
        <f>+[1]CHCyg!I490</f>
        <v>11000</v>
      </c>
      <c r="J501" s="22">
        <f>+[1]CHCyg!$P490</f>
        <v>4206</v>
      </c>
      <c r="K501" s="22">
        <f>+[1]CHCyg!$Q490</f>
        <v>7159</v>
      </c>
      <c r="L501" s="9" t="str">
        <f>+[1]CHCyg!$X490</f>
        <v>asdb_chcyg_20170805_868.fit</v>
      </c>
      <c r="M501" s="38"/>
      <c r="N501" s="37"/>
      <c r="O501" s="45"/>
    </row>
    <row r="502" spans="2:20" x14ac:dyDescent="0.25">
      <c r="B502" s="22">
        <f>+[1]CHCyg!B491</f>
        <v>479</v>
      </c>
      <c r="C502" s="8">
        <f>+[1]CHCyg!C491</f>
        <v>42955</v>
      </c>
      <c r="D502" s="32">
        <f>+[1]CHCyg!D491</f>
        <v>0.89960648148148137</v>
      </c>
      <c r="E502" s="22">
        <f>+[1]CHCyg!E491</f>
        <v>2457974.4172</v>
      </c>
      <c r="F502" s="22" t="str">
        <f>+[1]CHCyg!F491</f>
        <v>JGF</v>
      </c>
      <c r="G502" s="22" t="str">
        <f>+[1]CHCyg!G491</f>
        <v>PIE-SP</v>
      </c>
      <c r="H502" s="22" t="str">
        <f>+[1]CHCyg!H491</f>
        <v>MUSSOL</v>
      </c>
      <c r="I502" s="22">
        <f>+[1]CHCyg!I491</f>
        <v>9000</v>
      </c>
      <c r="J502" s="22">
        <f>+[1]CHCyg!$P491</f>
        <v>4052</v>
      </c>
      <c r="K502" s="22">
        <f>+[1]CHCyg!$Q491</f>
        <v>7497</v>
      </c>
      <c r="L502" s="9" t="str">
        <f>+[1]CHCyg!$X491</f>
        <v>asdb_chcyg_20170808_900.fit</v>
      </c>
      <c r="M502" s="38"/>
      <c r="N502" s="37"/>
      <c r="O502" s="45"/>
    </row>
    <row r="503" spans="2:20" x14ac:dyDescent="0.25">
      <c r="B503" s="22">
        <f>+[1]CHCyg!B492</f>
        <v>480</v>
      </c>
      <c r="C503" s="8">
        <f>+[1]CHCyg!C492</f>
        <v>42957</v>
      </c>
      <c r="D503" s="32">
        <f>+[1]CHCyg!D492</f>
        <v>0.21530092592592595</v>
      </c>
      <c r="E503" s="22">
        <f>+[1]CHCyg!E492</f>
        <v>2457975.7215</v>
      </c>
      <c r="F503" s="22" t="str">
        <f>+[1]CHCyg!F492</f>
        <v>FAS</v>
      </c>
      <c r="G503" s="22" t="str">
        <f>+[1]CHCyg!G492</f>
        <v>DCO-US</v>
      </c>
      <c r="H503" s="22" t="str">
        <f>+[1]CHCyg!H492</f>
        <v>DK14+Lisa+Atik414ex</v>
      </c>
      <c r="I503" s="22">
        <f>+[1]CHCyg!I492</f>
        <v>925</v>
      </c>
      <c r="J503" s="22">
        <f>+[1]CHCyg!$P492</f>
        <v>3906</v>
      </c>
      <c r="K503" s="22">
        <f>+[1]CHCyg!$Q492</f>
        <v>7380</v>
      </c>
      <c r="L503" s="9" t="str">
        <f>+[1]CHCyg!$X492</f>
        <v>asdb_chcyg_20170810_215.fit</v>
      </c>
      <c r="M503" s="38"/>
      <c r="N503" s="37"/>
      <c r="O503" s="45"/>
    </row>
    <row r="504" spans="2:20" x14ac:dyDescent="0.25">
      <c r="B504" s="22">
        <f>+[1]CHCyg!B493</f>
        <v>481</v>
      </c>
      <c r="C504" s="8">
        <f>+[1]CHCyg!C493</f>
        <v>42960</v>
      </c>
      <c r="D504" s="32">
        <f>+[1]CHCyg!D493</f>
        <v>0.80800925925925926</v>
      </c>
      <c r="E504" s="22">
        <f>+[1]CHCyg!E493</f>
        <v>2457979.3097000001</v>
      </c>
      <c r="F504" s="22" t="str">
        <f>+[1]CHCyg!F493</f>
        <v>PSO</v>
      </c>
      <c r="G504" s="22" t="str">
        <f>+[1]CHCyg!G493</f>
        <v>TAT-HU</v>
      </c>
      <c r="H504" s="22" t="str">
        <f>+[1]CHCyg!H493</f>
        <v>T12+Lhires2400+Atik428ex</v>
      </c>
      <c r="I504" s="22">
        <f>+[1]CHCyg!I493</f>
        <v>15049</v>
      </c>
      <c r="J504" s="22">
        <f>+[1]CHCyg!$P493</f>
        <v>6502</v>
      </c>
      <c r="K504" s="22">
        <f>+[1]CHCyg!$Q493</f>
        <v>6612</v>
      </c>
      <c r="L504" s="9" t="str">
        <f>+[1]CHCyg!$X493</f>
        <v>asdb_chcyg_20170813_808.fit</v>
      </c>
      <c r="M504" s="38"/>
      <c r="N504" s="37"/>
      <c r="O504" s="45"/>
    </row>
    <row r="505" spans="2:20" s="23" customFormat="1" x14ac:dyDescent="0.25">
      <c r="B505" s="22">
        <f>+[1]CHCyg!B494</f>
        <v>482</v>
      </c>
      <c r="C505" s="8">
        <f>+[1]CHCyg!C494</f>
        <v>42961</v>
      </c>
      <c r="D505" s="32">
        <f>+[1]CHCyg!D494</f>
        <v>0.9744560185185186</v>
      </c>
      <c r="E505" s="22">
        <f>+[1]CHCyg!E494</f>
        <v>2457980.4865000001</v>
      </c>
      <c r="F505" s="22" t="str">
        <f>+[1]CHCyg!F494</f>
        <v>JGF</v>
      </c>
      <c r="G505" s="22" t="str">
        <f>+[1]CHCyg!G494</f>
        <v>SMM-SP</v>
      </c>
      <c r="H505" s="22" t="str">
        <f>+[1]CHCyg!H494</f>
        <v>T16+Echelle+Atik460</v>
      </c>
      <c r="I505" s="22">
        <f>+[1]CHCyg!I494</f>
        <v>9000</v>
      </c>
      <c r="J505" s="22">
        <f>+[1]CHCyg!$P494</f>
        <v>4052</v>
      </c>
      <c r="K505" s="22">
        <f>+[1]CHCyg!$Q494</f>
        <v>7760</v>
      </c>
      <c r="L505" s="9" t="str">
        <f>+[1]CHCyg!$X494</f>
        <v>asdb_chcyg_20170814_974.fit</v>
      </c>
      <c r="M505" s="38"/>
      <c r="N505" s="37"/>
      <c r="O505" s="45"/>
      <c r="P505" s="24"/>
      <c r="Q505" s="24"/>
      <c r="R505" s="24"/>
      <c r="S505" s="24"/>
      <c r="T505" s="24"/>
    </row>
    <row r="506" spans="2:20" x14ac:dyDescent="0.25">
      <c r="B506" s="22">
        <f>+[1]CHCyg!B495</f>
        <v>483</v>
      </c>
      <c r="C506" s="8">
        <f>+[1]CHCyg!C495</f>
        <v>42962</v>
      </c>
      <c r="D506" s="32">
        <f>+[1]CHCyg!D495</f>
        <v>0.84249999999999992</v>
      </c>
      <c r="E506" s="22">
        <f>+[1]CHCyg!E495</f>
        <v>2457981.3520999998</v>
      </c>
      <c r="F506" s="22" t="str">
        <f>+[1]CHCyg!F495</f>
        <v xml:space="preserve">FMT </v>
      </c>
      <c r="G506" s="22" t="str">
        <f>+[1]CHCyg!G495</f>
        <v>ORS-FR</v>
      </c>
      <c r="H506" s="22" t="str">
        <f>+[1]CHCyg!H495</f>
        <v>SC14+eShel+Atik460ex</v>
      </c>
      <c r="I506" s="22">
        <f>+[1]CHCyg!I495</f>
        <v>11000</v>
      </c>
      <c r="J506" s="22">
        <f>+[1]CHCyg!$P495</f>
        <v>4206</v>
      </c>
      <c r="K506" s="22">
        <f>+[1]CHCyg!$Q495</f>
        <v>7159</v>
      </c>
      <c r="L506" s="9" t="str">
        <f>+[1]CHCyg!$X495</f>
        <v>asdb_chcyg_20170815_843.fit</v>
      </c>
      <c r="M506" s="38"/>
      <c r="N506" s="37"/>
      <c r="O506" s="45"/>
    </row>
    <row r="507" spans="2:20" x14ac:dyDescent="0.25">
      <c r="B507" s="22">
        <f>+[1]CHCyg!B496</f>
        <v>484</v>
      </c>
      <c r="C507" s="8">
        <f>+[1]CHCyg!C496</f>
        <v>42964</v>
      </c>
      <c r="D507" s="32">
        <f>+[1]CHCyg!D496</f>
        <v>0.87384259259259256</v>
      </c>
      <c r="E507" s="22">
        <f>+[1]CHCyg!E496</f>
        <v>2457983.3898</v>
      </c>
      <c r="F507" s="22" t="str">
        <f>+[1]CHCyg!F496</f>
        <v>JGF</v>
      </c>
      <c r="G507" s="22" t="str">
        <f>+[1]CHCyg!G496</f>
        <v>SMM-SP</v>
      </c>
      <c r="H507" s="22" t="str">
        <f>+[1]CHCyg!H496</f>
        <v>T16+Echelle+Atik460</v>
      </c>
      <c r="I507" s="22">
        <f>+[1]CHCyg!I496</f>
        <v>9000</v>
      </c>
      <c r="J507" s="22">
        <f>+[1]CHCyg!$P496</f>
        <v>4052</v>
      </c>
      <c r="K507" s="22">
        <f>+[1]CHCyg!$Q496</f>
        <v>7760</v>
      </c>
      <c r="L507" s="9" t="str">
        <f>+[1]CHCyg!$X496</f>
        <v>asdb_chcyg_20170817_874.fit</v>
      </c>
      <c r="M507" s="38"/>
      <c r="N507" s="37"/>
      <c r="O507" s="45"/>
    </row>
    <row r="508" spans="2:20" x14ac:dyDescent="0.25">
      <c r="B508" s="22">
        <f>+[1]CHCyg!B497</f>
        <v>485</v>
      </c>
      <c r="C508" s="8">
        <f>+[1]CHCyg!C497</f>
        <v>42968</v>
      </c>
      <c r="D508" s="32">
        <f>+[1]CHCyg!D497</f>
        <v>0.85163194444444434</v>
      </c>
      <c r="E508" s="22">
        <f>+[1]CHCyg!E497</f>
        <v>2457987.3629000001</v>
      </c>
      <c r="F508" s="22" t="str">
        <f>+[1]CHCyg!F497</f>
        <v xml:space="preserve">FMT </v>
      </c>
      <c r="G508" s="22" t="str">
        <f>+[1]CHCyg!G497</f>
        <v>ORS-FR</v>
      </c>
      <c r="H508" s="22" t="str">
        <f>+[1]CHCyg!H497</f>
        <v>SC14+eShel+Atik460ex</v>
      </c>
      <c r="I508" s="22">
        <f>+[1]CHCyg!I497</f>
        <v>11000</v>
      </c>
      <c r="J508" s="22">
        <f>+[1]CHCyg!$P497</f>
        <v>4206</v>
      </c>
      <c r="K508" s="22">
        <f>+[1]CHCyg!$Q497</f>
        <v>7159</v>
      </c>
      <c r="L508" s="9" t="str">
        <f>+[1]CHCyg!$X497</f>
        <v>asdb_chcyg_20170821_852.fit</v>
      </c>
      <c r="M508" s="38"/>
      <c r="N508" s="37"/>
      <c r="O508" s="45"/>
    </row>
    <row r="509" spans="2:20" x14ac:dyDescent="0.25">
      <c r="B509" s="22">
        <f>+[1]CHCyg!B498</f>
        <v>486</v>
      </c>
      <c r="C509" s="8">
        <f>+[1]CHCyg!C498</f>
        <v>42968</v>
      </c>
      <c r="D509" s="32">
        <f>+[1]CHCyg!D498</f>
        <v>0.89675925925925926</v>
      </c>
      <c r="E509" s="22">
        <f>+[1]CHCyg!E498</f>
        <v>2457987.4002999999</v>
      </c>
      <c r="F509" s="22" t="str">
        <f>+[1]CHCyg!F498</f>
        <v>FCA</v>
      </c>
      <c r="G509" s="22" t="str">
        <f>+[1]CHCyg!G498</f>
        <v>PAG-SP</v>
      </c>
      <c r="H509" s="22" t="str">
        <f>+[1]CHCyg!H498</f>
        <v>Newton-200DADOS-20</v>
      </c>
      <c r="I509" s="22">
        <f>+[1]CHCyg!I498</f>
        <v>932</v>
      </c>
      <c r="J509" s="22">
        <f>+[1]CHCyg!$P498</f>
        <v>3868</v>
      </c>
      <c r="K509" s="22">
        <f>+[1]CHCyg!$Q498</f>
        <v>7403</v>
      </c>
      <c r="L509" s="9" t="str">
        <f>+[1]CHCyg!$X498</f>
        <v>asdb_chcyg_20170821_897.fit</v>
      </c>
      <c r="M509" s="38"/>
      <c r="N509" s="37"/>
      <c r="O509" s="45"/>
    </row>
    <row r="510" spans="2:20" x14ac:dyDescent="0.25">
      <c r="B510" s="22">
        <f>+[1]CHCyg!B499</f>
        <v>487</v>
      </c>
      <c r="C510" s="8">
        <f>+[1]CHCyg!C499</f>
        <v>42969</v>
      </c>
      <c r="D510" s="32">
        <f>+[1]CHCyg!D499</f>
        <v>0.87579861111111112</v>
      </c>
      <c r="E510" s="22">
        <f>+[1]CHCyg!E499</f>
        <v>2457988.3936000001</v>
      </c>
      <c r="F510" s="22" t="str">
        <f>+[1]CHCyg!F499</f>
        <v>JGF</v>
      </c>
      <c r="G510" s="22" t="str">
        <f>+[1]CHCyg!G499</f>
        <v>SMM-SP</v>
      </c>
      <c r="H510" s="22" t="str">
        <f>+[1]CHCyg!H499</f>
        <v>T16+Echelle+Atik460</v>
      </c>
      <c r="I510" s="22">
        <f>+[1]CHCyg!I499</f>
        <v>9000</v>
      </c>
      <c r="J510" s="22">
        <f>+[1]CHCyg!$P499</f>
        <v>4052</v>
      </c>
      <c r="K510" s="22">
        <f>+[1]CHCyg!$Q499</f>
        <v>7760</v>
      </c>
      <c r="L510" s="9" t="str">
        <f>+[1]CHCyg!$X499</f>
        <v>asdb_chcyg_20170822_876.fit</v>
      </c>
      <c r="M510" s="38"/>
      <c r="N510" s="37"/>
      <c r="O510" s="45"/>
    </row>
    <row r="511" spans="2:20" x14ac:dyDescent="0.25">
      <c r="B511" s="22">
        <f>+[1]CHCyg!B500</f>
        <v>488</v>
      </c>
      <c r="C511" s="8">
        <f>+[1]CHCyg!C500</f>
        <v>42972</v>
      </c>
      <c r="D511" s="32">
        <f>+[1]CHCyg!D500</f>
        <v>0.34093749999999995</v>
      </c>
      <c r="E511" s="22">
        <f>+[1]CHCyg!E500</f>
        <v>2457990.8421999998</v>
      </c>
      <c r="F511" s="22" t="str">
        <f>+[1]CHCyg!F500</f>
        <v>JRF</v>
      </c>
      <c r="G511" s="22" t="str">
        <f>+[1]CHCyg!G500</f>
        <v>MTP-US</v>
      </c>
      <c r="H511" s="22" t="str">
        <f>+[1]CHCyg!H500</f>
        <v>CC13LisaATIK460EX</v>
      </c>
      <c r="I511" s="22">
        <f>+[1]CHCyg!I500</f>
        <v>984</v>
      </c>
      <c r="J511" s="22">
        <f>+[1]CHCyg!$P500</f>
        <v>3890</v>
      </c>
      <c r="K511" s="22">
        <f>+[1]CHCyg!$Q500</f>
        <v>7399</v>
      </c>
      <c r="L511" s="9" t="str">
        <f>+[1]CHCyg!$X500</f>
        <v>asdb_chcyg_20170825_341.fit</v>
      </c>
      <c r="M511" s="38"/>
      <c r="N511" s="37"/>
      <c r="O511" s="45"/>
    </row>
    <row r="512" spans="2:20" x14ac:dyDescent="0.25">
      <c r="B512" s="22">
        <f>+[1]CHCyg!B501</f>
        <v>489</v>
      </c>
      <c r="C512" s="8">
        <f>+[1]CHCyg!C501</f>
        <v>42977</v>
      </c>
      <c r="D512" s="32">
        <f>+[1]CHCyg!D501</f>
        <v>0.12421296296296297</v>
      </c>
      <c r="E512" s="22">
        <f>+[1]CHCyg!E501</f>
        <v>2457995.6417999999</v>
      </c>
      <c r="F512" s="22" t="str">
        <f>+[1]CHCyg!F501</f>
        <v>GKA</v>
      </c>
      <c r="G512" s="22" t="str">
        <f>+[1]CHCyg!G501</f>
        <v>MAN-US</v>
      </c>
      <c r="H512" s="22" t="str">
        <f>+[1]CHCyg!H501</f>
        <v>SC12+Lhires2400</v>
      </c>
      <c r="I512" s="22">
        <f>+[1]CHCyg!I501</f>
        <v>11275</v>
      </c>
      <c r="J512" s="22">
        <f>+[1]CHCyg!$P501</f>
        <v>6483</v>
      </c>
      <c r="K512" s="22">
        <f>+[1]CHCyg!$Q501</f>
        <v>6637</v>
      </c>
      <c r="L512" s="9" t="str">
        <f>+[1]CHCyg!$X501</f>
        <v>asdb_chcyg_20170830_124.fit</v>
      </c>
      <c r="M512" s="38"/>
      <c r="N512" s="37"/>
      <c r="O512" s="45"/>
    </row>
    <row r="513" spans="2:15" x14ac:dyDescent="0.25">
      <c r="B513" s="22">
        <f>+[1]CHCyg!B502</f>
        <v>490</v>
      </c>
      <c r="C513" s="8">
        <f>+[1]CHCyg!C502</f>
        <v>42978</v>
      </c>
      <c r="D513" s="32">
        <f>+[1]CHCyg!D502</f>
        <v>0.88612268518518522</v>
      </c>
      <c r="E513" s="22">
        <f>+[1]CHCyg!E502</f>
        <v>2457997.4038999998</v>
      </c>
      <c r="F513" s="22" t="str">
        <f>+[1]CHCyg!F502</f>
        <v>JGF</v>
      </c>
      <c r="G513" s="22" t="str">
        <f>+[1]CHCyg!G502</f>
        <v>SMM-SP</v>
      </c>
      <c r="H513" s="22" t="str">
        <f>+[1]CHCyg!H502</f>
        <v>T16+Echelle+Atik460</v>
      </c>
      <c r="I513" s="22">
        <f>+[1]CHCyg!I502</f>
        <v>9000</v>
      </c>
      <c r="J513" s="22">
        <f>+[1]CHCyg!$P502</f>
        <v>4052</v>
      </c>
      <c r="K513" s="22">
        <f>+[1]CHCyg!$Q502</f>
        <v>7760</v>
      </c>
      <c r="L513" s="9" t="str">
        <f>+[1]CHCyg!$X502</f>
        <v>asdb_chcyg_20170831_886.fit</v>
      </c>
      <c r="M513" s="38"/>
      <c r="N513" s="37"/>
      <c r="O513" s="45"/>
    </row>
    <row r="514" spans="2:15" x14ac:dyDescent="0.25">
      <c r="B514" s="22">
        <f>+[1]CHCyg!B503</f>
        <v>491</v>
      </c>
      <c r="C514" s="8">
        <f>+[1]CHCyg!C503</f>
        <v>42979</v>
      </c>
      <c r="D514" s="32">
        <f>+[1]CHCyg!D503</f>
        <v>6.1585648148148153E-2</v>
      </c>
      <c r="E514" s="22">
        <f>+[1]CHCyg!E503</f>
        <v>2457997.5721</v>
      </c>
      <c r="F514" s="22" t="str">
        <f>+[1]CHCyg!F503</f>
        <v>GKA</v>
      </c>
      <c r="G514" s="22" t="str">
        <f>+[1]CHCyg!G503</f>
        <v>MAN-US</v>
      </c>
      <c r="H514" s="22" t="str">
        <f>+[1]CHCyg!H503</f>
        <v>SC12+Lhires2400</v>
      </c>
      <c r="I514" s="22">
        <f>+[1]CHCyg!I503</f>
        <v>12337</v>
      </c>
      <c r="J514" s="22">
        <f>+[1]CHCyg!$P503</f>
        <v>6483</v>
      </c>
      <c r="K514" s="22">
        <f>+[1]CHCyg!$Q503</f>
        <v>6637</v>
      </c>
      <c r="L514" s="9" t="str">
        <f>+[1]CHCyg!$X503</f>
        <v>asdb_chcyg_20170901_062.fit</v>
      </c>
      <c r="M514" s="38"/>
      <c r="N514" s="37"/>
      <c r="O514" s="45"/>
    </row>
    <row r="515" spans="2:15" x14ac:dyDescent="0.25">
      <c r="B515" s="22">
        <f>+[1]CHCyg!B504</f>
        <v>492</v>
      </c>
      <c r="C515" s="8">
        <f>+[1]CHCyg!C504</f>
        <v>42980</v>
      </c>
      <c r="D515" s="32">
        <f>+[1]CHCyg!D504</f>
        <v>3.802083333333333E-2</v>
      </c>
      <c r="E515" s="22">
        <f>+[1]CHCyg!E504</f>
        <v>2457998.5718</v>
      </c>
      <c r="F515" s="22" t="str">
        <f>+[1]CHCyg!F504</f>
        <v>LES</v>
      </c>
      <c r="G515" s="22" t="str">
        <f>+[1]CHCyg!G504</f>
        <v>MRO-CA</v>
      </c>
      <c r="H515" s="22" t="str">
        <f>+[1]CHCyg!H504</f>
        <v>DK310+Echelle_ESSAT</v>
      </c>
      <c r="I515" s="22">
        <f>+[1]CHCyg!I504</f>
        <v>14000</v>
      </c>
      <c r="J515" s="22">
        <f>+[1]CHCyg!$P504</f>
        <v>4030</v>
      </c>
      <c r="K515" s="22">
        <f>+[1]CHCyg!$Q504</f>
        <v>7949</v>
      </c>
      <c r="L515" s="9" t="str">
        <f>+[1]CHCyg!$X504</f>
        <v>asdb_chcyg_20170902_038.fit</v>
      </c>
      <c r="M515" s="38"/>
      <c r="N515" s="37"/>
      <c r="O515" s="45"/>
    </row>
    <row r="516" spans="2:15" x14ac:dyDescent="0.25">
      <c r="B516" s="22">
        <f>+[1]CHCyg!B505</f>
        <v>493</v>
      </c>
      <c r="C516" s="8">
        <f>+[1]CHCyg!C505</f>
        <v>42980</v>
      </c>
      <c r="D516" s="32">
        <f>+[1]CHCyg!D505</f>
        <v>5.4456018518518522E-2</v>
      </c>
      <c r="E516" s="22">
        <f>+[1]CHCyg!E505</f>
        <v>2457998.5666999999</v>
      </c>
      <c r="F516" s="22" t="str">
        <f>+[1]CHCyg!F505</f>
        <v>GKA</v>
      </c>
      <c r="G516" s="22" t="str">
        <f>+[1]CHCyg!G505</f>
        <v>MAN-US</v>
      </c>
      <c r="H516" s="22" t="str">
        <f>+[1]CHCyg!H505</f>
        <v>SC10+Alpy600</v>
      </c>
      <c r="I516" s="22">
        <f>+[1]CHCyg!I505</f>
        <v>509</v>
      </c>
      <c r="J516" s="22">
        <f>+[1]CHCyg!$P505</f>
        <v>3696</v>
      </c>
      <c r="K516" s="22">
        <f>+[1]CHCyg!$Q505</f>
        <v>7396</v>
      </c>
      <c r="L516" s="9" t="str">
        <f>+[1]CHCyg!$X505</f>
        <v>asdb_chcyg_20170902_054.fit</v>
      </c>
      <c r="M516" s="38"/>
      <c r="N516" s="37"/>
      <c r="O516" s="45"/>
    </row>
    <row r="517" spans="2:15" x14ac:dyDescent="0.25">
      <c r="B517" s="22">
        <f>+[1]CHCyg!B506</f>
        <v>494</v>
      </c>
      <c r="C517" s="8">
        <f>+[1]CHCyg!C506</f>
        <v>42980</v>
      </c>
      <c r="D517" s="32">
        <f>+[1]CHCyg!D506</f>
        <v>0.83303240740740747</v>
      </c>
      <c r="E517" s="22">
        <f>+[1]CHCyg!E506</f>
        <v>2457999.341</v>
      </c>
      <c r="F517" s="22" t="str">
        <f>+[1]CHCyg!F506</f>
        <v xml:space="preserve">FMT </v>
      </c>
      <c r="G517" s="22" t="str">
        <f>+[1]CHCyg!G506</f>
        <v>ORS-FR</v>
      </c>
      <c r="H517" s="22" t="str">
        <f>+[1]CHCyg!H506</f>
        <v>SC14+eShel+Atik460ex</v>
      </c>
      <c r="I517" s="22">
        <f>+[1]CHCyg!I506</f>
        <v>11000</v>
      </c>
      <c r="J517" s="22">
        <f>+[1]CHCyg!$P506</f>
        <v>4140</v>
      </c>
      <c r="K517" s="22">
        <f>+[1]CHCyg!$Q506</f>
        <v>7395</v>
      </c>
      <c r="L517" s="9" t="str">
        <f>+[1]CHCyg!$X506</f>
        <v>asdb_chcyg_20170902_833.fit</v>
      </c>
      <c r="M517" s="38"/>
      <c r="N517" s="37"/>
      <c r="O517" s="45"/>
    </row>
    <row r="518" spans="2:15" x14ac:dyDescent="0.25">
      <c r="B518" s="22">
        <f>+[1]CHCyg!B507</f>
        <v>495</v>
      </c>
      <c r="C518" s="8">
        <f>+[1]CHCyg!C507</f>
        <v>42986</v>
      </c>
      <c r="D518" s="32">
        <f>+[1]CHCyg!D507</f>
        <v>0.80975694444444446</v>
      </c>
      <c r="E518" s="22">
        <f>+[1]CHCyg!E507</f>
        <v>2458005.3333000001</v>
      </c>
      <c r="F518" s="22" t="str">
        <f>+[1]CHCyg!F507</f>
        <v>JGF</v>
      </c>
      <c r="G518" s="22" t="str">
        <f>+[1]CHCyg!G507</f>
        <v>SMM-SP</v>
      </c>
      <c r="H518" s="22" t="str">
        <f>+[1]CHCyg!H507</f>
        <v>T16+Echelle+Atik460</v>
      </c>
      <c r="I518" s="22">
        <f>+[1]CHCyg!I507</f>
        <v>9000</v>
      </c>
      <c r="J518" s="22">
        <f>+[1]CHCyg!$P507</f>
        <v>4052</v>
      </c>
      <c r="K518" s="22">
        <f>+[1]CHCyg!$Q507</f>
        <v>7760</v>
      </c>
      <c r="L518" s="9" t="str">
        <f>+[1]CHCyg!$X507</f>
        <v>asdb_chcyg_20170908_810.fit</v>
      </c>
      <c r="M518" s="38"/>
      <c r="N518" s="37"/>
      <c r="O518" s="45"/>
    </row>
    <row r="519" spans="2:15" x14ac:dyDescent="0.25">
      <c r="B519" s="22">
        <f>+[1]CHCyg!B508</f>
        <v>496</v>
      </c>
      <c r="C519" s="8">
        <f>+[1]CHCyg!C508</f>
        <v>42989</v>
      </c>
      <c r="D519" s="32">
        <f>+[1]CHCyg!D508</f>
        <v>4.0150462962962964E-2</v>
      </c>
      <c r="E519" s="22">
        <f>+[1]CHCyg!E508</f>
        <v>2458007.5647</v>
      </c>
      <c r="F519" s="22" t="str">
        <f>+[1]CHCyg!F508</f>
        <v>GKA</v>
      </c>
      <c r="G519" s="22" t="str">
        <f>+[1]CHCyg!G508</f>
        <v>MAN-US</v>
      </c>
      <c r="H519" s="22" t="str">
        <f>+[1]CHCyg!H508</f>
        <v>SC12+Lhires2400</v>
      </c>
      <c r="I519" s="22">
        <f>+[1]CHCyg!I508</f>
        <v>12299</v>
      </c>
      <c r="J519" s="22">
        <f>+[1]CHCyg!$P508</f>
        <v>6483</v>
      </c>
      <c r="K519" s="22">
        <f>+[1]CHCyg!$Q508</f>
        <v>6638</v>
      </c>
      <c r="L519" s="9" t="str">
        <f>+[1]CHCyg!$X508</f>
        <v>asdb_chcyg_20170911_040.fit</v>
      </c>
      <c r="M519" s="38"/>
      <c r="N519" s="37"/>
      <c r="O519" s="45"/>
    </row>
    <row r="520" spans="2:15" x14ac:dyDescent="0.25">
      <c r="B520" s="22">
        <f>+[1]CHCyg!B509</f>
        <v>497</v>
      </c>
      <c r="C520" s="8">
        <f>+[1]CHCyg!C509</f>
        <v>42990</v>
      </c>
      <c r="D520" s="32">
        <f>+[1]CHCyg!D509</f>
        <v>0.82075231481481481</v>
      </c>
      <c r="E520" s="22">
        <f>+[1]CHCyg!E509</f>
        <v>2458009.341</v>
      </c>
      <c r="F520" s="22" t="str">
        <f>+[1]CHCyg!F509</f>
        <v>BUI</v>
      </c>
      <c r="G520" s="22" t="str">
        <f>+[1]CHCyg!G509</f>
        <v>CAS-FR</v>
      </c>
      <c r="H520" s="22" t="str">
        <f>+[1]CHCyg!H509</f>
        <v>SC11+VHires+MOAI16</v>
      </c>
      <c r="I520" s="22">
        <f>+[1]CHCyg!I509</f>
        <v>11000</v>
      </c>
      <c r="J520" s="22">
        <f>+[1]CHCyg!$P509</f>
        <v>6546</v>
      </c>
      <c r="K520" s="22">
        <f>+[1]CHCyg!$Q509</f>
        <v>6607</v>
      </c>
      <c r="L520" s="9" t="str">
        <f>+[1]CHCyg!$X509</f>
        <v>asdb_chcyg_20170912_821.fit</v>
      </c>
      <c r="M520" s="38"/>
      <c r="N520" s="37"/>
      <c r="O520" s="45"/>
    </row>
    <row r="521" spans="2:15" x14ac:dyDescent="0.25">
      <c r="B521" s="22">
        <f>+[1]CHCyg!B510</f>
        <v>498</v>
      </c>
      <c r="C521" s="8">
        <f>+[1]CHCyg!C510</f>
        <v>42991</v>
      </c>
      <c r="D521" s="32">
        <f>+[1]CHCyg!D510</f>
        <v>0.80559027777777781</v>
      </c>
      <c r="E521" s="22">
        <f>+[1]CHCyg!E510</f>
        <v>2458010.3292</v>
      </c>
      <c r="F521" s="22" t="str">
        <f>+[1]CHCyg!F510</f>
        <v>JGF</v>
      </c>
      <c r="G521" s="22" t="str">
        <f>+[1]CHCyg!G510</f>
        <v>SMM-SP</v>
      </c>
      <c r="H521" s="22" t="str">
        <f>+[1]CHCyg!H510</f>
        <v>T16+Echelle+Atik460</v>
      </c>
      <c r="I521" s="22">
        <f>+[1]CHCyg!I510</f>
        <v>9000</v>
      </c>
      <c r="J521" s="22">
        <f>+[1]CHCyg!$P510</f>
        <v>4052</v>
      </c>
      <c r="K521" s="22">
        <f>+[1]CHCyg!$Q510</f>
        <v>7760</v>
      </c>
      <c r="L521" s="9" t="str">
        <f>+[1]CHCyg!$X510</f>
        <v>asdb_chcyg_20170913_806.fit</v>
      </c>
      <c r="M521" s="38"/>
      <c r="N521" s="37"/>
      <c r="O521" s="45"/>
    </row>
    <row r="522" spans="2:15" x14ac:dyDescent="0.25">
      <c r="B522" s="22">
        <f>+[1]CHCyg!B511</f>
        <v>499</v>
      </c>
      <c r="C522" s="8">
        <f>+[1]CHCyg!C511</f>
        <v>42995</v>
      </c>
      <c r="D522" s="32">
        <f>+[1]CHCyg!D511</f>
        <v>0.81505787037037036</v>
      </c>
      <c r="E522" s="22">
        <f>+[1]CHCyg!E511</f>
        <v>2458014.3215000001</v>
      </c>
      <c r="F522" s="22" t="str">
        <f>+[1]CHCyg!F511</f>
        <v xml:space="preserve">FMT </v>
      </c>
      <c r="G522" s="22" t="str">
        <f>+[1]CHCyg!G511</f>
        <v>ORS-FR</v>
      </c>
      <c r="H522" s="22" t="str">
        <f>+[1]CHCyg!H511</f>
        <v>SC14+eShel+Atik460ex</v>
      </c>
      <c r="I522" s="22">
        <f>+[1]CHCyg!I511</f>
        <v>11000</v>
      </c>
      <c r="J522" s="22">
        <f>+[1]CHCyg!$P511</f>
        <v>4141</v>
      </c>
      <c r="K522" s="22">
        <f>+[1]CHCyg!$Q511</f>
        <v>7394</v>
      </c>
      <c r="L522" s="9" t="str">
        <f>+[1]CHCyg!$X511</f>
        <v>asdb_chcyg_20170917_815.fit</v>
      </c>
      <c r="M522" s="38"/>
      <c r="N522" s="37"/>
      <c r="O522" s="45"/>
    </row>
    <row r="523" spans="2:15" x14ac:dyDescent="0.25">
      <c r="B523" s="22">
        <f>+[1]CHCyg!B512</f>
        <v>500</v>
      </c>
      <c r="C523" s="8">
        <f>+[1]CHCyg!C512</f>
        <v>42996</v>
      </c>
      <c r="D523" s="32">
        <f>+[1]CHCyg!D512</f>
        <v>0.78946759259259258</v>
      </c>
      <c r="E523" s="22">
        <f>+[1]CHCyg!E512</f>
        <v>2458015.3265</v>
      </c>
      <c r="F523" s="22" t="str">
        <f>+[1]CHCyg!F512</f>
        <v>BUI</v>
      </c>
      <c r="G523" s="22" t="str">
        <f>+[1]CHCyg!G512</f>
        <v>CAS-FR</v>
      </c>
      <c r="H523" s="22" t="str">
        <f>+[1]CHCyg!H512</f>
        <v>SC11+VHires+MOAI16</v>
      </c>
      <c r="I523" s="22">
        <f>+[1]CHCyg!I512</f>
        <v>48000</v>
      </c>
      <c r="J523" s="22">
        <f>+[1]CHCyg!$P512</f>
        <v>6537</v>
      </c>
      <c r="K523" s="22">
        <f>+[1]CHCyg!$Q512</f>
        <v>6622</v>
      </c>
      <c r="L523" s="9" t="str">
        <f>+[1]CHCyg!$X512</f>
        <v>asdb_chcyg_20170918_789.fit</v>
      </c>
      <c r="M523" s="38"/>
      <c r="N523" s="37"/>
      <c r="O523" s="45"/>
    </row>
    <row r="524" spans="2:15" x14ac:dyDescent="0.25">
      <c r="B524" s="22">
        <f>+[1]CHCyg!B513</f>
        <v>501</v>
      </c>
      <c r="C524" s="8">
        <f>+[1]CHCyg!C513</f>
        <v>42997</v>
      </c>
      <c r="D524" s="32">
        <f>+[1]CHCyg!D513</f>
        <v>0.78800925925925924</v>
      </c>
      <c r="E524" s="22">
        <f>+[1]CHCyg!E513</f>
        <v>2458016.3092999998</v>
      </c>
      <c r="F524" s="22" t="str">
        <f>+[1]CHCyg!F513</f>
        <v>JGF</v>
      </c>
      <c r="G524" s="22" t="str">
        <f>+[1]CHCyg!G513</f>
        <v>SMM-SP</v>
      </c>
      <c r="H524" s="22" t="str">
        <f>+[1]CHCyg!H513</f>
        <v>T16+Echelle+Atik460</v>
      </c>
      <c r="I524" s="22">
        <f>+[1]CHCyg!I513</f>
        <v>9000</v>
      </c>
      <c r="J524" s="22">
        <f>+[1]CHCyg!$P513</f>
        <v>4128</v>
      </c>
      <c r="K524" s="22">
        <f>+[1]CHCyg!$Q513</f>
        <v>7760</v>
      </c>
      <c r="L524" s="9" t="str">
        <f>+[1]CHCyg!$X513</f>
        <v>asdb_chcyg_20170919_788.fit</v>
      </c>
      <c r="M524" s="38"/>
      <c r="N524" s="37"/>
      <c r="O524" s="45"/>
    </row>
    <row r="525" spans="2:15" x14ac:dyDescent="0.25">
      <c r="B525" s="22">
        <f>+[1]CHCyg!B514</f>
        <v>502</v>
      </c>
      <c r="C525" s="8">
        <f>+[1]CHCyg!C514</f>
        <v>42998</v>
      </c>
      <c r="D525" s="32">
        <f>+[1]CHCyg!D514</f>
        <v>0.84024305555555545</v>
      </c>
      <c r="E525" s="22">
        <f>+[1]CHCyg!E514</f>
        <v>2458017.3546000002</v>
      </c>
      <c r="F525" s="22" t="str">
        <f>+[1]CHCyg!F514</f>
        <v>JGF</v>
      </c>
      <c r="G525" s="22" t="str">
        <f>+[1]CHCyg!G514</f>
        <v>SMM-SP</v>
      </c>
      <c r="H525" s="22" t="str">
        <f>+[1]CHCyg!H514</f>
        <v>T16+Echelle+Atik460</v>
      </c>
      <c r="I525" s="22">
        <f>+[1]CHCyg!I514</f>
        <v>9000</v>
      </c>
      <c r="J525" s="22">
        <f>+[1]CHCyg!$P514</f>
        <v>4128</v>
      </c>
      <c r="K525" s="22">
        <f>+[1]CHCyg!$Q514</f>
        <v>7760</v>
      </c>
      <c r="L525" s="9" t="str">
        <f>+[1]CHCyg!$X514</f>
        <v>asdb_chcyg_20170920_840.fit</v>
      </c>
      <c r="M525" s="38"/>
      <c r="N525" s="37"/>
      <c r="O525" s="45"/>
    </row>
    <row r="526" spans="2:15" x14ac:dyDescent="0.25">
      <c r="B526" s="22">
        <f>+[1]CHCyg!B515</f>
        <v>503</v>
      </c>
      <c r="C526" s="8">
        <f>+[1]CHCyg!C515</f>
        <v>42999</v>
      </c>
      <c r="D526" s="32">
        <f>+[1]CHCyg!D515</f>
        <v>0.81457175925925929</v>
      </c>
      <c r="E526" s="22">
        <f>+[1]CHCyg!E515</f>
        <v>2458018.3325999998</v>
      </c>
      <c r="F526" s="22" t="str">
        <f>+[1]CHCyg!F515</f>
        <v>JGF</v>
      </c>
      <c r="G526" s="22" t="str">
        <f>+[1]CHCyg!G515</f>
        <v>SMM-SP</v>
      </c>
      <c r="H526" s="22" t="str">
        <f>+[1]CHCyg!H515</f>
        <v>T16+Echelle+Atik460</v>
      </c>
      <c r="I526" s="22">
        <f>+[1]CHCyg!I515</f>
        <v>9000</v>
      </c>
      <c r="J526" s="22">
        <f>+[1]CHCyg!$P515</f>
        <v>4128</v>
      </c>
      <c r="K526" s="22">
        <f>+[1]CHCyg!$Q515</f>
        <v>7760</v>
      </c>
      <c r="L526" s="9" t="str">
        <f>+[1]CHCyg!$X515</f>
        <v>asdb_chcyg_20170921_815.fit</v>
      </c>
      <c r="M526" s="38"/>
      <c r="N526" s="37"/>
      <c r="O526" s="45"/>
    </row>
    <row r="527" spans="2:15" x14ac:dyDescent="0.25">
      <c r="B527" s="22">
        <f>+[1]CHCyg!B516</f>
        <v>504</v>
      </c>
      <c r="C527" s="8">
        <f>+[1]CHCyg!C516</f>
        <v>43002</v>
      </c>
      <c r="D527" s="32">
        <f>+[1]CHCyg!D516</f>
        <v>0.80493055555555559</v>
      </c>
      <c r="E527" s="22">
        <f>+[1]CHCyg!E516</f>
        <v>2458021.3196</v>
      </c>
      <c r="F527" s="22" t="str">
        <f>+[1]CHCyg!F516</f>
        <v>BUI</v>
      </c>
      <c r="G527" s="22" t="str">
        <f>+[1]CHCyg!G516</f>
        <v>CAS-FR</v>
      </c>
      <c r="H527" s="22" t="str">
        <f>+[1]CHCyg!H516</f>
        <v>SC11+eShel+ASI1600</v>
      </c>
      <c r="I527" s="22">
        <f>+[1]CHCyg!I516</f>
        <v>11000</v>
      </c>
      <c r="J527" s="22">
        <f>+[1]CHCyg!$P516</f>
        <v>4278</v>
      </c>
      <c r="K527" s="22">
        <f>+[1]CHCyg!$Q516</f>
        <v>7369</v>
      </c>
      <c r="L527" s="9" t="str">
        <f>+[1]CHCyg!$X516</f>
        <v>asdb_chcyg_20170924_805.fit</v>
      </c>
      <c r="M527" s="38"/>
      <c r="N527" s="37"/>
      <c r="O527" s="45"/>
    </row>
    <row r="528" spans="2:15" x14ac:dyDescent="0.25">
      <c r="B528" s="22">
        <f>+[1]CHCyg!B517</f>
        <v>505</v>
      </c>
      <c r="C528" s="8">
        <f>+[1]CHCyg!C517</f>
        <v>43005</v>
      </c>
      <c r="D528" s="32">
        <f>+[1]CHCyg!D517</f>
        <v>0.79567129629629629</v>
      </c>
      <c r="E528" s="22">
        <f>+[1]CHCyg!E517</f>
        <v>2458024.3099000002</v>
      </c>
      <c r="F528" s="22" t="str">
        <f>+[1]CHCyg!F517</f>
        <v>JGF</v>
      </c>
      <c r="G528" s="22" t="str">
        <f>+[1]CHCyg!G517</f>
        <v>SMM-SP</v>
      </c>
      <c r="H528" s="22" t="str">
        <f>+[1]CHCyg!H517</f>
        <v>T16+Echelle+Atik460</v>
      </c>
      <c r="I528" s="22">
        <f>+[1]CHCyg!I517</f>
        <v>9000</v>
      </c>
      <c r="J528" s="22">
        <f>+[1]CHCyg!$P517</f>
        <v>4052</v>
      </c>
      <c r="K528" s="22">
        <f>+[1]CHCyg!$Q517</f>
        <v>7760</v>
      </c>
      <c r="L528" s="9" t="str">
        <f>+[1]CHCyg!$X517</f>
        <v>asdb_chcyg_20170927_796.fit</v>
      </c>
      <c r="M528" s="38"/>
      <c r="N528" s="37"/>
      <c r="O528" s="45"/>
    </row>
    <row r="529" spans="2:20" x14ac:dyDescent="0.25">
      <c r="B529" s="22">
        <f>+[1]CHCyg!B518</f>
        <v>506</v>
      </c>
      <c r="C529" s="8">
        <f>+[1]CHCyg!C518</f>
        <v>43006</v>
      </c>
      <c r="D529" s="32">
        <f>+[1]CHCyg!D518</f>
        <v>0.7970949074074074</v>
      </c>
      <c r="E529" s="22">
        <f>+[1]CHCyg!E518</f>
        <v>2458025.3149000001</v>
      </c>
      <c r="F529" s="22" t="str">
        <f>+[1]CHCyg!F518</f>
        <v>JGF</v>
      </c>
      <c r="G529" s="22" t="str">
        <f>+[1]CHCyg!G518</f>
        <v>SMM-SP</v>
      </c>
      <c r="H529" s="22" t="str">
        <f>+[1]CHCyg!H518</f>
        <v>T16+Echelle+Atik460</v>
      </c>
      <c r="I529" s="22">
        <f>+[1]CHCyg!I518</f>
        <v>9000</v>
      </c>
      <c r="J529" s="22">
        <f>+[1]CHCyg!$P518</f>
        <v>4052</v>
      </c>
      <c r="K529" s="22">
        <f>+[1]CHCyg!$Q518</f>
        <v>7760</v>
      </c>
      <c r="L529" s="9" t="str">
        <f>+[1]CHCyg!$X518</f>
        <v>asdb_chcyg_20170928_797.fit</v>
      </c>
      <c r="M529" s="38"/>
      <c r="N529" s="37"/>
      <c r="O529" s="45"/>
    </row>
    <row r="530" spans="2:20" x14ac:dyDescent="0.25">
      <c r="B530" s="22">
        <f>+[1]CHCyg!B519</f>
        <v>507</v>
      </c>
      <c r="C530" s="8">
        <f>+[1]CHCyg!C519</f>
        <v>43012</v>
      </c>
      <c r="D530" s="32">
        <f>+[1]CHCyg!D519</f>
        <v>0.82305555555555554</v>
      </c>
      <c r="E530" s="22">
        <f>+[1]CHCyg!E519</f>
        <v>2458031.3309999998</v>
      </c>
      <c r="F530" s="22" t="str">
        <f>+[1]CHCyg!F519</f>
        <v>BUI</v>
      </c>
      <c r="G530" s="22" t="str">
        <f>+[1]CHCyg!G519</f>
        <v>CAS-FR</v>
      </c>
      <c r="H530" s="22" t="str">
        <f>+[1]CHCyg!H519</f>
        <v>C11eShel2ASI1600M</v>
      </c>
      <c r="I530" s="22">
        <f>+[1]CHCyg!I519</f>
        <v>11000</v>
      </c>
      <c r="J530" s="22">
        <f>+[1]CHCyg!$P519</f>
        <v>4049</v>
      </c>
      <c r="K530" s="22">
        <f>+[1]CHCyg!$Q519</f>
        <v>7357</v>
      </c>
      <c r="L530" s="9" t="str">
        <f>+[1]CHCyg!$X519</f>
        <v>asdb_chcyg_20171004_823.fit</v>
      </c>
      <c r="M530" s="38"/>
      <c r="N530" s="37"/>
      <c r="O530" s="45"/>
    </row>
    <row r="531" spans="2:20" x14ac:dyDescent="0.25">
      <c r="B531" s="22">
        <f>+[1]CHCyg!B520</f>
        <v>508</v>
      </c>
      <c r="C531" s="8">
        <f>+[1]CHCyg!C520</f>
        <v>43014</v>
      </c>
      <c r="D531" s="32">
        <f>+[1]CHCyg!D520</f>
        <v>0.76853009259259253</v>
      </c>
      <c r="E531" s="22">
        <f>+[1]CHCyg!E520</f>
        <v>2458033.2947999998</v>
      </c>
      <c r="F531" s="22" t="str">
        <f>+[1]CHCyg!F520</f>
        <v>BUI</v>
      </c>
      <c r="G531" s="22" t="str">
        <f>+[1]CHCyg!G520</f>
        <v>CAS-FR</v>
      </c>
      <c r="H531" s="22" t="str">
        <f>+[1]CHCyg!H520</f>
        <v>C11eShel2ASI1600M</v>
      </c>
      <c r="I531" s="22">
        <f>+[1]CHCyg!I520</f>
        <v>11000</v>
      </c>
      <c r="J531" s="22">
        <f>+[1]CHCyg!$P520</f>
        <v>3922</v>
      </c>
      <c r="K531" s="22">
        <f>+[1]CHCyg!$Q520</f>
        <v>7590</v>
      </c>
      <c r="L531" s="9" t="str">
        <f>+[1]CHCyg!$X520</f>
        <v>asdb_chcyg_20171006_769.fit</v>
      </c>
      <c r="M531" s="38"/>
      <c r="N531" s="37"/>
      <c r="O531" s="45"/>
    </row>
    <row r="532" spans="2:20" x14ac:dyDescent="0.25">
      <c r="B532" s="22">
        <f>+[1]CHCyg!B521</f>
        <v>509</v>
      </c>
      <c r="C532" s="8">
        <f>+[1]CHCyg!C521</f>
        <v>43015</v>
      </c>
      <c r="D532" s="32">
        <f>+[1]CHCyg!D521</f>
        <v>0.78688657407407403</v>
      </c>
      <c r="E532" s="22">
        <f>+[1]CHCyg!E521</f>
        <v>2458034.2888000002</v>
      </c>
      <c r="F532" s="22" t="str">
        <f>+[1]CHCyg!F521</f>
        <v>FBO</v>
      </c>
      <c r="G532" s="22" t="str">
        <f>+[1]CHCyg!G521</f>
        <v>SJI-FR</v>
      </c>
      <c r="H532" s="22" t="str">
        <f>+[1]CHCyg!H521</f>
        <v>SC8+Lisa+ATIK314L+</v>
      </c>
      <c r="I532" s="22">
        <f>+[1]CHCyg!I521</f>
        <v>1000</v>
      </c>
      <c r="J532" s="22">
        <f>+[1]CHCyg!$P521</f>
        <v>4001</v>
      </c>
      <c r="K532" s="22">
        <f>+[1]CHCyg!$Q521</f>
        <v>7500</v>
      </c>
      <c r="L532" s="9" t="str">
        <f>+[1]CHCyg!$X521</f>
        <v>asdb_chcyg_20171007_787.fit</v>
      </c>
      <c r="M532" s="38"/>
      <c r="N532" s="37"/>
      <c r="O532" s="45"/>
    </row>
    <row r="533" spans="2:20" x14ac:dyDescent="0.25">
      <c r="B533" s="22">
        <f>+[1]CHCyg!B522</f>
        <v>510</v>
      </c>
      <c r="C533" s="8">
        <f>+[1]CHCyg!C522</f>
        <v>43015</v>
      </c>
      <c r="D533" s="32">
        <f>+[1]CHCyg!D522</f>
        <v>0.80178240740740747</v>
      </c>
      <c r="E533" s="22">
        <f>+[1]CHCyg!E522</f>
        <v>2458034.3122</v>
      </c>
      <c r="F533" s="22" t="str">
        <f>+[1]CHCyg!F522</f>
        <v>FRA</v>
      </c>
      <c r="G533" s="22" t="str">
        <f>+[1]CHCyg!G522</f>
        <v>BAL-IT</v>
      </c>
      <c r="H533" s="22" t="str">
        <f>+[1]CHCyg!H522</f>
        <v>SC8+Alpy600</v>
      </c>
      <c r="I533" s="22">
        <f>+[1]CHCyg!I522</f>
        <v>538</v>
      </c>
      <c r="J533" s="22">
        <f>+[1]CHCyg!$P522</f>
        <v>3841</v>
      </c>
      <c r="K533" s="22">
        <f>+[1]CHCyg!$Q522</f>
        <v>7231</v>
      </c>
      <c r="L533" s="9" t="str">
        <f>+[1]CHCyg!$X522</f>
        <v>asdb_chcyg_20171007_802.fit</v>
      </c>
      <c r="M533" s="38"/>
      <c r="N533" s="37"/>
      <c r="O533" s="45"/>
    </row>
    <row r="534" spans="2:20" x14ac:dyDescent="0.25">
      <c r="B534" s="22">
        <f>+[1]CHCyg!B523</f>
        <v>511</v>
      </c>
      <c r="C534" s="8">
        <f>+[1]CHCyg!C523</f>
        <v>43016</v>
      </c>
      <c r="D534" s="32">
        <f>+[1]CHCyg!D523</f>
        <v>0.84777777777777785</v>
      </c>
      <c r="E534" s="22">
        <f>+[1]CHCyg!E523</f>
        <v>2458035.3605999998</v>
      </c>
      <c r="F534" s="22" t="str">
        <f>+[1]CHCyg!F523</f>
        <v>JGF</v>
      </c>
      <c r="G534" s="22" t="str">
        <f>+[1]CHCyg!G523</f>
        <v>SMM-SP</v>
      </c>
      <c r="H534" s="22" t="str">
        <f>+[1]CHCyg!H523</f>
        <v>T16+Echelle+Atik460</v>
      </c>
      <c r="I534" s="22">
        <f>+[1]CHCyg!I523</f>
        <v>9000</v>
      </c>
      <c r="J534" s="22">
        <f>+[1]CHCyg!$P523</f>
        <v>4052</v>
      </c>
      <c r="K534" s="22">
        <f>+[1]CHCyg!$Q523</f>
        <v>7760</v>
      </c>
      <c r="L534" s="9" t="str">
        <f>+[1]CHCyg!$X523</f>
        <v>asdb_chcyg_20171008_848.fit</v>
      </c>
      <c r="M534" s="38"/>
      <c r="N534" s="37"/>
      <c r="O534" s="45"/>
    </row>
    <row r="535" spans="2:20" s="9" customFormat="1" x14ac:dyDescent="0.25">
      <c r="B535" s="22">
        <f>+[1]CHCyg!B524</f>
        <v>512</v>
      </c>
      <c r="C535" s="8">
        <f>+[1]CHCyg!C524</f>
        <v>43018</v>
      </c>
      <c r="D535" s="32">
        <f>+[1]CHCyg!D524</f>
        <v>0.75486111111111109</v>
      </c>
      <c r="E535" s="22">
        <f>+[1]CHCyg!E524</f>
        <v>2458037.2812000001</v>
      </c>
      <c r="F535" s="22" t="str">
        <f>+[1]CHCyg!F524</f>
        <v>BUI</v>
      </c>
      <c r="G535" s="22" t="str">
        <f>+[1]CHCyg!G524</f>
        <v>CAS-FR</v>
      </c>
      <c r="H535" s="22" t="str">
        <f>+[1]CHCyg!H524</f>
        <v>RC10+eShel2+ASI1600</v>
      </c>
      <c r="I535" s="22">
        <f>+[1]CHCyg!I524</f>
        <v>11000</v>
      </c>
      <c r="J535" s="22">
        <f>+[1]CHCyg!$P524</f>
        <v>3922</v>
      </c>
      <c r="K535" s="22">
        <f>+[1]CHCyg!$Q524</f>
        <v>7590</v>
      </c>
      <c r="L535" s="9" t="str">
        <f>+[1]CHCyg!$X524</f>
        <v>asdb_chcyg_20171010_755.fit</v>
      </c>
      <c r="M535" s="38"/>
      <c r="N535" s="37"/>
      <c r="O535" s="45"/>
      <c r="P535" s="25"/>
      <c r="Q535" s="25"/>
      <c r="R535" s="25"/>
      <c r="S535" s="25"/>
      <c r="T535" s="25"/>
    </row>
    <row r="536" spans="2:20" x14ac:dyDescent="0.25">
      <c r="B536" s="22">
        <f>+[1]CHCyg!B525</f>
        <v>513</v>
      </c>
      <c r="C536" s="8">
        <f>+[1]CHCyg!C525</f>
        <v>43020</v>
      </c>
      <c r="D536" s="32">
        <f>+[1]CHCyg!D525</f>
        <v>0.19894675925925928</v>
      </c>
      <c r="E536" s="22">
        <f>+[1]CHCyg!E525</f>
        <v>2458038.7113999999</v>
      </c>
      <c r="F536" s="22" t="str">
        <f>+[1]CHCyg!F525</f>
        <v>JRF</v>
      </c>
      <c r="G536" s="22" t="str">
        <f>+[1]CHCyg!G525</f>
        <v>UHO-US</v>
      </c>
      <c r="H536" s="22" t="str">
        <f>+[1]CHCyg!H525</f>
        <v>CDK17+Lhires2400</v>
      </c>
      <c r="I536" s="22">
        <f>+[1]CHCyg!I525</f>
        <v>11125</v>
      </c>
      <c r="J536" s="22">
        <f>+[1]CHCyg!$P525</f>
        <v>4757</v>
      </c>
      <c r="K536" s="22">
        <f>+[1]CHCyg!$Q525</f>
        <v>4963</v>
      </c>
      <c r="L536" s="9" t="str">
        <f>+[1]CHCyg!$X525</f>
        <v>asdb_chcyg_20171012_199.fit</v>
      </c>
      <c r="M536" s="38"/>
      <c r="N536" s="37"/>
      <c r="O536" s="45"/>
    </row>
    <row r="537" spans="2:20" x14ac:dyDescent="0.25">
      <c r="B537" s="22">
        <f>+[1]CHCyg!B526</f>
        <v>514</v>
      </c>
      <c r="C537" s="8">
        <f>+[1]CHCyg!C526</f>
        <v>43020</v>
      </c>
      <c r="D537" s="32">
        <f>+[1]CHCyg!D526</f>
        <v>0.24199074074074076</v>
      </c>
      <c r="E537" s="22">
        <f>+[1]CHCyg!E526</f>
        <v>2458038.7563999998</v>
      </c>
      <c r="F537" s="22" t="str">
        <f>+[1]CHCyg!F526</f>
        <v>JRF</v>
      </c>
      <c r="G537" s="22" t="str">
        <f>+[1]CHCyg!G526</f>
        <v>UHO-US</v>
      </c>
      <c r="H537" s="22" t="str">
        <f>+[1]CHCyg!H526</f>
        <v>CDK17LhiresIIIAT</v>
      </c>
      <c r="I537" s="22">
        <f>+[1]CHCyg!I526</f>
        <v>15586</v>
      </c>
      <c r="J537" s="22">
        <f>+[1]CHCyg!$P526</f>
        <v>6496</v>
      </c>
      <c r="K537" s="22">
        <f>+[1]CHCyg!$Q526</f>
        <v>6634</v>
      </c>
      <c r="L537" s="9" t="str">
        <f>+[1]CHCyg!$X526</f>
        <v>asdb_chcyg_20171012_242.fit</v>
      </c>
      <c r="M537" s="38"/>
      <c r="N537" s="37"/>
      <c r="O537" s="45"/>
    </row>
    <row r="538" spans="2:20" x14ac:dyDescent="0.25">
      <c r="B538" s="22">
        <f>+[1]CHCyg!B527</f>
        <v>515</v>
      </c>
      <c r="C538" s="8">
        <f>+[1]CHCyg!C527</f>
        <v>43021</v>
      </c>
      <c r="D538" s="32">
        <f>+[1]CHCyg!D527</f>
        <v>1.1226851851851851E-3</v>
      </c>
      <c r="E538" s="22">
        <f>+[1]CHCyg!E527</f>
        <v>2458039.5225</v>
      </c>
      <c r="F538" s="22" t="str">
        <f>+[1]CHCyg!F527</f>
        <v>LES</v>
      </c>
      <c r="G538" s="22" t="str">
        <f>+[1]CHCyg!G527</f>
        <v>MRO-CA</v>
      </c>
      <c r="H538" s="22" t="str">
        <f>+[1]CHCyg!H527</f>
        <v>DK310+Echelle_ESSAT</v>
      </c>
      <c r="I538" s="22">
        <f>+[1]CHCyg!I527</f>
        <v>13000</v>
      </c>
      <c r="J538" s="22">
        <f>+[1]CHCyg!$P527</f>
        <v>4030</v>
      </c>
      <c r="K538" s="22">
        <f>+[1]CHCyg!$Q527</f>
        <v>7948</v>
      </c>
      <c r="L538" s="9" t="str">
        <f>+[1]CHCyg!$X527</f>
        <v>asdb_chcyg_20171013_001.fit</v>
      </c>
      <c r="M538" s="38"/>
      <c r="N538" s="37"/>
      <c r="O538" s="45"/>
    </row>
    <row r="539" spans="2:20" x14ac:dyDescent="0.25">
      <c r="B539" s="22">
        <f>+[1]CHCyg!B528</f>
        <v>516</v>
      </c>
      <c r="C539" s="8">
        <f>+[1]CHCyg!C528</f>
        <v>43021</v>
      </c>
      <c r="D539" s="32">
        <f>+[1]CHCyg!D528</f>
        <v>0.75069444444444444</v>
      </c>
      <c r="E539" s="22">
        <f>+[1]CHCyg!E528</f>
        <v>2458040.2684999998</v>
      </c>
      <c r="F539" s="22" t="str">
        <f>+[1]CHCyg!F528</f>
        <v>JGF</v>
      </c>
      <c r="G539" s="22" t="str">
        <f>+[1]CHCyg!G528</f>
        <v>SMM-SP</v>
      </c>
      <c r="H539" s="22" t="str">
        <f>+[1]CHCyg!H528</f>
        <v>T16+Echelle+Atik460</v>
      </c>
      <c r="I539" s="22">
        <f>+[1]CHCyg!I528</f>
        <v>9000</v>
      </c>
      <c r="J539" s="22">
        <f>+[1]CHCyg!$P528</f>
        <v>4128</v>
      </c>
      <c r="K539" s="22">
        <f>+[1]CHCyg!$Q528</f>
        <v>7760</v>
      </c>
      <c r="L539" s="9" t="str">
        <f>+[1]CHCyg!$X528</f>
        <v>asdb_chcyg_20171013_751.fit</v>
      </c>
      <c r="M539" s="38"/>
      <c r="N539" s="37"/>
      <c r="O539" s="45"/>
    </row>
    <row r="540" spans="2:20" x14ac:dyDescent="0.25">
      <c r="B540" s="22">
        <f>+[1]CHCyg!B529</f>
        <v>517</v>
      </c>
      <c r="C540" s="8">
        <f>+[1]CHCyg!C529</f>
        <v>43025</v>
      </c>
      <c r="D540" s="32">
        <f>+[1]CHCyg!D529</f>
        <v>0.74782407407407403</v>
      </c>
      <c r="E540" s="22">
        <f>+[1]CHCyg!E529</f>
        <v>2458044.2655000002</v>
      </c>
      <c r="F540" s="22" t="str">
        <f>+[1]CHCyg!F529</f>
        <v>JGF</v>
      </c>
      <c r="G540" s="22" t="str">
        <f>+[1]CHCyg!G529</f>
        <v>SMM-SP</v>
      </c>
      <c r="H540" s="22" t="str">
        <f>+[1]CHCyg!H529</f>
        <v>T16+Echelle+Atik460</v>
      </c>
      <c r="I540" s="22">
        <f>+[1]CHCyg!I529</f>
        <v>9000</v>
      </c>
      <c r="J540" s="22">
        <f>+[1]CHCyg!$P529</f>
        <v>4128</v>
      </c>
      <c r="K540" s="22">
        <f>+[1]CHCyg!$Q529</f>
        <v>7760</v>
      </c>
      <c r="L540" s="9" t="str">
        <f>+[1]CHCyg!$X529</f>
        <v>asdb_chcyg_20171017_748.fit</v>
      </c>
      <c r="M540" s="38"/>
      <c r="N540" s="37"/>
      <c r="O540" s="45"/>
    </row>
    <row r="541" spans="2:20" x14ac:dyDescent="0.25">
      <c r="B541" s="22">
        <f>+[1]CHCyg!B530</f>
        <v>518</v>
      </c>
      <c r="C541" s="8">
        <f>+[1]CHCyg!C530</f>
        <v>43027</v>
      </c>
      <c r="D541" s="32">
        <f>+[1]CHCyg!D530</f>
        <v>0.17873842592592593</v>
      </c>
      <c r="E541" s="22">
        <f>+[1]CHCyg!E530</f>
        <v>2458045.6960999998</v>
      </c>
      <c r="F541" s="22" t="str">
        <f>+[1]CHCyg!F530</f>
        <v>JRF</v>
      </c>
      <c r="G541" s="22" t="str">
        <f>+[1]CHCyg!G530</f>
        <v>UHO-US</v>
      </c>
      <c r="H541" s="22" t="str">
        <f>+[1]CHCyg!H530</f>
        <v>CDK17+Lhires2400</v>
      </c>
      <c r="I541" s="22">
        <f>+[1]CHCyg!I530</f>
        <v>16217</v>
      </c>
      <c r="J541" s="22">
        <f>+[1]CHCyg!$P530</f>
        <v>6481</v>
      </c>
      <c r="K541" s="22">
        <f>+[1]CHCyg!$Q530</f>
        <v>6638</v>
      </c>
      <c r="L541" s="9" t="str">
        <f>+[1]CHCyg!$X530</f>
        <v>asdb_chcyg_20171019_179.fit</v>
      </c>
      <c r="M541" s="38"/>
      <c r="N541" s="37"/>
      <c r="O541" s="45"/>
    </row>
    <row r="542" spans="2:20" s="23" customFormat="1" x14ac:dyDescent="0.25">
      <c r="B542" s="22">
        <f>+[1]CHCyg!B531</f>
        <v>519</v>
      </c>
      <c r="C542" s="8">
        <f>+[1]CHCyg!C531</f>
        <v>43033</v>
      </c>
      <c r="D542" s="32">
        <f>+[1]CHCyg!D531</f>
        <v>0.75640046296296293</v>
      </c>
      <c r="E542" s="22">
        <f>+[1]CHCyg!E531</f>
        <v>2458052.2691000002</v>
      </c>
      <c r="F542" s="22" t="str">
        <f>+[1]CHCyg!F531</f>
        <v>JGF</v>
      </c>
      <c r="G542" s="22" t="str">
        <f>+[1]CHCyg!G531</f>
        <v>SMM-SP</v>
      </c>
      <c r="H542" s="22" t="str">
        <f>+[1]CHCyg!H531</f>
        <v>T16+Echelle+Atik460</v>
      </c>
      <c r="I542" s="22">
        <f>+[1]CHCyg!I531</f>
        <v>9000</v>
      </c>
      <c r="J542" s="22">
        <f>+[1]CHCyg!$P531</f>
        <v>4052</v>
      </c>
      <c r="K542" s="22">
        <f>+[1]CHCyg!$Q531</f>
        <v>7760</v>
      </c>
      <c r="L542" s="9" t="str">
        <f>+[1]CHCyg!$X531</f>
        <v>asdb_chcyg_20171025_756.fit</v>
      </c>
      <c r="M542" s="38"/>
      <c r="N542" s="37"/>
      <c r="O542" s="45"/>
      <c r="P542" s="24"/>
      <c r="Q542" s="24"/>
      <c r="R542" s="24"/>
      <c r="S542" s="24"/>
      <c r="T542" s="24"/>
    </row>
    <row r="543" spans="2:20" x14ac:dyDescent="0.25">
      <c r="B543" s="22">
        <f>+[1]CHCyg!B532</f>
        <v>520</v>
      </c>
      <c r="C543" s="8">
        <f>+[1]CHCyg!C532</f>
        <v>43039</v>
      </c>
      <c r="D543" s="32">
        <f>+[1]CHCyg!D532</f>
        <v>0.76049768518518512</v>
      </c>
      <c r="E543" s="22">
        <f>+[1]CHCyg!E532</f>
        <v>2458058.2623999999</v>
      </c>
      <c r="F543" s="22" t="str">
        <f>+[1]CHCyg!F532</f>
        <v>FBO</v>
      </c>
      <c r="G543" s="22" t="str">
        <f>+[1]CHCyg!G532</f>
        <v>SJI-FR</v>
      </c>
      <c r="H543" s="22" t="str">
        <f>+[1]CHCyg!H532</f>
        <v>SC8+Lisa+ATIK314L+</v>
      </c>
      <c r="I543" s="22">
        <f>+[1]CHCyg!I532</f>
        <v>1000</v>
      </c>
      <c r="J543" s="22">
        <f>+[1]CHCyg!$P532</f>
        <v>4002</v>
      </c>
      <c r="K543" s="22">
        <f>+[1]CHCyg!$Q532</f>
        <v>7502</v>
      </c>
      <c r="L543" s="9" t="str">
        <f>+[1]CHCyg!$X532</f>
        <v>asdb_chcyg_20171031_760.fit</v>
      </c>
      <c r="M543" s="38"/>
      <c r="N543" s="37"/>
      <c r="O543" s="45"/>
    </row>
    <row r="544" spans="2:20" x14ac:dyDescent="0.25">
      <c r="B544" s="22">
        <f>+[1]CHCyg!B533</f>
        <v>521</v>
      </c>
      <c r="C544" s="8">
        <f>+[1]CHCyg!C533</f>
        <v>43040</v>
      </c>
      <c r="D544" s="32">
        <f>+[1]CHCyg!D533</f>
        <v>0.74988425925925928</v>
      </c>
      <c r="E544" s="22">
        <f>+[1]CHCyg!E533</f>
        <v>2458059.2595000002</v>
      </c>
      <c r="F544" s="22" t="str">
        <f>+[1]CHCyg!F533</f>
        <v xml:space="preserve">FMT </v>
      </c>
      <c r="G544" s="22" t="str">
        <f>+[1]CHCyg!G533</f>
        <v>ORS-FR</v>
      </c>
      <c r="H544" s="22" t="str">
        <f>+[1]CHCyg!H533</f>
        <v>SC14+eShel+Atik460ex</v>
      </c>
      <c r="I544" s="22">
        <f>+[1]CHCyg!I533</f>
        <v>11000</v>
      </c>
      <c r="J544" s="22">
        <f>+[1]CHCyg!$P533</f>
        <v>4141</v>
      </c>
      <c r="K544" s="22">
        <f>+[1]CHCyg!$Q533</f>
        <v>7394</v>
      </c>
      <c r="L544" s="9" t="str">
        <f>+[1]CHCyg!$X533</f>
        <v>asdb_chcyg_20171101_750.fit</v>
      </c>
      <c r="M544" s="38"/>
      <c r="N544" s="37"/>
      <c r="O544" s="45"/>
    </row>
    <row r="545" spans="2:15" x14ac:dyDescent="0.25">
      <c r="B545" s="22">
        <f>+[1]CHCyg!B534</f>
        <v>522</v>
      </c>
      <c r="C545" s="8">
        <f>+[1]CHCyg!C534</f>
        <v>43042</v>
      </c>
      <c r="D545" s="32">
        <f>+[1]CHCyg!D534</f>
        <v>0.74141203703703706</v>
      </c>
      <c r="E545" s="22">
        <f>+[1]CHCyg!E534</f>
        <v>2458061.2538000001</v>
      </c>
      <c r="F545" s="22" t="str">
        <f>+[1]CHCyg!F534</f>
        <v>JGF</v>
      </c>
      <c r="G545" s="22" t="str">
        <f>+[1]CHCyg!G534</f>
        <v>SMM-SP</v>
      </c>
      <c r="H545" s="22" t="str">
        <f>+[1]CHCyg!H534</f>
        <v>T16+Echelle+Atik460</v>
      </c>
      <c r="I545" s="22">
        <f>+[1]CHCyg!I534</f>
        <v>9000</v>
      </c>
      <c r="J545" s="22">
        <f>+[1]CHCyg!$P534</f>
        <v>4052</v>
      </c>
      <c r="K545" s="22">
        <f>+[1]CHCyg!$Q534</f>
        <v>7760</v>
      </c>
      <c r="L545" s="9" t="str">
        <f>+[1]CHCyg!$X534</f>
        <v>asdb_chcyg_20171103_741.fit</v>
      </c>
      <c r="M545" s="38"/>
      <c r="N545" s="37"/>
      <c r="O545" s="45"/>
    </row>
    <row r="546" spans="2:15" x14ac:dyDescent="0.25">
      <c r="B546" s="22">
        <f>+[1]CHCyg!B535</f>
        <v>523</v>
      </c>
      <c r="C546" s="8">
        <f>+[1]CHCyg!C535</f>
        <v>43044</v>
      </c>
      <c r="D546" s="32">
        <f>+[1]CHCyg!D535</f>
        <v>0.74376157407407406</v>
      </c>
      <c r="E546" s="22">
        <f>+[1]CHCyg!E535</f>
        <v>2458063.2672000001</v>
      </c>
      <c r="F546" s="22" t="str">
        <f>+[1]CHCyg!F535</f>
        <v>JGF</v>
      </c>
      <c r="G546" s="22" t="str">
        <f>+[1]CHCyg!G535</f>
        <v>SMM-SP</v>
      </c>
      <c r="H546" s="22" t="str">
        <f>+[1]CHCyg!H535</f>
        <v>T16+Echelle+Atik460</v>
      </c>
      <c r="I546" s="22">
        <f>+[1]CHCyg!I535</f>
        <v>9000</v>
      </c>
      <c r="J546" s="22">
        <f>+[1]CHCyg!$P535</f>
        <v>4052</v>
      </c>
      <c r="K546" s="22">
        <f>+[1]CHCyg!$Q535</f>
        <v>7760</v>
      </c>
      <c r="L546" s="9" t="str">
        <f>+[1]CHCyg!$X535</f>
        <v>asdb_chcyg_20171105_744.fit</v>
      </c>
      <c r="M546" s="38"/>
      <c r="N546" s="37"/>
      <c r="O546" s="45"/>
    </row>
    <row r="547" spans="2:15" x14ac:dyDescent="0.25">
      <c r="B547" s="22">
        <f>+[1]CHCyg!B536</f>
        <v>524</v>
      </c>
      <c r="C547" s="8">
        <f>+[1]CHCyg!C536</f>
        <v>43046</v>
      </c>
      <c r="D547" s="32">
        <f>+[1]CHCyg!D536</f>
        <v>0.76157407407407407</v>
      </c>
      <c r="E547" s="22">
        <f>+[1]CHCyg!E536</f>
        <v>2458065.2792000002</v>
      </c>
      <c r="F547" s="22" t="str">
        <f>+[1]CHCyg!F536</f>
        <v>JGF</v>
      </c>
      <c r="G547" s="22" t="str">
        <f>+[1]CHCyg!G536</f>
        <v>PIE-SP</v>
      </c>
      <c r="H547" s="22" t="str">
        <f>+[1]CHCyg!H536</f>
        <v>MUSSOL</v>
      </c>
      <c r="I547" s="22">
        <f>+[1]CHCyg!I536</f>
        <v>9000</v>
      </c>
      <c r="J547" s="22">
        <f>+[1]CHCyg!$P536</f>
        <v>4052</v>
      </c>
      <c r="K547" s="22">
        <f>+[1]CHCyg!$Q536</f>
        <v>7497</v>
      </c>
      <c r="L547" s="9" t="str">
        <f>+[1]CHCyg!$X536</f>
        <v>asdb_chcyg_20171107_762.fit</v>
      </c>
      <c r="M547" s="38"/>
      <c r="N547" s="37"/>
      <c r="O547" s="45"/>
    </row>
    <row r="548" spans="2:15" x14ac:dyDescent="0.25">
      <c r="B548" s="22">
        <f>+[1]CHCyg!B537</f>
        <v>525</v>
      </c>
      <c r="C548" s="8">
        <f>+[1]CHCyg!C537</f>
        <v>43048</v>
      </c>
      <c r="D548" s="32">
        <f>+[1]CHCyg!D537</f>
        <v>0.77516203703703701</v>
      </c>
      <c r="E548" s="22">
        <f>+[1]CHCyg!E537</f>
        <v>2458067.2963999999</v>
      </c>
      <c r="F548" s="22" t="str">
        <f>+[1]CHCyg!F537</f>
        <v>JGF</v>
      </c>
      <c r="G548" s="22" t="str">
        <f>+[1]CHCyg!G537</f>
        <v>SMM-SP</v>
      </c>
      <c r="H548" s="22" t="str">
        <f>+[1]CHCyg!H537</f>
        <v>T16+Echelle+Atik460</v>
      </c>
      <c r="I548" s="22">
        <f>+[1]CHCyg!I537</f>
        <v>9000</v>
      </c>
      <c r="J548" s="22">
        <f>+[1]CHCyg!$P537</f>
        <v>4052</v>
      </c>
      <c r="K548" s="22">
        <f>+[1]CHCyg!$Q537</f>
        <v>7760</v>
      </c>
      <c r="L548" s="9" t="str">
        <f>+[1]CHCyg!$X537</f>
        <v>asdb_chcyg_20171109_775.fit</v>
      </c>
      <c r="M548" s="38"/>
      <c r="N548" s="37"/>
      <c r="O548" s="45"/>
    </row>
    <row r="549" spans="2:15" x14ac:dyDescent="0.25">
      <c r="B549" s="22">
        <f>+[1]CHCyg!B538</f>
        <v>526</v>
      </c>
      <c r="C549" s="8">
        <f>+[1]CHCyg!C538</f>
        <v>43051</v>
      </c>
      <c r="D549" s="32">
        <f>+[1]CHCyg!D538</f>
        <v>0.73725694444444445</v>
      </c>
      <c r="E549" s="22">
        <f>+[1]CHCyg!E538</f>
        <v>2458070.2514</v>
      </c>
      <c r="F549" s="22" t="str">
        <f>+[1]CHCyg!F538</f>
        <v>JGF</v>
      </c>
      <c r="G549" s="22" t="str">
        <f>+[1]CHCyg!G538</f>
        <v>SMM-SP</v>
      </c>
      <c r="H549" s="22" t="str">
        <f>+[1]CHCyg!H538</f>
        <v>T16+Echelle+Atik460</v>
      </c>
      <c r="I549" s="22">
        <f>+[1]CHCyg!I538</f>
        <v>9000</v>
      </c>
      <c r="J549" s="22">
        <f>+[1]CHCyg!$P538</f>
        <v>4052</v>
      </c>
      <c r="K549" s="22">
        <f>+[1]CHCyg!$Q538</f>
        <v>7760</v>
      </c>
      <c r="L549" s="9" t="str">
        <f>+[1]CHCyg!$X538</f>
        <v>asdb_chcyg_20171112_737.fit</v>
      </c>
      <c r="M549" s="38"/>
      <c r="N549" s="37"/>
      <c r="O549" s="45"/>
    </row>
    <row r="550" spans="2:15" x14ac:dyDescent="0.25">
      <c r="B550" s="22">
        <f>+[1]CHCyg!B539</f>
        <v>527</v>
      </c>
      <c r="C550" s="8">
        <f>+[1]CHCyg!C539</f>
        <v>43052</v>
      </c>
      <c r="D550" s="32">
        <f>+[1]CHCyg!D539</f>
        <v>0.7547800925925926</v>
      </c>
      <c r="E550" s="22">
        <f>+[1]CHCyg!E539</f>
        <v>2458071.2584000002</v>
      </c>
      <c r="F550" s="22" t="str">
        <f>+[1]CHCyg!F539</f>
        <v>FBO</v>
      </c>
      <c r="G550" s="22" t="str">
        <f>+[1]CHCyg!G539</f>
        <v>SJI-FR</v>
      </c>
      <c r="H550" s="22" t="str">
        <f>+[1]CHCyg!H539</f>
        <v>SC8+Lisa+ATIK314L+</v>
      </c>
      <c r="I550" s="22">
        <f>+[1]CHCyg!I539</f>
        <v>1000</v>
      </c>
      <c r="J550" s="22">
        <f>+[1]CHCyg!$P539</f>
        <v>4001</v>
      </c>
      <c r="K550" s="22">
        <f>+[1]CHCyg!$Q539</f>
        <v>7502</v>
      </c>
      <c r="L550" s="9" t="str">
        <f>+[1]CHCyg!$X539</f>
        <v>asdb_chcyg_20171113_755.fit</v>
      </c>
      <c r="M550" s="38"/>
      <c r="N550" s="37"/>
      <c r="O550" s="45"/>
    </row>
    <row r="551" spans="2:15" x14ac:dyDescent="0.25">
      <c r="B551" s="22">
        <f>+[1]CHCyg!B540</f>
        <v>528</v>
      </c>
      <c r="C551" s="8">
        <f>+[1]CHCyg!C540</f>
        <v>43052</v>
      </c>
      <c r="D551" s="32">
        <f>+[1]CHCyg!D540</f>
        <v>0.80663194444444442</v>
      </c>
      <c r="E551" s="22">
        <f>+[1]CHCyg!E540</f>
        <v>2458071.3358</v>
      </c>
      <c r="F551" s="22" t="str">
        <f>+[1]CHCyg!F540</f>
        <v>JGF</v>
      </c>
      <c r="G551" s="22" t="str">
        <f>+[1]CHCyg!G540</f>
        <v>PIE-SP</v>
      </c>
      <c r="H551" s="22" t="str">
        <f>+[1]CHCyg!H540</f>
        <v>MUSSOL</v>
      </c>
      <c r="I551" s="22">
        <f>+[1]CHCyg!I540</f>
        <v>9000</v>
      </c>
      <c r="J551" s="22">
        <f>+[1]CHCyg!$P540</f>
        <v>3979</v>
      </c>
      <c r="K551" s="22">
        <f>+[1]CHCyg!$Q540</f>
        <v>7497</v>
      </c>
      <c r="L551" s="9" t="str">
        <f>+[1]CHCyg!$X540</f>
        <v>asdb_chcyg_20171113_807.fit</v>
      </c>
      <c r="M551" s="38"/>
      <c r="N551" s="37"/>
      <c r="O551" s="45"/>
    </row>
    <row r="552" spans="2:15" x14ac:dyDescent="0.25">
      <c r="B552" s="22">
        <f>+[1]CHCyg!B541</f>
        <v>529</v>
      </c>
      <c r="C552" s="8">
        <f>+[1]CHCyg!C541</f>
        <v>43053</v>
      </c>
      <c r="D552" s="32">
        <f>+[1]CHCyg!D541</f>
        <v>0.8080208333333333</v>
      </c>
      <c r="E552" s="22">
        <f>+[1]CHCyg!E541</f>
        <v>2458072.3262</v>
      </c>
      <c r="F552" s="22" t="str">
        <f>+[1]CHCyg!F541</f>
        <v>JGF</v>
      </c>
      <c r="G552" s="22" t="str">
        <f>+[1]CHCyg!G541</f>
        <v>PIE-SP</v>
      </c>
      <c r="H552" s="22" t="str">
        <f>+[1]CHCyg!H541</f>
        <v>MUSSOL</v>
      </c>
      <c r="I552" s="22">
        <f>+[1]CHCyg!I541</f>
        <v>9000</v>
      </c>
      <c r="J552" s="22">
        <f>+[1]CHCyg!$P541</f>
        <v>3979</v>
      </c>
      <c r="K552" s="22">
        <f>+[1]CHCyg!$Q541</f>
        <v>7497</v>
      </c>
      <c r="L552" s="9" t="str">
        <f>+[1]CHCyg!$X541</f>
        <v>asdb_chcyg_20171114_808.fit</v>
      </c>
      <c r="M552" s="38"/>
      <c r="N552" s="37"/>
      <c r="O552" s="45"/>
    </row>
    <row r="553" spans="2:15" x14ac:dyDescent="0.25">
      <c r="B553" s="22">
        <f>+[1]CHCyg!B542</f>
        <v>530</v>
      </c>
      <c r="C553" s="8">
        <f>+[1]CHCyg!C542</f>
        <v>43055</v>
      </c>
      <c r="D553" s="32">
        <f>+[1]CHCyg!D542</f>
        <v>0.77081018518518529</v>
      </c>
      <c r="E553" s="22">
        <f>+[1]CHCyg!E542</f>
        <v>2458074.2947</v>
      </c>
      <c r="F553" s="22" t="str">
        <f>+[1]CHCyg!F542</f>
        <v>JGF</v>
      </c>
      <c r="G553" s="22" t="str">
        <f>+[1]CHCyg!G542</f>
        <v>PIE-SP</v>
      </c>
      <c r="H553" s="22" t="str">
        <f>+[1]CHCyg!H542</f>
        <v>MUSSOL</v>
      </c>
      <c r="I553" s="22">
        <f>+[1]CHCyg!I542</f>
        <v>9000</v>
      </c>
      <c r="J553" s="22">
        <f>+[1]CHCyg!$P542</f>
        <v>3979</v>
      </c>
      <c r="K553" s="22">
        <f>+[1]CHCyg!$Q542</f>
        <v>7497</v>
      </c>
      <c r="L553" s="9" t="str">
        <f>+[1]CHCyg!$X542</f>
        <v>asdb_chcyg_20171116_771.fit</v>
      </c>
      <c r="M553" s="38"/>
      <c r="N553" s="37"/>
      <c r="O553" s="45"/>
    </row>
    <row r="554" spans="2:15" x14ac:dyDescent="0.25">
      <c r="B554" s="22">
        <f>+[1]CHCyg!B543</f>
        <v>531</v>
      </c>
      <c r="C554" s="8">
        <f>+[1]CHCyg!C543</f>
        <v>43056</v>
      </c>
      <c r="D554" s="32">
        <f>+[1]CHCyg!D543</f>
        <v>0.8068981481481482</v>
      </c>
      <c r="E554" s="22">
        <f>+[1]CHCyg!E543</f>
        <v>2458075.3228000002</v>
      </c>
      <c r="F554" s="22" t="str">
        <f>+[1]CHCyg!F543</f>
        <v>JGF</v>
      </c>
      <c r="G554" s="22" t="str">
        <f>+[1]CHCyg!G543</f>
        <v>SMM-SP</v>
      </c>
      <c r="H554" s="22" t="str">
        <f>+[1]CHCyg!H543</f>
        <v>T16+Echelle+Atik460</v>
      </c>
      <c r="I554" s="22">
        <f>+[1]CHCyg!I543</f>
        <v>9000</v>
      </c>
      <c r="J554" s="22">
        <f>+[1]CHCyg!$P543</f>
        <v>4052</v>
      </c>
      <c r="K554" s="22">
        <f>+[1]CHCyg!$Q543</f>
        <v>7760</v>
      </c>
      <c r="L554" s="9" t="str">
        <f>+[1]CHCyg!$X543</f>
        <v>asdb_chcyg_20171117_807.fit</v>
      </c>
      <c r="M554" s="38"/>
      <c r="N554" s="37"/>
      <c r="O554" s="45"/>
    </row>
    <row r="555" spans="2:15" x14ac:dyDescent="0.25">
      <c r="B555" s="22">
        <f>+[1]CHCyg!B544</f>
        <v>532</v>
      </c>
      <c r="C555" s="8">
        <f>+[1]CHCyg!C544</f>
        <v>43058</v>
      </c>
      <c r="D555" s="32">
        <f>+[1]CHCyg!D544</f>
        <v>0.74707175925925917</v>
      </c>
      <c r="E555" s="22">
        <f>+[1]CHCyg!E544</f>
        <v>2458077.2489999998</v>
      </c>
      <c r="F555" s="22" t="str">
        <f>+[1]CHCyg!F544</f>
        <v>FBO</v>
      </c>
      <c r="G555" s="22" t="str">
        <f>+[1]CHCyg!G544</f>
        <v>SJI-FR</v>
      </c>
      <c r="H555" s="22" t="str">
        <f>+[1]CHCyg!H544</f>
        <v>SC8+Lisa+ATIK314L+</v>
      </c>
      <c r="I555" s="22">
        <f>+[1]CHCyg!I544</f>
        <v>1000</v>
      </c>
      <c r="J555" s="22">
        <f>+[1]CHCyg!$P544</f>
        <v>4001</v>
      </c>
      <c r="K555" s="22">
        <f>+[1]CHCyg!$Q544</f>
        <v>7501</v>
      </c>
      <c r="L555" s="9" t="str">
        <f>+[1]CHCyg!$X544</f>
        <v>asdb_chcyg_20171119_747.fit</v>
      </c>
      <c r="M555" s="38"/>
      <c r="N555" s="37"/>
      <c r="O555" s="45"/>
    </row>
    <row r="556" spans="2:15" x14ac:dyDescent="0.25">
      <c r="B556" s="22">
        <f>+[1]CHCyg!B545</f>
        <v>533</v>
      </c>
      <c r="C556" s="8">
        <f>+[1]CHCyg!C545</f>
        <v>43061</v>
      </c>
      <c r="D556" s="32">
        <f>+[1]CHCyg!D545</f>
        <v>0.7247337962962962</v>
      </c>
      <c r="E556" s="22">
        <f>+[1]CHCyg!E545</f>
        <v>2458080.2434999999</v>
      </c>
      <c r="F556" s="22" t="str">
        <f>+[1]CHCyg!F545</f>
        <v>JGF</v>
      </c>
      <c r="G556" s="22" t="str">
        <f>+[1]CHCyg!G545</f>
        <v>SMM-SP</v>
      </c>
      <c r="H556" s="22" t="str">
        <f>+[1]CHCyg!H545</f>
        <v>T16+Echelle+Atik460</v>
      </c>
      <c r="I556" s="22">
        <f>+[1]CHCyg!I545</f>
        <v>9000</v>
      </c>
      <c r="J556" s="22">
        <f>+[1]CHCyg!$P545</f>
        <v>4052</v>
      </c>
      <c r="K556" s="22">
        <f>+[1]CHCyg!$Q545</f>
        <v>7760</v>
      </c>
      <c r="L556" s="9" t="str">
        <f>+[1]CHCyg!$X545</f>
        <v>asdb_chcyg_20171122_725.fit</v>
      </c>
      <c r="M556" s="38"/>
      <c r="N556" s="37"/>
      <c r="O556" s="45"/>
    </row>
    <row r="557" spans="2:15" x14ac:dyDescent="0.25">
      <c r="B557" s="22">
        <f>+[1]CHCyg!B546</f>
        <v>534</v>
      </c>
      <c r="C557" s="8">
        <f>+[1]CHCyg!C546</f>
        <v>43064</v>
      </c>
      <c r="D557" s="32">
        <f>+[1]CHCyg!D546</f>
        <v>0.77613425925925927</v>
      </c>
      <c r="E557" s="22">
        <f>+[1]CHCyg!E546</f>
        <v>2458083.2949000001</v>
      </c>
      <c r="F557" s="22" t="str">
        <f>+[1]CHCyg!F546</f>
        <v>JGF</v>
      </c>
      <c r="G557" s="22" t="str">
        <f>+[1]CHCyg!G546</f>
        <v>SMM-SP</v>
      </c>
      <c r="H557" s="22" t="str">
        <f>+[1]CHCyg!H546</f>
        <v>T16+Echelle+Atik460</v>
      </c>
      <c r="I557" s="22">
        <f>+[1]CHCyg!I546</f>
        <v>9000</v>
      </c>
      <c r="J557" s="22">
        <f>+[1]CHCyg!$P546</f>
        <v>4052</v>
      </c>
      <c r="K557" s="22">
        <f>+[1]CHCyg!$Q546</f>
        <v>7760</v>
      </c>
      <c r="L557" s="9" t="str">
        <f>+[1]CHCyg!$X546</f>
        <v>asdb_chcyg_20171125_776.fit</v>
      </c>
      <c r="M557" s="38"/>
      <c r="N557" s="37"/>
      <c r="O557" s="45"/>
    </row>
    <row r="558" spans="2:15" x14ac:dyDescent="0.25">
      <c r="B558" s="22">
        <f>+[1]CHCyg!B547</f>
        <v>535</v>
      </c>
      <c r="C558" s="8">
        <f>+[1]CHCyg!C547</f>
        <v>43067</v>
      </c>
      <c r="D558" s="32">
        <f>+[1]CHCyg!D547</f>
        <v>0.73450231481481476</v>
      </c>
      <c r="E558" s="22">
        <f>+[1]CHCyg!E547</f>
        <v>2458086.2475999999</v>
      </c>
      <c r="F558" s="22" t="str">
        <f>+[1]CHCyg!F547</f>
        <v xml:space="preserve">FMT </v>
      </c>
      <c r="G558" s="22" t="str">
        <f>+[1]CHCyg!G547</f>
        <v>ORS-FR</v>
      </c>
      <c r="H558" s="22" t="str">
        <f>+[1]CHCyg!H547</f>
        <v>SC14+eShel+Atik460ex</v>
      </c>
      <c r="I558" s="22">
        <f>+[1]CHCyg!I547</f>
        <v>11000</v>
      </c>
      <c r="J558" s="22">
        <f>+[1]CHCyg!$P547</f>
        <v>4143</v>
      </c>
      <c r="K558" s="22">
        <f>+[1]CHCyg!$Q547</f>
        <v>7394</v>
      </c>
      <c r="L558" s="9" t="str">
        <f>+[1]CHCyg!$X547</f>
        <v>asdb_chcyg_20171128_735.fit</v>
      </c>
      <c r="M558" s="38"/>
      <c r="N558" s="37"/>
      <c r="O558" s="45"/>
    </row>
    <row r="559" spans="2:15" x14ac:dyDescent="0.25">
      <c r="B559" s="22">
        <f>+[1]CHCyg!B548</f>
        <v>536</v>
      </c>
      <c r="C559" s="8">
        <f>+[1]CHCyg!C548</f>
        <v>43067</v>
      </c>
      <c r="D559" s="32">
        <f>+[1]CHCyg!D548</f>
        <v>0.75298611111111102</v>
      </c>
      <c r="E559" s="22">
        <f>+[1]CHCyg!E548</f>
        <v>2458086.2763999999</v>
      </c>
      <c r="F559" s="22" t="str">
        <f>+[1]CHCyg!F548</f>
        <v>JGF</v>
      </c>
      <c r="G559" s="22" t="str">
        <f>+[1]CHCyg!G548</f>
        <v>PIE-SP</v>
      </c>
      <c r="H559" s="22" t="str">
        <f>+[1]CHCyg!H548</f>
        <v>MUSSOL</v>
      </c>
      <c r="I559" s="22">
        <f>+[1]CHCyg!I548</f>
        <v>9000</v>
      </c>
      <c r="J559" s="22">
        <f>+[1]CHCyg!$P548</f>
        <v>4052</v>
      </c>
      <c r="K559" s="22">
        <f>+[1]CHCyg!$Q548</f>
        <v>7497</v>
      </c>
      <c r="L559" s="9" t="str">
        <f>+[1]CHCyg!$X548</f>
        <v>asdb_chcyg_20171128_753.fit</v>
      </c>
      <c r="M559" s="38"/>
      <c r="N559" s="37"/>
      <c r="O559" s="45"/>
    </row>
    <row r="560" spans="2:15" x14ac:dyDescent="0.25">
      <c r="B560" s="22">
        <f>+[1]CHCyg!B549</f>
        <v>537</v>
      </c>
      <c r="C560" s="8">
        <f>+[1]CHCyg!C549</f>
        <v>43068</v>
      </c>
      <c r="D560" s="32">
        <f>+[1]CHCyg!D549</f>
        <v>0.76137731481481474</v>
      </c>
      <c r="E560" s="22">
        <f>+[1]CHCyg!E549</f>
        <v>2458087.2754000002</v>
      </c>
      <c r="F560" s="22" t="str">
        <f>+[1]CHCyg!F549</f>
        <v>JGF</v>
      </c>
      <c r="G560" s="22" t="str">
        <f>+[1]CHCyg!G549</f>
        <v>SMM-SP</v>
      </c>
      <c r="H560" s="22" t="str">
        <f>+[1]CHCyg!H549</f>
        <v>T16+Echelle+Atik460</v>
      </c>
      <c r="I560" s="22">
        <f>+[1]CHCyg!I549</f>
        <v>9000</v>
      </c>
      <c r="J560" s="22">
        <f>+[1]CHCyg!$P549</f>
        <v>4052</v>
      </c>
      <c r="K560" s="22">
        <f>+[1]CHCyg!$Q549</f>
        <v>7497</v>
      </c>
      <c r="L560" s="9" t="str">
        <f>+[1]CHCyg!$X549</f>
        <v>asdb_chcyg_20171129_761.fit</v>
      </c>
      <c r="M560" s="38"/>
      <c r="N560" s="37"/>
      <c r="O560" s="45"/>
    </row>
    <row r="561" spans="2:15" x14ac:dyDescent="0.25">
      <c r="B561" s="22">
        <f>+[1]CHCyg!B550</f>
        <v>538</v>
      </c>
      <c r="C561" s="8">
        <f>+[1]CHCyg!C550</f>
        <v>43069</v>
      </c>
      <c r="D561" s="32">
        <f>+[1]CHCyg!D550</f>
        <v>0.73069444444444442</v>
      </c>
      <c r="E561" s="22">
        <f>+[1]CHCyg!E550</f>
        <v>2458088.2492</v>
      </c>
      <c r="F561" s="22" t="str">
        <f>+[1]CHCyg!F550</f>
        <v>JGF</v>
      </c>
      <c r="G561" s="22" t="str">
        <f>+[1]CHCyg!G550</f>
        <v>SMM-SP</v>
      </c>
      <c r="H561" s="22" t="str">
        <f>+[1]CHCyg!H550</f>
        <v>T16+Echelle+Atik460</v>
      </c>
      <c r="I561" s="22">
        <f>+[1]CHCyg!I550</f>
        <v>9000</v>
      </c>
      <c r="J561" s="22">
        <f>+[1]CHCyg!$P550</f>
        <v>4052</v>
      </c>
      <c r="K561" s="22">
        <f>+[1]CHCyg!$Q550</f>
        <v>7497</v>
      </c>
      <c r="L561" s="9" t="str">
        <f>+[1]CHCyg!$X550</f>
        <v>asdb_chcyg_20171130_731.fit</v>
      </c>
      <c r="M561" s="38"/>
      <c r="N561" s="37"/>
      <c r="O561" s="45"/>
    </row>
    <row r="562" spans="2:15" x14ac:dyDescent="0.25">
      <c r="B562" s="22">
        <f>+[1]CHCyg!B551</f>
        <v>539</v>
      </c>
      <c r="C562" s="8">
        <f>+[1]CHCyg!C551</f>
        <v>43072</v>
      </c>
      <c r="D562" s="32">
        <f>+[1]CHCyg!D551</f>
        <v>0.7287499999999999</v>
      </c>
      <c r="E562" s="22">
        <f>+[1]CHCyg!E551</f>
        <v>2458091.2429</v>
      </c>
      <c r="F562" s="22" t="str">
        <f>+[1]CHCyg!F551</f>
        <v>JGF</v>
      </c>
      <c r="G562" s="22" t="str">
        <f>+[1]CHCyg!G551</f>
        <v>SMM-SP</v>
      </c>
      <c r="H562" s="22" t="str">
        <f>+[1]CHCyg!H551</f>
        <v>T16+Echelle+Atik460</v>
      </c>
      <c r="I562" s="22">
        <f>+[1]CHCyg!I551</f>
        <v>9000</v>
      </c>
      <c r="J562" s="22">
        <f>+[1]CHCyg!$P551</f>
        <v>4052</v>
      </c>
      <c r="K562" s="22">
        <f>+[1]CHCyg!$Q551</f>
        <v>7497</v>
      </c>
      <c r="L562" s="9" t="str">
        <f>+[1]CHCyg!$X551</f>
        <v>asdb_chcyg_20171203_729.fit</v>
      </c>
      <c r="M562" s="38"/>
      <c r="N562" s="37"/>
      <c r="O562" s="45"/>
    </row>
    <row r="563" spans="2:15" x14ac:dyDescent="0.25">
      <c r="B563" s="22">
        <f>+[1]CHCyg!B552</f>
        <v>540</v>
      </c>
      <c r="C563" s="8">
        <f>+[1]CHCyg!C552</f>
        <v>43074</v>
      </c>
      <c r="D563" s="32">
        <f>+[1]CHCyg!D552</f>
        <v>0.77171296296296299</v>
      </c>
      <c r="E563" s="22">
        <f>+[1]CHCyg!E552</f>
        <v>2458093.2952000001</v>
      </c>
      <c r="F563" s="22" t="str">
        <f>+[1]CHCyg!F552</f>
        <v>JGF</v>
      </c>
      <c r="G563" s="22" t="str">
        <f>+[1]CHCyg!G552</f>
        <v>SMM-SP</v>
      </c>
      <c r="H563" s="22" t="str">
        <f>+[1]CHCyg!H552</f>
        <v>T16+Echelle+Atik460</v>
      </c>
      <c r="I563" s="22">
        <f>+[1]CHCyg!I552</f>
        <v>9000</v>
      </c>
      <c r="J563" s="22">
        <f>+[1]CHCyg!$P552</f>
        <v>4052</v>
      </c>
      <c r="K563" s="22">
        <f>+[1]CHCyg!$Q552</f>
        <v>7497</v>
      </c>
      <c r="L563" s="9" t="str">
        <f>+[1]CHCyg!$X552</f>
        <v>asdb_chcyg_20171205_772.fit</v>
      </c>
      <c r="M563" s="38"/>
      <c r="N563" s="37"/>
      <c r="O563" s="45"/>
    </row>
    <row r="564" spans="2:15" x14ac:dyDescent="0.25">
      <c r="B564" s="22">
        <f>+[1]CHCyg!B553</f>
        <v>541</v>
      </c>
      <c r="C564" s="8">
        <f>+[1]CHCyg!C553</f>
        <v>43075</v>
      </c>
      <c r="D564" s="32">
        <f>+[1]CHCyg!D553</f>
        <v>0.74961805555555561</v>
      </c>
      <c r="E564" s="22">
        <f>+[1]CHCyg!E553</f>
        <v>2458094.2683999999</v>
      </c>
      <c r="F564" s="22" t="str">
        <f>+[1]CHCyg!F553</f>
        <v>JGF</v>
      </c>
      <c r="G564" s="22" t="str">
        <f>+[1]CHCyg!G553</f>
        <v>SMM-SP</v>
      </c>
      <c r="H564" s="22" t="str">
        <f>+[1]CHCyg!H553</f>
        <v>T16+Echelle+Atik460</v>
      </c>
      <c r="I564" s="22">
        <f>+[1]CHCyg!I553</f>
        <v>9000</v>
      </c>
      <c r="J564" s="22">
        <f>+[1]CHCyg!$P553</f>
        <v>4052</v>
      </c>
      <c r="K564" s="22">
        <f>+[1]CHCyg!$Q553</f>
        <v>7497</v>
      </c>
      <c r="L564" s="9" t="str">
        <f>+[1]CHCyg!$X553</f>
        <v>asdb_chcyg_20171206_750.fit</v>
      </c>
      <c r="M564" s="38"/>
      <c r="N564" s="37"/>
      <c r="O564" s="45"/>
    </row>
    <row r="565" spans="2:15" x14ac:dyDescent="0.25">
      <c r="B565" s="22">
        <f>+[1]CHCyg!B554</f>
        <v>542</v>
      </c>
      <c r="C565" s="8">
        <f>+[1]CHCyg!C554</f>
        <v>43077</v>
      </c>
      <c r="D565" s="32">
        <f>+[1]CHCyg!D554</f>
        <v>0.73269675925925926</v>
      </c>
      <c r="E565" s="22">
        <f>+[1]CHCyg!E554</f>
        <v>2458096.2538000001</v>
      </c>
      <c r="F565" s="22" t="str">
        <f>+[1]CHCyg!F554</f>
        <v>JGF</v>
      </c>
      <c r="G565" s="22" t="str">
        <f>+[1]CHCyg!G554</f>
        <v>SMM-SP</v>
      </c>
      <c r="H565" s="22" t="str">
        <f>+[1]CHCyg!H554</f>
        <v>T16+Echelle+Atik460</v>
      </c>
      <c r="I565" s="22">
        <f>+[1]CHCyg!I554</f>
        <v>9000</v>
      </c>
      <c r="J565" s="22">
        <f>+[1]CHCyg!$P554</f>
        <v>4052</v>
      </c>
      <c r="K565" s="22">
        <f>+[1]CHCyg!$Q554</f>
        <v>7497</v>
      </c>
      <c r="L565" s="9" t="str">
        <f>+[1]CHCyg!$X554</f>
        <v>asdb_chcyg_20171208_733.fit</v>
      </c>
      <c r="M565" s="38"/>
      <c r="N565" s="37"/>
      <c r="O565" s="45"/>
    </row>
    <row r="566" spans="2:15" x14ac:dyDescent="0.25">
      <c r="B566" s="22">
        <f>+[1]CHCyg!B555</f>
        <v>543</v>
      </c>
      <c r="C566" s="8">
        <f>+[1]CHCyg!C555</f>
        <v>43080</v>
      </c>
      <c r="D566" s="32">
        <f>+[1]CHCyg!D555</f>
        <v>0.71854166666666675</v>
      </c>
      <c r="E566" s="22">
        <f>+[1]CHCyg!E555</f>
        <v>2458099.2349999999</v>
      </c>
      <c r="F566" s="22" t="str">
        <f>+[1]CHCyg!F555</f>
        <v>JGF</v>
      </c>
      <c r="G566" s="22" t="str">
        <f>+[1]CHCyg!G555</f>
        <v>SMM-SP</v>
      </c>
      <c r="H566" s="22" t="str">
        <f>+[1]CHCyg!H555</f>
        <v>T16+Echelle+Atik460</v>
      </c>
      <c r="I566" s="22">
        <f>+[1]CHCyg!I555</f>
        <v>9000</v>
      </c>
      <c r="J566" s="22">
        <f>+[1]CHCyg!$P555</f>
        <v>4052</v>
      </c>
      <c r="K566" s="22">
        <f>+[1]CHCyg!$Q555</f>
        <v>7760</v>
      </c>
      <c r="L566" s="9" t="str">
        <f>+[1]CHCyg!$X555</f>
        <v>asdb_chcyg_20171211_719.fit</v>
      </c>
      <c r="M566" s="38"/>
      <c r="N566" s="37"/>
      <c r="O566" s="45"/>
    </row>
    <row r="567" spans="2:15" x14ac:dyDescent="0.25">
      <c r="B567" s="22">
        <f>+[1]CHCyg!B556</f>
        <v>544</v>
      </c>
      <c r="C567" s="8">
        <f>+[1]CHCyg!C556</f>
        <v>43081</v>
      </c>
      <c r="D567" s="32">
        <f>+[1]CHCyg!D556</f>
        <v>0.76528935185185187</v>
      </c>
      <c r="E567" s="22">
        <f>+[1]CHCyg!E556</f>
        <v>2458100.2864000001</v>
      </c>
      <c r="F567" s="22" t="str">
        <f>+[1]CHCyg!F556</f>
        <v>JGF</v>
      </c>
      <c r="G567" s="22" t="str">
        <f>+[1]CHCyg!G556</f>
        <v>SMM-SP</v>
      </c>
      <c r="H567" s="22" t="str">
        <f>+[1]CHCyg!H556</f>
        <v>T16+Echelle+Atik460</v>
      </c>
      <c r="I567" s="22">
        <f>+[1]CHCyg!I556</f>
        <v>9000</v>
      </c>
      <c r="J567" s="22">
        <f>+[1]CHCyg!$P556</f>
        <v>4052</v>
      </c>
      <c r="K567" s="22">
        <f>+[1]CHCyg!$Q556</f>
        <v>7760</v>
      </c>
      <c r="L567" s="9" t="str">
        <f>+[1]CHCyg!$X556</f>
        <v>asdb_chcyg_20171212_765.fit</v>
      </c>
      <c r="M567" s="38"/>
      <c r="N567" s="37"/>
      <c r="O567" s="45"/>
    </row>
    <row r="568" spans="2:15" x14ac:dyDescent="0.25">
      <c r="B568" s="22">
        <f>+[1]CHCyg!B557</f>
        <v>545</v>
      </c>
      <c r="C568" s="8">
        <f>+[1]CHCyg!C557</f>
        <v>43086</v>
      </c>
      <c r="D568" s="32">
        <f>+[1]CHCyg!D557</f>
        <v>0.72449074074074071</v>
      </c>
      <c r="E568" s="22">
        <f>+[1]CHCyg!E557</f>
        <v>2458105.2431999999</v>
      </c>
      <c r="F568" s="22" t="str">
        <f>+[1]CHCyg!F557</f>
        <v>JGF</v>
      </c>
      <c r="G568" s="22" t="str">
        <f>+[1]CHCyg!G557</f>
        <v>SMM-SP</v>
      </c>
      <c r="H568" s="22" t="str">
        <f>+[1]CHCyg!H557</f>
        <v>T16+Echelle+Atik460</v>
      </c>
      <c r="I568" s="22">
        <f>+[1]CHCyg!I557</f>
        <v>9000</v>
      </c>
      <c r="J568" s="22">
        <f>+[1]CHCyg!$P557</f>
        <v>4052</v>
      </c>
      <c r="K568" s="22">
        <f>+[1]CHCyg!$Q557</f>
        <v>7760</v>
      </c>
      <c r="L568" s="9" t="str">
        <f>+[1]CHCyg!$X557</f>
        <v>asdb_chcyg_20171217_724.fit</v>
      </c>
      <c r="M568" s="38"/>
      <c r="N568" s="37"/>
      <c r="O568" s="45"/>
    </row>
    <row r="569" spans="2:15" x14ac:dyDescent="0.25">
      <c r="B569" s="22">
        <f>+[1]CHCyg!B558</f>
        <v>546</v>
      </c>
      <c r="C569" s="8">
        <f>+[1]CHCyg!C558</f>
        <v>43099</v>
      </c>
      <c r="D569" s="32">
        <f>+[1]CHCyg!D558</f>
        <v>0.76675925925925925</v>
      </c>
      <c r="E569" s="22">
        <f>+[1]CHCyg!E558</f>
        <v>2458118.2807999998</v>
      </c>
      <c r="F569" s="22" t="str">
        <f>+[1]CHCyg!F558</f>
        <v>JGF</v>
      </c>
      <c r="G569" s="22" t="str">
        <f>+[1]CHCyg!G558</f>
        <v>SMM-SP</v>
      </c>
      <c r="H569" s="22" t="str">
        <f>+[1]CHCyg!H558</f>
        <v>T16+Echelle+Atik460</v>
      </c>
      <c r="I569" s="22">
        <f>+[1]CHCyg!I558</f>
        <v>9000</v>
      </c>
      <c r="J569" s="22">
        <f>+[1]CHCyg!$P558</f>
        <v>3979</v>
      </c>
      <c r="K569" s="22">
        <f>+[1]CHCyg!$Q558</f>
        <v>7760</v>
      </c>
      <c r="L569" s="9" t="str">
        <f>+[1]CHCyg!$X558</f>
        <v>asdb_chcyg_20171230_767.fit</v>
      </c>
      <c r="M569" s="38"/>
      <c r="N569" s="37"/>
      <c r="O569" s="45"/>
    </row>
    <row r="570" spans="2:15" x14ac:dyDescent="0.25">
      <c r="B570" s="22">
        <f>+[1]CHCyg!B559</f>
        <v>547</v>
      </c>
      <c r="C570" s="8">
        <f>+[1]CHCyg!C559</f>
        <v>43105</v>
      </c>
      <c r="D570" s="32">
        <f>+[1]CHCyg!D559</f>
        <v>0.71045138888888892</v>
      </c>
      <c r="E570" s="22">
        <f>+[1]CHCyg!E559</f>
        <v>2458124.2209999999</v>
      </c>
      <c r="F570" s="22" t="str">
        <f>+[1]CHCyg!F559</f>
        <v>SOL</v>
      </c>
      <c r="G570" s="22" t="str">
        <f>+[1]CHCyg!G559</f>
        <v>AQL-IT</v>
      </c>
      <c r="H570" s="22" t="str">
        <f>+[1]CHCyg!H559</f>
        <v>SC9+Spectro_JGF1+SbigST-8300</v>
      </c>
      <c r="I570" s="22">
        <f>+[1]CHCyg!I559</f>
        <v>2729</v>
      </c>
      <c r="J570" s="22">
        <f>+[1]CHCyg!$P559</f>
        <v>5856</v>
      </c>
      <c r="K570" s="22">
        <f>+[1]CHCyg!$Q559</f>
        <v>7330</v>
      </c>
      <c r="L570" s="9" t="str">
        <f>+[1]CHCyg!$X559</f>
        <v>asdb_chcyg_20180105_710.fit</v>
      </c>
      <c r="M570" s="38"/>
      <c r="N570" s="37"/>
      <c r="O570" s="45"/>
    </row>
    <row r="571" spans="2:15" x14ac:dyDescent="0.25">
      <c r="B571" s="22">
        <f>+[1]CHCyg!B560</f>
        <v>548</v>
      </c>
      <c r="C571" s="8">
        <f>+[1]CHCyg!C560</f>
        <v>43112</v>
      </c>
      <c r="D571" s="32">
        <f>+[1]CHCyg!D560</f>
        <v>0.75630787037037039</v>
      </c>
      <c r="E571" s="22">
        <f>+[1]CHCyg!E560</f>
        <v>2458131.2746000001</v>
      </c>
      <c r="F571" s="22" t="str">
        <f>+[1]CHCyg!F560</f>
        <v>JGF</v>
      </c>
      <c r="G571" s="22" t="str">
        <f>+[1]CHCyg!G560</f>
        <v>PIE-SP</v>
      </c>
      <c r="H571" s="22" t="str">
        <f>+[1]CHCyg!H560</f>
        <v>MUSSOL</v>
      </c>
      <c r="I571" s="22">
        <f>+[1]CHCyg!I560</f>
        <v>9000</v>
      </c>
      <c r="J571" s="22">
        <f>+[1]CHCyg!$P560</f>
        <v>3979</v>
      </c>
      <c r="K571" s="22">
        <f>+[1]CHCyg!$Q560</f>
        <v>7497</v>
      </c>
      <c r="L571" s="9" t="str">
        <f>+[1]CHCyg!$X560</f>
        <v>asdb_chcyg_20180112_756.fit</v>
      </c>
      <c r="M571" s="38"/>
      <c r="N571" s="37"/>
      <c r="O571" s="45"/>
    </row>
    <row r="572" spans="2:15" x14ac:dyDescent="0.25">
      <c r="B572" s="22">
        <f>+[1]CHCyg!B561</f>
        <v>549</v>
      </c>
      <c r="C572" s="8">
        <f>+[1]CHCyg!C561</f>
        <v>43118</v>
      </c>
      <c r="D572" s="32">
        <f>+[1]CHCyg!D561</f>
        <v>0.75148148148148142</v>
      </c>
      <c r="E572" s="22">
        <f>+[1]CHCyg!E561</f>
        <v>2458137.2725</v>
      </c>
      <c r="F572" s="22" t="str">
        <f>+[1]CHCyg!F561</f>
        <v>JGF</v>
      </c>
      <c r="G572" s="22" t="str">
        <f>+[1]CHCyg!G561</f>
        <v>SMM-SP</v>
      </c>
      <c r="H572" s="22" t="str">
        <f>+[1]CHCyg!H561</f>
        <v>MUSSOL</v>
      </c>
      <c r="I572" s="22">
        <f>+[1]CHCyg!I561</f>
        <v>9000</v>
      </c>
      <c r="J572" s="22">
        <f>+[1]CHCyg!$P561</f>
        <v>3979</v>
      </c>
      <c r="K572" s="22">
        <f>+[1]CHCyg!$Q561</f>
        <v>7498</v>
      </c>
      <c r="L572" s="9" t="str">
        <f>+[1]CHCyg!$X561</f>
        <v>asdb_chcyg_20180118_751.fit</v>
      </c>
      <c r="M572" s="38"/>
      <c r="N572" s="37"/>
      <c r="O572" s="45"/>
    </row>
    <row r="573" spans="2:15" x14ac:dyDescent="0.25">
      <c r="B573" s="22">
        <f>+[1]CHCyg!B562</f>
        <v>550</v>
      </c>
      <c r="C573" s="8">
        <f>+[1]CHCyg!C562</f>
        <v>43119</v>
      </c>
      <c r="D573" s="32">
        <f>+[1]CHCyg!D562</f>
        <v>0.76377314814814812</v>
      </c>
      <c r="E573" s="22">
        <f>+[1]CHCyg!E562</f>
        <v>2458138.2777999998</v>
      </c>
      <c r="F573" s="22" t="str">
        <f>+[1]CHCyg!F562</f>
        <v>JGF</v>
      </c>
      <c r="G573" s="22" t="str">
        <f>+[1]CHCyg!G562</f>
        <v>SMM-SP</v>
      </c>
      <c r="H573" s="22" t="str">
        <f>+[1]CHCyg!H562</f>
        <v>MUSSOL</v>
      </c>
      <c r="I573" s="22">
        <f>+[1]CHCyg!I562</f>
        <v>9000</v>
      </c>
      <c r="J573" s="22">
        <f>+[1]CHCyg!$P562</f>
        <v>3979</v>
      </c>
      <c r="K573" s="22">
        <f>+[1]CHCyg!$Q562</f>
        <v>7498</v>
      </c>
      <c r="L573" s="9" t="str">
        <f>+[1]CHCyg!$X562</f>
        <v>asdb_chcyg_20180119_764.fit</v>
      </c>
      <c r="M573" s="38"/>
      <c r="N573" s="37"/>
      <c r="O573" s="45"/>
    </row>
    <row r="574" spans="2:15" x14ac:dyDescent="0.25">
      <c r="B574" s="22">
        <f>+[1]CHCyg!B563</f>
        <v>551</v>
      </c>
      <c r="C574" s="8">
        <f>+[1]CHCyg!C563</f>
        <v>43141</v>
      </c>
      <c r="D574" s="32">
        <f>+[1]CHCyg!D563</f>
        <v>0.19143518518518518</v>
      </c>
      <c r="E574" s="22">
        <f>+[1]CHCyg!E563</f>
        <v>2458159.7056</v>
      </c>
      <c r="F574" s="22" t="str">
        <f>+[1]CHCyg!F563</f>
        <v xml:space="preserve">FMT </v>
      </c>
      <c r="G574" s="22" t="str">
        <f>+[1]CHCyg!G563</f>
        <v>ORS-FR</v>
      </c>
      <c r="H574" s="22" t="str">
        <f>+[1]CHCyg!H563</f>
        <v>SC14+eShel+Atik460ex</v>
      </c>
      <c r="I574" s="22">
        <f>+[1]CHCyg!I563</f>
        <v>11000</v>
      </c>
      <c r="J574" s="22">
        <f>+[1]CHCyg!$P563</f>
        <v>4209</v>
      </c>
      <c r="K574" s="22">
        <f>+[1]CHCyg!$Q563</f>
        <v>7394</v>
      </c>
      <c r="L574" s="9" t="str">
        <f>+[1]CHCyg!$X563</f>
        <v>asdb_chcyg_20180210_191.fit</v>
      </c>
      <c r="M574" s="38"/>
      <c r="N574" s="37"/>
      <c r="O574" s="45"/>
    </row>
    <row r="575" spans="2:15" x14ac:dyDescent="0.25">
      <c r="B575" s="22">
        <f>+[1]CHCyg!B564</f>
        <v>552</v>
      </c>
      <c r="C575" s="8">
        <f>+[1]CHCyg!C564</f>
        <v>43179</v>
      </c>
      <c r="D575" s="32">
        <f>+[1]CHCyg!D564</f>
        <v>0.15384259259259259</v>
      </c>
      <c r="E575" s="22">
        <f>+[1]CHCyg!E564</f>
        <v>2458197.6625999999</v>
      </c>
      <c r="F575" s="22" t="str">
        <f>+[1]CHCyg!F564</f>
        <v xml:space="preserve">FMT </v>
      </c>
      <c r="G575" s="22" t="str">
        <f>+[1]CHCyg!G564</f>
        <v>ORS-FR</v>
      </c>
      <c r="H575" s="22" t="str">
        <f>+[1]CHCyg!H564</f>
        <v>SC14+eShel+Atik460ex</v>
      </c>
      <c r="I575" s="22">
        <f>+[1]CHCyg!I564</f>
        <v>11000</v>
      </c>
      <c r="J575" s="22">
        <f>+[1]CHCyg!$P564</f>
        <v>4209</v>
      </c>
      <c r="K575" s="22">
        <f>+[1]CHCyg!$Q564</f>
        <v>7394</v>
      </c>
      <c r="L575" s="9" t="str">
        <f>+[1]CHCyg!$X564</f>
        <v>asdb_chcyg_20180320_154.fit</v>
      </c>
      <c r="M575" s="38"/>
      <c r="N575" s="37"/>
      <c r="O575" s="45"/>
    </row>
    <row r="576" spans="2:15" x14ac:dyDescent="0.25">
      <c r="B576" s="22">
        <f>+[1]CHCyg!B565</f>
        <v>553</v>
      </c>
      <c r="C576" s="8">
        <f>+[1]CHCyg!C565</f>
        <v>43194</v>
      </c>
      <c r="D576" s="32">
        <f>+[1]CHCyg!D565</f>
        <v>0.4377199074074074</v>
      </c>
      <c r="E576" s="22">
        <f>+[1]CHCyg!E565</f>
        <v>2458212.9394</v>
      </c>
      <c r="F576" s="22" t="str">
        <f>+[1]CHCyg!F565</f>
        <v>FAS</v>
      </c>
      <c r="G576" s="22" t="str">
        <f>+[1]CHCyg!G565</f>
        <v>DCO-US</v>
      </c>
      <c r="H576" s="22" t="str">
        <f>+[1]CHCyg!H565</f>
        <v>DK14+Lisa+Atik414ex</v>
      </c>
      <c r="I576" s="22">
        <f>+[1]CHCyg!I565</f>
        <v>1038</v>
      </c>
      <c r="J576" s="22">
        <f>+[1]CHCyg!$P565</f>
        <v>3726</v>
      </c>
      <c r="K576" s="22">
        <f>+[1]CHCyg!$Q565</f>
        <v>7289</v>
      </c>
      <c r="L576" s="9" t="str">
        <f>+[1]CHCyg!$X565</f>
        <v>asdb_chcyg_20180404_438.fit</v>
      </c>
      <c r="M576" s="38"/>
      <c r="N576" s="37"/>
      <c r="O576" s="45"/>
    </row>
    <row r="577" spans="2:15" x14ac:dyDescent="0.25">
      <c r="B577" s="22">
        <f>+[1]CHCyg!B566</f>
        <v>554</v>
      </c>
      <c r="C577" s="8">
        <f>+[1]CHCyg!C566</f>
        <v>43196</v>
      </c>
      <c r="D577" s="32">
        <f>+[1]CHCyg!D566</f>
        <v>8.4814814814814801E-2</v>
      </c>
      <c r="E577" s="22">
        <f>+[1]CHCyg!E566</f>
        <v>2458214.5995999998</v>
      </c>
      <c r="F577" s="22" t="str">
        <f>+[1]CHCyg!F566</f>
        <v xml:space="preserve">FMT </v>
      </c>
      <c r="G577" s="22" t="str">
        <f>+[1]CHCyg!G566</f>
        <v>ORS-FR</v>
      </c>
      <c r="H577" s="22" t="str">
        <f>+[1]CHCyg!H566</f>
        <v>SC14+eShel+Atik460ex</v>
      </c>
      <c r="I577" s="22">
        <f>+[1]CHCyg!I566</f>
        <v>11000</v>
      </c>
      <c r="J577" s="22">
        <f>+[1]CHCyg!$P566</f>
        <v>4209</v>
      </c>
      <c r="K577" s="22">
        <f>+[1]CHCyg!$Q566</f>
        <v>7394</v>
      </c>
      <c r="L577" s="9" t="str">
        <f>+[1]CHCyg!$X566</f>
        <v>asdb_chcyg_20180406_085.fit</v>
      </c>
      <c r="M577" s="38"/>
      <c r="N577" s="37"/>
      <c r="O577" s="45"/>
    </row>
    <row r="578" spans="2:15" x14ac:dyDescent="0.25">
      <c r="B578" s="22">
        <f>+[1]CHCyg!B567</f>
        <v>555</v>
      </c>
      <c r="C578" s="8">
        <f>+[1]CHCyg!C567</f>
        <v>43210</v>
      </c>
      <c r="D578" s="32">
        <f>+[1]CHCyg!D567</f>
        <v>9.3969907407407405E-2</v>
      </c>
      <c r="E578" s="22">
        <f>+[1]CHCyg!E567</f>
        <v>2458228.6028</v>
      </c>
      <c r="F578" s="22" t="str">
        <f>+[1]CHCyg!F567</f>
        <v xml:space="preserve">FMT </v>
      </c>
      <c r="G578" s="22" t="str">
        <f>+[1]CHCyg!G567</f>
        <v>ORS-FR</v>
      </c>
      <c r="H578" s="22" t="str">
        <f>+[1]CHCyg!H567</f>
        <v>SC14+eShel+Atik460ex</v>
      </c>
      <c r="I578" s="22">
        <f>+[1]CHCyg!I567</f>
        <v>11000</v>
      </c>
      <c r="J578" s="22">
        <f>+[1]CHCyg!$P567</f>
        <v>4143</v>
      </c>
      <c r="K578" s="22">
        <f>+[1]CHCyg!$Q567</f>
        <v>7394</v>
      </c>
      <c r="L578" s="9" t="str">
        <f>+[1]CHCyg!$X567</f>
        <v>asdb_chcyg_20180420_094.fit</v>
      </c>
      <c r="M578" s="38"/>
      <c r="N578" s="37"/>
      <c r="O578" s="45"/>
    </row>
    <row r="579" spans="2:15" x14ac:dyDescent="0.25">
      <c r="B579" s="22">
        <f>+[1]CHCyg!B568</f>
        <v>556</v>
      </c>
      <c r="C579" s="8">
        <f>+[1]CHCyg!C568</f>
        <v>43212</v>
      </c>
      <c r="D579" s="32">
        <f>+[1]CHCyg!D568</f>
        <v>0.24972222222222221</v>
      </c>
      <c r="E579" s="22">
        <f>+[1]CHCyg!E568</f>
        <v>2458230.7779999999</v>
      </c>
      <c r="F579" s="22" t="str">
        <f>+[1]CHCyg!F568</f>
        <v>LES</v>
      </c>
      <c r="G579" s="22" t="str">
        <f>+[1]CHCyg!G568</f>
        <v>MRO-CA</v>
      </c>
      <c r="H579" s="22" t="str">
        <f>+[1]CHCyg!H568</f>
        <v>DK310+Echelle_ESSAT</v>
      </c>
      <c r="I579" s="22">
        <f>+[1]CHCyg!I568</f>
        <v>13000</v>
      </c>
      <c r="J579" s="22">
        <f>+[1]CHCyg!$P568</f>
        <v>4030</v>
      </c>
      <c r="K579" s="22">
        <f>+[1]CHCyg!$Q568</f>
        <v>7947</v>
      </c>
      <c r="L579" s="9" t="str">
        <f>+[1]CHCyg!$X568</f>
        <v>asdb_chcyg_20180422_250.fit</v>
      </c>
      <c r="M579" s="38"/>
      <c r="N579" s="37"/>
      <c r="O579" s="45"/>
    </row>
    <row r="580" spans="2:15" x14ac:dyDescent="0.25">
      <c r="B580" s="22">
        <f>+[1]CHCyg!B569</f>
        <v>557</v>
      </c>
      <c r="C580" s="8">
        <f>+[1]CHCyg!C569</f>
        <v>43215</v>
      </c>
      <c r="D580" s="32">
        <f>+[1]CHCyg!D569</f>
        <v>6.2129629629629625E-2</v>
      </c>
      <c r="E580" s="22">
        <f>+[1]CHCyg!E569</f>
        <v>2458233.5691</v>
      </c>
      <c r="F580" s="22" t="str">
        <f>+[1]CHCyg!F569</f>
        <v>CBO</v>
      </c>
      <c r="G580" s="22" t="str">
        <f>+[1]CHCyg!G569</f>
        <v>OCT-FR</v>
      </c>
      <c r="H580" s="22" t="str">
        <f>+[1]CHCyg!H569</f>
        <v>N8+Alpy600</v>
      </c>
      <c r="I580" s="22">
        <f>+[1]CHCyg!I569</f>
        <v>509</v>
      </c>
      <c r="J580" s="22">
        <f>+[1]CHCyg!$P569</f>
        <v>3700</v>
      </c>
      <c r="K580" s="22">
        <f>+[1]CHCyg!$Q569</f>
        <v>7570</v>
      </c>
      <c r="L580" s="9" t="str">
        <f>+[1]CHCyg!$X569</f>
        <v>asdb_chcyg_20180425_062.fit</v>
      </c>
      <c r="M580" s="38"/>
      <c r="N580" s="37"/>
      <c r="O580" s="45"/>
    </row>
    <row r="581" spans="2:15" x14ac:dyDescent="0.25">
      <c r="B581" s="22">
        <f>+[1]CHCyg!B570</f>
        <v>558</v>
      </c>
      <c r="C581" s="8">
        <f>+[1]CHCyg!C570</f>
        <v>43215</v>
      </c>
      <c r="D581" s="32">
        <f>+[1]CHCyg!D570</f>
        <v>0.13651620370370371</v>
      </c>
      <c r="E581" s="22">
        <f>+[1]CHCyg!E570</f>
        <v>2458233.6571999998</v>
      </c>
      <c r="F581" s="22" t="str">
        <f>+[1]CHCyg!F570</f>
        <v>JGF</v>
      </c>
      <c r="G581" s="22" t="str">
        <f>+[1]CHCyg!G570</f>
        <v>SMM-SP</v>
      </c>
      <c r="H581" s="22" t="str">
        <f>+[1]CHCyg!H570</f>
        <v>T16+Echelle+Atik460</v>
      </c>
      <c r="I581" s="22">
        <f>+[1]CHCyg!I570</f>
        <v>9000</v>
      </c>
      <c r="J581" s="22">
        <f>+[1]CHCyg!$P570</f>
        <v>4052</v>
      </c>
      <c r="K581" s="22">
        <f>+[1]CHCyg!$Q570</f>
        <v>7498</v>
      </c>
      <c r="L581" s="9" t="str">
        <f>+[1]CHCyg!$X570</f>
        <v>asdb_chcyg_20180425_137.fit</v>
      </c>
      <c r="M581" s="38"/>
      <c r="N581" s="37"/>
      <c r="O581" s="45"/>
    </row>
    <row r="582" spans="2:15" x14ac:dyDescent="0.25">
      <c r="B582" s="22">
        <f>+[1]CHCyg!B571</f>
        <v>559</v>
      </c>
      <c r="C582" s="8">
        <f>+[1]CHCyg!C571</f>
        <v>43223</v>
      </c>
      <c r="D582" s="32">
        <f>+[1]CHCyg!D571</f>
        <v>0.35464120370370367</v>
      </c>
      <c r="E582" s="22">
        <f>+[1]CHCyg!E571</f>
        <v>2458241.8572</v>
      </c>
      <c r="F582" s="22" t="str">
        <f>+[1]CHCyg!F571</f>
        <v>FAS</v>
      </c>
      <c r="G582" s="22" t="str">
        <f>+[1]CHCyg!G571</f>
        <v>DCO-US</v>
      </c>
      <c r="H582" s="22" t="str">
        <f>+[1]CHCyg!H571</f>
        <v>DK14+Lisa+Atik414ex</v>
      </c>
      <c r="I582" s="22">
        <f>+[1]CHCyg!I571</f>
        <v>1048</v>
      </c>
      <c r="J582" s="22">
        <f>+[1]CHCyg!$P571</f>
        <v>3726</v>
      </c>
      <c r="K582" s="22">
        <f>+[1]CHCyg!$Q571</f>
        <v>7289</v>
      </c>
      <c r="L582" s="9" t="str">
        <f>+[1]CHCyg!$X571</f>
        <v>asdb_chcyg_20180503_355.fit</v>
      </c>
      <c r="M582" s="38"/>
      <c r="N582" s="37"/>
      <c r="O582" s="45"/>
    </row>
    <row r="583" spans="2:15" x14ac:dyDescent="0.25">
      <c r="B583" s="22">
        <f>+[1]CHCyg!B572</f>
        <v>560</v>
      </c>
      <c r="C583" s="8">
        <f>+[1]CHCyg!C572</f>
        <v>43224</v>
      </c>
      <c r="D583" s="32">
        <f>+[1]CHCyg!D572</f>
        <v>0.3508101851851852</v>
      </c>
      <c r="E583" s="22">
        <f>+[1]CHCyg!E572</f>
        <v>2458242.8533999999</v>
      </c>
      <c r="F583" s="22" t="str">
        <f>+[1]CHCyg!F572</f>
        <v>FAS</v>
      </c>
      <c r="G583" s="22" t="str">
        <f>+[1]CHCyg!G572</f>
        <v>DCO-US</v>
      </c>
      <c r="H583" s="22" t="str">
        <f>+[1]CHCyg!H572</f>
        <v>DK14+Lisa+Atik414ex</v>
      </c>
      <c r="I583" s="22">
        <f>+[1]CHCyg!I572</f>
        <v>1040</v>
      </c>
      <c r="J583" s="22">
        <f>+[1]CHCyg!$P572</f>
        <v>3726</v>
      </c>
      <c r="K583" s="22">
        <f>+[1]CHCyg!$Q572</f>
        <v>7290</v>
      </c>
      <c r="L583" s="9" t="str">
        <f>+[1]CHCyg!$X572</f>
        <v>asdb_chcyg_20180504_351.fit</v>
      </c>
      <c r="M583" s="38"/>
      <c r="N583" s="37"/>
      <c r="O583" s="45"/>
    </row>
    <row r="584" spans="2:15" x14ac:dyDescent="0.25">
      <c r="B584" s="22">
        <f>+[1]CHCyg!B573</f>
        <v>561</v>
      </c>
      <c r="C584" s="8">
        <f>+[1]CHCyg!C573</f>
        <v>43225</v>
      </c>
      <c r="D584" s="32">
        <f>+[1]CHCyg!D573</f>
        <v>9.5937500000000009E-2</v>
      </c>
      <c r="E584" s="22">
        <f>+[1]CHCyg!E573</f>
        <v>2458243.6036999999</v>
      </c>
      <c r="F584" s="22" t="str">
        <f>+[1]CHCyg!F573</f>
        <v>CBO</v>
      </c>
      <c r="G584" s="22" t="str">
        <f>+[1]CHCyg!G573</f>
        <v>OCT-FR</v>
      </c>
      <c r="H584" s="22" t="str">
        <f>+[1]CHCyg!H573</f>
        <v>N8+Alpy600</v>
      </c>
      <c r="I584" s="22">
        <f>+[1]CHCyg!I573</f>
        <v>510</v>
      </c>
      <c r="J584" s="22">
        <f>+[1]CHCyg!$P573</f>
        <v>3700</v>
      </c>
      <c r="K584" s="22">
        <f>+[1]CHCyg!$Q573</f>
        <v>7570</v>
      </c>
      <c r="L584" s="9" t="str">
        <f>+[1]CHCyg!$X573</f>
        <v>asdb_chcyg_20180505_096.fit</v>
      </c>
      <c r="M584" s="38"/>
      <c r="N584" s="37"/>
      <c r="O584" s="45"/>
    </row>
    <row r="585" spans="2:15" x14ac:dyDescent="0.25">
      <c r="B585" s="22">
        <f>+[1]CHCyg!B574</f>
        <v>562</v>
      </c>
      <c r="C585" s="8">
        <f>+[1]CHCyg!C574</f>
        <v>43231</v>
      </c>
      <c r="D585" s="32">
        <f>+[1]CHCyg!D574</f>
        <v>1.4085648148148151E-2</v>
      </c>
      <c r="E585" s="22">
        <f>+[1]CHCyg!E574</f>
        <v>2458249.5188000002</v>
      </c>
      <c r="F585" s="22" t="str">
        <f>+[1]CHCyg!F574</f>
        <v>PCA</v>
      </c>
      <c r="G585" s="22" t="str">
        <f>+[1]CHCyg!G574</f>
        <v>LEC-IT</v>
      </c>
      <c r="H585" s="22" t="str">
        <f>+[1]CHCyg!H574</f>
        <v>SC10+Alpy600+Atik414</v>
      </c>
      <c r="I585" s="22">
        <f>+[1]CHCyg!I574</f>
        <v>552</v>
      </c>
      <c r="J585" s="22">
        <f>+[1]CHCyg!$P574</f>
        <v>3701</v>
      </c>
      <c r="K585" s="22">
        <f>+[1]CHCyg!$Q574</f>
        <v>7200</v>
      </c>
      <c r="L585" s="9" t="str">
        <f>+[1]CHCyg!$X574</f>
        <v>asdb_chcyg_20180511_014.fit</v>
      </c>
      <c r="M585" s="38"/>
      <c r="N585" s="37"/>
      <c r="O585" s="45"/>
    </row>
    <row r="586" spans="2:15" x14ac:dyDescent="0.25">
      <c r="B586" s="22">
        <f>+[1]CHCyg!B575</f>
        <v>563</v>
      </c>
      <c r="C586" s="8">
        <f>+[1]CHCyg!C575</f>
        <v>43240</v>
      </c>
      <c r="D586" s="32">
        <f>+[1]CHCyg!D575</f>
        <v>4.0624999999999993E-3</v>
      </c>
      <c r="E586" s="22">
        <f>+[1]CHCyg!E575</f>
        <v>2458258.5151</v>
      </c>
      <c r="F586" s="22" t="str">
        <f>+[1]CHCyg!F575</f>
        <v xml:space="preserve">FMT </v>
      </c>
      <c r="G586" s="22" t="str">
        <f>+[1]CHCyg!G575</f>
        <v>ORS-FR</v>
      </c>
      <c r="H586" s="22" t="str">
        <f>+[1]CHCyg!H575</f>
        <v>SC14+eShel+Atik460ex</v>
      </c>
      <c r="I586" s="22">
        <f>+[1]CHCyg!I575</f>
        <v>11000</v>
      </c>
      <c r="J586" s="22">
        <f>+[1]CHCyg!$P575</f>
        <v>4286</v>
      </c>
      <c r="K586" s="22">
        <f>+[1]CHCyg!$Q575</f>
        <v>7394</v>
      </c>
      <c r="L586" s="9" t="str">
        <f>+[1]CHCyg!$X575</f>
        <v>asdb_chcyg_20180520_004.fit</v>
      </c>
      <c r="M586" s="38"/>
      <c r="N586" s="37"/>
      <c r="O586" s="45"/>
    </row>
    <row r="587" spans="2:15" x14ac:dyDescent="0.25">
      <c r="B587" s="22">
        <f>+[1]CHCyg!B576</f>
        <v>564</v>
      </c>
      <c r="C587" s="8">
        <f>+[1]CHCyg!C576</f>
        <v>43241</v>
      </c>
      <c r="D587" s="32">
        <f>+[1]CHCyg!D576</f>
        <v>5.5995370370370369E-2</v>
      </c>
      <c r="E587" s="22">
        <f>+[1]CHCyg!E576</f>
        <v>2458259.5691999998</v>
      </c>
      <c r="F587" s="22" t="str">
        <f>+[1]CHCyg!F576</f>
        <v>JMO</v>
      </c>
      <c r="G587" s="22" t="str">
        <f>+[1]CHCyg!G576</f>
        <v>OLC-FR</v>
      </c>
      <c r="H587" s="22" t="str">
        <f>+[1]CHCyg!H576</f>
        <v>Alpy600+Atik460EX</v>
      </c>
      <c r="I587" s="22">
        <f>+[1]CHCyg!I576</f>
        <v>646</v>
      </c>
      <c r="J587" s="22">
        <f>+[1]CHCyg!$P576</f>
        <v>3848</v>
      </c>
      <c r="K587" s="22">
        <f>+[1]CHCyg!$Q576</f>
        <v>7509</v>
      </c>
      <c r="L587" s="9" t="str">
        <f>+[1]CHCyg!$X576</f>
        <v>asdb_chcyg_20180521_056.fit</v>
      </c>
      <c r="M587" s="38"/>
      <c r="N587" s="37"/>
      <c r="O587" s="45"/>
    </row>
    <row r="588" spans="2:15" x14ac:dyDescent="0.25">
      <c r="B588" s="22">
        <f>+[1]CHCyg!B577</f>
        <v>565</v>
      </c>
      <c r="C588" s="8">
        <f>+[1]CHCyg!C577</f>
        <v>43246</v>
      </c>
      <c r="D588" s="32">
        <f>+[1]CHCyg!D577</f>
        <v>0.90839120370370363</v>
      </c>
      <c r="E588" s="22">
        <f>+[1]CHCyg!E577</f>
        <v>2458265.4060999998</v>
      </c>
      <c r="F588" s="22" t="str">
        <f>+[1]CHCyg!F577</f>
        <v>PSO</v>
      </c>
      <c r="G588" s="22" t="str">
        <f>+[1]CHCyg!G577</f>
        <v>TAT-HU</v>
      </c>
      <c r="H588" s="22" t="str">
        <f>+[1]CHCyg!H577</f>
        <v>T12+Lhires2400+Atik428ex</v>
      </c>
      <c r="I588" s="22">
        <f>+[1]CHCyg!I577</f>
        <v>15846</v>
      </c>
      <c r="J588" s="22">
        <f>+[1]CHCyg!$P577</f>
        <v>6500</v>
      </c>
      <c r="K588" s="22">
        <f>+[1]CHCyg!$Q577</f>
        <v>6610</v>
      </c>
      <c r="L588" s="9" t="str">
        <f>+[1]CHCyg!$X577</f>
        <v>asdb_chcyg_20180526_908.fit</v>
      </c>
      <c r="M588" s="38"/>
      <c r="N588" s="37"/>
      <c r="O588" s="45"/>
    </row>
    <row r="589" spans="2:15" x14ac:dyDescent="0.25">
      <c r="B589" s="22">
        <f>+[1]CHCyg!B578</f>
        <v>566</v>
      </c>
      <c r="C589" s="8">
        <f>+[1]CHCyg!C578</f>
        <v>43246</v>
      </c>
      <c r="D589" s="32">
        <f>+[1]CHCyg!D578</f>
        <v>0.96655092592592595</v>
      </c>
      <c r="E589" s="22">
        <f>+[1]CHCyg!E578</f>
        <v>2458265.4515999998</v>
      </c>
      <c r="F589" s="22" t="str">
        <f>+[1]CHCyg!F578</f>
        <v>PSO</v>
      </c>
      <c r="G589" s="22" t="str">
        <f>+[1]CHCyg!G578</f>
        <v>TAT-HU</v>
      </c>
      <c r="H589" s="22" t="str">
        <f>+[1]CHCyg!H578</f>
        <v>T12+Lhires2400+Atik428ex</v>
      </c>
      <c r="I589" s="22">
        <f>+[1]CHCyg!I578</f>
        <v>5271</v>
      </c>
      <c r="J589" s="22">
        <f>+[1]CHCyg!$P578</f>
        <v>3857</v>
      </c>
      <c r="K589" s="22">
        <f>+[1]CHCyg!$Q578</f>
        <v>4014</v>
      </c>
      <c r="L589" s="9" t="str">
        <f>+[1]CHCyg!$X578</f>
        <v>asdb_chcyg_20180526_967.fit</v>
      </c>
      <c r="M589" s="38"/>
      <c r="N589" s="37"/>
      <c r="O589" s="45"/>
    </row>
    <row r="590" spans="2:15" x14ac:dyDescent="0.25">
      <c r="B590" s="22">
        <f>+[1]CHCyg!B579</f>
        <v>567</v>
      </c>
      <c r="C590" s="8">
        <f>+[1]CHCyg!C579</f>
        <v>43247</v>
      </c>
      <c r="D590" s="32">
        <f>+[1]CHCyg!D579</f>
        <v>0.93225694444444451</v>
      </c>
      <c r="E590" s="22">
        <f>+[1]CHCyg!E579</f>
        <v>2458266.4449</v>
      </c>
      <c r="F590" s="22" t="str">
        <f>+[1]CHCyg!F579</f>
        <v>BER</v>
      </c>
      <c r="G590" s="22" t="str">
        <f>+[1]CHCyg!G579</f>
        <v>BVO-IT</v>
      </c>
      <c r="H590" s="22" t="str">
        <f>+[1]CHCyg!H579</f>
        <v>Lhires31200C9SXV</v>
      </c>
      <c r="I590" s="22">
        <f>+[1]CHCyg!I579</f>
        <v>5705</v>
      </c>
      <c r="J590" s="22">
        <f>+[1]CHCyg!$P579</f>
        <v>6326</v>
      </c>
      <c r="K590" s="22">
        <f>+[1]CHCyg!$Q579</f>
        <v>6798</v>
      </c>
      <c r="L590" s="9" t="str">
        <f>+[1]CHCyg!$X579</f>
        <v>asdb_chcyg_20180527_932.fit</v>
      </c>
      <c r="M590" s="38"/>
      <c r="N590" s="37"/>
      <c r="O590" s="45"/>
    </row>
    <row r="591" spans="2:15" x14ac:dyDescent="0.25">
      <c r="B591" s="22">
        <f>+[1]CHCyg!B580</f>
        <v>568</v>
      </c>
      <c r="C591" s="8">
        <f>+[1]CHCyg!C580</f>
        <v>43247</v>
      </c>
      <c r="D591" s="32">
        <f>+[1]CHCyg!D580</f>
        <v>0.93225694444444451</v>
      </c>
      <c r="E591" s="22">
        <f>+[1]CHCyg!E580</f>
        <v>2458266.4339999999</v>
      </c>
      <c r="F591" s="22" t="str">
        <f>+[1]CHCyg!F580</f>
        <v>BER</v>
      </c>
      <c r="G591" s="22" t="str">
        <f>+[1]CHCyg!G580</f>
        <v>BVO-IT</v>
      </c>
      <c r="H591" s="22" t="str">
        <f>+[1]CHCyg!H580</f>
        <v>Lhires31200C9SXV</v>
      </c>
      <c r="I591" s="22">
        <f>+[1]CHCyg!I580</f>
        <v>5705</v>
      </c>
      <c r="J591" s="22">
        <f>+[1]CHCyg!$P580</f>
        <v>6326</v>
      </c>
      <c r="K591" s="22">
        <f>+[1]CHCyg!$Q580</f>
        <v>6798</v>
      </c>
      <c r="L591" s="9" t="str">
        <f>+[1]CHCyg!$X580</f>
        <v>asdb_chcyg_20180527_932.fit</v>
      </c>
      <c r="M591" s="38"/>
      <c r="N591" s="37"/>
      <c r="O591" s="45"/>
    </row>
    <row r="592" spans="2:15" x14ac:dyDescent="0.25">
      <c r="B592" s="22">
        <f>+[1]CHCyg!B581</f>
        <v>569</v>
      </c>
      <c r="C592" s="8">
        <f>+[1]CHCyg!C581</f>
        <v>43250</v>
      </c>
      <c r="D592" s="32">
        <f>+[1]CHCyg!D581</f>
        <v>0.16817129629629632</v>
      </c>
      <c r="E592" s="22">
        <f>+[1]CHCyg!E581</f>
        <v>2458268.7075</v>
      </c>
      <c r="F592" s="22" t="str">
        <f>+[1]CHCyg!F581</f>
        <v>LES</v>
      </c>
      <c r="G592" s="22" t="str">
        <f>+[1]CHCyg!G581</f>
        <v>MRO-CA</v>
      </c>
      <c r="H592" s="22" t="str">
        <f>+[1]CHCyg!H581</f>
        <v>DK310+Echelle_ESSAT</v>
      </c>
      <c r="I592" s="22">
        <f>+[1]CHCyg!I581</f>
        <v>13000</v>
      </c>
      <c r="J592" s="22">
        <f>+[1]CHCyg!$P581</f>
        <v>4030</v>
      </c>
      <c r="K592" s="22">
        <f>+[1]CHCyg!$Q581</f>
        <v>7947</v>
      </c>
      <c r="L592" s="9" t="str">
        <f>+[1]CHCyg!$X581</f>
        <v>asdb_chcyg_20180530_168.fit</v>
      </c>
      <c r="M592" s="38"/>
      <c r="N592" s="37"/>
      <c r="O592" s="45"/>
    </row>
    <row r="593" spans="2:15" x14ac:dyDescent="0.25">
      <c r="B593" s="22">
        <f>+[1]CHCyg!B582</f>
        <v>570</v>
      </c>
      <c r="C593" s="8">
        <f>+[1]CHCyg!C582</f>
        <v>43253</v>
      </c>
      <c r="D593" s="32">
        <f>+[1]CHCyg!D582</f>
        <v>0.95549768518518519</v>
      </c>
      <c r="E593" s="22">
        <f>+[1]CHCyg!E582</f>
        <v>2458272.4654999999</v>
      </c>
      <c r="F593" s="22" t="str">
        <f>+[1]CHCyg!F582</f>
        <v xml:space="preserve">FMT </v>
      </c>
      <c r="G593" s="22" t="str">
        <f>+[1]CHCyg!G582</f>
        <v>ORS-FR</v>
      </c>
      <c r="H593" s="22" t="str">
        <f>+[1]CHCyg!H582</f>
        <v>SC14+eShel+Atik460ex</v>
      </c>
      <c r="I593" s="22">
        <f>+[1]CHCyg!I582</f>
        <v>11000</v>
      </c>
      <c r="J593" s="22">
        <f>+[1]CHCyg!$P582</f>
        <v>4286</v>
      </c>
      <c r="K593" s="22">
        <f>+[1]CHCyg!$Q582</f>
        <v>7394</v>
      </c>
      <c r="L593" s="9" t="str">
        <f>+[1]CHCyg!$X582</f>
        <v>asdb_chcyg_20180602_955.fit</v>
      </c>
      <c r="M593" s="38"/>
      <c r="N593" s="37"/>
      <c r="O593" s="45"/>
    </row>
    <row r="594" spans="2:15" x14ac:dyDescent="0.25">
      <c r="B594" s="22">
        <f>+[1]CHCyg!B583</f>
        <v>571</v>
      </c>
      <c r="C594" s="8">
        <f>+[1]CHCyg!C583</f>
        <v>43253</v>
      </c>
      <c r="D594" s="32">
        <f>+[1]CHCyg!D583</f>
        <v>0.99115740740740732</v>
      </c>
      <c r="E594" s="22">
        <f>+[1]CHCyg!E583</f>
        <v>2458272.5068999999</v>
      </c>
      <c r="F594" s="22" t="str">
        <f>+[1]CHCyg!F583</f>
        <v>CBO</v>
      </c>
      <c r="G594" s="22" t="str">
        <f>+[1]CHCyg!G583</f>
        <v>OCT-FR</v>
      </c>
      <c r="H594" s="22" t="str">
        <f>+[1]CHCyg!H583</f>
        <v>N8+Alpy600</v>
      </c>
      <c r="I594" s="22">
        <f>+[1]CHCyg!I583</f>
        <v>508</v>
      </c>
      <c r="J594" s="22">
        <f>+[1]CHCyg!$P583</f>
        <v>3700</v>
      </c>
      <c r="K594" s="22">
        <f>+[1]CHCyg!$Q583</f>
        <v>7570</v>
      </c>
      <c r="L594" s="9" t="str">
        <f>+[1]CHCyg!$X583</f>
        <v>asdb_chcyg_20180602_991.fit</v>
      </c>
      <c r="M594" s="38"/>
      <c r="N594" s="37"/>
      <c r="O594" s="45"/>
    </row>
    <row r="595" spans="2:15" x14ac:dyDescent="0.25">
      <c r="B595" s="22">
        <f>+[1]CHCyg!B584</f>
        <v>572</v>
      </c>
      <c r="C595" s="8">
        <f>+[1]CHCyg!C584</f>
        <v>43255</v>
      </c>
      <c r="D595" s="32">
        <f>+[1]CHCyg!D584</f>
        <v>0.31109953703703702</v>
      </c>
      <c r="E595" s="22">
        <f>+[1]CHCyg!E584</f>
        <v>2458273.8154000002</v>
      </c>
      <c r="F595" s="22" t="str">
        <f>+[1]CHCyg!F584</f>
        <v>FAS</v>
      </c>
      <c r="G595" s="22" t="str">
        <f>+[1]CHCyg!G584</f>
        <v>DCO-US</v>
      </c>
      <c r="H595" s="22" t="str">
        <f>+[1]CHCyg!H584</f>
        <v>DK14+Lisa+Atik414ex</v>
      </c>
      <c r="I595" s="22">
        <f>+[1]CHCyg!I584</f>
        <v>1058</v>
      </c>
      <c r="J595" s="22">
        <f>+[1]CHCyg!$P584</f>
        <v>3725</v>
      </c>
      <c r="K595" s="22">
        <f>+[1]CHCyg!$Q584</f>
        <v>7289</v>
      </c>
      <c r="L595" s="9" t="str">
        <f>+[1]CHCyg!$X584</f>
        <v>asdb_chcyg_20180604_311.fit</v>
      </c>
      <c r="M595" s="38"/>
      <c r="N595" s="37"/>
      <c r="O595" s="45"/>
    </row>
    <row r="596" spans="2:15" x14ac:dyDescent="0.25">
      <c r="B596" s="22">
        <f>+[1]CHCyg!B585</f>
        <v>573</v>
      </c>
      <c r="C596" s="8">
        <f>+[1]CHCyg!C585</f>
        <v>43259</v>
      </c>
      <c r="D596" s="32">
        <f>+[1]CHCyg!D585</f>
        <v>0.27839120370370368</v>
      </c>
      <c r="E596" s="22">
        <f>+[1]CHCyg!E585</f>
        <v>2458277.7796999998</v>
      </c>
      <c r="F596" s="22" t="str">
        <f>+[1]CHCyg!F585</f>
        <v>FAS</v>
      </c>
      <c r="G596" s="22" t="str">
        <f>+[1]CHCyg!G585</f>
        <v>DCO-US</v>
      </c>
      <c r="H596" s="22" t="str">
        <f>+[1]CHCyg!H585</f>
        <v>DK14+Lisa+Atik414ex</v>
      </c>
      <c r="I596" s="22">
        <f>+[1]CHCyg!I585</f>
        <v>1043</v>
      </c>
      <c r="J596" s="22">
        <f>+[1]CHCyg!$P585</f>
        <v>3727</v>
      </c>
      <c r="K596" s="22">
        <f>+[1]CHCyg!$Q585</f>
        <v>7289</v>
      </c>
      <c r="L596" s="9" t="str">
        <f>+[1]CHCyg!$X585</f>
        <v>asdb_chcyg_20180608_278.fit</v>
      </c>
      <c r="M596" s="38"/>
      <c r="N596" s="37"/>
      <c r="O596" s="45"/>
    </row>
    <row r="597" spans="2:15" x14ac:dyDescent="0.25">
      <c r="B597" s="22">
        <f>+[1]CHCyg!B586</f>
        <v>574</v>
      </c>
      <c r="C597" s="8">
        <f>+[1]CHCyg!C586</f>
        <v>43260</v>
      </c>
      <c r="D597" s="32">
        <f>+[1]CHCyg!D586</f>
        <v>0.94100694444444455</v>
      </c>
      <c r="E597" s="22">
        <f>+[1]CHCyg!E586</f>
        <v>2458279.4622999998</v>
      </c>
      <c r="F597" s="22" t="str">
        <f>+[1]CHCyg!F586</f>
        <v>SOL</v>
      </c>
      <c r="G597" s="22" t="str">
        <f>+[1]CHCyg!G586</f>
        <v>AQL-IT</v>
      </c>
      <c r="H597" s="22" t="str">
        <f>+[1]CHCyg!H586</f>
        <v>SC9+Spectro_JGF1+SbigST-8300</v>
      </c>
      <c r="I597" s="22">
        <f>+[1]CHCyg!I586</f>
        <v>6720</v>
      </c>
      <c r="J597" s="22">
        <f>+[1]CHCyg!$P586</f>
        <v>6377</v>
      </c>
      <c r="K597" s="22">
        <f>+[1]CHCyg!$Q586</f>
        <v>6762</v>
      </c>
      <c r="L597" s="9" t="str">
        <f>+[1]CHCyg!$X586</f>
        <v>asdb_chcyg_20180609_941.fit</v>
      </c>
      <c r="M597" s="38"/>
      <c r="N597" s="37"/>
      <c r="O597" s="45"/>
    </row>
    <row r="598" spans="2:15" x14ac:dyDescent="0.25">
      <c r="B598" s="22">
        <f>+[1]CHCyg!B587</f>
        <v>575</v>
      </c>
      <c r="C598" s="8">
        <f>+[1]CHCyg!C587</f>
        <v>43262</v>
      </c>
      <c r="D598" s="32">
        <f>+[1]CHCyg!D587</f>
        <v>0.9506944444444444</v>
      </c>
      <c r="E598" s="22">
        <f>+[1]CHCyg!E587</f>
        <v>2458281.4582000002</v>
      </c>
      <c r="F598" s="22" t="str">
        <f>+[1]CHCyg!F587</f>
        <v>PCA</v>
      </c>
      <c r="G598" s="22" t="str">
        <f>+[1]CHCyg!G587</f>
        <v>LEC-IT</v>
      </c>
      <c r="H598" s="22" t="str">
        <f>+[1]CHCyg!H587</f>
        <v>SC10+Alpy600+Atik414</v>
      </c>
      <c r="I598" s="22">
        <f>+[1]CHCyg!I587</f>
        <v>545</v>
      </c>
      <c r="J598" s="22">
        <f>+[1]CHCyg!$P587</f>
        <v>3700</v>
      </c>
      <c r="K598" s="22">
        <f>+[1]CHCyg!$Q587</f>
        <v>7199</v>
      </c>
      <c r="L598" s="9" t="str">
        <f>+[1]CHCyg!$X587</f>
        <v>asdb_chcyg_20180611_951.fit</v>
      </c>
      <c r="M598" s="38"/>
      <c r="N598" s="37"/>
      <c r="O598" s="45"/>
    </row>
    <row r="599" spans="2:15" x14ac:dyDescent="0.25">
      <c r="B599" s="22">
        <f>+[1]CHCyg!B588</f>
        <v>576</v>
      </c>
      <c r="C599" s="8">
        <f>+[1]CHCyg!C588</f>
        <v>43271</v>
      </c>
      <c r="D599" s="32">
        <f>+[1]CHCyg!D588</f>
        <v>0.14276620370370371</v>
      </c>
      <c r="E599" s="22">
        <f>+[1]CHCyg!E588</f>
        <v>2458289.6641000002</v>
      </c>
      <c r="F599" s="22" t="str">
        <f>+[1]CHCyg!F588</f>
        <v>LES</v>
      </c>
      <c r="G599" s="22" t="str">
        <f>+[1]CHCyg!G588</f>
        <v>MRO-CA</v>
      </c>
      <c r="H599" s="22" t="str">
        <f>+[1]CHCyg!H588</f>
        <v>DK310+Echelle_ESSAT</v>
      </c>
      <c r="I599" s="22">
        <f>+[1]CHCyg!I588</f>
        <v>13000</v>
      </c>
      <c r="J599" s="22">
        <f>+[1]CHCyg!$P588</f>
        <v>4030</v>
      </c>
      <c r="K599" s="22">
        <f>+[1]CHCyg!$Q588</f>
        <v>7947</v>
      </c>
      <c r="L599" s="9" t="str">
        <f>+[1]CHCyg!$X588</f>
        <v>asdb_chcyg_20180620_143.fit</v>
      </c>
      <c r="M599" s="38"/>
      <c r="N599" s="37"/>
      <c r="O599" s="45"/>
    </row>
    <row r="600" spans="2:15" x14ac:dyDescent="0.25">
      <c r="B600" s="22">
        <f>+[1]CHCyg!B589</f>
        <v>577</v>
      </c>
      <c r="C600" s="8">
        <f>+[1]CHCyg!C589</f>
        <v>43272</v>
      </c>
      <c r="D600" s="32">
        <f>+[1]CHCyg!D589</f>
        <v>6.8703703703703697E-2</v>
      </c>
      <c r="E600" s="22">
        <f>+[1]CHCyg!E589</f>
        <v>2458290.5792</v>
      </c>
      <c r="F600" s="22" t="str">
        <f>+[1]CHCyg!F589</f>
        <v>CBO</v>
      </c>
      <c r="G600" s="22" t="str">
        <f>+[1]CHCyg!G589</f>
        <v>OCT-FR</v>
      </c>
      <c r="H600" s="22" t="str">
        <f>+[1]CHCyg!H589</f>
        <v>N8+Alpy600</v>
      </c>
      <c r="I600" s="22">
        <f>+[1]CHCyg!I589</f>
        <v>511</v>
      </c>
      <c r="J600" s="22">
        <f>+[1]CHCyg!$P589</f>
        <v>3700</v>
      </c>
      <c r="K600" s="22">
        <f>+[1]CHCyg!$Q589</f>
        <v>7570</v>
      </c>
      <c r="L600" s="9" t="str">
        <f>+[1]CHCyg!$X589</f>
        <v>asdb_chcyg_20180621_069.fit</v>
      </c>
      <c r="M600" s="38"/>
      <c r="N600" s="37"/>
      <c r="O600" s="45"/>
    </row>
    <row r="601" spans="2:15" x14ac:dyDescent="0.25">
      <c r="B601" s="22">
        <f>+[1]CHCyg!B590</f>
        <v>578</v>
      </c>
      <c r="C601" s="8">
        <f>+[1]CHCyg!C590</f>
        <v>43272</v>
      </c>
      <c r="D601" s="32">
        <f>+[1]CHCyg!D590</f>
        <v>0.98591435185185183</v>
      </c>
      <c r="E601" s="22">
        <f>+[1]CHCyg!E590</f>
        <v>2458291.4898000001</v>
      </c>
      <c r="F601" s="22" t="str">
        <f>+[1]CHCyg!F590</f>
        <v>PCA</v>
      </c>
      <c r="G601" s="22" t="str">
        <f>+[1]CHCyg!G590</f>
        <v>LEC-IT</v>
      </c>
      <c r="H601" s="22" t="str">
        <f>+[1]CHCyg!H590</f>
        <v>SC10+Alpy600+Atik414</v>
      </c>
      <c r="I601" s="22">
        <f>+[1]CHCyg!I590</f>
        <v>532</v>
      </c>
      <c r="J601" s="22">
        <f>+[1]CHCyg!$P590</f>
        <v>3701</v>
      </c>
      <c r="K601" s="22">
        <f>+[1]CHCyg!$Q590</f>
        <v>7199</v>
      </c>
      <c r="L601" s="9" t="str">
        <f>+[1]CHCyg!$X590</f>
        <v>asdb_chcyg_20180621_986.fit</v>
      </c>
      <c r="M601" s="38"/>
      <c r="N601" s="37"/>
      <c r="O601" s="45"/>
    </row>
    <row r="602" spans="2:15" x14ac:dyDescent="0.25">
      <c r="B602" s="22">
        <f>+[1]CHCyg!B591</f>
        <v>579</v>
      </c>
      <c r="C602" s="8">
        <f>+[1]CHCyg!C591</f>
        <v>43274</v>
      </c>
      <c r="D602" s="32">
        <f>+[1]CHCyg!D591</f>
        <v>0.27033564814814814</v>
      </c>
      <c r="E602" s="22">
        <f>+[1]CHCyg!E591</f>
        <v>2458292.7716000001</v>
      </c>
      <c r="F602" s="22" t="str">
        <f>+[1]CHCyg!F591</f>
        <v>FAS</v>
      </c>
      <c r="G602" s="22" t="str">
        <f>+[1]CHCyg!G591</f>
        <v>DCO-US</v>
      </c>
      <c r="H602" s="22" t="str">
        <f>+[1]CHCyg!H591</f>
        <v>DK14+Lisa+Atik414ex</v>
      </c>
      <c r="I602" s="22">
        <f>+[1]CHCyg!I591</f>
        <v>972</v>
      </c>
      <c r="J602" s="22">
        <f>+[1]CHCyg!$P591</f>
        <v>3727</v>
      </c>
      <c r="K602" s="22">
        <f>+[1]CHCyg!$Q591</f>
        <v>7290</v>
      </c>
      <c r="L602" s="9" t="str">
        <f>+[1]CHCyg!$X591</f>
        <v>asdb_chcyg_20180623_270.fit</v>
      </c>
      <c r="M602" s="38"/>
      <c r="N602" s="37"/>
      <c r="O602" s="45"/>
    </row>
    <row r="603" spans="2:15" x14ac:dyDescent="0.25">
      <c r="B603" s="22">
        <f>+[1]CHCyg!B592</f>
        <v>580</v>
      </c>
      <c r="C603" s="8">
        <f>+[1]CHCyg!C592</f>
        <v>43276</v>
      </c>
      <c r="D603" s="32">
        <f>+[1]CHCyg!D592</f>
        <v>0.86125000000000007</v>
      </c>
      <c r="E603" s="22">
        <f>+[1]CHCyg!E592</f>
        <v>2458295.3706</v>
      </c>
      <c r="F603" s="22" t="str">
        <f>+[1]CHCyg!F592</f>
        <v>JGF</v>
      </c>
      <c r="G603" s="22">
        <f>+[1]CHCyg!G592</f>
        <v>0</v>
      </c>
      <c r="H603" s="22" t="str">
        <f>+[1]CHCyg!H592</f>
        <v>MUSSOL</v>
      </c>
      <c r="I603" s="22">
        <f>+[1]CHCyg!I592</f>
        <v>9000</v>
      </c>
      <c r="J603" s="22">
        <f>+[1]CHCyg!$P592</f>
        <v>3979</v>
      </c>
      <c r="K603" s="22">
        <f>+[1]CHCyg!$Q592</f>
        <v>7761</v>
      </c>
      <c r="L603" s="9" t="str">
        <f>+[1]CHCyg!$X592</f>
        <v>asdb_chcyg_20180625_861.fit</v>
      </c>
      <c r="M603" s="38"/>
      <c r="N603" s="37"/>
      <c r="O603" s="45"/>
    </row>
    <row r="604" spans="2:15" x14ac:dyDescent="0.25">
      <c r="B604" s="22">
        <f>+[1]CHCyg!B593</f>
        <v>581</v>
      </c>
      <c r="C604" s="8">
        <f>+[1]CHCyg!C593</f>
        <v>43278</v>
      </c>
      <c r="D604" s="32">
        <f>+[1]CHCyg!D593</f>
        <v>2.8854166666666667E-2</v>
      </c>
      <c r="E604" s="22">
        <f>+[1]CHCyg!E593</f>
        <v>2458296.5284000002</v>
      </c>
      <c r="F604" s="22" t="str">
        <f>+[1]CHCyg!F593</f>
        <v>MVE</v>
      </c>
      <c r="G604" s="22" t="str">
        <f>+[1]CHCyg!G593</f>
        <v>MAU-FR</v>
      </c>
      <c r="H604" s="22" t="str">
        <f>+[1]CHCyg!H593</f>
        <v>SC8+Lhires600</v>
      </c>
      <c r="I604" s="22">
        <f>+[1]CHCyg!I593</f>
        <v>3628</v>
      </c>
      <c r="J604" s="22">
        <f>+[1]CHCyg!$P593</f>
        <v>7912</v>
      </c>
      <c r="K604" s="22">
        <f>+[1]CHCyg!$Q593</f>
        <v>8899</v>
      </c>
      <c r="L604" s="9" t="str">
        <f>+[1]CHCyg!$X593</f>
        <v>asdb_chcyg_20180627_029.fit</v>
      </c>
      <c r="M604" s="38"/>
      <c r="N604" s="37"/>
      <c r="O604" s="45"/>
    </row>
    <row r="605" spans="2:15" x14ac:dyDescent="0.25">
      <c r="B605" s="22">
        <f>+[1]CHCyg!B594</f>
        <v>582</v>
      </c>
      <c r="C605" s="8">
        <f>+[1]CHCyg!C594</f>
        <v>43281</v>
      </c>
      <c r="D605" s="32">
        <f>+[1]CHCyg!D594</f>
        <v>0.85499999999999998</v>
      </c>
      <c r="E605" s="22">
        <f>+[1]CHCyg!E594</f>
        <v>2458300.3524000002</v>
      </c>
      <c r="F605" s="22" t="str">
        <f>+[1]CHCyg!F594</f>
        <v>PSO</v>
      </c>
      <c r="G605" s="22" t="str">
        <f>+[1]CHCyg!G594</f>
        <v>TAT-HU</v>
      </c>
      <c r="H605" s="22" t="str">
        <f>+[1]CHCyg!H594</f>
        <v>T12+Lhires2400+Atik428ex</v>
      </c>
      <c r="I605" s="22">
        <f>+[1]CHCyg!I594</f>
        <v>15816</v>
      </c>
      <c r="J605" s="22">
        <f>+[1]CHCyg!$P594</f>
        <v>6504</v>
      </c>
      <c r="K605" s="22">
        <f>+[1]CHCyg!$Q594</f>
        <v>6613</v>
      </c>
      <c r="L605" s="9" t="str">
        <f>+[1]CHCyg!$X594</f>
        <v>asdb_chcyg_20180630_855.fit</v>
      </c>
      <c r="M605" s="38"/>
      <c r="N605" s="37"/>
      <c r="O605" s="45"/>
    </row>
    <row r="606" spans="2:15" x14ac:dyDescent="0.25">
      <c r="B606" s="22">
        <f>+[1]CHCyg!B595</f>
        <v>583</v>
      </c>
      <c r="C606" s="8">
        <f>+[1]CHCyg!C595</f>
        <v>43281</v>
      </c>
      <c r="D606" s="32">
        <f>+[1]CHCyg!D595</f>
        <v>0.90262731481481484</v>
      </c>
      <c r="E606" s="22">
        <f>+[1]CHCyg!E595</f>
        <v>2458300.4167999998</v>
      </c>
      <c r="F606" s="22" t="str">
        <f>+[1]CHCyg!F595</f>
        <v xml:space="preserve">FMT </v>
      </c>
      <c r="G606" s="22" t="str">
        <f>+[1]CHCyg!G595</f>
        <v>ORS-FR</v>
      </c>
      <c r="H606" s="22" t="str">
        <f>+[1]CHCyg!H595</f>
        <v>SC14+eShel+Atik460ex</v>
      </c>
      <c r="I606" s="22">
        <f>+[1]CHCyg!I595</f>
        <v>11000</v>
      </c>
      <c r="J606" s="22">
        <f>+[1]CHCyg!$P595</f>
        <v>4286</v>
      </c>
      <c r="K606" s="22">
        <f>+[1]CHCyg!$Q595</f>
        <v>7394</v>
      </c>
      <c r="L606" s="9" t="str">
        <f>+[1]CHCyg!$X595</f>
        <v>asdb_chcyg_20180630_903.fit</v>
      </c>
      <c r="M606" s="38"/>
      <c r="N606" s="37"/>
      <c r="O606" s="45"/>
    </row>
    <row r="607" spans="2:15" x14ac:dyDescent="0.25">
      <c r="B607" s="22">
        <f>+[1]CHCyg!B596</f>
        <v>584</v>
      </c>
      <c r="C607" s="8">
        <f>+[1]CHCyg!C596</f>
        <v>43281</v>
      </c>
      <c r="D607" s="32">
        <f>+[1]CHCyg!D596</f>
        <v>0.93414351851851851</v>
      </c>
      <c r="E607" s="22">
        <f>+[1]CHCyg!E596</f>
        <v>2458300.4605</v>
      </c>
      <c r="F607" s="22" t="str">
        <f>+[1]CHCyg!F596</f>
        <v>MVE</v>
      </c>
      <c r="G607" s="22" t="str">
        <f>+[1]CHCyg!G596</f>
        <v>MAU-FR</v>
      </c>
      <c r="H607" s="22" t="str">
        <f>+[1]CHCyg!H596</f>
        <v>SC8+Lhires600</v>
      </c>
      <c r="I607" s="22">
        <f>+[1]CHCyg!I596</f>
        <v>3726</v>
      </c>
      <c r="J607" s="22">
        <f>+[1]CHCyg!$P596</f>
        <v>7952</v>
      </c>
      <c r="K607" s="22">
        <f>+[1]CHCyg!$Q596</f>
        <v>8940</v>
      </c>
      <c r="L607" s="9" t="str">
        <f>+[1]CHCyg!$X596</f>
        <v>asdb_chcyg_20180630_934.fit</v>
      </c>
      <c r="M607" s="38"/>
      <c r="N607" s="37"/>
      <c r="O607" s="45"/>
    </row>
    <row r="608" spans="2:15" x14ac:dyDescent="0.25">
      <c r="B608" s="22">
        <f>+[1]CHCyg!B597</f>
        <v>585</v>
      </c>
      <c r="C608" s="8">
        <f>+[1]CHCyg!C597</f>
        <v>43281</v>
      </c>
      <c r="D608" s="32">
        <f>+[1]CHCyg!D597</f>
        <v>0.9469212962962964</v>
      </c>
      <c r="E608" s="22">
        <f>+[1]CHCyg!E597</f>
        <v>2458300.4084999999</v>
      </c>
      <c r="F608" s="22" t="str">
        <f>+[1]CHCyg!F597</f>
        <v>PSO</v>
      </c>
      <c r="G608" s="22" t="str">
        <f>+[1]CHCyg!G597</f>
        <v>TAT-HU</v>
      </c>
      <c r="H608" s="22" t="str">
        <f>+[1]CHCyg!H597</f>
        <v>T12+Lhires2400+Atik428ex</v>
      </c>
      <c r="I608" s="22">
        <f>+[1]CHCyg!I597</f>
        <v>5432</v>
      </c>
      <c r="J608" s="22">
        <f>+[1]CHCyg!$P597</f>
        <v>3816</v>
      </c>
      <c r="K608" s="22">
        <f>+[1]CHCyg!$Q597</f>
        <v>3973</v>
      </c>
      <c r="L608" s="9" t="str">
        <f>+[1]CHCyg!$X597</f>
        <v>asdb_chcyg_20180630_947.fit</v>
      </c>
      <c r="M608" s="38"/>
      <c r="N608" s="37"/>
      <c r="O608" s="45"/>
    </row>
    <row r="609" spans="2:15" x14ac:dyDescent="0.25">
      <c r="B609" s="22">
        <f>+[1]CHCyg!B598</f>
        <v>586</v>
      </c>
      <c r="C609" s="8">
        <f>+[1]CHCyg!C598</f>
        <v>43281</v>
      </c>
      <c r="D609" s="32">
        <f>+[1]CHCyg!D598</f>
        <v>0.95756944444444436</v>
      </c>
      <c r="E609" s="22">
        <f>+[1]CHCyg!E598</f>
        <v>2458300.4610000001</v>
      </c>
      <c r="F609" s="22" t="str">
        <f>+[1]CHCyg!F598</f>
        <v>VMA</v>
      </c>
      <c r="G609" s="22" t="str">
        <f>+[1]CHCyg!G598</f>
        <v>TRS-FR</v>
      </c>
      <c r="H609" s="22" t="str">
        <f>+[1]CHCyg!H598</f>
        <v>Alpy600</v>
      </c>
      <c r="I609" s="22">
        <f>+[1]CHCyg!I598</f>
        <v>662</v>
      </c>
      <c r="J609" s="22">
        <f>+[1]CHCyg!$P598</f>
        <v>3634</v>
      </c>
      <c r="K609" s="22">
        <f>+[1]CHCyg!$Q598</f>
        <v>7370</v>
      </c>
      <c r="L609" s="9" t="str">
        <f>+[1]CHCyg!$X598</f>
        <v>asdb_chcyg_20180630_958.fit</v>
      </c>
      <c r="M609" s="38"/>
      <c r="N609" s="37"/>
      <c r="O609" s="45"/>
    </row>
    <row r="610" spans="2:15" x14ac:dyDescent="0.25">
      <c r="B610" s="22">
        <f>+[1]CHCyg!B599</f>
        <v>587</v>
      </c>
      <c r="C610" s="8">
        <f>+[1]CHCyg!C599</f>
        <v>43282</v>
      </c>
      <c r="D610" s="32">
        <f>+[1]CHCyg!D599</f>
        <v>0.90115740740740735</v>
      </c>
      <c r="E610" s="22">
        <f>+[1]CHCyg!E599</f>
        <v>2458301.4282999998</v>
      </c>
      <c r="F610" s="22" t="str">
        <f>+[1]CHCyg!F599</f>
        <v>FOS</v>
      </c>
      <c r="G610" s="22" t="str">
        <f>+[1]CHCyg!G599</f>
        <v>STA-FR</v>
      </c>
      <c r="H610" s="22" t="str">
        <f>+[1]CHCyg!H599</f>
        <v>OMC300Lhires3_1800</v>
      </c>
      <c r="I610" s="22">
        <f>+[1]CHCyg!I599</f>
        <v>11418</v>
      </c>
      <c r="J610" s="22">
        <f>+[1]CHCyg!$P599</f>
        <v>6474</v>
      </c>
      <c r="K610" s="22">
        <f>+[1]CHCyg!$Q599</f>
        <v>6725</v>
      </c>
      <c r="L610" s="9" t="str">
        <f>+[1]CHCyg!$X599</f>
        <v>asdb_chcyg_20180701_901.fit</v>
      </c>
      <c r="M610" s="38"/>
      <c r="N610" s="37"/>
      <c r="O610" s="45"/>
    </row>
    <row r="611" spans="2:15" x14ac:dyDescent="0.25">
      <c r="B611" s="22">
        <f>+[1]CHCyg!B600</f>
        <v>588</v>
      </c>
      <c r="C611" s="8">
        <f>+[1]CHCyg!C600</f>
        <v>43283</v>
      </c>
      <c r="D611" s="32">
        <f>+[1]CHCyg!D600</f>
        <v>0.8618865740740741</v>
      </c>
      <c r="E611" s="22">
        <f>+[1]CHCyg!E600</f>
        <v>2458302.3827999998</v>
      </c>
      <c r="F611" s="22" t="str">
        <f>+[1]CHCyg!F600</f>
        <v>JGF</v>
      </c>
      <c r="G611" s="22" t="str">
        <f>+[1]CHCyg!G600</f>
        <v>SMM-SP</v>
      </c>
      <c r="H611" s="22" t="str">
        <f>+[1]CHCyg!H600</f>
        <v>T16+Echelle+Atik460</v>
      </c>
      <c r="I611" s="22">
        <f>+[1]CHCyg!I600</f>
        <v>9000</v>
      </c>
      <c r="J611" s="22">
        <f>+[1]CHCyg!$P600</f>
        <v>3979</v>
      </c>
      <c r="K611" s="22">
        <f>+[1]CHCyg!$Q600</f>
        <v>7761</v>
      </c>
      <c r="L611" s="9" t="str">
        <f>+[1]CHCyg!$X600</f>
        <v>asdb_chcyg_20180702_862.fit</v>
      </c>
      <c r="M611" s="38"/>
      <c r="N611" s="37"/>
      <c r="O611" s="45"/>
    </row>
    <row r="612" spans="2:15" x14ac:dyDescent="0.25">
      <c r="B612" s="22">
        <f>+[1]CHCyg!B601</f>
        <v>589</v>
      </c>
      <c r="C612" s="8">
        <f>+[1]CHCyg!C601</f>
        <v>43284</v>
      </c>
      <c r="D612" s="32">
        <f>+[1]CHCyg!D601</f>
        <v>0.90920138888888891</v>
      </c>
      <c r="E612" s="22">
        <f>+[1]CHCyg!E601</f>
        <v>2458303.4301999998</v>
      </c>
      <c r="F612" s="22" t="str">
        <f>+[1]CHCyg!F601</f>
        <v>JGF</v>
      </c>
      <c r="G612" s="22" t="str">
        <f>+[1]CHCyg!G601</f>
        <v>PIE-SP</v>
      </c>
      <c r="H612" s="22" t="str">
        <f>+[1]CHCyg!H601</f>
        <v>MUSSOL</v>
      </c>
      <c r="I612" s="22">
        <f>+[1]CHCyg!I601</f>
        <v>9000</v>
      </c>
      <c r="J612" s="22">
        <f>+[1]CHCyg!$P601</f>
        <v>3979</v>
      </c>
      <c r="K612" s="22">
        <f>+[1]CHCyg!$Q601</f>
        <v>7762</v>
      </c>
      <c r="L612" s="9" t="str">
        <f>+[1]CHCyg!$X601</f>
        <v>asdb_chcyg_20180703_909.fit</v>
      </c>
      <c r="M612" s="38"/>
      <c r="N612" s="37"/>
      <c r="O612" s="45"/>
    </row>
    <row r="613" spans="2:15" x14ac:dyDescent="0.25">
      <c r="B613" s="22">
        <f>+[1]CHCyg!B602</f>
        <v>590</v>
      </c>
      <c r="C613" s="8">
        <f>+[1]CHCyg!C602</f>
        <v>43285</v>
      </c>
      <c r="D613" s="32">
        <f>+[1]CHCyg!D602</f>
        <v>7.0069444444444448E-2</v>
      </c>
      <c r="E613" s="22">
        <f>+[1]CHCyg!E602</f>
        <v>2458303.5740999999</v>
      </c>
      <c r="F613" s="22" t="str">
        <f>+[1]CHCyg!F602</f>
        <v>PCA</v>
      </c>
      <c r="G613" s="22" t="str">
        <f>+[1]CHCyg!G602</f>
        <v>LEC-IT</v>
      </c>
      <c r="H613" s="22" t="str">
        <f>+[1]CHCyg!H602</f>
        <v>SC10+Alpy600+Atik414</v>
      </c>
      <c r="I613" s="22">
        <f>+[1]CHCyg!I602</f>
        <v>546</v>
      </c>
      <c r="J613" s="22">
        <f>+[1]CHCyg!$P602</f>
        <v>3701</v>
      </c>
      <c r="K613" s="22">
        <f>+[1]CHCyg!$Q602</f>
        <v>7199</v>
      </c>
      <c r="L613" s="9" t="str">
        <f>+[1]CHCyg!$X602</f>
        <v>asdb_chcyg_20180704_070.fit</v>
      </c>
      <c r="M613" s="38"/>
      <c r="N613" s="37"/>
      <c r="O613" s="45"/>
    </row>
    <row r="614" spans="2:15" x14ac:dyDescent="0.25">
      <c r="B614" s="22">
        <f>+[1]CHCyg!B603</f>
        <v>591</v>
      </c>
      <c r="C614" s="8">
        <f>+[1]CHCyg!C603</f>
        <v>43286</v>
      </c>
      <c r="D614" s="32">
        <f>+[1]CHCyg!D603</f>
        <v>0.87031249999999993</v>
      </c>
      <c r="E614" s="22">
        <f>+[1]CHCyg!E603</f>
        <v>2458305.3774999999</v>
      </c>
      <c r="F614" s="22" t="str">
        <f>+[1]CHCyg!F603</f>
        <v>HBO</v>
      </c>
      <c r="G614" s="22" t="str">
        <f>+[1]CHCyg!G603</f>
        <v>K21-FR</v>
      </c>
      <c r="H614" s="22" t="str">
        <f>+[1]CHCyg!H603</f>
        <v>Lisa</v>
      </c>
      <c r="I614" s="22">
        <f>+[1]CHCyg!I603</f>
        <v>618</v>
      </c>
      <c r="J614" s="22">
        <f>+[1]CHCyg!$P603</f>
        <v>3895</v>
      </c>
      <c r="K614" s="22">
        <f>+[1]CHCyg!$Q603</f>
        <v>7468</v>
      </c>
      <c r="L614" s="9" t="str">
        <f>+[1]CHCyg!$X603</f>
        <v>asdb_chcyg_20180705_870.fit</v>
      </c>
      <c r="M614" s="38"/>
      <c r="N614" s="37"/>
      <c r="O614" s="45"/>
    </row>
    <row r="615" spans="2:15" x14ac:dyDescent="0.25">
      <c r="B615" s="22">
        <f>+[1]CHCyg!B604</f>
        <v>592</v>
      </c>
      <c r="C615" s="8">
        <f>+[1]CHCyg!C604</f>
        <v>43286</v>
      </c>
      <c r="D615" s="32">
        <f>+[1]CHCyg!D604</f>
        <v>0.91166666666666663</v>
      </c>
      <c r="E615" s="22">
        <f>+[1]CHCyg!E604</f>
        <v>2458305.4262000001</v>
      </c>
      <c r="F615" s="22" t="str">
        <f>+[1]CHCyg!F604</f>
        <v>JGF</v>
      </c>
      <c r="G615" s="22" t="str">
        <f>+[1]CHCyg!G604</f>
        <v>SMM-SP</v>
      </c>
      <c r="H615" s="22" t="str">
        <f>+[1]CHCyg!H604</f>
        <v>T16+Echelle+Atik460</v>
      </c>
      <c r="I615" s="22">
        <f>+[1]CHCyg!I604</f>
        <v>9000</v>
      </c>
      <c r="J615" s="22">
        <f>+[1]CHCyg!$P604</f>
        <v>3979</v>
      </c>
      <c r="K615" s="22">
        <f>+[1]CHCyg!$Q604</f>
        <v>7761</v>
      </c>
      <c r="L615" s="9" t="str">
        <f>+[1]CHCyg!$X604</f>
        <v>asdb_chcyg_20180705_912.fit</v>
      </c>
      <c r="M615" s="38"/>
      <c r="N615" s="37"/>
      <c r="O615" s="45"/>
    </row>
    <row r="616" spans="2:15" x14ac:dyDescent="0.25">
      <c r="B616" s="22">
        <f>+[1]CHCyg!B605</f>
        <v>593</v>
      </c>
      <c r="C616" s="8">
        <f>+[1]CHCyg!C605</f>
        <v>43287</v>
      </c>
      <c r="D616" s="32">
        <f>+[1]CHCyg!D605</f>
        <v>6.1516203703703698E-2</v>
      </c>
      <c r="E616" s="22">
        <f>+[1]CHCyg!E605</f>
        <v>2458305.5676000002</v>
      </c>
      <c r="F616" s="22" t="str">
        <f>+[1]CHCyg!F605</f>
        <v>PCA</v>
      </c>
      <c r="G616" s="22" t="str">
        <f>+[1]CHCyg!G605</f>
        <v>LEC-IT</v>
      </c>
      <c r="H616" s="22" t="str">
        <f>+[1]CHCyg!H605</f>
        <v>SC10+Alpy600+Atik414</v>
      </c>
      <c r="I616" s="22">
        <f>+[1]CHCyg!I605</f>
        <v>542</v>
      </c>
      <c r="J616" s="22">
        <f>+[1]CHCyg!$P605</f>
        <v>3702</v>
      </c>
      <c r="K616" s="22">
        <f>+[1]CHCyg!$Q605</f>
        <v>7200</v>
      </c>
      <c r="L616" s="9" t="str">
        <f>+[1]CHCyg!$X605</f>
        <v>asdb_chcyg_20180706_062.fit</v>
      </c>
      <c r="M616" s="38"/>
      <c r="N616" s="37"/>
      <c r="O616" s="45"/>
    </row>
    <row r="617" spans="2:15" x14ac:dyDescent="0.25">
      <c r="B617" s="22">
        <f>+[1]CHCyg!B606</f>
        <v>594</v>
      </c>
      <c r="C617" s="8">
        <f>+[1]CHCyg!C606</f>
        <v>43287</v>
      </c>
      <c r="D617" s="32">
        <f>+[1]CHCyg!D606</f>
        <v>0.38255787037037042</v>
      </c>
      <c r="E617" s="22">
        <f>+[1]CHCyg!E606</f>
        <v>2458305.8876999998</v>
      </c>
      <c r="F617" s="22" t="str">
        <f>+[1]CHCyg!F606</f>
        <v>JRF</v>
      </c>
      <c r="G617" s="22" t="str">
        <f>+[1]CHCyg!G606</f>
        <v>MTP-US</v>
      </c>
      <c r="H617" s="22" t="str">
        <f>+[1]CHCyg!H606</f>
        <v>CC13LisaATIK460EX</v>
      </c>
      <c r="I617" s="22">
        <f>+[1]CHCyg!I606</f>
        <v>847</v>
      </c>
      <c r="J617" s="22">
        <f>+[1]CHCyg!$P606</f>
        <v>3887</v>
      </c>
      <c r="K617" s="22">
        <f>+[1]CHCyg!$Q606</f>
        <v>7395</v>
      </c>
      <c r="L617" s="9" t="str">
        <f>+[1]CHCyg!$X606</f>
        <v>asdb_chcyg_20180706_383.fit</v>
      </c>
      <c r="M617" s="38"/>
      <c r="N617" s="37"/>
      <c r="O617" s="45"/>
    </row>
    <row r="618" spans="2:15" x14ac:dyDescent="0.25">
      <c r="B618" s="22">
        <f>+[1]CHCyg!B607</f>
        <v>595</v>
      </c>
      <c r="C618" s="8">
        <f>+[1]CHCyg!C607</f>
        <v>43287</v>
      </c>
      <c r="D618" s="32">
        <f>+[1]CHCyg!D607</f>
        <v>0.87942129629629628</v>
      </c>
      <c r="E618" s="22">
        <f>+[1]CHCyg!E607</f>
        <v>2458306.3936999999</v>
      </c>
      <c r="F618" s="22" t="str">
        <f>+[1]CHCyg!F607</f>
        <v xml:space="preserve">FMT </v>
      </c>
      <c r="G618" s="22" t="str">
        <f>+[1]CHCyg!G607</f>
        <v>ORS-FR</v>
      </c>
      <c r="H618" s="22" t="str">
        <f>+[1]CHCyg!H607</f>
        <v>SC14+eShel+Atik460ex</v>
      </c>
      <c r="I618" s="22">
        <f>+[1]CHCyg!I607</f>
        <v>11000</v>
      </c>
      <c r="J618" s="22">
        <f>+[1]CHCyg!$P607</f>
        <v>4286</v>
      </c>
      <c r="K618" s="22">
        <f>+[1]CHCyg!$Q607</f>
        <v>7394</v>
      </c>
      <c r="L618" s="9" t="str">
        <f>+[1]CHCyg!$X607</f>
        <v>asdb_chcyg_20180706_879.fit</v>
      </c>
      <c r="M618" s="38"/>
      <c r="N618" s="37"/>
      <c r="O618" s="45"/>
    </row>
    <row r="619" spans="2:15" x14ac:dyDescent="0.25">
      <c r="B619" s="22">
        <f>+[1]CHCyg!B608</f>
        <v>596</v>
      </c>
      <c r="C619" s="8">
        <f>+[1]CHCyg!C608</f>
        <v>43287</v>
      </c>
      <c r="D619" s="32">
        <f>+[1]CHCyg!D608</f>
        <v>0.9331018518518519</v>
      </c>
      <c r="E619" s="22">
        <f>+[1]CHCyg!E608</f>
        <v>2458306.4380000001</v>
      </c>
      <c r="F619" s="22" t="str">
        <f>+[1]CHCyg!F608</f>
        <v>FRA</v>
      </c>
      <c r="G619" s="22" t="str">
        <f>+[1]CHCyg!G608</f>
        <v>BAL-IT</v>
      </c>
      <c r="H619" s="22" t="str">
        <f>+[1]CHCyg!H608</f>
        <v>SC8+Alpy600</v>
      </c>
      <c r="I619" s="22">
        <f>+[1]CHCyg!I608</f>
        <v>531</v>
      </c>
      <c r="J619" s="22">
        <f>+[1]CHCyg!$P608</f>
        <v>3841</v>
      </c>
      <c r="K619" s="22">
        <f>+[1]CHCyg!$Q608</f>
        <v>7235</v>
      </c>
      <c r="L619" s="9" t="str">
        <f>+[1]CHCyg!$X608</f>
        <v>asdb_chcyg_20180706_933.fit</v>
      </c>
      <c r="M619" s="38"/>
      <c r="N619" s="37"/>
      <c r="O619" s="45"/>
    </row>
    <row r="620" spans="2:15" x14ac:dyDescent="0.25">
      <c r="B620" s="22">
        <f>+[1]CHCyg!B609</f>
        <v>597</v>
      </c>
      <c r="C620" s="8">
        <f>+[1]CHCyg!C609</f>
        <v>43287</v>
      </c>
      <c r="D620" s="32">
        <f>+[1]CHCyg!D609</f>
        <v>0.97871527777777778</v>
      </c>
      <c r="E620" s="22">
        <f>+[1]CHCyg!E609</f>
        <v>2458306.5137</v>
      </c>
      <c r="F620" s="22" t="str">
        <f>+[1]CHCyg!F609</f>
        <v>OGA</v>
      </c>
      <c r="G620" s="22" t="str">
        <f>+[1]CHCyg!G609</f>
        <v>OTO-FR</v>
      </c>
      <c r="H620" s="22" t="str">
        <f>+[1]CHCyg!H609</f>
        <v>RC400+eShel_460EX</v>
      </c>
      <c r="I620" s="22">
        <f>+[1]CHCyg!I609</f>
        <v>11000</v>
      </c>
      <c r="J620" s="22">
        <f>+[1]CHCyg!$P609</f>
        <v>4000</v>
      </c>
      <c r="K620" s="22">
        <f>+[1]CHCyg!$Q609</f>
        <v>7586</v>
      </c>
      <c r="L620" s="9" t="str">
        <f>+[1]CHCyg!$X609</f>
        <v>asdb_chcyg_20180706_979.fit</v>
      </c>
      <c r="M620" s="38"/>
      <c r="N620" s="37"/>
      <c r="O620" s="45"/>
    </row>
    <row r="621" spans="2:15" x14ac:dyDescent="0.25">
      <c r="B621" s="22">
        <f>+[1]CHCyg!B610</f>
        <v>598</v>
      </c>
      <c r="C621" s="8">
        <f>+[1]CHCyg!C610</f>
        <v>43288</v>
      </c>
      <c r="D621" s="32">
        <f>+[1]CHCyg!D610</f>
        <v>0.90922453703703709</v>
      </c>
      <c r="E621" s="22">
        <f>+[1]CHCyg!E610</f>
        <v>2458307.4256000002</v>
      </c>
      <c r="F621" s="22" t="str">
        <f>+[1]CHCyg!F610</f>
        <v xml:space="preserve">FMT </v>
      </c>
      <c r="G621" s="22" t="str">
        <f>+[1]CHCyg!G610</f>
        <v>ORS-FR</v>
      </c>
      <c r="H621" s="22" t="str">
        <f>+[1]CHCyg!H610</f>
        <v>SC14+eShel+Atik460ex</v>
      </c>
      <c r="I621" s="22">
        <f>+[1]CHCyg!I610</f>
        <v>11000</v>
      </c>
      <c r="J621" s="22">
        <f>+[1]CHCyg!$P610</f>
        <v>4286</v>
      </c>
      <c r="K621" s="22">
        <f>+[1]CHCyg!$Q610</f>
        <v>7394</v>
      </c>
      <c r="L621" s="9" t="str">
        <f>+[1]CHCyg!$X610</f>
        <v>asdb_chcyg_20180707_909.fit</v>
      </c>
      <c r="M621" s="38"/>
      <c r="N621" s="37"/>
      <c r="O621" s="45"/>
    </row>
    <row r="622" spans="2:15" x14ac:dyDescent="0.25">
      <c r="B622" s="22">
        <f>+[1]CHCyg!B611</f>
        <v>599</v>
      </c>
      <c r="C622" s="8">
        <f>+[1]CHCyg!C611</f>
        <v>43288</v>
      </c>
      <c r="D622" s="32">
        <f>+[1]CHCyg!D611</f>
        <v>0.95569444444444451</v>
      </c>
      <c r="E622" s="22">
        <f>+[1]CHCyg!E611</f>
        <v>2458307.4012000002</v>
      </c>
      <c r="F622" s="22" t="str">
        <f>+[1]CHCyg!F611</f>
        <v>PSO</v>
      </c>
      <c r="G622" s="22" t="str">
        <f>+[1]CHCyg!G611</f>
        <v>TAT-HU</v>
      </c>
      <c r="H622" s="22" t="str">
        <f>+[1]CHCyg!H611</f>
        <v>T12+Lhires2400+Atik428ex</v>
      </c>
      <c r="I622" s="22">
        <f>+[1]CHCyg!I611</f>
        <v>4943</v>
      </c>
      <c r="J622" s="22">
        <f>+[1]CHCyg!$P611</f>
        <v>3819</v>
      </c>
      <c r="K622" s="22">
        <f>+[1]CHCyg!$Q611</f>
        <v>3975</v>
      </c>
      <c r="L622" s="9" t="str">
        <f>+[1]CHCyg!$X611</f>
        <v>asdb_chcyg_20180707_956.fit</v>
      </c>
      <c r="M622" s="38"/>
      <c r="N622" s="37"/>
      <c r="O622" s="45"/>
    </row>
    <row r="623" spans="2:15" x14ac:dyDescent="0.25">
      <c r="B623" s="22">
        <f>+[1]CHCyg!B612</f>
        <v>600</v>
      </c>
      <c r="C623" s="8">
        <f>+[1]CHCyg!C612</f>
        <v>43289</v>
      </c>
      <c r="D623" s="32">
        <f>+[1]CHCyg!D612</f>
        <v>0.90798611111111116</v>
      </c>
      <c r="E623" s="22">
        <f>+[1]CHCyg!E612</f>
        <v>2458308.4314999999</v>
      </c>
      <c r="F623" s="22" t="str">
        <f>+[1]CHCyg!F612</f>
        <v>JGF</v>
      </c>
      <c r="G623" s="22" t="str">
        <f>+[1]CHCyg!G612</f>
        <v>SMM-SP</v>
      </c>
      <c r="H623" s="22" t="str">
        <f>+[1]CHCyg!H612</f>
        <v>T16+Echelle+Atik460</v>
      </c>
      <c r="I623" s="22">
        <f>+[1]CHCyg!I612</f>
        <v>9000</v>
      </c>
      <c r="J623" s="22">
        <f>+[1]CHCyg!$P612</f>
        <v>3979</v>
      </c>
      <c r="K623" s="22">
        <f>+[1]CHCyg!$Q612</f>
        <v>7762</v>
      </c>
      <c r="L623" s="9" t="str">
        <f>+[1]CHCyg!$X612</f>
        <v>asdb_chcyg_20180708_908.fit</v>
      </c>
      <c r="M623" s="38"/>
      <c r="N623" s="37"/>
      <c r="O623" s="45"/>
    </row>
    <row r="624" spans="2:15" x14ac:dyDescent="0.25">
      <c r="B624" s="22">
        <f>+[1]CHCyg!B613</f>
        <v>601</v>
      </c>
      <c r="C624" s="8">
        <f>+[1]CHCyg!C613</f>
        <v>43290</v>
      </c>
      <c r="D624" s="32">
        <f>+[1]CHCyg!D613</f>
        <v>9.5798611111111112E-2</v>
      </c>
      <c r="E624" s="22">
        <f>+[1]CHCyg!E613</f>
        <v>2458308.6028</v>
      </c>
      <c r="F624" s="22" t="str">
        <f>+[1]CHCyg!F613</f>
        <v>CBO</v>
      </c>
      <c r="G624" s="22" t="str">
        <f>+[1]CHCyg!G613</f>
        <v>OCT-FR</v>
      </c>
      <c r="H624" s="22" t="str">
        <f>+[1]CHCyg!H613</f>
        <v>N200+Alpy600</v>
      </c>
      <c r="I624" s="22">
        <f>+[1]CHCyg!I613</f>
        <v>503</v>
      </c>
      <c r="J624" s="22">
        <f>+[1]CHCyg!$P613</f>
        <v>3700</v>
      </c>
      <c r="K624" s="22">
        <f>+[1]CHCyg!$Q613</f>
        <v>7570</v>
      </c>
      <c r="L624" s="9" t="str">
        <f>+[1]CHCyg!$X613</f>
        <v>asdb_chcyg_20180709_096.fit</v>
      </c>
      <c r="M624" s="38"/>
      <c r="N624" s="37"/>
      <c r="O624" s="45"/>
    </row>
    <row r="625" spans="2:20" x14ac:dyDescent="0.25">
      <c r="B625" s="22">
        <f>+[1]CHCyg!B614</f>
        <v>602</v>
      </c>
      <c r="C625" s="8">
        <f>+[1]CHCyg!C614</f>
        <v>43290</v>
      </c>
      <c r="D625" s="32">
        <f>+[1]CHCyg!D614</f>
        <v>0.92101851851851846</v>
      </c>
      <c r="E625" s="22">
        <f>+[1]CHCyg!E614</f>
        <v>2458309.4273000001</v>
      </c>
      <c r="F625" s="22" t="str">
        <f>+[1]CHCyg!F614</f>
        <v>PCA</v>
      </c>
      <c r="G625" s="22" t="str">
        <f>+[1]CHCyg!G614</f>
        <v>LEC-IT</v>
      </c>
      <c r="H625" s="22" t="str">
        <f>+[1]CHCyg!H614</f>
        <v>SC10+Alpy600+Atik414</v>
      </c>
      <c r="I625" s="22">
        <f>+[1]CHCyg!I614</f>
        <v>523</v>
      </c>
      <c r="J625" s="22">
        <f>+[1]CHCyg!$P614</f>
        <v>3702</v>
      </c>
      <c r="K625" s="22">
        <f>+[1]CHCyg!$Q614</f>
        <v>7199</v>
      </c>
      <c r="L625" s="9" t="str">
        <f>+[1]CHCyg!$X614</f>
        <v>asdb_chcyg_20180709_921.fit</v>
      </c>
      <c r="M625" s="38"/>
      <c r="N625" s="37"/>
      <c r="O625" s="45"/>
    </row>
    <row r="626" spans="2:20" x14ac:dyDescent="0.25">
      <c r="B626" s="22">
        <f>+[1]CHCyg!B615</f>
        <v>603</v>
      </c>
      <c r="C626" s="8">
        <f>+[1]CHCyg!C615</f>
        <v>43291</v>
      </c>
      <c r="D626" s="32">
        <f>+[1]CHCyg!D615</f>
        <v>0.89363425925925932</v>
      </c>
      <c r="E626" s="22">
        <f>+[1]CHCyg!E615</f>
        <v>2458310.4081999999</v>
      </c>
      <c r="F626" s="22" t="str">
        <f>+[1]CHCyg!F615</f>
        <v>JGF</v>
      </c>
      <c r="G626" s="22" t="str">
        <f>+[1]CHCyg!G615</f>
        <v>SMM-SP</v>
      </c>
      <c r="H626" s="22" t="str">
        <f>+[1]CHCyg!H615</f>
        <v>T16+Echelle+Atik460</v>
      </c>
      <c r="I626" s="22">
        <f>+[1]CHCyg!I615</f>
        <v>9000</v>
      </c>
      <c r="J626" s="22">
        <f>+[1]CHCyg!$P615</f>
        <v>3979</v>
      </c>
      <c r="K626" s="22">
        <f>+[1]CHCyg!$Q615</f>
        <v>7762</v>
      </c>
      <c r="L626" s="9" t="str">
        <f>+[1]CHCyg!$X615</f>
        <v>asdb_chcyg_20180710_894.fit</v>
      </c>
      <c r="M626" s="38"/>
      <c r="N626" s="37"/>
      <c r="O626" s="45"/>
    </row>
    <row r="627" spans="2:20" x14ac:dyDescent="0.25">
      <c r="B627" s="22">
        <f>+[1]CHCyg!B616</f>
        <v>604</v>
      </c>
      <c r="C627" s="8">
        <f>+[1]CHCyg!C616</f>
        <v>43292</v>
      </c>
      <c r="D627" s="32">
        <f>+[1]CHCyg!D616</f>
        <v>0.14495370370370372</v>
      </c>
      <c r="E627" s="22">
        <f>+[1]CHCyg!E616</f>
        <v>2458310.6642</v>
      </c>
      <c r="F627" s="22" t="str">
        <f>+[1]CHCyg!F616</f>
        <v>LES</v>
      </c>
      <c r="G627" s="22" t="str">
        <f>+[1]CHCyg!G616</f>
        <v>MRO-CA</v>
      </c>
      <c r="H627" s="22" t="str">
        <f>+[1]CHCyg!H616</f>
        <v>DK310+Echelle_ESSAT</v>
      </c>
      <c r="I627" s="22">
        <f>+[1]CHCyg!I616</f>
        <v>13000</v>
      </c>
      <c r="J627" s="22">
        <f>+[1]CHCyg!$P616</f>
        <v>4030</v>
      </c>
      <c r="K627" s="22">
        <f>+[1]CHCyg!$Q616</f>
        <v>7950</v>
      </c>
      <c r="L627" s="9" t="str">
        <f>+[1]CHCyg!$X616</f>
        <v>asdb_chcyg_20180711_145.fit</v>
      </c>
      <c r="M627" s="38"/>
      <c r="N627" s="37"/>
      <c r="O627" s="45"/>
    </row>
    <row r="628" spans="2:20" x14ac:dyDescent="0.25">
      <c r="B628" s="22">
        <f>+[1]CHCyg!B617</f>
        <v>605</v>
      </c>
      <c r="C628" s="8">
        <f>+[1]CHCyg!C617</f>
        <v>43292</v>
      </c>
      <c r="D628" s="32">
        <f>+[1]CHCyg!D617</f>
        <v>0.87848379629629625</v>
      </c>
      <c r="E628" s="22">
        <f>+[1]CHCyg!E617</f>
        <v>2458311.3944000001</v>
      </c>
      <c r="F628" s="22" t="str">
        <f>+[1]CHCyg!F617</f>
        <v xml:space="preserve">FMT </v>
      </c>
      <c r="G628" s="22" t="str">
        <f>+[1]CHCyg!G617</f>
        <v>ORS-FR</v>
      </c>
      <c r="H628" s="22" t="str">
        <f>+[1]CHCyg!H617</f>
        <v>SC14+eShel+Atik460ex</v>
      </c>
      <c r="I628" s="22">
        <f>+[1]CHCyg!I617</f>
        <v>11000</v>
      </c>
      <c r="J628" s="22">
        <f>+[1]CHCyg!$P617</f>
        <v>4286</v>
      </c>
      <c r="K628" s="22">
        <f>+[1]CHCyg!$Q617</f>
        <v>7394</v>
      </c>
      <c r="L628" s="9" t="str">
        <f>+[1]CHCyg!$X617</f>
        <v>asdb_chcyg_20180711_878.fit</v>
      </c>
      <c r="M628" s="38"/>
      <c r="N628" s="37"/>
      <c r="O628" s="45"/>
    </row>
    <row r="629" spans="2:20" x14ac:dyDescent="0.25">
      <c r="B629" s="22">
        <f>+[1]CHCyg!B618</f>
        <v>606</v>
      </c>
      <c r="C629" s="8">
        <f>+[1]CHCyg!C618</f>
        <v>43293</v>
      </c>
      <c r="D629" s="32">
        <f>+[1]CHCyg!D618</f>
        <v>0.8898032407407408</v>
      </c>
      <c r="E629" s="22">
        <f>+[1]CHCyg!E618</f>
        <v>2458312.3968000002</v>
      </c>
      <c r="F629" s="22" t="str">
        <f>+[1]CHCyg!F618</f>
        <v>JGF</v>
      </c>
      <c r="G629" s="22" t="str">
        <f>+[1]CHCyg!G618</f>
        <v>SMM-SP</v>
      </c>
      <c r="H629" s="22" t="str">
        <f>+[1]CHCyg!H618</f>
        <v>T16+Echelle+Atik460</v>
      </c>
      <c r="I629" s="22">
        <f>+[1]CHCyg!I618</f>
        <v>9000</v>
      </c>
      <c r="J629" s="22">
        <f>+[1]CHCyg!$P618</f>
        <v>3979</v>
      </c>
      <c r="K629" s="22">
        <f>+[1]CHCyg!$Q618</f>
        <v>7762</v>
      </c>
      <c r="L629" s="9" t="str">
        <f>+[1]CHCyg!$X618</f>
        <v>asdb_chcyg_20180712_890.fit</v>
      </c>
      <c r="M629" s="38"/>
      <c r="N629" s="37"/>
      <c r="O629" s="45"/>
    </row>
    <row r="630" spans="2:20" x14ac:dyDescent="0.25">
      <c r="B630" s="22">
        <f>+[1]CHCyg!B619</f>
        <v>607</v>
      </c>
      <c r="C630" s="8">
        <f>+[1]CHCyg!C619</f>
        <v>43294</v>
      </c>
      <c r="D630" s="32">
        <f>+[1]CHCyg!D619</f>
        <v>0.91903935185185182</v>
      </c>
      <c r="E630" s="22">
        <f>+[1]CHCyg!E619</f>
        <v>2458313.4024999999</v>
      </c>
      <c r="F630" s="22" t="str">
        <f>+[1]CHCyg!F619</f>
        <v>PSO</v>
      </c>
      <c r="G630" s="22" t="str">
        <f>+[1]CHCyg!G619</f>
        <v>TAT-HU</v>
      </c>
      <c r="H630" s="22" t="str">
        <f>+[1]CHCyg!H619</f>
        <v>T12+Lhires2400+Atik428ex</v>
      </c>
      <c r="I630" s="22">
        <f>+[1]CHCyg!I619</f>
        <v>5366</v>
      </c>
      <c r="J630" s="22">
        <f>+[1]CHCyg!$P619</f>
        <v>3820</v>
      </c>
      <c r="K630" s="22">
        <f>+[1]CHCyg!$Q619</f>
        <v>3977</v>
      </c>
      <c r="L630" s="9" t="str">
        <f>+[1]CHCyg!$X619</f>
        <v>asdb_chcyg_20180713_919.fit</v>
      </c>
      <c r="M630" s="38"/>
      <c r="N630" s="37"/>
      <c r="O630" s="45"/>
    </row>
    <row r="631" spans="2:20" x14ac:dyDescent="0.25">
      <c r="B631" s="22">
        <f>+[1]CHCyg!B620</f>
        <v>608</v>
      </c>
      <c r="C631" s="8">
        <f>+[1]CHCyg!C620</f>
        <v>43295</v>
      </c>
      <c r="D631" s="32">
        <f>+[1]CHCyg!D620</f>
        <v>0.89967592592592593</v>
      </c>
      <c r="E631" s="22">
        <f>+[1]CHCyg!E620</f>
        <v>2458314.4171000002</v>
      </c>
      <c r="F631" s="22" t="str">
        <f>+[1]CHCyg!F620</f>
        <v>JGF</v>
      </c>
      <c r="G631" s="22" t="str">
        <f>+[1]CHCyg!G620</f>
        <v>SMM-SP</v>
      </c>
      <c r="H631" s="22" t="str">
        <f>+[1]CHCyg!H620</f>
        <v>T16+Echelle+Atik460</v>
      </c>
      <c r="I631" s="22">
        <f>+[1]CHCyg!I620</f>
        <v>9000</v>
      </c>
      <c r="J631" s="22">
        <f>+[1]CHCyg!$P620</f>
        <v>3979</v>
      </c>
      <c r="K631" s="22">
        <f>+[1]CHCyg!$Q620</f>
        <v>7761</v>
      </c>
      <c r="L631" s="9" t="str">
        <f>+[1]CHCyg!$X620</f>
        <v>asdb_chcyg_20180714_900.fit</v>
      </c>
      <c r="M631" s="38"/>
      <c r="N631" s="37"/>
      <c r="O631" s="45"/>
    </row>
    <row r="632" spans="2:20" x14ac:dyDescent="0.25">
      <c r="B632" s="22">
        <f>+[1]CHCyg!B621</f>
        <v>609</v>
      </c>
      <c r="C632" s="8">
        <f>+[1]CHCyg!C621</f>
        <v>43295</v>
      </c>
      <c r="D632" s="32">
        <f>+[1]CHCyg!D621</f>
        <v>0.90082175925925922</v>
      </c>
      <c r="E632" s="22">
        <f>+[1]CHCyg!E621</f>
        <v>2458314.4175999998</v>
      </c>
      <c r="F632" s="22" t="str">
        <f>+[1]CHCyg!F621</f>
        <v xml:space="preserve">FMT </v>
      </c>
      <c r="G632" s="22" t="str">
        <f>+[1]CHCyg!G621</f>
        <v>ORS-FR</v>
      </c>
      <c r="H632" s="22" t="str">
        <f>+[1]CHCyg!H621</f>
        <v>SC14+eShel+Atik460ex</v>
      </c>
      <c r="I632" s="22">
        <f>+[1]CHCyg!I621</f>
        <v>11000</v>
      </c>
      <c r="J632" s="22">
        <f>+[1]CHCyg!$P621</f>
        <v>4286</v>
      </c>
      <c r="K632" s="22">
        <f>+[1]CHCyg!$Q621</f>
        <v>7394</v>
      </c>
      <c r="L632" s="9" t="str">
        <f>+[1]CHCyg!$X621</f>
        <v>asdb_chcyg_20180714_901.fit</v>
      </c>
      <c r="M632" s="38"/>
      <c r="N632" s="37"/>
      <c r="O632" s="45"/>
    </row>
    <row r="633" spans="2:20" x14ac:dyDescent="0.25">
      <c r="B633" s="22">
        <f>+[1]CHCyg!B622</f>
        <v>610</v>
      </c>
      <c r="C633" s="8">
        <f>+[1]CHCyg!C622</f>
        <v>43295</v>
      </c>
      <c r="D633" s="32">
        <f>+[1]CHCyg!D622</f>
        <v>0.90697916666666656</v>
      </c>
      <c r="E633" s="22">
        <f>+[1]CHCyg!E622</f>
        <v>2458314.3919000002</v>
      </c>
      <c r="F633" s="22" t="str">
        <f>+[1]CHCyg!F622</f>
        <v>PSO</v>
      </c>
      <c r="G633" s="22" t="str">
        <f>+[1]CHCyg!G622</f>
        <v>TAT-HU</v>
      </c>
      <c r="H633" s="22" t="str">
        <f>+[1]CHCyg!H622</f>
        <v>T12+Lhires2400+Atik428ex</v>
      </c>
      <c r="I633" s="22">
        <f>+[1]CHCyg!I622</f>
        <v>5154</v>
      </c>
      <c r="J633" s="22">
        <f>+[1]CHCyg!$P622</f>
        <v>3818</v>
      </c>
      <c r="K633" s="22">
        <f>+[1]CHCyg!$Q622</f>
        <v>3975</v>
      </c>
      <c r="L633" s="9" t="str">
        <f>+[1]CHCyg!$X622</f>
        <v>asdb_chcyg_20180714_907.fit</v>
      </c>
      <c r="M633" s="38"/>
      <c r="N633" s="37"/>
      <c r="O633" s="45"/>
    </row>
    <row r="634" spans="2:20" x14ac:dyDescent="0.25">
      <c r="B634" s="22">
        <f>+[1]CHCyg!B623</f>
        <v>611</v>
      </c>
      <c r="C634" s="8">
        <f>+[1]CHCyg!C623</f>
        <v>43296</v>
      </c>
      <c r="D634" s="32">
        <f>+[1]CHCyg!D623</f>
        <v>0.86528935185185185</v>
      </c>
      <c r="E634" s="22">
        <f>+[1]CHCyg!E623</f>
        <v>2458315.3426999999</v>
      </c>
      <c r="F634" s="22" t="str">
        <f>+[1]CHCyg!F623</f>
        <v>PSO</v>
      </c>
      <c r="G634" s="22" t="str">
        <f>+[1]CHCyg!G623</f>
        <v>TAT-HU</v>
      </c>
      <c r="H634" s="22" t="str">
        <f>+[1]CHCyg!H623</f>
        <v>T12+Lhires2400+Atik428ex</v>
      </c>
      <c r="I634" s="22">
        <f>+[1]CHCyg!I623</f>
        <v>5382</v>
      </c>
      <c r="J634" s="22">
        <f>+[1]CHCyg!$P623</f>
        <v>3818</v>
      </c>
      <c r="K634" s="22">
        <f>+[1]CHCyg!$Q623</f>
        <v>3975</v>
      </c>
      <c r="L634" s="9" t="str">
        <f>+[1]CHCyg!$X623</f>
        <v>asdb_chcyg_20180715_865.fit</v>
      </c>
      <c r="M634" s="38"/>
      <c r="N634" s="37"/>
      <c r="O634" s="45"/>
    </row>
    <row r="635" spans="2:20" x14ac:dyDescent="0.25">
      <c r="B635" s="22">
        <f>+[1]CHCyg!B624</f>
        <v>612</v>
      </c>
      <c r="C635" s="8">
        <f>+[1]CHCyg!C624</f>
        <v>43296</v>
      </c>
      <c r="D635" s="32">
        <f>+[1]CHCyg!D624</f>
        <v>0.94347222222222227</v>
      </c>
      <c r="E635" s="22">
        <f>+[1]CHCyg!E624</f>
        <v>2458315.4622999998</v>
      </c>
      <c r="F635" s="22" t="str">
        <f>+[1]CHCyg!F624</f>
        <v>JGF</v>
      </c>
      <c r="G635" s="22" t="str">
        <f>+[1]CHCyg!G624</f>
        <v>SMM-SP</v>
      </c>
      <c r="H635" s="22" t="str">
        <f>+[1]CHCyg!H624</f>
        <v>T16+Echelle+Atik460</v>
      </c>
      <c r="I635" s="22">
        <f>+[1]CHCyg!I624</f>
        <v>9000</v>
      </c>
      <c r="J635" s="22">
        <f>+[1]CHCyg!$P624</f>
        <v>3979</v>
      </c>
      <c r="K635" s="22">
        <f>+[1]CHCyg!$Q624</f>
        <v>7761</v>
      </c>
      <c r="L635" s="9" t="str">
        <f>+[1]CHCyg!$X624</f>
        <v>asdb_chcyg_20180715_943.fit</v>
      </c>
      <c r="M635" s="38"/>
      <c r="N635" s="37"/>
      <c r="O635" s="45"/>
    </row>
    <row r="636" spans="2:20" s="9" customFormat="1" x14ac:dyDescent="0.25">
      <c r="B636" s="22">
        <f>+[1]CHCyg!B625</f>
        <v>613</v>
      </c>
      <c r="C636" s="8">
        <f>+[1]CHCyg!C625</f>
        <v>43297</v>
      </c>
      <c r="D636" s="32">
        <f>+[1]CHCyg!D625</f>
        <v>0.87928240740740737</v>
      </c>
      <c r="E636" s="22">
        <f>+[1]CHCyg!E625</f>
        <v>2458316.3955999999</v>
      </c>
      <c r="F636" s="22" t="str">
        <f>+[1]CHCyg!F625</f>
        <v>JGF</v>
      </c>
      <c r="G636" s="22" t="str">
        <f>+[1]CHCyg!G625</f>
        <v>SMM-SP</v>
      </c>
      <c r="H636" s="22" t="str">
        <f>+[1]CHCyg!H625</f>
        <v>T16+Echelle+Atik460</v>
      </c>
      <c r="I636" s="22">
        <f>+[1]CHCyg!I625</f>
        <v>9000</v>
      </c>
      <c r="J636" s="22">
        <f>+[1]CHCyg!$P625</f>
        <v>3979</v>
      </c>
      <c r="K636" s="22">
        <f>+[1]CHCyg!$Q625</f>
        <v>7498</v>
      </c>
      <c r="L636" s="9" t="str">
        <f>+[1]CHCyg!$X625</f>
        <v>asdb_chcyg_20180716_879.fit</v>
      </c>
      <c r="M636" s="38"/>
      <c r="N636" s="37"/>
      <c r="O636" s="45"/>
      <c r="P636" s="25"/>
      <c r="Q636" s="25"/>
      <c r="R636" s="25"/>
      <c r="S636" s="25"/>
      <c r="T636" s="25"/>
    </row>
    <row r="637" spans="2:20" x14ac:dyDescent="0.25">
      <c r="B637" s="22">
        <f>+[1]CHCyg!B626</f>
        <v>614</v>
      </c>
      <c r="C637" s="8">
        <f>+[1]CHCyg!C626</f>
        <v>43298</v>
      </c>
      <c r="D637" s="32">
        <f>+[1]CHCyg!D626</f>
        <v>0.86945601851851861</v>
      </c>
      <c r="E637" s="22">
        <f>+[1]CHCyg!E626</f>
        <v>2458317.3909999998</v>
      </c>
      <c r="F637" s="22" t="str">
        <f>+[1]CHCyg!F626</f>
        <v>SCH</v>
      </c>
      <c r="G637" s="22" t="str">
        <f>+[1]CHCyg!G626</f>
        <v>OHP-FR</v>
      </c>
      <c r="H637" s="22" t="str">
        <f>+[1]CHCyg!H626</f>
        <v>T12+eShel</v>
      </c>
      <c r="I637" s="22">
        <f>+[1]CHCyg!I626</f>
        <v>9000</v>
      </c>
      <c r="J637" s="22">
        <f>+[1]CHCyg!$P626</f>
        <v>3919</v>
      </c>
      <c r="K637" s="22">
        <f>+[1]CHCyg!$Q626</f>
        <v>7595</v>
      </c>
      <c r="L637" s="9" t="str">
        <f>+[1]CHCyg!$X626</f>
        <v>asdb_chcyg_20180717_869.fit</v>
      </c>
      <c r="M637" s="38"/>
      <c r="N637" s="37"/>
      <c r="O637" s="45"/>
    </row>
    <row r="638" spans="2:20" x14ac:dyDescent="0.25">
      <c r="B638" s="22">
        <f>+[1]CHCyg!B627</f>
        <v>615</v>
      </c>
      <c r="C638" s="8">
        <f>+[1]CHCyg!C627</f>
        <v>43298</v>
      </c>
      <c r="D638" s="32">
        <f>+[1]CHCyg!D627</f>
        <v>0.87077546296296304</v>
      </c>
      <c r="E638" s="22">
        <f>+[1]CHCyg!E627</f>
        <v>2458317.3777999999</v>
      </c>
      <c r="F638" s="22" t="str">
        <f>+[1]CHCyg!F627</f>
        <v>KBA</v>
      </c>
      <c r="G638" s="22" t="str">
        <f>+[1]CHCyg!G627</f>
        <v>OHP-FR</v>
      </c>
      <c r="H638" s="22" t="str">
        <f>+[1]CHCyg!H627</f>
        <v>SC11+Lisa</v>
      </c>
      <c r="I638" s="22">
        <f>+[1]CHCyg!I627</f>
        <v>937</v>
      </c>
      <c r="J638" s="22">
        <f>+[1]CHCyg!$P627</f>
        <v>3800</v>
      </c>
      <c r="K638" s="22">
        <f>+[1]CHCyg!$Q627</f>
        <v>7382</v>
      </c>
      <c r="L638" s="9" t="str">
        <f>+[1]CHCyg!$X627</f>
        <v>asdb_chcyg_20180717_871.fit</v>
      </c>
      <c r="M638" s="38"/>
      <c r="N638" s="37"/>
      <c r="O638" s="45"/>
    </row>
    <row r="639" spans="2:20" x14ac:dyDescent="0.25">
      <c r="B639" s="22">
        <f>+[1]CHCyg!B628</f>
        <v>616</v>
      </c>
      <c r="C639" s="8">
        <f>+[1]CHCyg!C628</f>
        <v>43298</v>
      </c>
      <c r="D639" s="32">
        <f>+[1]CHCyg!D628</f>
        <v>0.89164351851851853</v>
      </c>
      <c r="E639" s="22">
        <f>+[1]CHCyg!E628</f>
        <v>2458317.412</v>
      </c>
      <c r="F639" s="22" t="str">
        <f>+[1]CHCyg!F628</f>
        <v>JGF</v>
      </c>
      <c r="G639" s="22" t="str">
        <f>+[1]CHCyg!G628</f>
        <v>SMM-SP</v>
      </c>
      <c r="H639" s="22" t="str">
        <f>+[1]CHCyg!H628</f>
        <v>T16+Echelle+Atik460</v>
      </c>
      <c r="I639" s="22">
        <f>+[1]CHCyg!I628</f>
        <v>9000</v>
      </c>
      <c r="J639" s="22">
        <f>+[1]CHCyg!$P628</f>
        <v>3979</v>
      </c>
      <c r="K639" s="22">
        <f>+[1]CHCyg!$Q628</f>
        <v>7498</v>
      </c>
      <c r="L639" s="9" t="str">
        <f>+[1]CHCyg!$X628</f>
        <v>asdb_chcyg_20180717_892.fit</v>
      </c>
      <c r="M639" s="38"/>
      <c r="N639" s="37"/>
      <c r="O639" s="45"/>
    </row>
    <row r="640" spans="2:20" x14ac:dyDescent="0.25">
      <c r="B640" s="22">
        <f>+[1]CHCyg!B629</f>
        <v>617</v>
      </c>
      <c r="C640" s="8">
        <f>+[1]CHCyg!C629</f>
        <v>43299</v>
      </c>
      <c r="D640" s="32">
        <f>+[1]CHCyg!D629</f>
        <v>0.90266203703703696</v>
      </c>
      <c r="E640" s="22">
        <f>+[1]CHCyg!E629</f>
        <v>2458318.4171000002</v>
      </c>
      <c r="F640" s="22" t="str">
        <f>+[1]CHCyg!F629</f>
        <v xml:space="preserve">FMT </v>
      </c>
      <c r="G640" s="22" t="str">
        <f>+[1]CHCyg!G629</f>
        <v>ORS-FR</v>
      </c>
      <c r="H640" s="22" t="str">
        <f>+[1]CHCyg!H629</f>
        <v>SC14+eShel+Atik460ex</v>
      </c>
      <c r="I640" s="22">
        <f>+[1]CHCyg!I629</f>
        <v>11000</v>
      </c>
      <c r="J640" s="22">
        <f>+[1]CHCyg!$P629</f>
        <v>4286</v>
      </c>
      <c r="K640" s="22">
        <f>+[1]CHCyg!$Q629</f>
        <v>7394</v>
      </c>
      <c r="L640" s="9" t="str">
        <f>+[1]CHCyg!$X629</f>
        <v>asdb_chcyg_20180718_903.fit</v>
      </c>
      <c r="M640" s="38"/>
      <c r="N640" s="37"/>
      <c r="O640" s="45"/>
    </row>
    <row r="641" spans="2:20" x14ac:dyDescent="0.25">
      <c r="B641" s="22">
        <f>+[1]CHCyg!B630</f>
        <v>618</v>
      </c>
      <c r="C641" s="8">
        <f>+[1]CHCyg!C630</f>
        <v>43300</v>
      </c>
      <c r="D641" s="32">
        <f>+[1]CHCyg!D630</f>
        <v>5.9988425925925924E-2</v>
      </c>
      <c r="E641" s="22">
        <f>+[1]CHCyg!E630</f>
        <v>2458318.5666</v>
      </c>
      <c r="F641" s="22" t="str">
        <f>+[1]CHCyg!F630</f>
        <v>PCA</v>
      </c>
      <c r="G641" s="22" t="str">
        <f>+[1]CHCyg!G630</f>
        <v>LEC-IT</v>
      </c>
      <c r="H641" s="22" t="str">
        <f>+[1]CHCyg!H630</f>
        <v>SC10+Alpy600+Atik414</v>
      </c>
      <c r="I641" s="22">
        <f>+[1]CHCyg!I630</f>
        <v>525</v>
      </c>
      <c r="J641" s="22">
        <f>+[1]CHCyg!$P630</f>
        <v>3702</v>
      </c>
      <c r="K641" s="22">
        <f>+[1]CHCyg!$Q630</f>
        <v>7199</v>
      </c>
      <c r="L641" s="9" t="str">
        <f>+[1]CHCyg!$X630</f>
        <v>asdb_chcyg_20180719_060.fit</v>
      </c>
      <c r="M641" s="38"/>
      <c r="N641" s="37"/>
      <c r="O641" s="45"/>
    </row>
    <row r="642" spans="2:20" x14ac:dyDescent="0.25">
      <c r="B642" s="22">
        <f>+[1]CHCyg!B631</f>
        <v>619</v>
      </c>
      <c r="C642" s="8">
        <f>+[1]CHCyg!C631</f>
        <v>43300</v>
      </c>
      <c r="D642" s="32">
        <f>+[1]CHCyg!D631</f>
        <v>7.8912037037037031E-2</v>
      </c>
      <c r="E642" s="22">
        <f>+[1]CHCyg!E631</f>
        <v>2458318.6006</v>
      </c>
      <c r="F642" s="22" t="str">
        <f>+[1]CHCyg!F631</f>
        <v>LES</v>
      </c>
      <c r="G642" s="22" t="str">
        <f>+[1]CHCyg!G631</f>
        <v>MRO-CA</v>
      </c>
      <c r="H642" s="22" t="str">
        <f>+[1]CHCyg!H631</f>
        <v>DK310+Echelle_ESSAT</v>
      </c>
      <c r="I642" s="22">
        <f>+[1]CHCyg!I631</f>
        <v>14000</v>
      </c>
      <c r="J642" s="22">
        <f>+[1]CHCyg!$P631</f>
        <v>4030</v>
      </c>
      <c r="K642" s="22">
        <f>+[1]CHCyg!$Q631</f>
        <v>7950</v>
      </c>
      <c r="L642" s="9" t="str">
        <f>+[1]CHCyg!$X631</f>
        <v>asdb_chcyg_20180719_079.fit</v>
      </c>
      <c r="M642" s="38"/>
      <c r="N642" s="37"/>
      <c r="O642" s="45"/>
    </row>
    <row r="643" spans="2:20" x14ac:dyDescent="0.25">
      <c r="B643" s="22">
        <f>+[1]CHCyg!B632</f>
        <v>620</v>
      </c>
      <c r="C643" s="8">
        <f>+[1]CHCyg!C632</f>
        <v>43300</v>
      </c>
      <c r="D643" s="32">
        <f>+[1]CHCyg!D632</f>
        <v>0.86516203703703709</v>
      </c>
      <c r="E643" s="22">
        <f>+[1]CHCyg!E632</f>
        <v>2458319.3857</v>
      </c>
      <c r="F643" s="22" t="str">
        <f>+[1]CHCyg!F632</f>
        <v>JGF</v>
      </c>
      <c r="G643" s="22" t="str">
        <f>+[1]CHCyg!G632</f>
        <v>SMM-SP</v>
      </c>
      <c r="H643" s="22" t="str">
        <f>+[1]CHCyg!H632</f>
        <v>T16+Echelle+Atik460</v>
      </c>
      <c r="I643" s="22">
        <f>+[1]CHCyg!I632</f>
        <v>9000</v>
      </c>
      <c r="J643" s="22">
        <f>+[1]CHCyg!$P632</f>
        <v>3979</v>
      </c>
      <c r="K643" s="22">
        <f>+[1]CHCyg!$Q632</f>
        <v>7498</v>
      </c>
      <c r="L643" s="9" t="str">
        <f>+[1]CHCyg!$X632</f>
        <v>asdb_chcyg_20180719_865.fit</v>
      </c>
      <c r="M643" s="38"/>
      <c r="N643" s="37"/>
      <c r="O643" s="45"/>
    </row>
    <row r="644" spans="2:20" x14ac:dyDescent="0.25">
      <c r="B644" s="22">
        <f>+[1]CHCyg!B633</f>
        <v>621</v>
      </c>
      <c r="C644" s="8">
        <f>+[1]CHCyg!C633</f>
        <v>43301</v>
      </c>
      <c r="D644" s="32">
        <f>+[1]CHCyg!D633</f>
        <v>0.91479166666666656</v>
      </c>
      <c r="E644" s="22">
        <f>+[1]CHCyg!E633</f>
        <v>2458320.3922000001</v>
      </c>
      <c r="F644" s="22" t="str">
        <f>+[1]CHCyg!F633</f>
        <v>PSO</v>
      </c>
      <c r="G644" s="22" t="str">
        <f>+[1]CHCyg!G633</f>
        <v>TAT-HU</v>
      </c>
      <c r="H644" s="22" t="str">
        <f>+[1]CHCyg!H633</f>
        <v>T300+LhiresIII_2400_35+ATIK428esm</v>
      </c>
      <c r="I644" s="22">
        <f>+[1]CHCyg!I633</f>
        <v>5334</v>
      </c>
      <c r="J644" s="22">
        <f>+[1]CHCyg!$P633</f>
        <v>3820</v>
      </c>
      <c r="K644" s="22">
        <f>+[1]CHCyg!$Q633</f>
        <v>3977</v>
      </c>
      <c r="L644" s="9" t="str">
        <f>+[1]CHCyg!$X633</f>
        <v>asdb_chcyg_20180720_915.fit</v>
      </c>
      <c r="M644" s="38"/>
      <c r="N644" s="37"/>
      <c r="O644" s="45"/>
    </row>
    <row r="645" spans="2:20" x14ac:dyDescent="0.25">
      <c r="B645" s="22">
        <f>+[1]CHCyg!B634</f>
        <v>622</v>
      </c>
      <c r="C645" s="8">
        <f>+[1]CHCyg!C634</f>
        <v>43303</v>
      </c>
      <c r="D645" s="32">
        <f>+[1]CHCyg!D634</f>
        <v>0.9422800925925926</v>
      </c>
      <c r="E645" s="22">
        <f>+[1]CHCyg!E634</f>
        <v>2458322.4567999998</v>
      </c>
      <c r="F645" s="22" t="str">
        <f>+[1]CHCyg!F634</f>
        <v>JGF</v>
      </c>
      <c r="G645" s="22" t="str">
        <f>+[1]CHCyg!G634</f>
        <v>SMM-SP</v>
      </c>
      <c r="H645" s="22" t="str">
        <f>+[1]CHCyg!H634</f>
        <v>T16+Echelle+Atik460</v>
      </c>
      <c r="I645" s="22">
        <f>+[1]CHCyg!I634</f>
        <v>9000</v>
      </c>
      <c r="J645" s="22">
        <f>+[1]CHCyg!$P634</f>
        <v>3979</v>
      </c>
      <c r="K645" s="22">
        <f>+[1]CHCyg!$Q634</f>
        <v>7762</v>
      </c>
      <c r="L645" s="9" t="str">
        <f>+[1]CHCyg!$X634</f>
        <v>asdb_chcyg_20180722_942.fit</v>
      </c>
      <c r="M645" s="38"/>
      <c r="N645" s="37"/>
      <c r="O645" s="45"/>
    </row>
    <row r="646" spans="2:20" x14ac:dyDescent="0.25">
      <c r="B646" s="22">
        <f>+[1]CHCyg!B635</f>
        <v>623</v>
      </c>
      <c r="C646" s="8">
        <f>+[1]CHCyg!C635</f>
        <v>43304</v>
      </c>
      <c r="D646" s="32">
        <f>+[1]CHCyg!D635</f>
        <v>0.87465277777777783</v>
      </c>
      <c r="E646" s="22">
        <f>+[1]CHCyg!E635</f>
        <v>2458323.3892000001</v>
      </c>
      <c r="F646" s="22" t="str">
        <f>+[1]CHCyg!F635</f>
        <v>JGF</v>
      </c>
      <c r="G646" s="22" t="str">
        <f>+[1]CHCyg!G635</f>
        <v>SMM-SP</v>
      </c>
      <c r="H646" s="22" t="str">
        <f>+[1]CHCyg!H635</f>
        <v>T16+Echelle+Atik460</v>
      </c>
      <c r="I646" s="22">
        <f>+[1]CHCyg!I635</f>
        <v>9000</v>
      </c>
      <c r="J646" s="22">
        <f>+[1]CHCyg!$P635</f>
        <v>3979</v>
      </c>
      <c r="K646" s="22">
        <f>+[1]CHCyg!$Q635</f>
        <v>7762</v>
      </c>
      <c r="L646" s="9" t="str">
        <f>+[1]CHCyg!$X635</f>
        <v>asdb_chcyg_20180723_875.fit</v>
      </c>
      <c r="M646" s="38"/>
      <c r="N646" s="37"/>
      <c r="O646" s="45"/>
    </row>
    <row r="647" spans="2:20" x14ac:dyDescent="0.25">
      <c r="B647" s="22">
        <f>+[1]CHCyg!B636</f>
        <v>624</v>
      </c>
      <c r="C647" s="8">
        <f>+[1]CHCyg!C636</f>
        <v>43306</v>
      </c>
      <c r="D647" s="32">
        <f>+[1]CHCyg!D636</f>
        <v>0.87805555555555559</v>
      </c>
      <c r="E647" s="22">
        <f>+[1]CHCyg!E636</f>
        <v>2458325.3930000002</v>
      </c>
      <c r="F647" s="22" t="str">
        <f>+[1]CHCyg!F636</f>
        <v xml:space="preserve">FMT </v>
      </c>
      <c r="G647" s="22" t="str">
        <f>+[1]CHCyg!G636</f>
        <v>ORS-FR</v>
      </c>
      <c r="H647" s="22" t="str">
        <f>+[1]CHCyg!H636</f>
        <v>SC14+eShel+Atik460ex</v>
      </c>
      <c r="I647" s="22">
        <f>+[1]CHCyg!I636</f>
        <v>11000</v>
      </c>
      <c r="J647" s="22">
        <f>+[1]CHCyg!$P636</f>
        <v>4286</v>
      </c>
      <c r="K647" s="22">
        <f>+[1]CHCyg!$Q636</f>
        <v>7394</v>
      </c>
      <c r="L647" s="9" t="str">
        <f>+[1]CHCyg!$X636</f>
        <v>asdb_chcyg_20180725_878.fit</v>
      </c>
      <c r="M647" s="38"/>
      <c r="N647" s="37"/>
      <c r="O647" s="45"/>
    </row>
    <row r="648" spans="2:20" s="9" customFormat="1" x14ac:dyDescent="0.25">
      <c r="B648" s="22">
        <f>+[1]CHCyg!B637</f>
        <v>625</v>
      </c>
      <c r="C648" s="8">
        <f>+[1]CHCyg!C637</f>
        <v>43306</v>
      </c>
      <c r="D648" s="32">
        <f>+[1]CHCyg!D637</f>
        <v>0.90490740740740738</v>
      </c>
      <c r="E648" s="22">
        <f>+[1]CHCyg!E637</f>
        <v>2458325.4224</v>
      </c>
      <c r="F648" s="22" t="str">
        <f>+[1]CHCyg!F637</f>
        <v>JGF</v>
      </c>
      <c r="G648" s="22" t="str">
        <f>+[1]CHCyg!G637</f>
        <v>SMM-SP</v>
      </c>
      <c r="H648" s="22" t="str">
        <f>+[1]CHCyg!H637</f>
        <v>T16+Echelle+Atik460</v>
      </c>
      <c r="I648" s="22">
        <f>+[1]CHCyg!I637</f>
        <v>9000</v>
      </c>
      <c r="J648" s="22">
        <f>+[1]CHCyg!$P637</f>
        <v>3979</v>
      </c>
      <c r="K648" s="22">
        <f>+[1]CHCyg!$Q637</f>
        <v>7762</v>
      </c>
      <c r="L648" s="9" t="str">
        <f>+[1]CHCyg!$X637</f>
        <v>asdb_chcyg_20180725_905.fit</v>
      </c>
      <c r="M648" s="38"/>
      <c r="N648" s="37"/>
      <c r="O648" s="45"/>
      <c r="P648" s="25"/>
      <c r="Q648" s="25"/>
      <c r="R648" s="25"/>
      <c r="S648" s="25"/>
      <c r="T648" s="25"/>
    </row>
    <row r="649" spans="2:20" s="9" customFormat="1" x14ac:dyDescent="0.25">
      <c r="B649" s="22">
        <f>+[1]CHCyg!B638</f>
        <v>626</v>
      </c>
      <c r="C649" s="8">
        <f>+[1]CHCyg!C638</f>
        <v>43307</v>
      </c>
      <c r="D649" s="32">
        <f>+[1]CHCyg!D638</f>
        <v>0.90494212962962972</v>
      </c>
      <c r="E649" s="22">
        <f>+[1]CHCyg!E638</f>
        <v>2458326.4252999998</v>
      </c>
      <c r="F649" s="22" t="str">
        <f>+[1]CHCyg!F638</f>
        <v>JGF</v>
      </c>
      <c r="G649" s="22" t="str">
        <f>+[1]CHCyg!G638</f>
        <v>SMM-SP</v>
      </c>
      <c r="H649" s="22" t="str">
        <f>+[1]CHCyg!H638</f>
        <v>T16+Echelle+Atik460</v>
      </c>
      <c r="I649" s="22">
        <f>+[1]CHCyg!I638</f>
        <v>9000</v>
      </c>
      <c r="J649" s="22">
        <f>+[1]CHCyg!$P638</f>
        <v>3979</v>
      </c>
      <c r="K649" s="22">
        <f>+[1]CHCyg!$Q638</f>
        <v>7762</v>
      </c>
      <c r="L649" s="9" t="str">
        <f>+[1]CHCyg!$X638</f>
        <v>asdb_chcyg_20180726_905.fit</v>
      </c>
      <c r="M649" s="38"/>
      <c r="N649" s="37"/>
      <c r="O649" s="45"/>
      <c r="P649" s="25"/>
      <c r="Q649" s="25"/>
      <c r="R649" s="25"/>
      <c r="S649" s="25"/>
      <c r="T649" s="25"/>
    </row>
    <row r="650" spans="2:20" x14ac:dyDescent="0.25">
      <c r="B650" s="22">
        <f>+[1]CHCyg!B639</f>
        <v>627</v>
      </c>
      <c r="C650" s="8">
        <f>+[1]CHCyg!C639</f>
        <v>43308</v>
      </c>
      <c r="D650" s="32">
        <f>+[1]CHCyg!D639</f>
        <v>0.1317939814814815</v>
      </c>
      <c r="E650" s="22">
        <f>+[1]CHCyg!E639</f>
        <v>2458326.6441000002</v>
      </c>
      <c r="F650" s="22" t="str">
        <f>+[1]CHCyg!F639</f>
        <v>GKA</v>
      </c>
      <c r="G650" s="22" t="str">
        <f>+[1]CHCyg!G639</f>
        <v>MAN-US</v>
      </c>
      <c r="H650" s="22" t="str">
        <f>+[1]CHCyg!H639</f>
        <v>SC10+Alpy600</v>
      </c>
      <c r="I650" s="22">
        <f>+[1]CHCyg!I639</f>
        <v>547</v>
      </c>
      <c r="J650" s="22">
        <f>+[1]CHCyg!$P639</f>
        <v>3800</v>
      </c>
      <c r="K650" s="22">
        <f>+[1]CHCyg!$Q639</f>
        <v>7399</v>
      </c>
      <c r="L650" s="9" t="str">
        <f>+[1]CHCyg!$X639</f>
        <v>asdb_chcyg_20180727_132.fit</v>
      </c>
      <c r="M650" s="38"/>
      <c r="N650" s="37"/>
      <c r="O650" s="45"/>
    </row>
    <row r="651" spans="2:20" x14ac:dyDescent="0.25">
      <c r="B651" s="22">
        <f>+[1]CHCyg!B640</f>
        <v>628</v>
      </c>
      <c r="C651" s="8">
        <f>+[1]CHCyg!C640</f>
        <v>43309</v>
      </c>
      <c r="D651" s="32">
        <f>+[1]CHCyg!D640</f>
        <v>0.91347222222222213</v>
      </c>
      <c r="E651" s="22">
        <f>+[1]CHCyg!E640</f>
        <v>2458328.4282999998</v>
      </c>
      <c r="F651" s="22" t="str">
        <f>+[1]CHCyg!F640</f>
        <v>JGF</v>
      </c>
      <c r="G651" s="22" t="str">
        <f>+[1]CHCyg!G640</f>
        <v>SMM-SP</v>
      </c>
      <c r="H651" s="22" t="str">
        <f>+[1]CHCyg!H640</f>
        <v>T16+Echelle+Atik460</v>
      </c>
      <c r="I651" s="22">
        <f>+[1]CHCyg!I640</f>
        <v>9000</v>
      </c>
      <c r="J651" s="22">
        <f>+[1]CHCyg!$P640</f>
        <v>3979</v>
      </c>
      <c r="K651" s="22">
        <f>+[1]CHCyg!$Q640</f>
        <v>7762</v>
      </c>
      <c r="L651" s="9" t="str">
        <f>+[1]CHCyg!$X640</f>
        <v>asdb_chcyg_20180728_913.fit</v>
      </c>
      <c r="M651" s="38"/>
      <c r="N651" s="37"/>
      <c r="O651" s="45"/>
    </row>
    <row r="652" spans="2:20" x14ac:dyDescent="0.25">
      <c r="B652" s="22">
        <f>+[1]CHCyg!B641</f>
        <v>629</v>
      </c>
      <c r="C652" s="8">
        <f>+[1]CHCyg!C641</f>
        <v>43311</v>
      </c>
      <c r="D652" s="32">
        <f>+[1]CHCyg!D641</f>
        <v>0.88069444444444445</v>
      </c>
      <c r="E652" s="22">
        <f>+[1]CHCyg!E641</f>
        <v>2458330.3947000001</v>
      </c>
      <c r="F652" s="22" t="str">
        <f>+[1]CHCyg!F641</f>
        <v>JGF</v>
      </c>
      <c r="G652" s="22" t="str">
        <f>+[1]CHCyg!G641</f>
        <v>SMM-SP</v>
      </c>
      <c r="H652" s="22" t="str">
        <f>+[1]CHCyg!H641</f>
        <v>T16+Echelle+Atik460</v>
      </c>
      <c r="I652" s="22">
        <f>+[1]CHCyg!I641</f>
        <v>9000</v>
      </c>
      <c r="J652" s="22">
        <f>+[1]CHCyg!$P641</f>
        <v>3979</v>
      </c>
      <c r="K652" s="22">
        <f>+[1]CHCyg!$Q641</f>
        <v>7762</v>
      </c>
      <c r="L652" s="9" t="str">
        <f>+[1]CHCyg!$X641</f>
        <v>asdb_chcyg_20180730_881.fit</v>
      </c>
      <c r="M652" s="38"/>
      <c r="N652" s="37"/>
      <c r="O652" s="45"/>
    </row>
    <row r="653" spans="2:20" x14ac:dyDescent="0.25">
      <c r="B653" s="22">
        <f>+[1]CHCyg!B642</f>
        <v>630</v>
      </c>
      <c r="C653" s="8">
        <f>+[1]CHCyg!C642</f>
        <v>43312</v>
      </c>
      <c r="D653" s="32">
        <f>+[1]CHCyg!D642</f>
        <v>0.87359953703703708</v>
      </c>
      <c r="E653" s="22">
        <f>+[1]CHCyg!E642</f>
        <v>2458331.3872000002</v>
      </c>
      <c r="F653" s="22" t="str">
        <f>+[1]CHCyg!F642</f>
        <v xml:space="preserve">FMT </v>
      </c>
      <c r="G653" s="22" t="str">
        <f>+[1]CHCyg!G642</f>
        <v>ORS-FR</v>
      </c>
      <c r="H653" s="22" t="str">
        <f>+[1]CHCyg!H642</f>
        <v>SC14+eShel+Atik460ex</v>
      </c>
      <c r="I653" s="22">
        <f>+[1]CHCyg!I642</f>
        <v>11000</v>
      </c>
      <c r="J653" s="22">
        <f>+[1]CHCyg!$P642</f>
        <v>4286</v>
      </c>
      <c r="K653" s="22">
        <f>+[1]CHCyg!$Q642</f>
        <v>7394</v>
      </c>
      <c r="L653" s="9" t="str">
        <f>+[1]CHCyg!$X642</f>
        <v>asdb_chcyg_20180731_874.fit</v>
      </c>
      <c r="M653" s="38"/>
      <c r="N653" s="37"/>
      <c r="O653" s="45"/>
    </row>
    <row r="654" spans="2:20" x14ac:dyDescent="0.25">
      <c r="B654" s="22">
        <f>+[1]CHCyg!B643</f>
        <v>631</v>
      </c>
      <c r="C654" s="8">
        <f>+[1]CHCyg!C643</f>
        <v>43312</v>
      </c>
      <c r="D654" s="32">
        <f>+[1]CHCyg!D643</f>
        <v>0.89806712962962953</v>
      </c>
      <c r="E654" s="22">
        <f>+[1]CHCyg!E643</f>
        <v>2458331.4144000001</v>
      </c>
      <c r="F654" s="22" t="str">
        <f>+[1]CHCyg!F643</f>
        <v>JGF</v>
      </c>
      <c r="G654" s="22" t="str">
        <f>+[1]CHCyg!G643</f>
        <v>SMM-SP</v>
      </c>
      <c r="H654" s="22" t="str">
        <f>+[1]CHCyg!H643</f>
        <v>T16+Echelle+Atik460</v>
      </c>
      <c r="I654" s="22">
        <f>+[1]CHCyg!I643</f>
        <v>9000</v>
      </c>
      <c r="J654" s="22">
        <f>+[1]CHCyg!$P643</f>
        <v>3979</v>
      </c>
      <c r="K654" s="22">
        <f>+[1]CHCyg!$Q643</f>
        <v>7762</v>
      </c>
      <c r="L654" s="9" t="str">
        <f>+[1]CHCyg!$X643</f>
        <v>asdb_chcyg_20180731_898.fit</v>
      </c>
      <c r="M654" s="38"/>
      <c r="N654" s="37"/>
      <c r="O654" s="45"/>
    </row>
    <row r="655" spans="2:20" x14ac:dyDescent="0.25">
      <c r="B655" s="22">
        <f>+[1]CHCyg!B644</f>
        <v>632</v>
      </c>
      <c r="C655" s="8">
        <f>+[1]CHCyg!C644</f>
        <v>43313</v>
      </c>
      <c r="D655" s="32">
        <f>+[1]CHCyg!D644</f>
        <v>4.9953703703703702E-2</v>
      </c>
      <c r="E655" s="22">
        <f>+[1]CHCyg!E644</f>
        <v>2458331.5643000002</v>
      </c>
      <c r="F655" s="22" t="str">
        <f>+[1]CHCyg!F644</f>
        <v>MVE</v>
      </c>
      <c r="G655" s="22" t="str">
        <f>+[1]CHCyg!G644</f>
        <v>MAU-FR</v>
      </c>
      <c r="H655" s="22" t="str">
        <f>+[1]CHCyg!H644</f>
        <v>SC8+Lhires600</v>
      </c>
      <c r="I655" s="22">
        <f>+[1]CHCyg!I644</f>
        <v>3671</v>
      </c>
      <c r="J655" s="22">
        <f>+[1]CHCyg!$P644</f>
        <v>7987</v>
      </c>
      <c r="K655" s="22">
        <f>+[1]CHCyg!$Q644</f>
        <v>8969</v>
      </c>
      <c r="L655" s="9" t="str">
        <f>+[1]CHCyg!$X644</f>
        <v>asdb_chcyg_20180801_050.fit</v>
      </c>
      <c r="M655" s="38"/>
      <c r="N655" s="37"/>
      <c r="O655" s="45"/>
    </row>
    <row r="656" spans="2:20" x14ac:dyDescent="0.25">
      <c r="B656" s="22">
        <f>+[1]CHCyg!B645</f>
        <v>633</v>
      </c>
      <c r="C656" s="8">
        <f>+[1]CHCyg!C645</f>
        <v>43313</v>
      </c>
      <c r="D656" s="32">
        <f>+[1]CHCyg!D645</f>
        <v>0.87724537037037031</v>
      </c>
      <c r="E656" s="22">
        <f>+[1]CHCyg!E645</f>
        <v>2458332.3975999998</v>
      </c>
      <c r="F656" s="22" t="str">
        <f>+[1]CHCyg!F645</f>
        <v>JGF</v>
      </c>
      <c r="G656" s="22" t="str">
        <f>+[1]CHCyg!G645</f>
        <v>SMM-SP</v>
      </c>
      <c r="H656" s="22" t="str">
        <f>+[1]CHCyg!H645</f>
        <v>T16+Echelle+Atik460</v>
      </c>
      <c r="I656" s="22">
        <f>+[1]CHCyg!I645</f>
        <v>9000</v>
      </c>
      <c r="J656" s="22">
        <f>+[1]CHCyg!$P645</f>
        <v>3979</v>
      </c>
      <c r="K656" s="22">
        <f>+[1]CHCyg!$Q645</f>
        <v>7762</v>
      </c>
      <c r="L656" s="9" t="str">
        <f>+[1]CHCyg!$X645</f>
        <v>asdb_chcyg_20180801_877.fit</v>
      </c>
      <c r="M656" s="38"/>
      <c r="N656" s="37"/>
      <c r="O656" s="45"/>
    </row>
    <row r="657" spans="2:15" x14ac:dyDescent="0.25">
      <c r="B657" s="22">
        <f>+[1]CHCyg!B646</f>
        <v>634</v>
      </c>
      <c r="C657" s="8">
        <f>+[1]CHCyg!C646</f>
        <v>43313</v>
      </c>
      <c r="D657" s="32">
        <f>+[1]CHCyg!D646</f>
        <v>0.99103009259259256</v>
      </c>
      <c r="E657" s="22">
        <f>+[1]CHCyg!E646</f>
        <v>2458332.5002000001</v>
      </c>
      <c r="F657" s="22" t="str">
        <f>+[1]CHCyg!F646</f>
        <v>GMAYBU</v>
      </c>
      <c r="G657" s="22" t="str">
        <f>+[1]CHCyg!G646</f>
        <v>OSM-FR</v>
      </c>
      <c r="H657" s="22" t="str">
        <f>+[1]CHCyg!H646</f>
        <v>C8LisaQSI583wsg</v>
      </c>
      <c r="I657" s="22">
        <f>+[1]CHCyg!I646</f>
        <v>1174</v>
      </c>
      <c r="J657" s="22">
        <f>+[1]CHCyg!$P646</f>
        <v>3704</v>
      </c>
      <c r="K657" s="22">
        <f>+[1]CHCyg!$Q646</f>
        <v>7400</v>
      </c>
      <c r="L657" s="9" t="str">
        <f>+[1]CHCyg!$X646</f>
        <v>asdb_chcyg_20180801_991.fit</v>
      </c>
      <c r="M657" s="38"/>
      <c r="N657" s="37"/>
      <c r="O657" s="45"/>
    </row>
    <row r="658" spans="2:15" x14ac:dyDescent="0.25">
      <c r="B658" s="22">
        <f>+[1]CHCyg!B647</f>
        <v>635</v>
      </c>
      <c r="C658" s="8">
        <f>+[1]CHCyg!C647</f>
        <v>43314</v>
      </c>
      <c r="D658" s="32">
        <f>+[1]CHCyg!D647</f>
        <v>0.87811342592592589</v>
      </c>
      <c r="E658" s="22">
        <f>+[1]CHCyg!E647</f>
        <v>2458333.3955999999</v>
      </c>
      <c r="F658" s="22" t="str">
        <f>+[1]CHCyg!F647</f>
        <v>JGF</v>
      </c>
      <c r="G658" s="22" t="str">
        <f>+[1]CHCyg!G647</f>
        <v>SMM-SP</v>
      </c>
      <c r="H658" s="22" t="str">
        <f>+[1]CHCyg!H647</f>
        <v>T16+Echelle+Atik460</v>
      </c>
      <c r="I658" s="22">
        <f>+[1]CHCyg!I647</f>
        <v>9000</v>
      </c>
      <c r="J658" s="22">
        <f>+[1]CHCyg!$P647</f>
        <v>3979</v>
      </c>
      <c r="K658" s="22">
        <f>+[1]CHCyg!$Q647</f>
        <v>7762</v>
      </c>
      <c r="L658" s="9" t="str">
        <f>+[1]CHCyg!$X647</f>
        <v>asdb_chcyg_20180802_878.fit</v>
      </c>
      <c r="M658" s="38"/>
      <c r="N658" s="37"/>
      <c r="O658" s="45"/>
    </row>
    <row r="659" spans="2:15" x14ac:dyDescent="0.25">
      <c r="B659" s="22">
        <f>+[1]CHCyg!B648</f>
        <v>636</v>
      </c>
      <c r="C659" s="8">
        <f>+[1]CHCyg!C648</f>
        <v>43314</v>
      </c>
      <c r="D659" s="32">
        <f>+[1]CHCyg!D648</f>
        <v>0.9175578703703704</v>
      </c>
      <c r="E659" s="22">
        <f>+[1]CHCyg!E648</f>
        <v>2458333.4210000001</v>
      </c>
      <c r="F659" s="22" t="str">
        <f>+[1]CHCyg!F648</f>
        <v>VMA</v>
      </c>
      <c r="G659" s="22" t="str">
        <f>+[1]CHCyg!G648</f>
        <v>Tours</v>
      </c>
      <c r="H659" s="22" t="str">
        <f>+[1]CHCyg!H648</f>
        <v>Alpy600</v>
      </c>
      <c r="I659" s="22">
        <f>+[1]CHCyg!I648</f>
        <v>655</v>
      </c>
      <c r="J659" s="22">
        <f>+[1]CHCyg!$P648</f>
        <v>3653</v>
      </c>
      <c r="K659" s="22">
        <f>+[1]CHCyg!$Q648</f>
        <v>7392</v>
      </c>
      <c r="L659" s="9" t="str">
        <f>+[1]CHCyg!$X648</f>
        <v>asdb_chcyg_20180802_918.fit</v>
      </c>
      <c r="M659" s="38"/>
      <c r="N659" s="37"/>
      <c r="O659" s="45"/>
    </row>
    <row r="660" spans="2:15" x14ac:dyDescent="0.25">
      <c r="B660" s="22">
        <f>+[1]CHCyg!B649</f>
        <v>637</v>
      </c>
      <c r="C660" s="8">
        <f>+[1]CHCyg!C649</f>
        <v>43315</v>
      </c>
      <c r="D660" s="32">
        <f>+[1]CHCyg!D649</f>
        <v>0.86694444444444441</v>
      </c>
      <c r="E660" s="22">
        <f>+[1]CHCyg!E649</f>
        <v>2458334.3758999999</v>
      </c>
      <c r="F660" s="22" t="str">
        <f>+[1]CHCyg!F649</f>
        <v xml:space="preserve">FMT </v>
      </c>
      <c r="G660" s="22" t="str">
        <f>+[1]CHCyg!G649</f>
        <v>ORS-FR</v>
      </c>
      <c r="H660" s="22" t="str">
        <f>+[1]CHCyg!H649</f>
        <v>SC14_F/5+eshel+Atik460EX_b2</v>
      </c>
      <c r="I660" s="22">
        <f>+[1]CHCyg!I649</f>
        <v>11000</v>
      </c>
      <c r="J660" s="22">
        <f>+[1]CHCyg!$P649</f>
        <v>4286</v>
      </c>
      <c r="K660" s="22">
        <f>+[1]CHCyg!$Q649</f>
        <v>7394</v>
      </c>
      <c r="L660" s="9" t="str">
        <f>+[1]CHCyg!$X649</f>
        <v>asdb_chcyg_20180803_867.fit</v>
      </c>
      <c r="M660" s="38"/>
      <c r="N660" s="37"/>
      <c r="O660" s="45"/>
    </row>
    <row r="661" spans="2:15" x14ac:dyDescent="0.25">
      <c r="B661" s="22">
        <f>+[1]CHCyg!B650</f>
        <v>638</v>
      </c>
      <c r="C661" s="8">
        <f>+[1]CHCyg!C650</f>
        <v>43316</v>
      </c>
      <c r="D661" s="32">
        <f>+[1]CHCyg!D650</f>
        <v>0.89047453703703694</v>
      </c>
      <c r="E661" s="22">
        <f>+[1]CHCyg!E650</f>
        <v>2458335.3472000002</v>
      </c>
      <c r="F661" s="22" t="str">
        <f>+[1]CHCyg!F650</f>
        <v>PSO</v>
      </c>
      <c r="G661" s="22" t="str">
        <f>+[1]CHCyg!G650</f>
        <v>TAT-HU</v>
      </c>
      <c r="H661" s="22" t="str">
        <f>+[1]CHCyg!H650</f>
        <v>T300+LhiresIII_2400_35+ATIK428esm</v>
      </c>
      <c r="I661" s="22">
        <f>+[1]CHCyg!I650</f>
        <v>5581</v>
      </c>
      <c r="J661" s="22">
        <f>+[1]CHCyg!$P650</f>
        <v>3822</v>
      </c>
      <c r="K661" s="22">
        <f>+[1]CHCyg!$Q650</f>
        <v>3978</v>
      </c>
      <c r="L661" s="9" t="str">
        <f>+[1]CHCyg!$X650</f>
        <v>asdb_chcyg_20180804_890.fit</v>
      </c>
      <c r="M661" s="38"/>
      <c r="N661" s="37"/>
      <c r="O661" s="45"/>
    </row>
    <row r="662" spans="2:15" x14ac:dyDescent="0.25">
      <c r="B662" s="22">
        <f>+[1]CHCyg!B651</f>
        <v>639</v>
      </c>
      <c r="C662" s="8">
        <f>+[1]CHCyg!C651</f>
        <v>43322</v>
      </c>
      <c r="D662" s="32">
        <f>+[1]CHCyg!D651</f>
        <v>0.91071759259259266</v>
      </c>
      <c r="E662" s="22">
        <f>+[1]CHCyg!E651</f>
        <v>2458341.4282</v>
      </c>
      <c r="F662" s="22" t="str">
        <f>+[1]CHCyg!F651</f>
        <v>JGF</v>
      </c>
      <c r="G662" s="22" t="str">
        <f>+[1]CHCyg!G651</f>
        <v>SMM-SP</v>
      </c>
      <c r="H662" s="22" t="str">
        <f>+[1]CHCyg!H651</f>
        <v>16REMOTLINX460EX</v>
      </c>
      <c r="I662" s="22">
        <f>+[1]CHCyg!I651</f>
        <v>9000</v>
      </c>
      <c r="J662" s="22">
        <f>+[1]CHCyg!$P651</f>
        <v>4052</v>
      </c>
      <c r="K662" s="22">
        <f>+[1]CHCyg!$Q651</f>
        <v>7762</v>
      </c>
      <c r="L662" s="9" t="str">
        <f>+[1]CHCyg!$X651</f>
        <v>asdb_chcyg_20180810_911.fit</v>
      </c>
      <c r="M662" s="38"/>
      <c r="N662" s="37"/>
      <c r="O662" s="45"/>
    </row>
    <row r="663" spans="2:15" x14ac:dyDescent="0.25">
      <c r="B663" s="22">
        <f>+[1]CHCyg!B652</f>
        <v>640</v>
      </c>
      <c r="C663" s="8">
        <f>+[1]CHCyg!C652</f>
        <v>43323</v>
      </c>
      <c r="D663" s="32">
        <f>+[1]CHCyg!D652</f>
        <v>0.91857638888888893</v>
      </c>
      <c r="E663" s="22">
        <f>+[1]CHCyg!E652</f>
        <v>2458342.4419</v>
      </c>
      <c r="F663" s="22" t="str">
        <f>+[1]CHCyg!F652</f>
        <v>JGF</v>
      </c>
      <c r="G663" s="22" t="str">
        <f>+[1]CHCyg!G652</f>
        <v>SMM-SP</v>
      </c>
      <c r="H663" s="22" t="str">
        <f>+[1]CHCyg!H652</f>
        <v>16REMOTLINX460EX</v>
      </c>
      <c r="I663" s="22">
        <f>+[1]CHCyg!I652</f>
        <v>9000</v>
      </c>
      <c r="J663" s="22">
        <f>+[1]CHCyg!$P652</f>
        <v>4052</v>
      </c>
      <c r="K663" s="22">
        <f>+[1]CHCyg!$Q652</f>
        <v>7762</v>
      </c>
      <c r="L663" s="9" t="str">
        <f>+[1]CHCyg!$X652</f>
        <v>asdb_chcyg_20180811_919.fit</v>
      </c>
      <c r="M663" s="38"/>
      <c r="N663" s="37"/>
      <c r="O663" s="45"/>
    </row>
    <row r="664" spans="2:15" x14ac:dyDescent="0.25">
      <c r="B664" s="22">
        <f>+[1]CHCyg!B653</f>
        <v>641</v>
      </c>
      <c r="C664" s="8">
        <f>+[1]CHCyg!C653</f>
        <v>43325</v>
      </c>
      <c r="D664" s="32">
        <f>+[1]CHCyg!D653</f>
        <v>0.87869212962962961</v>
      </c>
      <c r="E664" s="22">
        <f>+[1]CHCyg!E653</f>
        <v>2458344.3845000002</v>
      </c>
      <c r="F664" s="22" t="str">
        <f>+[1]CHCyg!F653</f>
        <v>JGF</v>
      </c>
      <c r="G664" s="22" t="str">
        <f>+[1]CHCyg!G653</f>
        <v>SMM-SP</v>
      </c>
      <c r="H664" s="22" t="str">
        <f>+[1]CHCyg!H653</f>
        <v>16REMOTLINX460EX</v>
      </c>
      <c r="I664" s="22">
        <f>+[1]CHCyg!I653</f>
        <v>9000</v>
      </c>
      <c r="J664" s="22">
        <f>+[1]CHCyg!$P653</f>
        <v>4052</v>
      </c>
      <c r="K664" s="22">
        <f>+[1]CHCyg!$Q653</f>
        <v>7762</v>
      </c>
      <c r="L664" s="9" t="str">
        <f>+[1]CHCyg!$X653</f>
        <v>asdb_chcyg_20180813_879.fit</v>
      </c>
      <c r="M664" s="38"/>
      <c r="N664" s="37"/>
      <c r="O664" s="45"/>
    </row>
    <row r="665" spans="2:15" x14ac:dyDescent="0.25">
      <c r="B665" s="22">
        <f>+[1]CHCyg!B654</f>
        <v>642</v>
      </c>
      <c r="C665" s="8">
        <f>+[1]CHCyg!C654</f>
        <v>43326</v>
      </c>
      <c r="D665" s="32">
        <f>+[1]CHCyg!D654</f>
        <v>0.86768518518518523</v>
      </c>
      <c r="E665" s="22">
        <f>+[1]CHCyg!E654</f>
        <v>2458345.3881000001</v>
      </c>
      <c r="F665" s="22" t="str">
        <f>+[1]CHCyg!F654</f>
        <v>JGF</v>
      </c>
      <c r="G665" s="22" t="str">
        <f>+[1]CHCyg!G654</f>
        <v>SMM-SP</v>
      </c>
      <c r="H665" s="22" t="str">
        <f>+[1]CHCyg!H654</f>
        <v>16REMOTLINX460EX</v>
      </c>
      <c r="I665" s="22">
        <f>+[1]CHCyg!I654</f>
        <v>9000</v>
      </c>
      <c r="J665" s="22">
        <f>+[1]CHCyg!$P654</f>
        <v>4052</v>
      </c>
      <c r="K665" s="22">
        <f>+[1]CHCyg!$Q654</f>
        <v>7762</v>
      </c>
      <c r="L665" s="9" t="str">
        <f>+[1]CHCyg!$X654</f>
        <v>asdb_chcyg_20180814_868.fit</v>
      </c>
      <c r="M665" s="38"/>
      <c r="N665" s="37"/>
      <c r="O665" s="45"/>
    </row>
    <row r="666" spans="2:15" x14ac:dyDescent="0.25">
      <c r="B666" s="22">
        <f>+[1]CHCyg!B655</f>
        <v>643</v>
      </c>
      <c r="C666" s="8">
        <f>+[1]CHCyg!C655</f>
        <v>43327</v>
      </c>
      <c r="D666" s="32">
        <f>+[1]CHCyg!D655</f>
        <v>0.87526620370370367</v>
      </c>
      <c r="E666" s="22">
        <f>+[1]CHCyg!E655</f>
        <v>2458346.3955999999</v>
      </c>
      <c r="F666" s="22" t="str">
        <f>+[1]CHCyg!F655</f>
        <v>JGF</v>
      </c>
      <c r="G666" s="22" t="str">
        <f>+[1]CHCyg!G655</f>
        <v>SMM-SP</v>
      </c>
      <c r="H666" s="22" t="str">
        <f>+[1]CHCyg!H655</f>
        <v>16REMOTLINX460EX</v>
      </c>
      <c r="I666" s="22">
        <f>+[1]CHCyg!I655</f>
        <v>9000</v>
      </c>
      <c r="J666" s="22">
        <f>+[1]CHCyg!$P655</f>
        <v>4052</v>
      </c>
      <c r="K666" s="22">
        <f>+[1]CHCyg!$Q655</f>
        <v>7762</v>
      </c>
      <c r="L666" s="9" t="str">
        <f>+[1]CHCyg!$X655</f>
        <v>asdb_chcyg_20180815_875.fit</v>
      </c>
      <c r="M666" s="38"/>
      <c r="N666" s="37"/>
      <c r="O666" s="45"/>
    </row>
    <row r="667" spans="2:15" x14ac:dyDescent="0.25">
      <c r="B667" s="22">
        <f>+[1]CHCyg!B656</f>
        <v>644</v>
      </c>
      <c r="C667" s="8">
        <f>+[1]CHCyg!C656</f>
        <v>43330</v>
      </c>
      <c r="D667" s="32">
        <f>+[1]CHCyg!D656</f>
        <v>0.85752314814814812</v>
      </c>
      <c r="E667" s="22">
        <f>+[1]CHCyg!E656</f>
        <v>2458349.3706999999</v>
      </c>
      <c r="F667" s="22" t="str">
        <f>+[1]CHCyg!F656</f>
        <v xml:space="preserve">FMT </v>
      </c>
      <c r="G667" s="22" t="str">
        <f>+[1]CHCyg!G656</f>
        <v>ORS-FR</v>
      </c>
      <c r="H667" s="22" t="str">
        <f>+[1]CHCyg!H656</f>
        <v>SC14_F/5+eshel+Atik460EX_b2</v>
      </c>
      <c r="I667" s="22">
        <f>+[1]CHCyg!I656</f>
        <v>11000</v>
      </c>
      <c r="J667" s="22">
        <f>+[1]CHCyg!$P656</f>
        <v>4286</v>
      </c>
      <c r="K667" s="22">
        <f>+[1]CHCyg!$Q656</f>
        <v>7159</v>
      </c>
      <c r="L667" s="9" t="str">
        <f>+[1]CHCyg!$X656</f>
        <v>asdb_chcyg_20180818_858.fit</v>
      </c>
      <c r="M667" s="38"/>
      <c r="N667" s="37"/>
      <c r="O667" s="45"/>
    </row>
    <row r="668" spans="2:15" x14ac:dyDescent="0.25">
      <c r="B668" s="22">
        <f>+[1]CHCyg!B657</f>
        <v>645</v>
      </c>
      <c r="C668" s="8">
        <f>+[1]CHCyg!C657</f>
        <v>43330</v>
      </c>
      <c r="D668" s="32">
        <f>+[1]CHCyg!D657</f>
        <v>0.92421296296296296</v>
      </c>
      <c r="E668" s="22">
        <f>+[1]CHCyg!E657</f>
        <v>2458349.4474999998</v>
      </c>
      <c r="F668" s="22" t="str">
        <f>+[1]CHCyg!F657</f>
        <v>JGF</v>
      </c>
      <c r="G668" s="22" t="str">
        <f>+[1]CHCyg!G657</f>
        <v>SMM-SP</v>
      </c>
      <c r="H668" s="22" t="str">
        <f>+[1]CHCyg!H657</f>
        <v>16REMOTLINX460EX</v>
      </c>
      <c r="I668" s="22">
        <f>+[1]CHCyg!I657</f>
        <v>9000</v>
      </c>
      <c r="J668" s="22">
        <f>+[1]CHCyg!$P657</f>
        <v>4052</v>
      </c>
      <c r="K668" s="22">
        <f>+[1]CHCyg!$Q657</f>
        <v>7762</v>
      </c>
      <c r="L668" s="9" t="str">
        <f>+[1]CHCyg!$X657</f>
        <v>asdb_chcyg_20180818_924.fit</v>
      </c>
      <c r="M668" s="38"/>
      <c r="N668" s="37"/>
      <c r="O668" s="45"/>
    </row>
    <row r="669" spans="2:15" x14ac:dyDescent="0.25">
      <c r="B669" s="22">
        <f>+[1]CHCyg!B658</f>
        <v>646</v>
      </c>
      <c r="C669" s="8">
        <f>+[1]CHCyg!C658</f>
        <v>43331</v>
      </c>
      <c r="D669" s="32">
        <f>+[1]CHCyg!D658</f>
        <v>0.9148842592592592</v>
      </c>
      <c r="E669" s="22">
        <f>+[1]CHCyg!E658</f>
        <v>2458350.4363000002</v>
      </c>
      <c r="F669" s="22" t="str">
        <f>+[1]CHCyg!F658</f>
        <v>JGF</v>
      </c>
      <c r="G669" s="22" t="str">
        <f>+[1]CHCyg!G658</f>
        <v>SMM-SP</v>
      </c>
      <c r="H669" s="22" t="str">
        <f>+[1]CHCyg!H658</f>
        <v>16REMOTLINX460EX</v>
      </c>
      <c r="I669" s="22">
        <f>+[1]CHCyg!I658</f>
        <v>9000</v>
      </c>
      <c r="J669" s="22">
        <f>+[1]CHCyg!$P658</f>
        <v>4052</v>
      </c>
      <c r="K669" s="22">
        <f>+[1]CHCyg!$Q658</f>
        <v>7762</v>
      </c>
      <c r="L669" s="9" t="str">
        <f>+[1]CHCyg!$X658</f>
        <v>asdb_chcyg_20180819_915.fit</v>
      </c>
      <c r="M669" s="38"/>
      <c r="N669" s="37"/>
      <c r="O669" s="45"/>
    </row>
    <row r="670" spans="2:15" x14ac:dyDescent="0.25">
      <c r="B670" s="22">
        <f>+[1]CHCyg!B659</f>
        <v>647</v>
      </c>
      <c r="C670" s="8">
        <f>+[1]CHCyg!C659</f>
        <v>43332</v>
      </c>
      <c r="D670" s="32">
        <f>+[1]CHCyg!D659</f>
        <v>0.20721064814814816</v>
      </c>
      <c r="E670" s="22">
        <f>+[1]CHCyg!E659</f>
        <v>2458350.7281999998</v>
      </c>
      <c r="F670" s="22" t="str">
        <f>+[1]CHCyg!F659</f>
        <v>LES</v>
      </c>
      <c r="G670" s="22" t="str">
        <f>+[1]CHCyg!G659</f>
        <v>MRO-CA</v>
      </c>
      <c r="H670" s="22" t="str">
        <f>+[1]CHCyg!H659</f>
        <v>DK310+Echelle_ESSAT</v>
      </c>
      <c r="I670" s="22">
        <f>+[1]CHCyg!I659</f>
        <v>14000</v>
      </c>
      <c r="J670" s="22">
        <f>+[1]CHCyg!$P659</f>
        <v>4030</v>
      </c>
      <c r="K670" s="22">
        <f>+[1]CHCyg!$Q659</f>
        <v>7950</v>
      </c>
      <c r="L670" s="9" t="str">
        <f>+[1]CHCyg!$X659</f>
        <v>asdb_chcyg_20180820_207.fit</v>
      </c>
      <c r="M670" s="38"/>
      <c r="N670" s="37"/>
      <c r="O670" s="45"/>
    </row>
    <row r="671" spans="2:15" x14ac:dyDescent="0.25">
      <c r="B671" s="22">
        <f>+[1]CHCyg!B660</f>
        <v>648</v>
      </c>
      <c r="C671" s="8">
        <f>+[1]CHCyg!C660</f>
        <v>43332</v>
      </c>
      <c r="D671" s="32">
        <f>+[1]CHCyg!D660</f>
        <v>0.86923611111111121</v>
      </c>
      <c r="E671" s="22">
        <f>+[1]CHCyg!E660</f>
        <v>2458351.3838</v>
      </c>
      <c r="F671" s="22" t="str">
        <f>+[1]CHCyg!F660</f>
        <v>JGF</v>
      </c>
      <c r="G671" s="22" t="str">
        <f>+[1]CHCyg!G660</f>
        <v>SMM-SP</v>
      </c>
      <c r="H671" s="22" t="str">
        <f>+[1]CHCyg!H660</f>
        <v>16REMOTLINX460EX</v>
      </c>
      <c r="I671" s="22">
        <f>+[1]CHCyg!I660</f>
        <v>9000</v>
      </c>
      <c r="J671" s="22">
        <f>+[1]CHCyg!$P660</f>
        <v>4052</v>
      </c>
      <c r="K671" s="22">
        <f>+[1]CHCyg!$Q660</f>
        <v>7762</v>
      </c>
      <c r="L671" s="9" t="str">
        <f>+[1]CHCyg!$X660</f>
        <v>asdb_chcyg_20180820_869.fit</v>
      </c>
      <c r="M671" s="38"/>
      <c r="N671" s="37"/>
      <c r="O671" s="45"/>
    </row>
    <row r="672" spans="2:15" x14ac:dyDescent="0.25">
      <c r="B672" s="22">
        <f>+[1]CHCyg!B661</f>
        <v>649</v>
      </c>
      <c r="C672" s="8">
        <f>+[1]CHCyg!C661</f>
        <v>43333</v>
      </c>
      <c r="D672" s="32">
        <f>+[1]CHCyg!D661</f>
        <v>0.88677083333333329</v>
      </c>
      <c r="E672" s="22">
        <f>+[1]CHCyg!E661</f>
        <v>2458352.4013</v>
      </c>
      <c r="F672" s="22" t="str">
        <f>+[1]CHCyg!F661</f>
        <v>JGF</v>
      </c>
      <c r="G672" s="22" t="str">
        <f>+[1]CHCyg!G661</f>
        <v>SMM-SP</v>
      </c>
      <c r="H672" s="22" t="str">
        <f>+[1]CHCyg!H661</f>
        <v>16REMOTLINX460EX</v>
      </c>
      <c r="I672" s="22">
        <f>+[1]CHCyg!I661</f>
        <v>9000</v>
      </c>
      <c r="J672" s="22">
        <f>+[1]CHCyg!$P661</f>
        <v>4052</v>
      </c>
      <c r="K672" s="22">
        <f>+[1]CHCyg!$Q661</f>
        <v>7762</v>
      </c>
      <c r="L672" s="9" t="str">
        <f>+[1]CHCyg!$X661</f>
        <v>asdb_chcyg_20180821_887.fit</v>
      </c>
      <c r="M672" s="38"/>
      <c r="N672" s="37"/>
      <c r="O672" s="45"/>
    </row>
    <row r="673" spans="2:15" x14ac:dyDescent="0.25">
      <c r="B673" s="22">
        <f>+[1]CHCyg!B662</f>
        <v>650</v>
      </c>
      <c r="C673" s="8">
        <f>+[1]CHCyg!C662</f>
        <v>43336</v>
      </c>
      <c r="D673" s="32">
        <f>+[1]CHCyg!D662</f>
        <v>0.89686342592592594</v>
      </c>
      <c r="E673" s="22">
        <f>+[1]CHCyg!E662</f>
        <v>2458355.4172</v>
      </c>
      <c r="F673" s="22" t="str">
        <f>+[1]CHCyg!F662</f>
        <v>JGF</v>
      </c>
      <c r="G673" s="22" t="str">
        <f>+[1]CHCyg!G662</f>
        <v>SMM-SP</v>
      </c>
      <c r="H673" s="22" t="str">
        <f>+[1]CHCyg!H662</f>
        <v>16REMOTLINX460EX</v>
      </c>
      <c r="I673" s="22">
        <f>+[1]CHCyg!I662</f>
        <v>9000</v>
      </c>
      <c r="J673" s="22">
        <f>+[1]CHCyg!$P662</f>
        <v>4052</v>
      </c>
      <c r="K673" s="22">
        <f>+[1]CHCyg!$Q662</f>
        <v>7762</v>
      </c>
      <c r="L673" s="9" t="str">
        <f>+[1]CHCyg!$X662</f>
        <v>asdb_chcyg_20180824_897.fit</v>
      </c>
      <c r="M673" s="38"/>
      <c r="N673" s="37"/>
      <c r="O673" s="45"/>
    </row>
    <row r="674" spans="2:15" x14ac:dyDescent="0.25">
      <c r="B674" s="22">
        <f>+[1]CHCyg!B663</f>
        <v>651</v>
      </c>
      <c r="C674" s="8">
        <f>+[1]CHCyg!C663</f>
        <v>43337</v>
      </c>
      <c r="D674" s="32">
        <f>+[1]CHCyg!D663</f>
        <v>0.89736111111111105</v>
      </c>
      <c r="E674" s="22">
        <f>+[1]CHCyg!E663</f>
        <v>2458356.4119000002</v>
      </c>
      <c r="F674" s="22" t="str">
        <f>+[1]CHCyg!F663</f>
        <v>JGF</v>
      </c>
      <c r="G674" s="22" t="str">
        <f>+[1]CHCyg!G663</f>
        <v>SMM-SP</v>
      </c>
      <c r="H674" s="22" t="str">
        <f>+[1]CHCyg!H663</f>
        <v>16REMOTLINX460EX</v>
      </c>
      <c r="I674" s="22">
        <f>+[1]CHCyg!I663</f>
        <v>9000</v>
      </c>
      <c r="J674" s="22">
        <f>+[1]CHCyg!$P663</f>
        <v>4052</v>
      </c>
      <c r="K674" s="22">
        <f>+[1]CHCyg!$Q663</f>
        <v>7762</v>
      </c>
      <c r="L674" s="9" t="str">
        <f>+[1]CHCyg!$X663</f>
        <v>asdb_chcyg_20180825_897.fit</v>
      </c>
      <c r="M674" s="38"/>
      <c r="N674" s="37"/>
      <c r="O674" s="45"/>
    </row>
    <row r="675" spans="2:15" x14ac:dyDescent="0.25">
      <c r="B675" s="22">
        <f>+[1]CHCyg!B664</f>
        <v>652</v>
      </c>
      <c r="C675" s="8">
        <f>+[1]CHCyg!C664</f>
        <v>43338</v>
      </c>
      <c r="D675" s="32">
        <f>+[1]CHCyg!D664</f>
        <v>0.29193287037037036</v>
      </c>
      <c r="E675" s="22">
        <f>+[1]CHCyg!E664</f>
        <v>2458356.8166999999</v>
      </c>
      <c r="F675" s="22" t="str">
        <f>+[1]CHCyg!F664</f>
        <v>JRF</v>
      </c>
      <c r="G675" s="22" t="str">
        <f>+[1]CHCyg!G664</f>
        <v>MTP-US</v>
      </c>
      <c r="H675" s="22" t="str">
        <f>+[1]CHCyg!H664</f>
        <v>CDK17+LhiresIII+ATIK460EX</v>
      </c>
      <c r="I675" s="22">
        <f>+[1]CHCyg!I664</f>
        <v>8644</v>
      </c>
      <c r="J675" s="22">
        <f>+[1]CHCyg!$P664</f>
        <v>6420</v>
      </c>
      <c r="K675" s="22">
        <f>+[1]CHCyg!$Q664</f>
        <v>6693</v>
      </c>
      <c r="L675" s="9" t="str">
        <f>+[1]CHCyg!$X664</f>
        <v>asdb_chcyg_20180826_292.fit</v>
      </c>
      <c r="M675" s="38"/>
      <c r="N675" s="37"/>
      <c r="O675" s="45"/>
    </row>
    <row r="676" spans="2:15" x14ac:dyDescent="0.25">
      <c r="B676" s="22">
        <f>+[1]CHCyg!B665</f>
        <v>653</v>
      </c>
      <c r="C676" s="8">
        <f>+[1]CHCyg!C665</f>
        <v>43338</v>
      </c>
      <c r="D676" s="32">
        <f>+[1]CHCyg!D665</f>
        <v>0.87378472222222225</v>
      </c>
      <c r="E676" s="22">
        <f>+[1]CHCyg!E665</f>
        <v>2458357.3883000002</v>
      </c>
      <c r="F676" s="22" t="str">
        <f>+[1]CHCyg!F665</f>
        <v>JGF</v>
      </c>
      <c r="G676" s="22" t="str">
        <f>+[1]CHCyg!G665</f>
        <v>SMM-SP</v>
      </c>
      <c r="H676" s="22" t="str">
        <f>+[1]CHCyg!H665</f>
        <v>16REMOTLINX460EX</v>
      </c>
      <c r="I676" s="22">
        <f>+[1]CHCyg!I665</f>
        <v>9000</v>
      </c>
      <c r="J676" s="22">
        <f>+[1]CHCyg!$P665</f>
        <v>4052</v>
      </c>
      <c r="K676" s="22">
        <f>+[1]CHCyg!$Q665</f>
        <v>7762</v>
      </c>
      <c r="L676" s="9" t="str">
        <f>+[1]CHCyg!$X665</f>
        <v>asdb_chcyg_20180826_874.fit</v>
      </c>
      <c r="M676" s="38"/>
      <c r="N676" s="37"/>
      <c r="O676" s="45"/>
    </row>
    <row r="677" spans="2:15" x14ac:dyDescent="0.25">
      <c r="B677" s="22">
        <f>+[1]CHCyg!B666</f>
        <v>654</v>
      </c>
      <c r="C677" s="8">
        <f>+[1]CHCyg!C666</f>
        <v>43339</v>
      </c>
      <c r="D677" s="32">
        <f>+[1]CHCyg!D666</f>
        <v>0.84873842592592597</v>
      </c>
      <c r="E677" s="22">
        <f>+[1]CHCyg!E666</f>
        <v>2458358.3690999998</v>
      </c>
      <c r="F677" s="22" t="str">
        <f>+[1]CHCyg!F666</f>
        <v>JGF</v>
      </c>
      <c r="G677" s="22" t="str">
        <f>+[1]CHCyg!G666</f>
        <v>SMM-SP</v>
      </c>
      <c r="H677" s="22" t="str">
        <f>+[1]CHCyg!H666</f>
        <v>16REMOTLINX460EX</v>
      </c>
      <c r="I677" s="22">
        <f>+[1]CHCyg!I666</f>
        <v>9000</v>
      </c>
      <c r="J677" s="22">
        <f>+[1]CHCyg!$P666</f>
        <v>4052</v>
      </c>
      <c r="K677" s="22">
        <f>+[1]CHCyg!$Q666</f>
        <v>7762</v>
      </c>
      <c r="L677" s="9" t="str">
        <f>+[1]CHCyg!$X666</f>
        <v>asdb_chcyg_20180827_849.fit</v>
      </c>
      <c r="M677" s="38"/>
      <c r="N677" s="37"/>
      <c r="O677" s="45"/>
    </row>
    <row r="678" spans="2:15" x14ac:dyDescent="0.25">
      <c r="B678" s="22">
        <f>+[1]CHCyg!B667</f>
        <v>655</v>
      </c>
      <c r="C678" s="8">
        <f>+[1]CHCyg!C667</f>
        <v>43341</v>
      </c>
      <c r="D678" s="32">
        <f>+[1]CHCyg!D667</f>
        <v>0.16160879629629629</v>
      </c>
      <c r="E678" s="22">
        <f>+[1]CHCyg!E667</f>
        <v>2458359.6631999998</v>
      </c>
      <c r="F678" s="22" t="str">
        <f>+[1]CHCyg!F667</f>
        <v>FAS</v>
      </c>
      <c r="G678" s="22" t="str">
        <f>+[1]CHCyg!G667</f>
        <v>DCO-US</v>
      </c>
      <c r="H678" s="22" t="str">
        <f>+[1]CHCyg!H667</f>
        <v>DK14+Lisa+ATIK414ex</v>
      </c>
      <c r="I678" s="22">
        <f>+[1]CHCyg!I667</f>
        <v>948</v>
      </c>
      <c r="J678" s="22">
        <f>+[1]CHCyg!$P667</f>
        <v>3712</v>
      </c>
      <c r="K678" s="22">
        <f>+[1]CHCyg!$Q667</f>
        <v>7300</v>
      </c>
      <c r="L678" s="9" t="str">
        <f>+[1]CHCyg!$X667</f>
        <v>asdb_chcyg_20180829_162.fit</v>
      </c>
      <c r="M678" s="38"/>
      <c r="N678" s="37"/>
      <c r="O678" s="45"/>
    </row>
    <row r="679" spans="2:15" x14ac:dyDescent="0.25">
      <c r="B679" s="22">
        <f>+[1]CHCyg!B668</f>
        <v>656</v>
      </c>
      <c r="C679" s="8">
        <f>+[1]CHCyg!C668</f>
        <v>43341</v>
      </c>
      <c r="D679" s="32">
        <f>+[1]CHCyg!D668</f>
        <v>0.84732638888888889</v>
      </c>
      <c r="E679" s="22">
        <f>+[1]CHCyg!E668</f>
        <v>2458360.3505000002</v>
      </c>
      <c r="F679" s="22" t="str">
        <f>+[1]CHCyg!F668</f>
        <v>FRA</v>
      </c>
      <c r="G679" s="22" t="str">
        <f>+[1]CHCyg!G668</f>
        <v>BAL-IT</v>
      </c>
      <c r="H679" s="22" t="str">
        <f>+[1]CHCyg!H668</f>
        <v>SC8_F/5+Alpy600</v>
      </c>
      <c r="I679" s="22">
        <f>+[1]CHCyg!I668</f>
        <v>532</v>
      </c>
      <c r="J679" s="22">
        <f>+[1]CHCyg!$P668</f>
        <v>3841</v>
      </c>
      <c r="K679" s="22">
        <f>+[1]CHCyg!$Q668</f>
        <v>7236</v>
      </c>
      <c r="L679" s="9" t="str">
        <f>+[1]CHCyg!$X668</f>
        <v>asdb_chcyg_20180829_847.fit</v>
      </c>
      <c r="M679" s="38"/>
      <c r="N679" s="37"/>
      <c r="O679" s="45"/>
    </row>
    <row r="680" spans="2:15" x14ac:dyDescent="0.25">
      <c r="B680" s="22">
        <f>+[1]CHCyg!B669</f>
        <v>657</v>
      </c>
      <c r="C680" s="8">
        <f>+[1]CHCyg!C669</f>
        <v>43342</v>
      </c>
      <c r="D680" s="32">
        <f>+[1]CHCyg!D669</f>
        <v>0.15278935185185186</v>
      </c>
      <c r="E680" s="22">
        <f>+[1]CHCyg!E669</f>
        <v>2458360.6543999999</v>
      </c>
      <c r="F680" s="22" t="str">
        <f>+[1]CHCyg!F669</f>
        <v>FAS</v>
      </c>
      <c r="G680" s="22" t="str">
        <f>+[1]CHCyg!G669</f>
        <v>DCO-US</v>
      </c>
      <c r="H680" s="22" t="str">
        <f>+[1]CHCyg!H669</f>
        <v>DK14+Lisa+ATIK414ex</v>
      </c>
      <c r="I680" s="22">
        <f>+[1]CHCyg!I669</f>
        <v>924</v>
      </c>
      <c r="J680" s="22">
        <f>+[1]CHCyg!$P669</f>
        <v>3712</v>
      </c>
      <c r="K680" s="22">
        <f>+[1]CHCyg!$Q669</f>
        <v>7300</v>
      </c>
      <c r="L680" s="9" t="str">
        <f>+[1]CHCyg!$X669</f>
        <v>asdb_chcyg_20180830_153.fit</v>
      </c>
      <c r="M680" s="38"/>
      <c r="N680" s="37"/>
      <c r="O680" s="45"/>
    </row>
    <row r="681" spans="2:15" x14ac:dyDescent="0.25">
      <c r="B681" s="22">
        <f>+[1]CHCyg!B670</f>
        <v>658</v>
      </c>
      <c r="C681" s="8">
        <f>+[1]CHCyg!C670</f>
        <v>43344</v>
      </c>
      <c r="D681" s="32">
        <f>+[1]CHCyg!D670</f>
        <v>2.4988425925925928E-2</v>
      </c>
      <c r="E681" s="22">
        <f>+[1]CHCyg!E670</f>
        <v>2458362.5318</v>
      </c>
      <c r="F681" s="22" t="str">
        <f>+[1]CHCyg!F670</f>
        <v>JMO</v>
      </c>
      <c r="G681" s="22" t="str">
        <f>+[1]CHCyg!G670</f>
        <v>OLC-FR</v>
      </c>
      <c r="H681" s="22" t="str">
        <f>+[1]CHCyg!H670</f>
        <v>Alpy600+Atik460EX</v>
      </c>
      <c r="I681" s="22">
        <f>+[1]CHCyg!I670</f>
        <v>656</v>
      </c>
      <c r="J681" s="22">
        <f>+[1]CHCyg!$P670</f>
        <v>3752</v>
      </c>
      <c r="K681" s="22">
        <f>+[1]CHCyg!$Q670</f>
        <v>7192</v>
      </c>
      <c r="L681" s="9" t="str">
        <f>+[1]CHCyg!$X670</f>
        <v>asdb_chcyg_20180901_025.fit</v>
      </c>
      <c r="M681" s="38"/>
      <c r="N681" s="37"/>
      <c r="O681" s="45"/>
    </row>
    <row r="682" spans="2:15" x14ac:dyDescent="0.25">
      <c r="B682" s="22">
        <f>+[1]CHCyg!B671</f>
        <v>659</v>
      </c>
      <c r="C682" s="8">
        <f>+[1]CHCyg!C671</f>
        <v>43347</v>
      </c>
      <c r="D682" s="32">
        <f>+[1]CHCyg!D671</f>
        <v>0.16295138888888888</v>
      </c>
      <c r="E682" s="22">
        <f>+[1]CHCyg!E671</f>
        <v>2458365.6645</v>
      </c>
      <c r="F682" s="22" t="str">
        <f>+[1]CHCyg!F671</f>
        <v>FAS</v>
      </c>
      <c r="G682" s="22" t="str">
        <f>+[1]CHCyg!G671</f>
        <v>DCO-US</v>
      </c>
      <c r="H682" s="22" t="str">
        <f>+[1]CHCyg!H671</f>
        <v>DK14+Lisa+ATIK414ex</v>
      </c>
      <c r="I682" s="22">
        <f>+[1]CHCyg!I671</f>
        <v>999</v>
      </c>
      <c r="J682" s="22">
        <f>+[1]CHCyg!$P671</f>
        <v>3710</v>
      </c>
      <c r="K682" s="22">
        <f>+[1]CHCyg!$Q671</f>
        <v>7299</v>
      </c>
      <c r="L682" s="9" t="str">
        <f>+[1]CHCyg!$X671</f>
        <v>asdb_chcyg_20180904_163.fit</v>
      </c>
      <c r="M682" s="38"/>
      <c r="N682" s="37"/>
      <c r="O682" s="45"/>
    </row>
    <row r="683" spans="2:15" x14ac:dyDescent="0.25">
      <c r="B683" s="22">
        <f>+[1]CHCyg!B672</f>
        <v>660</v>
      </c>
      <c r="C683" s="8">
        <f>+[1]CHCyg!C672</f>
        <v>43351</v>
      </c>
      <c r="D683" s="32">
        <f>+[1]CHCyg!D672</f>
        <v>0.81449074074074079</v>
      </c>
      <c r="E683" s="22">
        <f>+[1]CHCyg!E672</f>
        <v>2458370.318</v>
      </c>
      <c r="F683" s="22" t="str">
        <f>+[1]CHCyg!F672</f>
        <v>PSO</v>
      </c>
      <c r="G683" s="22" t="str">
        <f>+[1]CHCyg!G672</f>
        <v>TAT-HU</v>
      </c>
      <c r="H683" s="22" t="str">
        <f>+[1]CHCyg!H672</f>
        <v>T300+LhiresIII_2400_35+ATIK428esm</v>
      </c>
      <c r="I683" s="22">
        <f>+[1]CHCyg!I672</f>
        <v>5161</v>
      </c>
      <c r="J683" s="22">
        <f>+[1]CHCyg!$P672</f>
        <v>3821</v>
      </c>
      <c r="K683" s="22">
        <f>+[1]CHCyg!$Q672</f>
        <v>3977</v>
      </c>
      <c r="L683" s="9" t="str">
        <f>+[1]CHCyg!$X672</f>
        <v>asdb_chcyg_20180908_814.fit</v>
      </c>
      <c r="M683" s="38"/>
      <c r="N683" s="37"/>
      <c r="O683" s="45"/>
    </row>
    <row r="684" spans="2:15" x14ac:dyDescent="0.25">
      <c r="B684" s="22">
        <f>+[1]CHCyg!B673</f>
        <v>661</v>
      </c>
      <c r="C684" s="8">
        <f>+[1]CHCyg!C673</f>
        <v>43356</v>
      </c>
      <c r="D684" s="32">
        <f>+[1]CHCyg!D673</f>
        <v>0.86802083333333335</v>
      </c>
      <c r="E684" s="22">
        <f>+[1]CHCyg!E673</f>
        <v>2458375.3824999998</v>
      </c>
      <c r="F684" s="22" t="str">
        <f>+[1]CHCyg!F673</f>
        <v>JGF</v>
      </c>
      <c r="G684" s="22" t="str">
        <f>+[1]CHCyg!G673</f>
        <v>SMM-SP</v>
      </c>
      <c r="H684" s="22" t="str">
        <f>+[1]CHCyg!H673</f>
        <v>16REMOTLINX460EX</v>
      </c>
      <c r="I684" s="22">
        <f>+[1]CHCyg!I673</f>
        <v>9000</v>
      </c>
      <c r="J684" s="22">
        <f>+[1]CHCyg!$P673</f>
        <v>3979</v>
      </c>
      <c r="K684" s="22">
        <f>+[1]CHCyg!$Q673</f>
        <v>7762</v>
      </c>
      <c r="L684" s="9" t="str">
        <f>+[1]CHCyg!$X673</f>
        <v>asdb_chcyg_20180913_868.fit</v>
      </c>
      <c r="M684" s="38"/>
      <c r="N684" s="37"/>
      <c r="O684" s="45"/>
    </row>
    <row r="685" spans="2:15" x14ac:dyDescent="0.25">
      <c r="B685" s="22">
        <f>+[1]CHCyg!B674</f>
        <v>662</v>
      </c>
      <c r="C685" s="8">
        <f>+[1]CHCyg!C674</f>
        <v>43357</v>
      </c>
      <c r="D685" s="32">
        <f>+[1]CHCyg!D674</f>
        <v>0.80052083333333324</v>
      </c>
      <c r="E685" s="22">
        <f>+[1]CHCyg!E674</f>
        <v>2458376.318</v>
      </c>
      <c r="F685" s="22" t="str">
        <f>+[1]CHCyg!F674</f>
        <v>JGF</v>
      </c>
      <c r="G685" s="22" t="str">
        <f>+[1]CHCyg!G674</f>
        <v>PIE-SP</v>
      </c>
      <c r="H685" s="22" t="str">
        <f>+[1]CHCyg!H674</f>
        <v>MUSSOL</v>
      </c>
      <c r="I685" s="22">
        <f>+[1]CHCyg!I674</f>
        <v>9000</v>
      </c>
      <c r="J685" s="22">
        <f>+[1]CHCyg!$P674</f>
        <v>3979</v>
      </c>
      <c r="K685" s="22">
        <f>+[1]CHCyg!$Q674</f>
        <v>7762</v>
      </c>
      <c r="L685" s="9" t="str">
        <f>+[1]CHCyg!$X674</f>
        <v>asdb_chcyg_20180914_801.fit</v>
      </c>
      <c r="M685" s="38"/>
      <c r="N685" s="37"/>
      <c r="O685" s="45"/>
    </row>
    <row r="686" spans="2:15" x14ac:dyDescent="0.25">
      <c r="B686" s="22">
        <f>+[1]CHCyg!B675</f>
        <v>663</v>
      </c>
      <c r="C686" s="8">
        <f>+[1]CHCyg!C675</f>
        <v>43358</v>
      </c>
      <c r="D686" s="32">
        <f>+[1]CHCyg!D675</f>
        <v>0.82125000000000004</v>
      </c>
      <c r="E686" s="22">
        <f>+[1]CHCyg!E675</f>
        <v>2458377.2911</v>
      </c>
      <c r="F686" s="22" t="str">
        <f>+[1]CHCyg!F675</f>
        <v>PSO</v>
      </c>
      <c r="G686" s="22" t="str">
        <f>+[1]CHCyg!G675</f>
        <v>TAT-HU</v>
      </c>
      <c r="H686" s="22" t="str">
        <f>+[1]CHCyg!H675</f>
        <v>T300+LhiresIII_2400_35+ATIK428esm</v>
      </c>
      <c r="I686" s="22">
        <f>+[1]CHCyg!I675</f>
        <v>5039</v>
      </c>
      <c r="J686" s="22">
        <f>+[1]CHCyg!$P675</f>
        <v>3825</v>
      </c>
      <c r="K686" s="22">
        <f>+[1]CHCyg!$Q675</f>
        <v>3982</v>
      </c>
      <c r="L686" s="9" t="str">
        <f>+[1]CHCyg!$X675</f>
        <v>asdb_chcyg_20180915_821.fit</v>
      </c>
      <c r="M686" s="38"/>
      <c r="N686" s="37"/>
      <c r="O686" s="45"/>
    </row>
    <row r="687" spans="2:15" x14ac:dyDescent="0.25">
      <c r="B687" s="22">
        <f>+[1]CHCyg!B676</f>
        <v>664</v>
      </c>
      <c r="C687" s="8">
        <f>+[1]CHCyg!C676</f>
        <v>43360</v>
      </c>
      <c r="D687" s="32">
        <f>+[1]CHCyg!D676</f>
        <v>0.90896990740740735</v>
      </c>
      <c r="E687" s="22">
        <f>+[1]CHCyg!E676</f>
        <v>2458379.4377000001</v>
      </c>
      <c r="F687" s="22" t="str">
        <f>+[1]CHCyg!F676</f>
        <v>JGF</v>
      </c>
      <c r="G687" s="22" t="str">
        <f>+[1]CHCyg!G676</f>
        <v>PIE-SP</v>
      </c>
      <c r="H687" s="22" t="str">
        <f>+[1]CHCyg!H676</f>
        <v>MUSSOL</v>
      </c>
      <c r="I687" s="22">
        <f>+[1]CHCyg!I676</f>
        <v>9000</v>
      </c>
      <c r="J687" s="22">
        <f>+[1]CHCyg!$P676</f>
        <v>3979</v>
      </c>
      <c r="K687" s="22">
        <f>+[1]CHCyg!$Q676</f>
        <v>7762</v>
      </c>
      <c r="L687" s="9" t="str">
        <f>+[1]CHCyg!$X676</f>
        <v>asdb_chcyg_20180917_909.fit</v>
      </c>
      <c r="M687" s="38"/>
      <c r="N687" s="37"/>
      <c r="O687" s="45"/>
    </row>
    <row r="688" spans="2:15" x14ac:dyDescent="0.25">
      <c r="B688" s="22">
        <f>+[1]CHCyg!B677</f>
        <v>665</v>
      </c>
      <c r="C688" s="8">
        <f>+[1]CHCyg!C677</f>
        <v>43361</v>
      </c>
      <c r="D688" s="32">
        <f>+[1]CHCyg!D677</f>
        <v>0.78619212962962959</v>
      </c>
      <c r="E688" s="22">
        <f>+[1]CHCyg!E677</f>
        <v>2458380.3023999999</v>
      </c>
      <c r="F688" s="22" t="str">
        <f>+[1]CHCyg!F677</f>
        <v xml:space="preserve">FMT </v>
      </c>
      <c r="G688" s="22" t="str">
        <f>+[1]CHCyg!G677</f>
        <v>ORS-FR</v>
      </c>
      <c r="H688" s="22" t="str">
        <f>+[1]CHCyg!H677</f>
        <v>SC14_F/5+eshel+Atik460EX_b2</v>
      </c>
      <c r="I688" s="22">
        <f>+[1]CHCyg!I677</f>
        <v>11000</v>
      </c>
      <c r="J688" s="22">
        <f>+[1]CHCyg!$P677</f>
        <v>4369</v>
      </c>
      <c r="K688" s="22">
        <f>+[1]CHCyg!$Q677</f>
        <v>7155</v>
      </c>
      <c r="L688" s="9" t="str">
        <f>+[1]CHCyg!$X677</f>
        <v>asdb_chcyg_20180918_786.fit</v>
      </c>
      <c r="M688" s="38"/>
      <c r="N688" s="37"/>
      <c r="O688" s="45"/>
    </row>
    <row r="689" spans="2:21" x14ac:dyDescent="0.25">
      <c r="B689" s="22">
        <f>+[1]CHCyg!B678</f>
        <v>666</v>
      </c>
      <c r="C689" s="8">
        <f>+[1]CHCyg!C678</f>
        <v>43362</v>
      </c>
      <c r="D689" s="32">
        <f>+[1]CHCyg!D678</f>
        <v>0.84355324074074067</v>
      </c>
      <c r="E689" s="22">
        <f>+[1]CHCyg!E678</f>
        <v>2458381.3552000001</v>
      </c>
      <c r="F689" s="22" t="str">
        <f>+[1]CHCyg!F678</f>
        <v>JGF</v>
      </c>
      <c r="G689" s="22" t="str">
        <f>+[1]CHCyg!G678</f>
        <v>SMM-SP</v>
      </c>
      <c r="H689" s="22" t="str">
        <f>+[1]CHCyg!H678</f>
        <v>16REMOTLINX460EX</v>
      </c>
      <c r="I689" s="22">
        <f>+[1]CHCyg!I678</f>
        <v>9000</v>
      </c>
      <c r="J689" s="22">
        <f>+[1]CHCyg!$P678</f>
        <v>3979</v>
      </c>
      <c r="K689" s="22">
        <f>+[1]CHCyg!$Q678</f>
        <v>7762</v>
      </c>
      <c r="L689" s="9" t="str">
        <f>+[1]CHCyg!$X678</f>
        <v>asdb_chcyg_20180919_844.fit</v>
      </c>
      <c r="M689" s="38"/>
      <c r="N689" s="37"/>
      <c r="O689" s="45"/>
    </row>
    <row r="690" spans="2:21" x14ac:dyDescent="0.25">
      <c r="B690" s="22">
        <f>+[1]CHCyg!B679</f>
        <v>667</v>
      </c>
      <c r="C690" s="8">
        <f>+[1]CHCyg!C679</f>
        <v>43363</v>
      </c>
      <c r="D690" s="32">
        <f>+[1]CHCyg!D679</f>
        <v>0.83957175925925931</v>
      </c>
      <c r="E690" s="22">
        <f>+[1]CHCyg!E679</f>
        <v>2458382.3583</v>
      </c>
      <c r="F690" s="22" t="str">
        <f>+[1]CHCyg!F679</f>
        <v>JGF</v>
      </c>
      <c r="G690" s="22" t="str">
        <f>+[1]CHCyg!G679</f>
        <v>PIE-SP</v>
      </c>
      <c r="H690" s="22" t="str">
        <f>+[1]CHCyg!H679</f>
        <v>MUSSOL</v>
      </c>
      <c r="I690" s="22">
        <f>+[1]CHCyg!I679</f>
        <v>9000</v>
      </c>
      <c r="J690" s="22">
        <f>+[1]CHCyg!$P679</f>
        <v>3979</v>
      </c>
      <c r="K690" s="22">
        <f>+[1]CHCyg!$Q679</f>
        <v>7762</v>
      </c>
      <c r="L690" s="9" t="str">
        <f>+[1]CHCyg!$X679</f>
        <v>asdb_chcyg_20180920_840.fit</v>
      </c>
      <c r="M690" s="38"/>
      <c r="N690" s="37"/>
      <c r="O690" s="45"/>
    </row>
    <row r="691" spans="2:21" x14ac:dyDescent="0.25">
      <c r="B691" s="22">
        <f>+[1]CHCyg!B680</f>
        <v>668</v>
      </c>
      <c r="C691" s="8">
        <f>+[1]CHCyg!C680</f>
        <v>43366</v>
      </c>
      <c r="D691" s="32">
        <f>+[1]CHCyg!D680</f>
        <v>5.903935185185185E-2</v>
      </c>
      <c r="E691" s="22">
        <f>+[1]CHCyg!E680</f>
        <v>2458384.5765</v>
      </c>
      <c r="F691" s="22" t="str">
        <f>+[1]CHCyg!F680</f>
        <v>GKA</v>
      </c>
      <c r="G691" s="22" t="str">
        <f>+[1]CHCyg!G680</f>
        <v>MAN-US</v>
      </c>
      <c r="H691" s="22" t="str">
        <f>+[1]CHCyg!H680</f>
        <v>SC10+Alpy600+Atik314L</v>
      </c>
      <c r="I691" s="22">
        <f>+[1]CHCyg!I680</f>
        <v>563</v>
      </c>
      <c r="J691" s="22">
        <f>+[1]CHCyg!$P680</f>
        <v>3603</v>
      </c>
      <c r="K691" s="22">
        <f>+[1]CHCyg!$Q680</f>
        <v>7404</v>
      </c>
      <c r="L691" s="9" t="str">
        <f>+[1]CHCyg!$X680</f>
        <v>asdb_chcyg_20180923_059.fit</v>
      </c>
      <c r="M691" s="38"/>
      <c r="N691" s="37"/>
      <c r="O691" s="45"/>
    </row>
    <row r="692" spans="2:21" x14ac:dyDescent="0.25">
      <c r="B692" s="22">
        <f>+[1]CHCyg!B681</f>
        <v>669</v>
      </c>
      <c r="C692" s="8">
        <f>+[1]CHCyg!C681</f>
        <v>43366</v>
      </c>
      <c r="D692" s="32">
        <f>+[1]CHCyg!D681</f>
        <v>0.80241898148148139</v>
      </c>
      <c r="E692" s="22">
        <f>+[1]CHCyg!E681</f>
        <v>2458385.3210999998</v>
      </c>
      <c r="F692" s="22" t="str">
        <f>+[1]CHCyg!F681</f>
        <v>JGF</v>
      </c>
      <c r="G692" s="22" t="str">
        <f>+[1]CHCyg!G681</f>
        <v>SMM-SP</v>
      </c>
      <c r="H692" s="22" t="str">
        <f>+[1]CHCyg!H681</f>
        <v>16REMOTLINX460EX</v>
      </c>
      <c r="I692" s="22">
        <f>+[1]CHCyg!I681</f>
        <v>9000</v>
      </c>
      <c r="J692" s="22">
        <f>+[1]CHCyg!$P681</f>
        <v>4052</v>
      </c>
      <c r="K692" s="22">
        <f>+[1]CHCyg!$Q681</f>
        <v>7762</v>
      </c>
      <c r="L692" s="9" t="str">
        <f>+[1]CHCyg!$X681</f>
        <v>asdb_chcyg_20180923_802.fit</v>
      </c>
      <c r="M692" s="38"/>
      <c r="N692" s="37"/>
      <c r="O692" s="45"/>
    </row>
    <row r="693" spans="2:21" x14ac:dyDescent="0.25">
      <c r="B693" s="22">
        <f>+[1]CHCyg!B682</f>
        <v>670</v>
      </c>
      <c r="C693" s="8">
        <f>+[1]CHCyg!C682</f>
        <v>43368</v>
      </c>
      <c r="D693" s="32">
        <f>+[1]CHCyg!D682</f>
        <v>0.78956018518518523</v>
      </c>
      <c r="E693" s="22">
        <f>+[1]CHCyg!E682</f>
        <v>2458387.3141000001</v>
      </c>
      <c r="F693" s="22" t="str">
        <f>+[1]CHCyg!F682</f>
        <v>JGF</v>
      </c>
      <c r="G693" s="22" t="str">
        <f>+[1]CHCyg!G682</f>
        <v>SMM-SP</v>
      </c>
      <c r="H693" s="22" t="str">
        <f>+[1]CHCyg!H682</f>
        <v>16REMOTLINX460EX</v>
      </c>
      <c r="I693" s="22">
        <f>+[1]CHCyg!I682</f>
        <v>9000</v>
      </c>
      <c r="J693" s="22">
        <f>+[1]CHCyg!$P682</f>
        <v>3979</v>
      </c>
      <c r="K693" s="22">
        <f>+[1]CHCyg!$Q682</f>
        <v>7762</v>
      </c>
      <c r="L693" s="9" t="str">
        <f>+[1]CHCyg!$X682</f>
        <v>asdb_chcyg_20180925_790.fit</v>
      </c>
      <c r="M693" s="38"/>
      <c r="N693" s="37"/>
      <c r="O693" s="45"/>
    </row>
    <row r="694" spans="2:21" x14ac:dyDescent="0.25">
      <c r="B694" s="22">
        <f>+[1]CHCyg!B683</f>
        <v>671</v>
      </c>
      <c r="C694" s="8">
        <f>+[1]CHCyg!C683</f>
        <v>43369</v>
      </c>
      <c r="D694" s="32">
        <f>+[1]CHCyg!D683</f>
        <v>0.84501157407407401</v>
      </c>
      <c r="E694" s="22">
        <f>+[1]CHCyg!E683</f>
        <v>2458388.3624999998</v>
      </c>
      <c r="F694" s="22" t="str">
        <f>+[1]CHCyg!F683</f>
        <v>JGF</v>
      </c>
      <c r="G694" s="22" t="str">
        <f>+[1]CHCyg!G683</f>
        <v>SMM-SP</v>
      </c>
      <c r="H694" s="22" t="str">
        <f>+[1]CHCyg!H683</f>
        <v>16REMOTLINX460EX</v>
      </c>
      <c r="I694" s="22">
        <f>+[1]CHCyg!I683</f>
        <v>9000</v>
      </c>
      <c r="J694" s="22">
        <f>+[1]CHCyg!$P683</f>
        <v>3979</v>
      </c>
      <c r="K694" s="22">
        <f>+[1]CHCyg!$Q683</f>
        <v>7762</v>
      </c>
      <c r="L694" s="9" t="str">
        <f>+[1]CHCyg!$X683</f>
        <v>asdb_chcyg_20180926_845.fit</v>
      </c>
      <c r="M694" s="38"/>
      <c r="N694" s="37"/>
      <c r="O694" s="45"/>
    </row>
    <row r="695" spans="2:21" x14ac:dyDescent="0.25">
      <c r="B695" s="22">
        <f>+[1]CHCyg!B684</f>
        <v>672</v>
      </c>
      <c r="C695" s="8">
        <f>+[1]CHCyg!C684</f>
        <v>43370</v>
      </c>
      <c r="D695" s="32">
        <f>+[1]CHCyg!D684</f>
        <v>0.78718749999999993</v>
      </c>
      <c r="E695" s="22">
        <f>+[1]CHCyg!E684</f>
        <v>2458389.3217000002</v>
      </c>
      <c r="F695" s="22" t="str">
        <f>+[1]CHCyg!F684</f>
        <v>JGF</v>
      </c>
      <c r="G695" s="22" t="str">
        <f>+[1]CHCyg!G684</f>
        <v>SMM-SP</v>
      </c>
      <c r="H695" s="22" t="str">
        <f>+[1]CHCyg!H684</f>
        <v>16REMOTLINX460EX</v>
      </c>
      <c r="I695" s="22">
        <f>+[1]CHCyg!I684</f>
        <v>9000</v>
      </c>
      <c r="J695" s="22">
        <f>+[1]CHCyg!$P684</f>
        <v>3979</v>
      </c>
      <c r="K695" s="22">
        <f>+[1]CHCyg!$Q684</f>
        <v>7762</v>
      </c>
      <c r="L695" s="9" t="str">
        <f>+[1]CHCyg!$X684</f>
        <v>asdb_chcyg_20180927_787.fit</v>
      </c>
      <c r="M695" s="38"/>
      <c r="N695" s="37"/>
      <c r="O695" s="45"/>
    </row>
    <row r="696" spans="2:21" x14ac:dyDescent="0.25">
      <c r="B696" s="22">
        <f>+[1]CHCyg!B685</f>
        <v>673</v>
      </c>
      <c r="C696" s="8">
        <f>+[1]CHCyg!C685</f>
        <v>43371</v>
      </c>
      <c r="D696" s="32">
        <f>+[1]CHCyg!D685</f>
        <v>0.77886574074074078</v>
      </c>
      <c r="E696" s="22">
        <f>+[1]CHCyg!E685</f>
        <v>2458390.3080000002</v>
      </c>
      <c r="F696" s="22" t="str">
        <f>+[1]CHCyg!F685</f>
        <v>JGF</v>
      </c>
      <c r="G696" s="22" t="str">
        <f>+[1]CHCyg!G685</f>
        <v>SMM-SP</v>
      </c>
      <c r="H696" s="22" t="str">
        <f>+[1]CHCyg!H685</f>
        <v>16REMOTLINX460EX</v>
      </c>
      <c r="I696" s="22">
        <f>+[1]CHCyg!I685</f>
        <v>9000</v>
      </c>
      <c r="J696" s="22">
        <f>+[1]CHCyg!$P685</f>
        <v>3979</v>
      </c>
      <c r="K696" s="22">
        <f>+[1]CHCyg!$Q685</f>
        <v>7762</v>
      </c>
      <c r="L696" s="9" t="str">
        <f>+[1]CHCyg!$X685</f>
        <v>asdb_chcyg_20180928_779.fit</v>
      </c>
      <c r="M696" s="38"/>
      <c r="N696" s="37"/>
      <c r="O696" s="45"/>
    </row>
    <row r="697" spans="2:21" x14ac:dyDescent="0.25">
      <c r="B697" s="22">
        <f>+[1]CHCyg!B686</f>
        <v>674</v>
      </c>
      <c r="C697" s="8">
        <f>+[1]CHCyg!C686</f>
        <v>43371</v>
      </c>
      <c r="D697" s="32">
        <f>+[1]CHCyg!D686</f>
        <v>0.82893518518518527</v>
      </c>
      <c r="E697" s="22">
        <f>+[1]CHCyg!E686</f>
        <v>2458390.2988</v>
      </c>
      <c r="F697" s="22" t="str">
        <f>+[1]CHCyg!F686</f>
        <v>PSO</v>
      </c>
      <c r="G697" s="22" t="str">
        <f>+[1]CHCyg!G686</f>
        <v>TAT-HU</v>
      </c>
      <c r="H697" s="22" t="str">
        <f>+[1]CHCyg!H686</f>
        <v>T300+LhiresIII_2400_35+ATIK428esm</v>
      </c>
      <c r="I697" s="22">
        <f>+[1]CHCyg!I686</f>
        <v>5217</v>
      </c>
      <c r="J697" s="22">
        <f>+[1]CHCyg!$P686</f>
        <v>3824</v>
      </c>
      <c r="K697" s="22">
        <f>+[1]CHCyg!$Q686</f>
        <v>3981</v>
      </c>
      <c r="L697" s="9" t="str">
        <f>+[1]CHCyg!$X686</f>
        <v>asdb_chcyg_20180928_829.fit</v>
      </c>
      <c r="M697" s="38"/>
      <c r="N697" s="37"/>
      <c r="O697" s="45"/>
      <c r="S697" s="21" t="s">
        <v>3350</v>
      </c>
      <c r="T697" s="21" t="s">
        <v>3351</v>
      </c>
      <c r="U697" s="21" t="s">
        <v>3352</v>
      </c>
    </row>
    <row r="698" spans="2:21" x14ac:dyDescent="0.25">
      <c r="B698" s="22">
        <f>+[1]CHCyg!B687</f>
        <v>675</v>
      </c>
      <c r="C698" s="8">
        <f>+[1]CHCyg!C687</f>
        <v>43371</v>
      </c>
      <c r="D698" s="32">
        <f>+[1]CHCyg!D687</f>
        <v>0.86084490740740749</v>
      </c>
      <c r="E698" s="22">
        <f>+[1]CHCyg!E687</f>
        <v>2458390.3838999998</v>
      </c>
      <c r="F698" s="22" t="str">
        <f>+[1]CHCyg!F687</f>
        <v xml:space="preserve">FMT </v>
      </c>
      <c r="G698" s="22" t="str">
        <f>+[1]CHCyg!G687</f>
        <v>ORS-FR</v>
      </c>
      <c r="H698" s="22" t="str">
        <f>+[1]CHCyg!H687</f>
        <v>SC14_F/5+eshel+Atik460EX_b2</v>
      </c>
      <c r="I698" s="22">
        <f>+[1]CHCyg!I687</f>
        <v>11000</v>
      </c>
      <c r="J698" s="22">
        <f>+[1]CHCyg!$P687</f>
        <v>4286</v>
      </c>
      <c r="K698" s="22">
        <f>+[1]CHCyg!$Q687</f>
        <v>7389</v>
      </c>
      <c r="L698" s="9" t="str">
        <f>+[1]CHCyg!$X687</f>
        <v>asdb_chcyg_20180928_861.fit</v>
      </c>
      <c r="M698" s="38"/>
      <c r="N698" s="37"/>
      <c r="O698" s="45"/>
      <c r="S698" s="8">
        <f>+C698</f>
        <v>43371</v>
      </c>
      <c r="T698" s="31">
        <f>+E698+0.5</f>
        <v>2458390.8838999998</v>
      </c>
      <c r="U698" s="22" t="str">
        <f>+F698</f>
        <v xml:space="preserve">FMT </v>
      </c>
    </row>
    <row r="699" spans="2:21" x14ac:dyDescent="0.25">
      <c r="B699" s="22">
        <f>+[1]CHCyg!B688</f>
        <v>676</v>
      </c>
      <c r="C699" s="8">
        <f>+[1]CHCyg!C688</f>
        <v>43372</v>
      </c>
      <c r="D699" s="32">
        <f>+[1]CHCyg!D688</f>
        <v>0.76930555555555558</v>
      </c>
      <c r="E699" s="22">
        <f>+[1]CHCyg!E688</f>
        <v>2458391.2541999999</v>
      </c>
      <c r="F699" s="22" t="str">
        <f>+[1]CHCyg!F688</f>
        <v>PSO</v>
      </c>
      <c r="G699" s="22" t="str">
        <f>+[1]CHCyg!G688</f>
        <v>TAT-HU</v>
      </c>
      <c r="H699" s="22" t="str">
        <f>+[1]CHCyg!H688</f>
        <v>T300+LhiresIII_2400_35+ATIK428esm</v>
      </c>
      <c r="I699" s="22">
        <f>+[1]CHCyg!I688</f>
        <v>5216</v>
      </c>
      <c r="J699" s="22">
        <f>+[1]CHCyg!$P688</f>
        <v>3826</v>
      </c>
      <c r="K699" s="22">
        <f>+[1]CHCyg!$Q688</f>
        <v>3983</v>
      </c>
      <c r="L699" s="9" t="str">
        <f>+[1]CHCyg!$X688</f>
        <v>asdb_chcyg_20180929_769.fit</v>
      </c>
      <c r="M699" s="38"/>
      <c r="N699" s="37"/>
      <c r="O699" s="45"/>
      <c r="S699" s="8">
        <f t="shared" ref="S699:S743" si="2">+C699</f>
        <v>43372</v>
      </c>
      <c r="T699" s="31">
        <f t="shared" ref="T699:T743" si="3">+E699+0.5</f>
        <v>2458391.7541999999</v>
      </c>
      <c r="U699" s="22" t="str">
        <f t="shared" ref="U699:U743" si="4">+F699</f>
        <v>PSO</v>
      </c>
    </row>
    <row r="700" spans="2:21" x14ac:dyDescent="0.25">
      <c r="B700" s="22">
        <f>+[1]CHCyg!B689</f>
        <v>677</v>
      </c>
      <c r="C700" s="8">
        <f>+[1]CHCyg!C689</f>
        <v>43372</v>
      </c>
      <c r="D700" s="32">
        <f>+[1]CHCyg!D689</f>
        <v>0.77105324074074078</v>
      </c>
      <c r="E700" s="22">
        <f>+[1]CHCyg!E689</f>
        <v>2458391.3037999999</v>
      </c>
      <c r="F700" s="22" t="str">
        <f>+[1]CHCyg!F689</f>
        <v>JGF</v>
      </c>
      <c r="G700" s="22" t="str">
        <f>+[1]CHCyg!G689</f>
        <v>S-FR</v>
      </c>
      <c r="H700" s="22" t="str">
        <f>+[1]CHCyg!H689</f>
        <v>16REMOTLINX460EX</v>
      </c>
      <c r="I700" s="22">
        <f>+[1]CHCyg!I689</f>
        <v>9000</v>
      </c>
      <c r="J700" s="22">
        <f>+[1]CHCyg!$P689</f>
        <v>4052</v>
      </c>
      <c r="K700" s="22">
        <f>+[1]CHCyg!$Q689</f>
        <v>7762</v>
      </c>
      <c r="L700" s="9" t="str">
        <f>+[1]CHCyg!$X689</f>
        <v>asdb_chcyg_20180929_771.fit</v>
      </c>
      <c r="M700" s="38"/>
      <c r="N700" s="37"/>
      <c r="O700" s="45"/>
      <c r="S700" s="8">
        <f t="shared" si="2"/>
        <v>43372</v>
      </c>
      <c r="T700" s="31">
        <f t="shared" si="3"/>
        <v>2458391.8037999999</v>
      </c>
      <c r="U700" s="22" t="str">
        <f t="shared" si="4"/>
        <v>JGF</v>
      </c>
    </row>
    <row r="701" spans="2:21" x14ac:dyDescent="0.25">
      <c r="B701" s="22">
        <f>+[1]CHCyg!B690</f>
        <v>678</v>
      </c>
      <c r="C701" s="8">
        <f>+[1]CHCyg!C690</f>
        <v>43372</v>
      </c>
      <c r="D701" s="32">
        <f>+[1]CHCyg!D690</f>
        <v>0.8471643518518519</v>
      </c>
      <c r="E701" s="22">
        <f>+[1]CHCyg!E690</f>
        <v>2458391.3577000001</v>
      </c>
      <c r="F701" s="22" t="str">
        <f>+[1]CHCyg!F690</f>
        <v>OGA</v>
      </c>
      <c r="G701" s="22" t="str">
        <f>+[1]CHCyg!G690</f>
        <v>OTO-FR</v>
      </c>
      <c r="H701" s="22" t="str">
        <f>+[1]CHCyg!H690</f>
        <v>RC400+eShel+ATIK460EX</v>
      </c>
      <c r="I701" s="22">
        <f>+[1]CHCyg!I690</f>
        <v>11000</v>
      </c>
      <c r="J701" s="22">
        <f>+[1]CHCyg!$P690</f>
        <v>4100</v>
      </c>
      <c r="K701" s="22">
        <f>+[1]CHCyg!$Q690</f>
        <v>7587</v>
      </c>
      <c r="L701" s="9" t="str">
        <f>+[1]CHCyg!$X690</f>
        <v>asdb_chcyg_20180929_847.fit</v>
      </c>
      <c r="M701" s="38"/>
      <c r="N701" s="37"/>
      <c r="O701" s="45"/>
      <c r="S701" s="8">
        <f t="shared" si="2"/>
        <v>43372</v>
      </c>
      <c r="T701" s="31">
        <f t="shared" si="3"/>
        <v>2458391.8577000001</v>
      </c>
      <c r="U701" s="22" t="str">
        <f t="shared" si="4"/>
        <v>OGA</v>
      </c>
    </row>
    <row r="702" spans="2:21" x14ac:dyDescent="0.25">
      <c r="B702" s="22">
        <f>+[1]CHCyg!B691</f>
        <v>679</v>
      </c>
      <c r="C702" s="8">
        <f>+[1]CHCyg!C691</f>
        <v>43373</v>
      </c>
      <c r="D702" s="32">
        <f>+[1]CHCyg!D691</f>
        <v>0.12908564814814813</v>
      </c>
      <c r="E702" s="22">
        <f>+[1]CHCyg!E691</f>
        <v>2458391.6573000001</v>
      </c>
      <c r="F702" s="22" t="str">
        <f>+[1]CHCyg!F691</f>
        <v>JRF</v>
      </c>
      <c r="G702" s="22" t="str">
        <f>+[1]CHCyg!G691</f>
        <v>MTP-US</v>
      </c>
      <c r="H702" s="22" t="str">
        <f>+[1]CHCyg!H691</f>
        <v>CDK17+LhiresIII+ATIK460EX</v>
      </c>
      <c r="I702" s="22">
        <f>+[1]CHCyg!I691</f>
        <v>9152</v>
      </c>
      <c r="J702" s="22">
        <f>+[1]CHCyg!$P691</f>
        <v>6429</v>
      </c>
      <c r="K702" s="22">
        <f>+[1]CHCyg!$Q691</f>
        <v>6699</v>
      </c>
      <c r="L702" s="9" t="str">
        <f>+[1]CHCyg!$X691</f>
        <v>asdb_chcyg_20180930_129.fit</v>
      </c>
      <c r="M702" s="38"/>
      <c r="N702" s="37"/>
      <c r="O702" s="45"/>
      <c r="S702" s="8">
        <f t="shared" si="2"/>
        <v>43373</v>
      </c>
      <c r="T702" s="31">
        <f t="shared" si="3"/>
        <v>2458392.1573000001</v>
      </c>
      <c r="U702" s="22" t="str">
        <f t="shared" si="4"/>
        <v>JRF</v>
      </c>
    </row>
    <row r="703" spans="2:21" x14ac:dyDescent="0.25">
      <c r="B703" s="22">
        <f>+[1]CHCyg!B692</f>
        <v>680</v>
      </c>
      <c r="C703" s="8">
        <f>+[1]CHCyg!C692</f>
        <v>43373</v>
      </c>
      <c r="D703" s="32">
        <f>+[1]CHCyg!D692</f>
        <v>0.77846064814814808</v>
      </c>
      <c r="E703" s="22">
        <f>+[1]CHCyg!E692</f>
        <v>2458392.2557999999</v>
      </c>
      <c r="F703" s="22" t="str">
        <f>+[1]CHCyg!F692</f>
        <v>PSO</v>
      </c>
      <c r="G703" s="22" t="str">
        <f>+[1]CHCyg!G692</f>
        <v>TAT-HU</v>
      </c>
      <c r="H703" s="22" t="str">
        <f>+[1]CHCyg!H692</f>
        <v>T300+LhiresIII_2400_35+ATIK428esm</v>
      </c>
      <c r="I703" s="22">
        <f>+[1]CHCyg!I692</f>
        <v>4882</v>
      </c>
      <c r="J703" s="22">
        <f>+[1]CHCyg!$P692</f>
        <v>3826</v>
      </c>
      <c r="K703" s="22">
        <f>+[1]CHCyg!$Q692</f>
        <v>3983</v>
      </c>
      <c r="L703" s="9" t="str">
        <f>+[1]CHCyg!$X692</f>
        <v>asdb_chcyg_20180930_778.fit</v>
      </c>
      <c r="M703" s="38"/>
      <c r="N703" s="37"/>
      <c r="O703" s="45"/>
      <c r="S703" s="8">
        <f t="shared" si="2"/>
        <v>43373</v>
      </c>
      <c r="T703" s="31">
        <f t="shared" si="3"/>
        <v>2458392.7557999999</v>
      </c>
      <c r="U703" s="22" t="str">
        <f t="shared" si="4"/>
        <v>PSO</v>
      </c>
    </row>
    <row r="704" spans="2:21" x14ac:dyDescent="0.25">
      <c r="B704" s="22">
        <f>+[1]CHCyg!B693</f>
        <v>681</v>
      </c>
      <c r="C704" s="8">
        <f>+[1]CHCyg!C693</f>
        <v>43373</v>
      </c>
      <c r="D704" s="32">
        <f>+[1]CHCyg!D693</f>
        <v>0.81359953703703702</v>
      </c>
      <c r="E704" s="22">
        <f>+[1]CHCyg!E693</f>
        <v>2458392.3311000001</v>
      </c>
      <c r="F704" s="22" t="str">
        <f>+[1]CHCyg!F693</f>
        <v>JGF</v>
      </c>
      <c r="G704" s="22" t="str">
        <f>+[1]CHCyg!G693</f>
        <v>S-FR</v>
      </c>
      <c r="H704" s="22" t="str">
        <f>+[1]CHCyg!H693</f>
        <v>16REMOTLINX460EX</v>
      </c>
      <c r="I704" s="22">
        <f>+[1]CHCyg!I693</f>
        <v>9000</v>
      </c>
      <c r="J704" s="22">
        <f>+[1]CHCyg!$P693</f>
        <v>4052</v>
      </c>
      <c r="K704" s="22">
        <f>+[1]CHCyg!$Q693</f>
        <v>7762</v>
      </c>
      <c r="L704" s="9" t="str">
        <f>+[1]CHCyg!$X693</f>
        <v>asdb_chcyg_20180930_814.fit</v>
      </c>
      <c r="M704" s="38"/>
      <c r="N704" s="37"/>
      <c r="O704" s="45"/>
      <c r="S704" s="8">
        <f t="shared" si="2"/>
        <v>43373</v>
      </c>
      <c r="T704" s="31">
        <f t="shared" si="3"/>
        <v>2458392.8311000001</v>
      </c>
      <c r="U704" s="22" t="str">
        <f t="shared" si="4"/>
        <v>JGF</v>
      </c>
    </row>
    <row r="705" spans="2:21" x14ac:dyDescent="0.25">
      <c r="B705" s="22">
        <f>+[1]CHCyg!B694</f>
        <v>682</v>
      </c>
      <c r="C705" s="8">
        <f>+[1]CHCyg!C694</f>
        <v>43374</v>
      </c>
      <c r="D705" s="32">
        <f>+[1]CHCyg!D694</f>
        <v>0.78468749999999998</v>
      </c>
      <c r="E705" s="22">
        <f>+[1]CHCyg!E694</f>
        <v>2458393.3080000002</v>
      </c>
      <c r="F705" s="22" t="str">
        <f>+[1]CHCyg!F694</f>
        <v>JGF</v>
      </c>
      <c r="G705" s="22" t="str">
        <f>+[1]CHCyg!G694</f>
        <v>S-FR</v>
      </c>
      <c r="H705" s="22" t="str">
        <f>+[1]CHCyg!H694</f>
        <v>16REMOTLINX460EX</v>
      </c>
      <c r="I705" s="22">
        <f>+[1]CHCyg!I694</f>
        <v>9000</v>
      </c>
      <c r="J705" s="22">
        <f>+[1]CHCyg!$P694</f>
        <v>4052</v>
      </c>
      <c r="K705" s="22">
        <f>+[1]CHCyg!$Q694</f>
        <v>7762</v>
      </c>
      <c r="L705" s="9" t="str">
        <f>+[1]CHCyg!$X694</f>
        <v>asdb_chcyg_20181001_785.fit</v>
      </c>
      <c r="M705" s="38"/>
      <c r="N705" s="37"/>
      <c r="O705" s="45"/>
      <c r="S705" s="8">
        <f t="shared" si="2"/>
        <v>43374</v>
      </c>
      <c r="T705" s="31">
        <f t="shared" si="3"/>
        <v>2458393.8080000002</v>
      </c>
      <c r="U705" s="22" t="str">
        <f t="shared" si="4"/>
        <v>JGF</v>
      </c>
    </row>
    <row r="706" spans="2:21" x14ac:dyDescent="0.25">
      <c r="B706" s="22">
        <f>+[1]CHCyg!B695</f>
        <v>683</v>
      </c>
      <c r="C706" s="8">
        <f>+[1]CHCyg!C695</f>
        <v>43378</v>
      </c>
      <c r="D706" s="32">
        <f>+[1]CHCyg!D695</f>
        <v>0.85811342592592599</v>
      </c>
      <c r="E706" s="22">
        <f>+[1]CHCyg!E695</f>
        <v>2458397.3114</v>
      </c>
      <c r="F706" s="22" t="str">
        <f>+[1]CHCyg!F695</f>
        <v>PSO</v>
      </c>
      <c r="G706" s="22" t="str">
        <f>+[1]CHCyg!G695</f>
        <v>TAT-HU</v>
      </c>
      <c r="H706" s="22" t="str">
        <f>+[1]CHCyg!H695</f>
        <v>T300+LhiresIII_2400_35+ATIK428esm</v>
      </c>
      <c r="I706" s="22">
        <f>+[1]CHCyg!I695</f>
        <v>4578</v>
      </c>
      <c r="J706" s="22">
        <f>+[1]CHCyg!$P695</f>
        <v>3824</v>
      </c>
      <c r="K706" s="22">
        <f>+[1]CHCyg!$Q695</f>
        <v>3980</v>
      </c>
      <c r="L706" s="9" t="str">
        <f>+[1]CHCyg!$X695</f>
        <v>asdb_chcyg_20181005_858.fit</v>
      </c>
      <c r="M706" s="38"/>
      <c r="N706" s="37"/>
      <c r="O706" s="45"/>
      <c r="S706" s="8">
        <f t="shared" si="2"/>
        <v>43378</v>
      </c>
      <c r="T706" s="31">
        <f t="shared" si="3"/>
        <v>2458397.8114</v>
      </c>
      <c r="U706" s="22" t="str">
        <f t="shared" si="4"/>
        <v>PSO</v>
      </c>
    </row>
    <row r="707" spans="2:21" x14ac:dyDescent="0.25">
      <c r="B707" s="22">
        <f>+[1]CHCyg!B696</f>
        <v>684</v>
      </c>
      <c r="C707" s="8">
        <f>+[1]CHCyg!C696</f>
        <v>43379</v>
      </c>
      <c r="D707" s="32">
        <f>+[1]CHCyg!D696</f>
        <v>0.80019675925925926</v>
      </c>
      <c r="E707" s="22">
        <f>+[1]CHCyg!E696</f>
        <v>2458398.3037</v>
      </c>
      <c r="F707" s="22" t="str">
        <f>+[1]CHCyg!F696</f>
        <v>PSO</v>
      </c>
      <c r="G707" s="22" t="str">
        <f>+[1]CHCyg!G696</f>
        <v>TAT-HU</v>
      </c>
      <c r="H707" s="22" t="str">
        <f>+[1]CHCyg!H696</f>
        <v>T300+LhiresIII_2400_35+ATIK428esm</v>
      </c>
      <c r="I707" s="22">
        <f>+[1]CHCyg!I696</f>
        <v>5119</v>
      </c>
      <c r="J707" s="22">
        <f>+[1]CHCyg!$P696</f>
        <v>3822</v>
      </c>
      <c r="K707" s="22">
        <f>+[1]CHCyg!$Q696</f>
        <v>3979</v>
      </c>
      <c r="L707" s="9" t="str">
        <f>+[1]CHCyg!$X696</f>
        <v>asdb_chcyg_20181006_800.fit</v>
      </c>
      <c r="M707" s="38"/>
      <c r="N707" s="37"/>
      <c r="O707" s="45"/>
      <c r="S707" s="8">
        <f t="shared" si="2"/>
        <v>43379</v>
      </c>
      <c r="T707" s="31">
        <f t="shared" si="3"/>
        <v>2458398.8037</v>
      </c>
      <c r="U707" s="22" t="str">
        <f t="shared" si="4"/>
        <v>PSO</v>
      </c>
    </row>
    <row r="708" spans="2:21" x14ac:dyDescent="0.25">
      <c r="B708" s="22">
        <f>+[1]CHCyg!B697</f>
        <v>685</v>
      </c>
      <c r="C708" s="8">
        <f>+[1]CHCyg!C697</f>
        <v>43385</v>
      </c>
      <c r="D708" s="32">
        <f>+[1]CHCyg!D697</f>
        <v>0.85894675925925934</v>
      </c>
      <c r="E708" s="22">
        <f>+[1]CHCyg!E697</f>
        <v>2458404.3213</v>
      </c>
      <c r="F708" s="22" t="str">
        <f>+[1]CHCyg!F697</f>
        <v>PSO</v>
      </c>
      <c r="G708" s="22" t="str">
        <f>+[1]CHCyg!G697</f>
        <v>TAT-HU</v>
      </c>
      <c r="H708" s="22" t="str">
        <f>+[1]CHCyg!H697</f>
        <v>T300+LhiresIII_2400_35+ATIK428esm</v>
      </c>
      <c r="I708" s="22">
        <f>+[1]CHCyg!I697</f>
        <v>4852</v>
      </c>
      <c r="J708" s="22">
        <f>+[1]CHCyg!$P697</f>
        <v>3823</v>
      </c>
      <c r="K708" s="22">
        <f>+[1]CHCyg!$Q697</f>
        <v>3980</v>
      </c>
      <c r="L708" s="9" t="str">
        <f>+[1]CHCyg!$X697</f>
        <v>asdb_chcyg_20181012_859.fit</v>
      </c>
      <c r="M708" s="38"/>
      <c r="N708" s="37"/>
      <c r="O708" s="45"/>
      <c r="S708" s="8">
        <f t="shared" si="2"/>
        <v>43385</v>
      </c>
      <c r="T708" s="31">
        <f t="shared" si="3"/>
        <v>2458404.8213</v>
      </c>
      <c r="U708" s="22" t="str">
        <f t="shared" si="4"/>
        <v>PSO</v>
      </c>
    </row>
    <row r="709" spans="2:21" x14ac:dyDescent="0.25">
      <c r="B709" s="22">
        <f>+[1]CHCyg!B698</f>
        <v>686</v>
      </c>
      <c r="C709" s="8">
        <f>+[1]CHCyg!C698</f>
        <v>43385</v>
      </c>
      <c r="D709" s="32">
        <f>+[1]CHCyg!D698</f>
        <v>0.87232638888888892</v>
      </c>
      <c r="E709" s="22">
        <f>+[1]CHCyg!E698</f>
        <v>2458404.3936999999</v>
      </c>
      <c r="F709" s="22" t="str">
        <f>+[1]CHCyg!F698</f>
        <v>SOL</v>
      </c>
      <c r="G709" s="22" t="str">
        <f>+[1]CHCyg!G698</f>
        <v>AQL-IT</v>
      </c>
      <c r="H709" s="22" t="str">
        <f>+[1]CHCyg!H698</f>
        <v>SC9+Spectro_JGF1+SbigST-8300</v>
      </c>
      <c r="I709" s="22">
        <f>+[1]CHCyg!I698</f>
        <v>8380</v>
      </c>
      <c r="J709" s="22">
        <f>+[1]CHCyg!$P698</f>
        <v>6387</v>
      </c>
      <c r="K709" s="22">
        <f>+[1]CHCyg!$Q698</f>
        <v>6765</v>
      </c>
      <c r="L709" s="9" t="str">
        <f>+[1]CHCyg!$X698</f>
        <v>asdb_chcyg_20181012_872.fit</v>
      </c>
      <c r="M709" s="38"/>
      <c r="N709" s="37"/>
      <c r="O709" s="45"/>
      <c r="S709" s="8">
        <f t="shared" si="2"/>
        <v>43385</v>
      </c>
      <c r="T709" s="31">
        <f t="shared" si="3"/>
        <v>2458404.8936999999</v>
      </c>
      <c r="U709" s="22" t="str">
        <f t="shared" si="4"/>
        <v>SOL</v>
      </c>
    </row>
    <row r="710" spans="2:21" x14ac:dyDescent="0.25">
      <c r="B710" s="22">
        <f>+[1]CHCyg!B699</f>
        <v>687</v>
      </c>
      <c r="C710" s="8">
        <f>+[1]CHCyg!C699</f>
        <v>43385</v>
      </c>
      <c r="D710" s="32">
        <f>+[1]CHCyg!D699</f>
        <v>0.87848379629629625</v>
      </c>
      <c r="E710" s="22">
        <f>+[1]CHCyg!E699</f>
        <v>2458404.3988999999</v>
      </c>
      <c r="F710" s="22" t="str">
        <f>+[1]CHCyg!F699</f>
        <v>JGF</v>
      </c>
      <c r="G710" s="22" t="str">
        <f>+[1]CHCyg!G699</f>
        <v>S-FR</v>
      </c>
      <c r="H710" s="22" t="str">
        <f>+[1]CHCyg!H699</f>
        <v>16REMOTLINX460EX</v>
      </c>
      <c r="I710" s="22">
        <f>+[1]CHCyg!I699</f>
        <v>9000</v>
      </c>
      <c r="J710" s="22">
        <f>+[1]CHCyg!$P699</f>
        <v>3979</v>
      </c>
      <c r="K710" s="22">
        <f>+[1]CHCyg!$Q699</f>
        <v>7762</v>
      </c>
      <c r="L710" s="9" t="str">
        <f>+[1]CHCyg!$X699</f>
        <v>asdb_chcyg_20181012_878.fit</v>
      </c>
      <c r="M710" s="38"/>
      <c r="N710" s="37"/>
      <c r="O710" s="45"/>
      <c r="S710" s="8">
        <f t="shared" si="2"/>
        <v>43385</v>
      </c>
      <c r="T710" s="31">
        <f t="shared" si="3"/>
        <v>2458404.8988999999</v>
      </c>
      <c r="U710" s="22" t="str">
        <f t="shared" si="4"/>
        <v>JGF</v>
      </c>
    </row>
    <row r="711" spans="2:21" x14ac:dyDescent="0.25">
      <c r="B711" s="22">
        <f>+[1]CHCyg!B700</f>
        <v>688</v>
      </c>
      <c r="C711" s="8">
        <f>+[1]CHCyg!C700</f>
        <v>43387</v>
      </c>
      <c r="D711" s="32">
        <f>+[1]CHCyg!D700</f>
        <v>0.70541666666666669</v>
      </c>
      <c r="E711" s="22">
        <f>+[1]CHCyg!E700</f>
        <v>2458406.2091000001</v>
      </c>
      <c r="F711" s="22" t="str">
        <f>+[1]CHCyg!F700</f>
        <v>KTU</v>
      </c>
      <c r="G711" s="22" t="str">
        <f>+[1]CHCyg!G700</f>
        <v>Pieksämäki,Finland</v>
      </c>
      <c r="H711" s="22" t="str">
        <f>+[1]CHCyg!H700</f>
        <v>Newt0.3mF4Atik314L+Alpy600</v>
      </c>
      <c r="I711" s="22">
        <f>+[1]CHCyg!I700</f>
        <v>524</v>
      </c>
      <c r="J711" s="22">
        <f>+[1]CHCyg!$P700</f>
        <v>3602</v>
      </c>
      <c r="K711" s="22">
        <f>+[1]CHCyg!$Q700</f>
        <v>7404</v>
      </c>
      <c r="L711" s="9" t="str">
        <f>+[1]CHCyg!$X700</f>
        <v>asdb_chcyg_20181014_705.fit</v>
      </c>
      <c r="M711" s="38"/>
      <c r="N711" s="37"/>
      <c r="O711" s="45"/>
      <c r="S711" s="8">
        <f t="shared" si="2"/>
        <v>43387</v>
      </c>
      <c r="T711" s="31">
        <f t="shared" si="3"/>
        <v>2458406.7091000001</v>
      </c>
      <c r="U711" s="22" t="str">
        <f t="shared" si="4"/>
        <v>KTU</v>
      </c>
    </row>
    <row r="712" spans="2:21" x14ac:dyDescent="0.25">
      <c r="B712" s="22">
        <f>+[1]CHCyg!B701</f>
        <v>689</v>
      </c>
      <c r="C712" s="8">
        <f>+[1]CHCyg!C701</f>
        <v>43387</v>
      </c>
      <c r="D712" s="32">
        <f>+[1]CHCyg!D701</f>
        <v>0.81150462962962966</v>
      </c>
      <c r="E712" s="22">
        <f>+[1]CHCyg!E701</f>
        <v>2458406.2814000002</v>
      </c>
      <c r="F712" s="22" t="str">
        <f>+[1]CHCyg!F701</f>
        <v>PSO</v>
      </c>
      <c r="G712" s="22" t="str">
        <f>+[1]CHCyg!G701</f>
        <v>TAT-HU</v>
      </c>
      <c r="H712" s="22" t="str">
        <f>+[1]CHCyg!H701</f>
        <v>T300+LhiresIII_2400_35+ATIK428esm</v>
      </c>
      <c r="I712" s="22">
        <f>+[1]CHCyg!I701</f>
        <v>4516</v>
      </c>
      <c r="J712" s="22">
        <f>+[1]CHCyg!$P701</f>
        <v>3820</v>
      </c>
      <c r="K712" s="22">
        <f>+[1]CHCyg!$Q701</f>
        <v>3977</v>
      </c>
      <c r="L712" s="9" t="str">
        <f>+[1]CHCyg!$X701</f>
        <v>asdb_chcyg_20181014_812.fit</v>
      </c>
      <c r="M712" s="38"/>
      <c r="N712" s="37"/>
      <c r="O712" s="45"/>
      <c r="S712" s="8">
        <f t="shared" si="2"/>
        <v>43387</v>
      </c>
      <c r="T712" s="31">
        <f t="shared" si="3"/>
        <v>2458406.7814000002</v>
      </c>
      <c r="U712" s="22" t="str">
        <f t="shared" si="4"/>
        <v>PSO</v>
      </c>
    </row>
    <row r="713" spans="2:21" x14ac:dyDescent="0.25">
      <c r="B713" s="22">
        <f>+[1]CHCyg!B702</f>
        <v>690</v>
      </c>
      <c r="C713" s="8">
        <f>+[1]CHCyg!C702</f>
        <v>43389</v>
      </c>
      <c r="D713" s="32">
        <f>+[1]CHCyg!D702</f>
        <v>0.75307870370370367</v>
      </c>
      <c r="E713" s="22">
        <f>+[1]CHCyg!E702</f>
        <v>2458408.2831999999</v>
      </c>
      <c r="F713" s="22" t="str">
        <f>+[1]CHCyg!F702</f>
        <v xml:space="preserve">FMT </v>
      </c>
      <c r="G713" s="22" t="str">
        <f>+[1]CHCyg!G702</f>
        <v>ORS-FR</v>
      </c>
      <c r="H713" s="22" t="str">
        <f>+[1]CHCyg!H702</f>
        <v>SC14_F/5+eshel+Atik460EX_b2</v>
      </c>
      <c r="I713" s="22">
        <f>+[1]CHCyg!I702</f>
        <v>11000</v>
      </c>
      <c r="J713" s="22">
        <f>+[1]CHCyg!$P702</f>
        <v>4000</v>
      </c>
      <c r="K713" s="22">
        <f>+[1]CHCyg!$Q702</f>
        <v>7375</v>
      </c>
      <c r="L713" s="9" t="str">
        <f>+[1]CHCyg!$X702</f>
        <v>asdb_chcyg_20181016_753.fit</v>
      </c>
      <c r="M713" s="38"/>
      <c r="N713" s="37"/>
      <c r="O713" s="45"/>
      <c r="S713" s="8">
        <f t="shared" si="2"/>
        <v>43389</v>
      </c>
      <c r="T713" s="31">
        <f t="shared" si="3"/>
        <v>2458408.7831999999</v>
      </c>
      <c r="U713" s="22" t="str">
        <f t="shared" si="4"/>
        <v xml:space="preserve">FMT </v>
      </c>
    </row>
    <row r="714" spans="2:21" x14ac:dyDescent="0.25">
      <c r="B714" s="22">
        <f>+[1]CHCyg!B703</f>
        <v>691</v>
      </c>
      <c r="C714" s="8">
        <f>+[1]CHCyg!C703</f>
        <v>43390</v>
      </c>
      <c r="D714" s="32">
        <f>+[1]CHCyg!D703</f>
        <v>2.5729166666666664E-2</v>
      </c>
      <c r="E714" s="22">
        <f>+[1]CHCyg!E703</f>
        <v>2458408.5345000001</v>
      </c>
      <c r="F714" s="22" t="str">
        <f>+[1]CHCyg!F703</f>
        <v>GKA</v>
      </c>
      <c r="G714" s="22" t="str">
        <f>+[1]CHCyg!G703</f>
        <v>MAN-US</v>
      </c>
      <c r="H714" s="22" t="str">
        <f>+[1]CHCyg!H703</f>
        <v>SC10+Alpy600+Atik314L</v>
      </c>
      <c r="I714" s="22">
        <f>+[1]CHCyg!I703</f>
        <v>545</v>
      </c>
      <c r="J714" s="22">
        <f>+[1]CHCyg!$P703</f>
        <v>3640</v>
      </c>
      <c r="K714" s="22">
        <f>+[1]CHCyg!$Q703</f>
        <v>7370</v>
      </c>
      <c r="L714" s="9" t="str">
        <f>+[1]CHCyg!$X703</f>
        <v>asdb_chcyg_20181017_026.fit</v>
      </c>
      <c r="M714" s="38"/>
      <c r="N714" s="37"/>
      <c r="O714" s="45"/>
      <c r="S714" s="8">
        <f t="shared" si="2"/>
        <v>43390</v>
      </c>
      <c r="T714" s="31">
        <f t="shared" si="3"/>
        <v>2458409.0345000001</v>
      </c>
      <c r="U714" s="22" t="str">
        <f t="shared" si="4"/>
        <v>GKA</v>
      </c>
    </row>
    <row r="715" spans="2:21" x14ac:dyDescent="0.25">
      <c r="B715" s="22">
        <f>+[1]CHCyg!B704</f>
        <v>692</v>
      </c>
      <c r="C715" s="8">
        <f>+[1]CHCyg!C704</f>
        <v>43390</v>
      </c>
      <c r="D715" s="32">
        <f>+[1]CHCyg!D704</f>
        <v>0.8930555555555556</v>
      </c>
      <c r="E715" s="22">
        <f>+[1]CHCyg!E704</f>
        <v>2458409.4281000001</v>
      </c>
      <c r="F715" s="22" t="str">
        <f>+[1]CHCyg!F704</f>
        <v>SCH</v>
      </c>
      <c r="G715" s="22" t="str">
        <f>+[1]CHCyg!G704</f>
        <v>DUR-FR</v>
      </c>
      <c r="H715" s="22" t="str">
        <f>+[1]CHCyg!H704</f>
        <v>T500+eShel+Atik460EX</v>
      </c>
      <c r="I715" s="22">
        <f>+[1]CHCyg!I704</f>
        <v>11000</v>
      </c>
      <c r="J715" s="22">
        <f>+[1]CHCyg!$P704</f>
        <v>3917</v>
      </c>
      <c r="K715" s="22">
        <f>+[1]CHCyg!$Q704</f>
        <v>7592</v>
      </c>
      <c r="L715" s="9" t="str">
        <f>+[1]CHCyg!$X704</f>
        <v>asdb_chcyg_20181017_893.fit</v>
      </c>
      <c r="M715" s="38"/>
      <c r="N715" s="37"/>
      <c r="O715" s="45"/>
      <c r="S715" s="8">
        <f t="shared" si="2"/>
        <v>43390</v>
      </c>
      <c r="T715" s="31">
        <f t="shared" si="3"/>
        <v>2458409.9281000001</v>
      </c>
      <c r="U715" s="22" t="str">
        <f t="shared" si="4"/>
        <v>SCH</v>
      </c>
    </row>
    <row r="716" spans="2:21" x14ac:dyDescent="0.25">
      <c r="B716" s="22">
        <f>+[1]CHCyg!B705</f>
        <v>693</v>
      </c>
      <c r="C716" s="8">
        <f>+[1]CHCyg!C705</f>
        <v>43394</v>
      </c>
      <c r="D716" s="32">
        <f>+[1]CHCyg!D705</f>
        <v>0.74879629629629629</v>
      </c>
      <c r="E716" s="22">
        <f>+[1]CHCyg!E705</f>
        <v>2458413.2692</v>
      </c>
      <c r="F716" s="22" t="str">
        <f>+[1]CHCyg!F705</f>
        <v>JGF</v>
      </c>
      <c r="G716" s="22" t="str">
        <f>+[1]CHCyg!G705</f>
        <v>PIE-FR</v>
      </c>
      <c r="H716" s="22" t="str">
        <f>+[1]CHCyg!H705</f>
        <v>MUSSOL</v>
      </c>
      <c r="I716" s="22">
        <f>+[1]CHCyg!I705</f>
        <v>9000</v>
      </c>
      <c r="J716" s="22">
        <f>+[1]CHCyg!$P705</f>
        <v>3979</v>
      </c>
      <c r="K716" s="22">
        <f>+[1]CHCyg!$Q705</f>
        <v>7762</v>
      </c>
      <c r="L716" s="9" t="str">
        <f>+[1]CHCyg!$X705</f>
        <v>asdb_chcyg_20181021_749.fit</v>
      </c>
      <c r="M716" s="38"/>
      <c r="N716" s="37"/>
      <c r="O716" s="45"/>
      <c r="S716" s="8">
        <f t="shared" si="2"/>
        <v>43394</v>
      </c>
      <c r="T716" s="31">
        <f t="shared" si="3"/>
        <v>2458413.7692</v>
      </c>
      <c r="U716" s="22" t="str">
        <f t="shared" si="4"/>
        <v>JGF</v>
      </c>
    </row>
    <row r="717" spans="2:21" x14ac:dyDescent="0.25">
      <c r="B717" s="22">
        <f>+[1]CHCyg!B706</f>
        <v>694</v>
      </c>
      <c r="C717" s="8">
        <f>+[1]CHCyg!C706</f>
        <v>43397</v>
      </c>
      <c r="D717" s="32">
        <f>+[1]CHCyg!D706</f>
        <v>0.77887731481481481</v>
      </c>
      <c r="E717" s="22">
        <f>+[1]CHCyg!E706</f>
        <v>2458416.2485000002</v>
      </c>
      <c r="F717" s="22" t="str">
        <f>+[1]CHCyg!F706</f>
        <v>PSO</v>
      </c>
      <c r="G717" s="22" t="str">
        <f>+[1]CHCyg!G706</f>
        <v>TAT-HU</v>
      </c>
      <c r="H717" s="22" t="str">
        <f>+[1]CHCyg!H706</f>
        <v>T300+LhiresIII_2400_35+ATIK428esm</v>
      </c>
      <c r="I717" s="22">
        <f>+[1]CHCyg!I706</f>
        <v>5814</v>
      </c>
      <c r="J717" s="22">
        <f>+[1]CHCyg!$P706</f>
        <v>3822</v>
      </c>
      <c r="K717" s="22">
        <f>+[1]CHCyg!$Q706</f>
        <v>3978</v>
      </c>
      <c r="L717" s="9" t="str">
        <f>+[1]CHCyg!$X706</f>
        <v>asdb_chcyg_20181024_779.fit</v>
      </c>
      <c r="M717" s="38"/>
      <c r="N717" s="37"/>
      <c r="O717" s="45"/>
      <c r="S717" s="8">
        <f t="shared" si="2"/>
        <v>43397</v>
      </c>
      <c r="T717" s="31">
        <f t="shared" si="3"/>
        <v>2458416.7485000002</v>
      </c>
      <c r="U717" s="22" t="str">
        <f t="shared" si="4"/>
        <v>PSO</v>
      </c>
    </row>
    <row r="718" spans="2:21" x14ac:dyDescent="0.25">
      <c r="B718" s="22">
        <f>+[1]CHCyg!B707</f>
        <v>695</v>
      </c>
      <c r="C718" s="8">
        <f>+[1]CHCyg!C707</f>
        <v>43403</v>
      </c>
      <c r="D718" s="32">
        <f>+[1]CHCyg!D707</f>
        <v>0.78372685185185187</v>
      </c>
      <c r="E718" s="22">
        <f>+[1]CHCyg!E707</f>
        <v>2458422.2533999998</v>
      </c>
      <c r="F718" s="22" t="str">
        <f>+[1]CHCyg!F707</f>
        <v>PSO</v>
      </c>
      <c r="G718" s="22" t="str">
        <f>+[1]CHCyg!G707</f>
        <v>TAT-HU</v>
      </c>
      <c r="H718" s="22" t="str">
        <f>+[1]CHCyg!H707</f>
        <v>T300+LhiresIII_2400_35+ATIK428esm</v>
      </c>
      <c r="I718" s="22">
        <f>+[1]CHCyg!I707</f>
        <v>5350</v>
      </c>
      <c r="J718" s="22">
        <f>+[1]CHCyg!$P707</f>
        <v>3823</v>
      </c>
      <c r="K718" s="22">
        <f>+[1]CHCyg!$Q707</f>
        <v>3979</v>
      </c>
      <c r="L718" s="9" t="str">
        <f>+[1]CHCyg!$X707</f>
        <v>asdb_chcyg_20181030_784.fit</v>
      </c>
      <c r="M718" s="38"/>
      <c r="N718" s="37"/>
      <c r="O718" s="45"/>
      <c r="S718" s="8">
        <f t="shared" si="2"/>
        <v>43403</v>
      </c>
      <c r="T718" s="31">
        <f t="shared" si="3"/>
        <v>2458422.7533999998</v>
      </c>
      <c r="U718" s="22" t="str">
        <f t="shared" si="4"/>
        <v>PSO</v>
      </c>
    </row>
    <row r="719" spans="2:21" x14ac:dyDescent="0.25">
      <c r="B719" s="22">
        <f>+[1]CHCyg!B708</f>
        <v>696</v>
      </c>
      <c r="C719" s="8">
        <f>+[1]CHCyg!C708</f>
        <v>43404</v>
      </c>
      <c r="D719" s="32">
        <f>+[1]CHCyg!D708</f>
        <v>0.12646990740740741</v>
      </c>
      <c r="E719" s="22">
        <f>+[1]CHCyg!E708</f>
        <v>2458422.6351000001</v>
      </c>
      <c r="F719" s="22" t="str">
        <f>+[1]CHCyg!F708</f>
        <v>JRF</v>
      </c>
      <c r="G719" s="22" t="str">
        <f>+[1]CHCyg!G708</f>
        <v>UHO-US</v>
      </c>
      <c r="H719" s="22" t="str">
        <f>+[1]CHCyg!H708</f>
        <v>CC13ALPY600ATIK460EX</v>
      </c>
      <c r="I719" s="22">
        <f>+[1]CHCyg!I708</f>
        <v>606</v>
      </c>
      <c r="J719" s="22">
        <f>+[1]CHCyg!$P708</f>
        <v>3700</v>
      </c>
      <c r="K719" s="22">
        <f>+[1]CHCyg!$Q708</f>
        <v>7400</v>
      </c>
      <c r="L719" s="9" t="str">
        <f>+[1]CHCyg!$X708</f>
        <v>asdb_chcyg_20181031_126.fit</v>
      </c>
      <c r="M719" s="38"/>
      <c r="N719" s="37"/>
      <c r="O719" s="45"/>
      <c r="S719" s="8">
        <f t="shared" si="2"/>
        <v>43404</v>
      </c>
      <c r="T719" s="31">
        <f t="shared" si="3"/>
        <v>2458423.1351000001</v>
      </c>
      <c r="U719" s="22" t="str">
        <f t="shared" si="4"/>
        <v>JRF</v>
      </c>
    </row>
    <row r="720" spans="2:21" x14ac:dyDescent="0.25">
      <c r="B720" s="22">
        <f>+[1]CHCyg!B709</f>
        <v>697</v>
      </c>
      <c r="C720" s="8">
        <f>+[1]CHCyg!C709</f>
        <v>43411</v>
      </c>
      <c r="D720" s="32">
        <f>+[1]CHCyg!D709</f>
        <v>0.81268518518518518</v>
      </c>
      <c r="E720" s="22">
        <f>+[1]CHCyg!E709</f>
        <v>2458430.3388999999</v>
      </c>
      <c r="F720" s="22" t="str">
        <f>+[1]CHCyg!F709</f>
        <v>JGF</v>
      </c>
      <c r="G720" s="22" t="str">
        <f>+[1]CHCyg!G709</f>
        <v>SMM-SP</v>
      </c>
      <c r="H720" s="22" t="str">
        <f>+[1]CHCyg!H709</f>
        <v>16REMOTLINX460EX</v>
      </c>
      <c r="I720" s="22">
        <f>+[1]CHCyg!I709</f>
        <v>9000</v>
      </c>
      <c r="J720" s="22">
        <f>+[1]CHCyg!$P709</f>
        <v>4052</v>
      </c>
      <c r="K720" s="22">
        <f>+[1]CHCyg!$Q709</f>
        <v>7762</v>
      </c>
      <c r="L720" s="9" t="str">
        <f>+[1]CHCyg!$X709</f>
        <v>asdb_chcyg_20181107_813.fit</v>
      </c>
      <c r="M720" s="38"/>
      <c r="N720" s="37"/>
      <c r="O720" s="45"/>
      <c r="S720" s="8">
        <f t="shared" si="2"/>
        <v>43411</v>
      </c>
      <c r="T720" s="31">
        <f t="shared" si="3"/>
        <v>2458430.8388999999</v>
      </c>
      <c r="U720" s="22" t="str">
        <f t="shared" si="4"/>
        <v>JGF</v>
      </c>
    </row>
    <row r="721" spans="2:21" x14ac:dyDescent="0.25">
      <c r="B721" s="22">
        <f>+[1]CHCyg!B710</f>
        <v>698</v>
      </c>
      <c r="C721" s="8">
        <f>+[1]CHCyg!C710</f>
        <v>43413</v>
      </c>
      <c r="D721" s="32">
        <f>+[1]CHCyg!D710</f>
        <v>0.70844907407407398</v>
      </c>
      <c r="E721" s="22">
        <f>+[1]CHCyg!E710</f>
        <v>2458432.2141</v>
      </c>
      <c r="F721" s="22" t="str">
        <f>+[1]CHCyg!F710</f>
        <v>BER</v>
      </c>
      <c r="G721" s="22" t="str">
        <f>+[1]CHCyg!G710</f>
        <v>BVO-IT</v>
      </c>
      <c r="H721" s="22" t="str">
        <f>+[1]CHCyg!H710</f>
        <v>SC9+LhiresIII_1200+SXVR-H694</v>
      </c>
      <c r="I721" s="22">
        <f>+[1]CHCyg!I710</f>
        <v>5519</v>
      </c>
      <c r="J721" s="22">
        <f>+[1]CHCyg!$P710</f>
        <v>6366</v>
      </c>
      <c r="K721" s="22">
        <f>+[1]CHCyg!$Q710</f>
        <v>6785</v>
      </c>
      <c r="L721" s="9" t="str">
        <f>+[1]CHCyg!$X710</f>
        <v>asdb_chcyg_20181109_708.fit</v>
      </c>
      <c r="M721" s="38"/>
      <c r="N721" s="37"/>
      <c r="O721" s="45"/>
      <c r="S721" s="8">
        <f t="shared" si="2"/>
        <v>43413</v>
      </c>
      <c r="T721" s="31">
        <f t="shared" si="3"/>
        <v>2458432.7141</v>
      </c>
      <c r="U721" s="22" t="str">
        <f t="shared" si="4"/>
        <v>BER</v>
      </c>
    </row>
    <row r="722" spans="2:21" x14ac:dyDescent="0.25">
      <c r="B722" s="22">
        <f>+[1]CHCyg!B711</f>
        <v>699</v>
      </c>
      <c r="C722" s="8">
        <f>+[1]CHCyg!C711</f>
        <v>43415</v>
      </c>
      <c r="D722" s="32">
        <f>+[1]CHCyg!D711</f>
        <v>0.80222222222222228</v>
      </c>
      <c r="E722" s="22">
        <f>+[1]CHCyg!E711</f>
        <v>2458434.3284</v>
      </c>
      <c r="F722" s="22" t="str">
        <f>+[1]CHCyg!F711</f>
        <v>JGF</v>
      </c>
      <c r="G722" s="22" t="str">
        <f>+[1]CHCyg!G711</f>
        <v>SMM-SP</v>
      </c>
      <c r="H722" s="22" t="str">
        <f>+[1]CHCyg!H711</f>
        <v>16REMOTLINX460EX</v>
      </c>
      <c r="I722" s="22">
        <f>+[1]CHCyg!I711</f>
        <v>9000</v>
      </c>
      <c r="J722" s="22">
        <f>+[1]CHCyg!$P711</f>
        <v>3979</v>
      </c>
      <c r="K722" s="22">
        <f>+[1]CHCyg!$Q711</f>
        <v>7762</v>
      </c>
      <c r="L722" s="9" t="str">
        <f>+[1]CHCyg!$X711</f>
        <v>asdb_chcyg_20181111_802.fit</v>
      </c>
      <c r="M722" s="38"/>
      <c r="N722" s="37"/>
      <c r="O722" s="45"/>
      <c r="S722" s="8">
        <f t="shared" si="2"/>
        <v>43415</v>
      </c>
      <c r="T722" s="31">
        <f t="shared" si="3"/>
        <v>2458434.8284</v>
      </c>
      <c r="U722" s="22" t="str">
        <f t="shared" si="4"/>
        <v>JGF</v>
      </c>
    </row>
    <row r="723" spans="2:21" x14ac:dyDescent="0.25">
      <c r="B723" s="22">
        <f>+[1]CHCyg!B712</f>
        <v>700</v>
      </c>
      <c r="C723" s="8">
        <f>+[1]CHCyg!C712</f>
        <v>43415</v>
      </c>
      <c r="D723" s="32">
        <f>+[1]CHCyg!D712</f>
        <v>0.81489583333333337</v>
      </c>
      <c r="E723" s="22">
        <f>+[1]CHCyg!E712</f>
        <v>2458434.1866000001</v>
      </c>
      <c r="F723" s="22" t="str">
        <f>+[1]CHCyg!F712</f>
        <v>PSO</v>
      </c>
      <c r="G723" s="22" t="str">
        <f>+[1]CHCyg!G712</f>
        <v>TAT-HU</v>
      </c>
      <c r="H723" s="22" t="str">
        <f>+[1]CHCyg!H712</f>
        <v>T300+LhiresIII_2400_35+ATIK428esm</v>
      </c>
      <c r="I723" s="22">
        <f>+[1]CHCyg!I712</f>
        <v>5192</v>
      </c>
      <c r="J723" s="22">
        <f>+[1]CHCyg!$P712</f>
        <v>3822</v>
      </c>
      <c r="K723" s="22">
        <f>+[1]CHCyg!$Q712</f>
        <v>3976</v>
      </c>
      <c r="L723" s="9" t="str">
        <f>+[1]CHCyg!$X712</f>
        <v>asdb_chcyg_20181111_815.fit</v>
      </c>
      <c r="M723" s="38"/>
      <c r="N723" s="37"/>
      <c r="O723" s="45"/>
      <c r="S723" s="8">
        <f t="shared" si="2"/>
        <v>43415</v>
      </c>
      <c r="T723" s="31">
        <f t="shared" si="3"/>
        <v>2458434.6866000001</v>
      </c>
      <c r="U723" s="22" t="str">
        <f t="shared" si="4"/>
        <v>PSO</v>
      </c>
    </row>
    <row r="724" spans="2:21" x14ac:dyDescent="0.25">
      <c r="B724" s="22">
        <f>+[1]CHCyg!B713</f>
        <v>701</v>
      </c>
      <c r="C724" s="8">
        <f>+[1]CHCyg!C713</f>
        <v>43418</v>
      </c>
      <c r="D724" s="32">
        <f>+[1]CHCyg!D713</f>
        <v>0.77456018518518521</v>
      </c>
      <c r="E724" s="22">
        <f>+[1]CHCyg!E713</f>
        <v>2458437.3034999999</v>
      </c>
      <c r="F724" s="22" t="str">
        <f>+[1]CHCyg!F713</f>
        <v>FMT</v>
      </c>
      <c r="G724" s="22" t="str">
        <f>+[1]CHCyg!G713</f>
        <v>ORS-FR</v>
      </c>
      <c r="H724" s="22" t="str">
        <f>+[1]CHCyg!H713</f>
        <v>SC14_F/5+eshel+Atik460EX_b2</v>
      </c>
      <c r="I724" s="22">
        <f>+[1]CHCyg!I713</f>
        <v>9000</v>
      </c>
      <c r="J724" s="22">
        <f>+[1]CHCyg!$P713</f>
        <v>4059</v>
      </c>
      <c r="K724" s="22">
        <f>+[1]CHCyg!$Q713</f>
        <v>7394</v>
      </c>
      <c r="L724" s="9" t="str">
        <f>+[1]CHCyg!$X713</f>
        <v>asdb_chcyg_20181114_775.fit</v>
      </c>
      <c r="M724" s="38"/>
      <c r="N724" s="37"/>
      <c r="O724" s="45"/>
      <c r="S724" s="8">
        <f t="shared" si="2"/>
        <v>43418</v>
      </c>
      <c r="T724" s="31">
        <f t="shared" si="3"/>
        <v>2458437.8034999999</v>
      </c>
      <c r="U724" s="22" t="str">
        <f t="shared" si="4"/>
        <v>FMT</v>
      </c>
    </row>
    <row r="725" spans="2:21" x14ac:dyDescent="0.25">
      <c r="B725" s="22">
        <f>+[1]CHCyg!B714</f>
        <v>702</v>
      </c>
      <c r="C725" s="8">
        <f>+[1]CHCyg!C714</f>
        <v>43418</v>
      </c>
      <c r="D725" s="32">
        <f>+[1]CHCyg!D714</f>
        <v>0.82236111111111121</v>
      </c>
      <c r="E725" s="22">
        <f>+[1]CHCyg!E714</f>
        <v>2458437.3426999999</v>
      </c>
      <c r="F725" s="22" t="str">
        <f>+[1]CHCyg!F714</f>
        <v>JGF</v>
      </c>
      <c r="G725" s="22" t="str">
        <f>+[1]CHCyg!G714</f>
        <v>SMM-SP</v>
      </c>
      <c r="H725" s="22" t="str">
        <f>+[1]CHCyg!H714</f>
        <v>16REMOTLINX460EX</v>
      </c>
      <c r="I725" s="22">
        <f>+[1]CHCyg!I714</f>
        <v>9000</v>
      </c>
      <c r="J725" s="22">
        <f>+[1]CHCyg!$P714</f>
        <v>3979</v>
      </c>
      <c r="K725" s="22">
        <f>+[1]CHCyg!$Q714</f>
        <v>7762</v>
      </c>
      <c r="L725" s="9" t="str">
        <f>+[1]CHCyg!$X714</f>
        <v>asdb_chcyg_20181114_822.fit</v>
      </c>
      <c r="M725" s="38"/>
      <c r="N725" s="37"/>
      <c r="O725" s="45"/>
      <c r="S725" s="8">
        <f t="shared" si="2"/>
        <v>43418</v>
      </c>
      <c r="T725" s="31">
        <f t="shared" si="3"/>
        <v>2458437.8426999999</v>
      </c>
      <c r="U725" s="22" t="str">
        <f t="shared" si="4"/>
        <v>JGF</v>
      </c>
    </row>
    <row r="726" spans="2:21" x14ac:dyDescent="0.25">
      <c r="B726" s="22">
        <f>+[1]CHCyg!B715</f>
        <v>703</v>
      </c>
      <c r="C726" s="8">
        <f>+[1]CHCyg!C715</f>
        <v>43422</v>
      </c>
      <c r="D726" s="32">
        <f>+[1]CHCyg!D715</f>
        <v>4.0975115740740737E-3</v>
      </c>
      <c r="E726" s="22">
        <f>+[1]CHCyg!E715</f>
        <v>2458441.3076708801</v>
      </c>
      <c r="F726" s="22" t="str">
        <f>+[1]CHCyg!F715</f>
        <v>FBO</v>
      </c>
      <c r="G726" s="22" t="str">
        <f>+[1]CHCyg!G715</f>
        <v>SJI-FR</v>
      </c>
      <c r="H726" s="22" t="str">
        <f>+[1]CHCyg!H715</f>
        <v>C8_Lisa_ATIK414</v>
      </c>
      <c r="I726" s="22">
        <f>+[1]CHCyg!I715</f>
        <v>1000</v>
      </c>
      <c r="J726" s="22">
        <f>+[1]CHCyg!$P715</f>
        <v>4002</v>
      </c>
      <c r="K726" s="22">
        <f>+[1]CHCyg!$Q715</f>
        <v>7501</v>
      </c>
      <c r="L726" s="9" t="str">
        <f>+[1]CHCyg!$X715</f>
        <v>asdb_chcyg_20181118_004.fit</v>
      </c>
      <c r="M726" s="38"/>
      <c r="N726" s="37"/>
      <c r="O726" s="45"/>
      <c r="S726" s="8">
        <f t="shared" si="2"/>
        <v>43422</v>
      </c>
      <c r="T726" s="31">
        <f t="shared" si="3"/>
        <v>2458441.8076708801</v>
      </c>
      <c r="U726" s="22" t="str">
        <f t="shared" si="4"/>
        <v>FBO</v>
      </c>
    </row>
    <row r="727" spans="2:21" x14ac:dyDescent="0.25">
      <c r="B727" s="22">
        <f>+[1]CHCyg!B716</f>
        <v>704</v>
      </c>
      <c r="C727" s="8">
        <f>+[1]CHCyg!C716</f>
        <v>43422</v>
      </c>
      <c r="D727" s="32">
        <f>+[1]CHCyg!D716</f>
        <v>0.77013888888888893</v>
      </c>
      <c r="E727" s="22">
        <f>+[1]CHCyg!E716</f>
        <v>2458441.2999</v>
      </c>
      <c r="F727" s="22" t="str">
        <f>+[1]CHCyg!F716</f>
        <v>FMT</v>
      </c>
      <c r="G727" s="22" t="str">
        <f>+[1]CHCyg!G716</f>
        <v>ORS-FR</v>
      </c>
      <c r="H727" s="22" t="str">
        <f>+[1]CHCyg!H716</f>
        <v>SC14+eShel+460EX_b2</v>
      </c>
      <c r="I727" s="22">
        <f>+[1]CHCyg!I716</f>
        <v>11000</v>
      </c>
      <c r="J727" s="22">
        <f>+[1]CHCyg!$P716</f>
        <v>4060</v>
      </c>
      <c r="K727" s="22">
        <f>+[1]CHCyg!$Q716</f>
        <v>7300</v>
      </c>
      <c r="L727" s="9" t="str">
        <f>+[1]CHCyg!$X716</f>
        <v>asdb_chcyg_20181118_770.fit</v>
      </c>
      <c r="M727" s="38"/>
      <c r="N727" s="37"/>
      <c r="O727" s="45"/>
      <c r="S727" s="8">
        <f t="shared" si="2"/>
        <v>43422</v>
      </c>
      <c r="T727" s="31">
        <f t="shared" si="3"/>
        <v>2458441.7999</v>
      </c>
      <c r="U727" s="22" t="str">
        <f t="shared" si="4"/>
        <v>FMT</v>
      </c>
    </row>
    <row r="728" spans="2:21" x14ac:dyDescent="0.25">
      <c r="B728" s="22">
        <f>+[1]CHCyg!B717</f>
        <v>705</v>
      </c>
      <c r="C728" s="8">
        <f>+[1]CHCyg!C717</f>
        <v>43425</v>
      </c>
      <c r="D728" s="32">
        <f>+[1]CHCyg!D717</f>
        <v>0.81724537037037026</v>
      </c>
      <c r="E728" s="22">
        <f>+[1]CHCyg!E717</f>
        <v>2458444.3404999999</v>
      </c>
      <c r="F728" s="22" t="str">
        <f>+[1]CHCyg!F717</f>
        <v>JGF</v>
      </c>
      <c r="G728" s="22" t="str">
        <f>+[1]CHCyg!G717</f>
        <v>PIE-SP</v>
      </c>
      <c r="H728" s="22" t="str">
        <f>+[1]CHCyg!H717</f>
        <v>16REMOTLINX460EX</v>
      </c>
      <c r="I728" s="22">
        <f>+[1]CHCyg!I717</f>
        <v>9000</v>
      </c>
      <c r="J728" s="22">
        <f>+[1]CHCyg!$P717</f>
        <v>4052</v>
      </c>
      <c r="K728" s="22">
        <f>+[1]CHCyg!$Q717</f>
        <v>7762</v>
      </c>
      <c r="L728" s="9" t="str">
        <f>+[1]CHCyg!$X717</f>
        <v>asdb_chcyg_20181121_817.fit</v>
      </c>
      <c r="M728" s="38"/>
      <c r="N728" s="37"/>
      <c r="O728" s="45"/>
      <c r="S728" s="8">
        <f t="shared" si="2"/>
        <v>43425</v>
      </c>
      <c r="T728" s="31">
        <f t="shared" si="3"/>
        <v>2458444.8404999999</v>
      </c>
      <c r="U728" s="22" t="str">
        <f t="shared" si="4"/>
        <v>JGF</v>
      </c>
    </row>
    <row r="729" spans="2:21" x14ac:dyDescent="0.25">
      <c r="B729" s="22">
        <f>+[1]CHCyg!B718</f>
        <v>706</v>
      </c>
      <c r="C729" s="8">
        <f>+[1]CHCyg!C718</f>
        <v>43428</v>
      </c>
      <c r="D729" s="32">
        <f>+[1]CHCyg!D718</f>
        <v>0.73811342592592588</v>
      </c>
      <c r="E729" s="22">
        <f>+[1]CHCyg!E718</f>
        <v>2458447.2642999999</v>
      </c>
      <c r="F729" s="22" t="str">
        <f>+[1]CHCyg!F718</f>
        <v>JGF</v>
      </c>
      <c r="G729" s="22" t="str">
        <f>+[1]CHCyg!G718</f>
        <v>PIE-SP</v>
      </c>
      <c r="H729" s="22" t="str">
        <f>+[1]CHCyg!H718</f>
        <v>16REMOTLINX460EX</v>
      </c>
      <c r="I729" s="22">
        <f>+[1]CHCyg!I718</f>
        <v>9000</v>
      </c>
      <c r="J729" s="22">
        <f>+[1]CHCyg!$P718</f>
        <v>4052</v>
      </c>
      <c r="K729" s="22">
        <f>+[1]CHCyg!$Q718</f>
        <v>7762</v>
      </c>
      <c r="L729" s="9" t="str">
        <f>+[1]CHCyg!$X718</f>
        <v>asdb_chcyg_20181124_738.fit</v>
      </c>
      <c r="M729" s="38"/>
      <c r="N729" s="37"/>
      <c r="O729" s="45"/>
      <c r="S729" s="8">
        <f t="shared" si="2"/>
        <v>43428</v>
      </c>
      <c r="T729" s="31">
        <f t="shared" si="3"/>
        <v>2458447.7642999999</v>
      </c>
      <c r="U729" s="22" t="str">
        <f t="shared" si="4"/>
        <v>JGF</v>
      </c>
    </row>
    <row r="730" spans="2:21" x14ac:dyDescent="0.25">
      <c r="B730" s="22">
        <f>+[1]CHCyg!B719</f>
        <v>707</v>
      </c>
      <c r="C730" s="8">
        <f>+[1]CHCyg!C719</f>
        <v>43430</v>
      </c>
      <c r="D730" s="32">
        <f>+[1]CHCyg!D719</f>
        <v>0.1162962962962963</v>
      </c>
      <c r="E730" s="22">
        <f>+[1]CHCyg!E719</f>
        <v>2458448.6183000002</v>
      </c>
      <c r="F730" s="22" t="str">
        <f>+[1]CHCyg!F719</f>
        <v>JRF</v>
      </c>
      <c r="G730" s="22" t="str">
        <f>+[1]CHCyg!G719</f>
        <v>UHO-US</v>
      </c>
      <c r="H730" s="22" t="str">
        <f>+[1]CHCyg!H719</f>
        <v>CC13LISAATIK460EX</v>
      </c>
      <c r="I730" s="22">
        <f>+[1]CHCyg!I719</f>
        <v>1043</v>
      </c>
      <c r="J730" s="22">
        <f>+[1]CHCyg!$P719</f>
        <v>6102</v>
      </c>
      <c r="K730" s="22">
        <f>+[1]CHCyg!$Q719</f>
        <v>9650</v>
      </c>
      <c r="L730" s="9" t="str">
        <f>+[1]CHCyg!$X719</f>
        <v>asdb_chcyg_20181126_116.fit</v>
      </c>
      <c r="M730" s="38"/>
      <c r="N730" s="37"/>
      <c r="O730" s="45"/>
      <c r="S730" s="8">
        <f t="shared" si="2"/>
        <v>43430</v>
      </c>
      <c r="T730" s="31">
        <f t="shared" si="3"/>
        <v>2458449.1183000002</v>
      </c>
      <c r="U730" s="22" t="str">
        <f t="shared" si="4"/>
        <v>JRF</v>
      </c>
    </row>
    <row r="731" spans="2:21" x14ac:dyDescent="0.25">
      <c r="B731" s="22">
        <f>+[1]CHCyg!B720</f>
        <v>708</v>
      </c>
      <c r="C731" s="8">
        <f>+[1]CHCyg!C720</f>
        <v>43430</v>
      </c>
      <c r="D731" s="32">
        <f>+[1]CHCyg!D720</f>
        <v>0.1162962962962963</v>
      </c>
      <c r="E731" s="22">
        <f>+[1]CHCyg!E720</f>
        <v>2458448.6183000002</v>
      </c>
      <c r="F731" s="22" t="str">
        <f>+[1]CHCyg!F720</f>
        <v>JRF</v>
      </c>
      <c r="G731" s="22" t="str">
        <f>+[1]CHCyg!G720</f>
        <v>UHO-US</v>
      </c>
      <c r="H731" s="22" t="str">
        <f>+[1]CHCyg!H720</f>
        <v>CC13LISAATIK460EX</v>
      </c>
      <c r="I731" s="22">
        <f>+[1]CHCyg!I720</f>
        <v>1043</v>
      </c>
      <c r="J731" s="22">
        <f>+[1]CHCyg!$P720</f>
        <v>6102</v>
      </c>
      <c r="K731" s="22">
        <f>+[1]CHCyg!$Q720</f>
        <v>9650</v>
      </c>
      <c r="L731" s="9" t="str">
        <f>+[1]CHCyg!$X720</f>
        <v>asdb_chcyg_20181126_116.fit</v>
      </c>
      <c r="M731" s="38"/>
      <c r="N731" s="37"/>
      <c r="O731" s="45"/>
      <c r="S731" s="8">
        <f t="shared" si="2"/>
        <v>43430</v>
      </c>
      <c r="T731" s="31">
        <f t="shared" si="3"/>
        <v>2458449.1183000002</v>
      </c>
      <c r="U731" s="22" t="str">
        <f t="shared" si="4"/>
        <v>JRF</v>
      </c>
    </row>
    <row r="732" spans="2:21" x14ac:dyDescent="0.25">
      <c r="B732" s="22">
        <f>+[1]CHCyg!B721</f>
        <v>709</v>
      </c>
      <c r="C732" s="8">
        <f>+[1]CHCyg!C721</f>
        <v>43437</v>
      </c>
      <c r="D732" s="32">
        <f>+[1]CHCyg!D721</f>
        <v>0.10803240740740742</v>
      </c>
      <c r="E732" s="22">
        <f>+[1]CHCyg!E721</f>
        <v>2458455.6107999999</v>
      </c>
      <c r="F732" s="22" t="str">
        <f>+[1]CHCyg!F721</f>
        <v>JRF</v>
      </c>
      <c r="G732" s="22" t="str">
        <f>+[1]CHCyg!G721</f>
        <v>UHO-US</v>
      </c>
      <c r="H732" s="22" t="str">
        <f>+[1]CHCyg!H721</f>
        <v>CC13ALPY600ATIK460EX</v>
      </c>
      <c r="I732" s="22">
        <f>+[1]CHCyg!I721</f>
        <v>825</v>
      </c>
      <c r="J732" s="22">
        <f>+[1]CHCyg!$P721</f>
        <v>6156</v>
      </c>
      <c r="K732" s="22">
        <f>+[1]CHCyg!$Q721</f>
        <v>9671</v>
      </c>
      <c r="L732" s="9" t="str">
        <f>+[1]CHCyg!$X721</f>
        <v>asdb_chcyg_20181203_108.fit</v>
      </c>
      <c r="M732" s="38"/>
      <c r="N732" s="37"/>
      <c r="O732" s="45"/>
      <c r="S732" s="8">
        <f t="shared" si="2"/>
        <v>43437</v>
      </c>
      <c r="T732" s="31">
        <f t="shared" si="3"/>
        <v>2458456.1107999999</v>
      </c>
      <c r="U732" s="22" t="str">
        <f t="shared" si="4"/>
        <v>JRF</v>
      </c>
    </row>
    <row r="733" spans="2:21" x14ac:dyDescent="0.25">
      <c r="B733" s="22">
        <f>+[1]CHCyg!B722</f>
        <v>710</v>
      </c>
      <c r="C733" s="8">
        <f>+[1]CHCyg!C722</f>
        <v>43437</v>
      </c>
      <c r="D733" s="32">
        <f>+[1]CHCyg!D722</f>
        <v>0.75200231481481483</v>
      </c>
      <c r="E733" s="22">
        <f>+[1]CHCyg!E722</f>
        <v>2458456.2694999999</v>
      </c>
      <c r="F733" s="22" t="str">
        <f>+[1]CHCyg!F722</f>
        <v>JGF</v>
      </c>
      <c r="G733" s="22" t="str">
        <f>+[1]CHCyg!G722</f>
        <v>SMM-SP</v>
      </c>
      <c r="H733" s="22" t="str">
        <f>+[1]CHCyg!H722</f>
        <v>16REMOTLINX460EX</v>
      </c>
      <c r="I733" s="22">
        <f>+[1]CHCyg!I722</f>
        <v>9000</v>
      </c>
      <c r="J733" s="22">
        <f>+[1]CHCyg!$P722</f>
        <v>4052</v>
      </c>
      <c r="K733" s="22">
        <f>+[1]CHCyg!$Q722</f>
        <v>7762</v>
      </c>
      <c r="L733" s="9" t="str">
        <f>+[1]CHCyg!$X722</f>
        <v>asdb_chcyg_20181203_752.fit</v>
      </c>
      <c r="M733" s="38"/>
      <c r="N733" s="37"/>
      <c r="O733" s="45"/>
      <c r="S733" s="8">
        <f t="shared" si="2"/>
        <v>43437</v>
      </c>
      <c r="T733" s="31">
        <f t="shared" si="3"/>
        <v>2458456.7694999999</v>
      </c>
      <c r="U733" s="22" t="str">
        <f t="shared" si="4"/>
        <v>JGF</v>
      </c>
    </row>
    <row r="734" spans="2:21" x14ac:dyDescent="0.25">
      <c r="B734" s="22">
        <f>+[1]CHCyg!B723</f>
        <v>711</v>
      </c>
      <c r="C734" s="8">
        <f>+[1]CHCyg!C723</f>
        <v>43443</v>
      </c>
      <c r="D734" s="32">
        <f>+[1]CHCyg!D723</f>
        <v>0.73034722222222215</v>
      </c>
      <c r="E734" s="22">
        <f>+[1]CHCyg!E723</f>
        <v>2458462.2535999999</v>
      </c>
      <c r="F734" s="22" t="str">
        <f>+[1]CHCyg!F723</f>
        <v>JGF</v>
      </c>
      <c r="G734" s="22" t="str">
        <f>+[1]CHCyg!G723</f>
        <v>PIE-SP</v>
      </c>
      <c r="H734" s="22" t="str">
        <f>+[1]CHCyg!H723</f>
        <v>16REMOTLINX460EX</v>
      </c>
      <c r="I734" s="22">
        <f>+[1]CHCyg!I723</f>
        <v>9000</v>
      </c>
      <c r="J734" s="22">
        <f>+[1]CHCyg!$P723</f>
        <v>4052</v>
      </c>
      <c r="K734" s="22">
        <f>+[1]CHCyg!$Q723</f>
        <v>7498</v>
      </c>
      <c r="L734" s="9" t="str">
        <f>+[1]CHCyg!$X723</f>
        <v>asdb_chcyg_20181209_730.fit</v>
      </c>
      <c r="M734" s="38"/>
      <c r="N734" s="37"/>
      <c r="O734" s="45"/>
      <c r="S734" s="8">
        <f t="shared" si="2"/>
        <v>43443</v>
      </c>
      <c r="T734" s="31">
        <f t="shared" si="3"/>
        <v>2458462.7535999999</v>
      </c>
      <c r="U734" s="22" t="str">
        <f t="shared" si="4"/>
        <v>JGF</v>
      </c>
    </row>
    <row r="735" spans="2:21" x14ac:dyDescent="0.25">
      <c r="B735" s="22">
        <f>+[1]CHCyg!B724</f>
        <v>712</v>
      </c>
      <c r="C735" s="8">
        <f>+[1]CHCyg!C724</f>
        <v>43448</v>
      </c>
      <c r="D735" s="32">
        <f>+[1]CHCyg!D724</f>
        <v>0.72991898148148149</v>
      </c>
      <c r="E735" s="22">
        <f>+[1]CHCyg!E724</f>
        <v>2458467.2474000002</v>
      </c>
      <c r="F735" s="22" t="str">
        <f>+[1]CHCyg!F724</f>
        <v>JGF</v>
      </c>
      <c r="G735" s="22" t="str">
        <f>+[1]CHCyg!G724</f>
        <v>SMM-SP</v>
      </c>
      <c r="H735" s="22" t="str">
        <f>+[1]CHCyg!H724</f>
        <v>16REMOTLINX460EX</v>
      </c>
      <c r="I735" s="22">
        <f>+[1]CHCyg!I724</f>
        <v>9000</v>
      </c>
      <c r="J735" s="22">
        <f>+[1]CHCyg!$P724</f>
        <v>4052</v>
      </c>
      <c r="K735" s="22">
        <f>+[1]CHCyg!$Q724</f>
        <v>7498</v>
      </c>
      <c r="L735" s="9" t="str">
        <f>+[1]CHCyg!$X724</f>
        <v>asdb_chcyg_20181214_730.fit</v>
      </c>
      <c r="M735" s="38"/>
      <c r="N735" s="37"/>
      <c r="O735" s="45"/>
      <c r="S735" s="8">
        <f t="shared" si="2"/>
        <v>43448</v>
      </c>
      <c r="T735" s="31">
        <f t="shared" si="3"/>
        <v>2458467.7474000002</v>
      </c>
      <c r="U735" s="22" t="str">
        <f t="shared" si="4"/>
        <v>JGF</v>
      </c>
    </row>
    <row r="736" spans="2:21" x14ac:dyDescent="0.25">
      <c r="B736" s="22">
        <f>+[1]CHCyg!B725</f>
        <v>713</v>
      </c>
      <c r="C736" s="8">
        <f>+[1]CHCyg!C725</f>
        <v>43453</v>
      </c>
      <c r="D736" s="32">
        <f>+[1]CHCyg!D725</f>
        <v>0.75413194444444442</v>
      </c>
      <c r="E736" s="22">
        <f>+[1]CHCyg!E725</f>
        <v>2458472.2659</v>
      </c>
      <c r="F736" s="22" t="str">
        <f>+[1]CHCyg!F725</f>
        <v>JGF</v>
      </c>
      <c r="G736" s="22" t="str">
        <f>+[1]CHCyg!G725</f>
        <v>SMM-SP</v>
      </c>
      <c r="H736" s="22" t="str">
        <f>+[1]CHCyg!H725</f>
        <v>16REMOTLINX460EX</v>
      </c>
      <c r="I736" s="22">
        <f>+[1]CHCyg!I725</f>
        <v>9000</v>
      </c>
      <c r="J736" s="22">
        <f>+[1]CHCyg!$P725</f>
        <v>4052</v>
      </c>
      <c r="K736" s="22">
        <f>+[1]CHCyg!$Q725</f>
        <v>7498</v>
      </c>
      <c r="L736" s="9" t="str">
        <f>+[1]CHCyg!$X725</f>
        <v>asdb_chcyg_20181219_754.fit</v>
      </c>
      <c r="M736" s="38"/>
      <c r="N736" s="37"/>
      <c r="O736" s="45"/>
      <c r="S736" s="8">
        <f t="shared" si="2"/>
        <v>43453</v>
      </c>
      <c r="T736" s="31">
        <f t="shared" si="3"/>
        <v>2458472.7659</v>
      </c>
      <c r="U736" s="22" t="str">
        <f t="shared" si="4"/>
        <v>JGF</v>
      </c>
    </row>
    <row r="737" spans="2:21" x14ac:dyDescent="0.25">
      <c r="B737" s="22">
        <f>+[1]CHCyg!B726</f>
        <v>714</v>
      </c>
      <c r="C737" s="8">
        <f>+[1]CHCyg!C726</f>
        <v>43456</v>
      </c>
      <c r="D737" s="32">
        <f>+[1]CHCyg!D726</f>
        <v>0.72368055555555555</v>
      </c>
      <c r="E737" s="22">
        <f>+[1]CHCyg!E726</f>
        <v>2458475.2354000001</v>
      </c>
      <c r="F737" s="22" t="str">
        <f>+[1]CHCyg!F726</f>
        <v>JGF</v>
      </c>
      <c r="G737" s="22" t="str">
        <f>+[1]CHCyg!G726</f>
        <v>SMM-SP</v>
      </c>
      <c r="H737" s="22" t="str">
        <f>+[1]CHCyg!H726</f>
        <v>16REMOTLINX460EX</v>
      </c>
      <c r="I737" s="22">
        <f>+[1]CHCyg!I726</f>
        <v>9000</v>
      </c>
      <c r="J737" s="22">
        <f>+[1]CHCyg!$P726</f>
        <v>4052</v>
      </c>
      <c r="K737" s="22">
        <f>+[1]CHCyg!$Q726</f>
        <v>7498</v>
      </c>
      <c r="L737" s="9" t="str">
        <f>+[1]CHCyg!$X726</f>
        <v>asdb_chcyg_20181222_724.fit</v>
      </c>
      <c r="M737" s="38"/>
      <c r="N737" s="37"/>
      <c r="O737" s="45"/>
      <c r="S737" s="8">
        <f t="shared" si="2"/>
        <v>43456</v>
      </c>
      <c r="T737" s="31">
        <f t="shared" si="3"/>
        <v>2458475.7354000001</v>
      </c>
      <c r="U737" s="22" t="str">
        <f t="shared" si="4"/>
        <v>JGF</v>
      </c>
    </row>
    <row r="738" spans="2:21" x14ac:dyDescent="0.25">
      <c r="B738" s="22">
        <f>+[1]CHCyg!B727</f>
        <v>715</v>
      </c>
      <c r="C738" s="8">
        <f>+[1]CHCyg!C727</f>
        <v>43470</v>
      </c>
      <c r="D738" s="32">
        <f>+[1]CHCyg!D727</f>
        <v>0.7371064814814815</v>
      </c>
      <c r="E738" s="22">
        <f>+[1]CHCyg!E727</f>
        <v>2458489.2486999999</v>
      </c>
      <c r="F738" s="22" t="str">
        <f>+[1]CHCyg!F727</f>
        <v>JGF</v>
      </c>
      <c r="G738" s="22" t="str">
        <f>+[1]CHCyg!G727</f>
        <v>SMM-SP</v>
      </c>
      <c r="H738" s="22" t="str">
        <f>+[1]CHCyg!H727</f>
        <v>16REMOTLINX460EX</v>
      </c>
      <c r="I738" s="22">
        <f>+[1]CHCyg!I727</f>
        <v>9000</v>
      </c>
      <c r="J738" s="22">
        <f>+[1]CHCyg!$P727</f>
        <v>4052</v>
      </c>
      <c r="K738" s="22">
        <f>+[1]CHCyg!$Q727</f>
        <v>7498</v>
      </c>
      <c r="L738" s="9" t="str">
        <f>+[1]CHCyg!$X727</f>
        <v>asdb_chcyg_20190105_737.fit</v>
      </c>
      <c r="M738" s="38"/>
      <c r="N738" s="37"/>
      <c r="O738" s="45"/>
      <c r="S738" s="8">
        <f t="shared" si="2"/>
        <v>43470</v>
      </c>
      <c r="T738" s="31">
        <f t="shared" si="3"/>
        <v>2458489.7486999999</v>
      </c>
      <c r="U738" s="22" t="str">
        <f t="shared" si="4"/>
        <v>JGF</v>
      </c>
    </row>
    <row r="739" spans="2:21" x14ac:dyDescent="0.25">
      <c r="B739" s="22">
        <f>+[1]CHCyg!B728</f>
        <v>716</v>
      </c>
      <c r="C739" s="8">
        <f>+[1]CHCyg!C728</f>
        <v>43511</v>
      </c>
      <c r="D739" s="32">
        <f>+[1]CHCyg!D728</f>
        <v>0.18084490740740741</v>
      </c>
      <c r="E739" s="22">
        <f>+[1]CHCyg!E728</f>
        <v>2458529.6968999999</v>
      </c>
      <c r="F739" s="22" t="str">
        <f>+[1]CHCyg!F728</f>
        <v xml:space="preserve">FMT </v>
      </c>
      <c r="G739" s="22" t="str">
        <f>+[1]CHCyg!G728</f>
        <v>ORS-FR</v>
      </c>
      <c r="H739" s="22" t="str">
        <f>+[1]CHCyg!H728</f>
        <v>SC14+eShel+460EX_b2</v>
      </c>
      <c r="I739" s="22">
        <f>+[1]CHCyg!I728</f>
        <v>11000</v>
      </c>
      <c r="J739" s="22">
        <f>+[1]CHCyg!$P728</f>
        <v>4200</v>
      </c>
      <c r="K739" s="22">
        <f>+[1]CHCyg!$Q728</f>
        <v>7100</v>
      </c>
      <c r="L739" s="9" t="str">
        <f>+[1]CHCyg!$X728</f>
        <v>asdb_chcyg_20190215_181.fit</v>
      </c>
      <c r="M739" s="38"/>
      <c r="N739" s="37"/>
      <c r="O739" s="45"/>
      <c r="S739" s="8">
        <f t="shared" si="2"/>
        <v>43511</v>
      </c>
      <c r="T739" s="31">
        <f t="shared" si="3"/>
        <v>2458530.1968999999</v>
      </c>
      <c r="U739" s="22" t="str">
        <f t="shared" si="4"/>
        <v xml:space="preserve">FMT </v>
      </c>
    </row>
    <row r="740" spans="2:21" x14ac:dyDescent="0.25">
      <c r="B740" s="22">
        <f>+[1]CHCyg!B729</f>
        <v>717</v>
      </c>
      <c r="C740" s="8">
        <f>+[1]CHCyg!C729</f>
        <v>43548</v>
      </c>
      <c r="D740" s="32">
        <f>+[1]CHCyg!D729</f>
        <v>1.8935185185185183E-2</v>
      </c>
      <c r="E740" s="22">
        <f>+[1]CHCyg!E729</f>
        <v>2458566.5224000001</v>
      </c>
      <c r="F740" s="22" t="str">
        <f>+[1]CHCyg!F729</f>
        <v>PSO</v>
      </c>
      <c r="G740" s="22" t="str">
        <f>+[1]CHCyg!G729</f>
        <v>TAT-HU</v>
      </c>
      <c r="H740" s="22" t="str">
        <f>+[1]CHCyg!H729</f>
        <v>30cmf4LH2400u35Atik428</v>
      </c>
      <c r="I740" s="22">
        <f>+[1]CHCyg!I729</f>
        <v>13219</v>
      </c>
      <c r="J740" s="22">
        <f>+[1]CHCyg!$P729</f>
        <v>6503</v>
      </c>
      <c r="K740" s="22">
        <f>+[1]CHCyg!$Q729</f>
        <v>6613</v>
      </c>
      <c r="L740" s="9" t="str">
        <f>+[1]CHCyg!$X729</f>
        <v>asdb_chcyg_20190324_019.fit</v>
      </c>
      <c r="M740" s="38"/>
      <c r="N740" s="37"/>
      <c r="O740" s="45"/>
      <c r="S740" s="8">
        <f t="shared" si="2"/>
        <v>43548</v>
      </c>
      <c r="T740" s="31">
        <f t="shared" si="3"/>
        <v>2458567.0224000001</v>
      </c>
      <c r="U740" s="22" t="str">
        <f t="shared" si="4"/>
        <v>PSO</v>
      </c>
    </row>
    <row r="741" spans="2:21" x14ac:dyDescent="0.25">
      <c r="B741" s="22">
        <f>+[1]CHCyg!B730</f>
        <v>718</v>
      </c>
      <c r="C741" s="8">
        <f>+[1]CHCyg!C730</f>
        <v>43548</v>
      </c>
      <c r="D741" s="32">
        <f>+[1]CHCyg!D730</f>
        <v>0.34262731481481484</v>
      </c>
      <c r="E741" s="22">
        <f>+[1]CHCyg!E730</f>
        <v>2458566.8632999999</v>
      </c>
      <c r="F741" s="22" t="str">
        <f>+[1]CHCyg!F730</f>
        <v>LES</v>
      </c>
      <c r="G741" s="22" t="str">
        <f>+[1]CHCyg!G730</f>
        <v>MRO-CA</v>
      </c>
      <c r="H741" s="22" t="str">
        <f>+[1]CHCyg!H730</f>
        <v>31cmDK+ESSAT</v>
      </c>
      <c r="I741" s="22">
        <f>+[1]CHCyg!I730</f>
        <v>14000</v>
      </c>
      <c r="J741" s="22">
        <f>+[1]CHCyg!$P730</f>
        <v>4030</v>
      </c>
      <c r="K741" s="22">
        <f>+[1]CHCyg!$Q730</f>
        <v>7950</v>
      </c>
      <c r="L741" s="9" t="str">
        <f>+[1]CHCyg!$X730</f>
        <v>asdb_chcyg_20190324_343.fit</v>
      </c>
      <c r="M741" s="38"/>
      <c r="N741" s="37"/>
      <c r="O741" s="45"/>
      <c r="S741" s="8">
        <f t="shared" si="2"/>
        <v>43548</v>
      </c>
      <c r="T741" s="31">
        <f t="shared" si="3"/>
        <v>2458567.3632999999</v>
      </c>
      <c r="U741" s="22" t="str">
        <f t="shared" si="4"/>
        <v>LES</v>
      </c>
    </row>
    <row r="742" spans="2:21" x14ac:dyDescent="0.25">
      <c r="B742" s="22">
        <f>+[1]CHCyg!B731</f>
        <v>719</v>
      </c>
      <c r="C742" s="8">
        <f>+[1]CHCyg!C731</f>
        <v>43554</v>
      </c>
      <c r="D742" s="32">
        <f>+[1]CHCyg!D731</f>
        <v>0.18532407407407406</v>
      </c>
      <c r="E742" s="22">
        <f>+[1]CHCyg!E731</f>
        <v>2458572.6989000002</v>
      </c>
      <c r="F742" s="22" t="str">
        <f>+[1]CHCyg!F731</f>
        <v xml:space="preserve">FMT </v>
      </c>
      <c r="G742" s="22" t="str">
        <f>+[1]CHCyg!G731</f>
        <v>ORS-FR</v>
      </c>
      <c r="H742" s="22" t="str">
        <f>+[1]CHCyg!H731</f>
        <v>SC14+eShel+460EX_b2</v>
      </c>
      <c r="I742" s="22">
        <f>+[1]CHCyg!I731</f>
        <v>11000</v>
      </c>
      <c r="J742" s="22">
        <f>+[1]CHCyg!$P731</f>
        <v>3969</v>
      </c>
      <c r="K742" s="22">
        <f>+[1]CHCyg!$Q731</f>
        <v>7347</v>
      </c>
      <c r="L742" s="9" t="str">
        <f>+[1]CHCyg!$X731</f>
        <v>asdb_chcyg_20190330_185.fit</v>
      </c>
      <c r="M742" s="38"/>
      <c r="N742" s="37"/>
      <c r="O742" s="45"/>
      <c r="S742" s="8">
        <f t="shared" si="2"/>
        <v>43554</v>
      </c>
      <c r="T742" s="31">
        <f t="shared" si="3"/>
        <v>2458573.1989000002</v>
      </c>
      <c r="U742" s="22" t="str">
        <f t="shared" si="4"/>
        <v xml:space="preserve">FMT </v>
      </c>
    </row>
    <row r="743" spans="2:21" x14ac:dyDescent="0.25">
      <c r="B743" s="22">
        <f>+[1]CHCyg!B732</f>
        <v>720</v>
      </c>
      <c r="C743" s="8">
        <f>+[1]CHCyg!C732</f>
        <v>43555</v>
      </c>
      <c r="D743" s="32">
        <f>+[1]CHCyg!D732</f>
        <v>6.8171296296296287E-3</v>
      </c>
      <c r="E743" s="22">
        <f>+[1]CHCyg!E732</f>
        <v>2458573.5103000002</v>
      </c>
      <c r="F743" s="22" t="str">
        <f>+[1]CHCyg!F732</f>
        <v>PSO</v>
      </c>
      <c r="G743" s="22" t="str">
        <f>+[1]CHCyg!G732</f>
        <v>TAT-HU</v>
      </c>
      <c r="H743" s="22" t="str">
        <f>+[1]CHCyg!H732</f>
        <v>30cmf4LH2400u35Atik428</v>
      </c>
      <c r="I743" s="22">
        <f>+[1]CHCyg!I732</f>
        <v>13242</v>
      </c>
      <c r="J743" s="22">
        <f>+[1]CHCyg!$P732</f>
        <v>6503</v>
      </c>
      <c r="K743" s="22">
        <f>+[1]CHCyg!$Q732</f>
        <v>6612</v>
      </c>
      <c r="L743" s="9" t="str">
        <f>+[1]CHCyg!$X732</f>
        <v>asdb_chcyg_20190331_007.fit</v>
      </c>
      <c r="M743" s="38"/>
      <c r="N743" s="37"/>
      <c r="O743" s="45"/>
      <c r="S743" s="8">
        <f t="shared" si="2"/>
        <v>43555</v>
      </c>
      <c r="T743" s="31">
        <f t="shared" si="3"/>
        <v>2458574.0103000002</v>
      </c>
      <c r="U743" s="22" t="str">
        <f t="shared" si="4"/>
        <v>PSO</v>
      </c>
    </row>
    <row r="744" spans="2:21" x14ac:dyDescent="0.25">
      <c r="B744" s="22">
        <f>+[1]CHCyg!B733</f>
        <v>721</v>
      </c>
      <c r="C744" s="8">
        <f>+[1]CHCyg!C733</f>
        <v>43566</v>
      </c>
      <c r="D744" s="32">
        <f>+[1]CHCyg!D733</f>
        <v>0.13366898148148149</v>
      </c>
      <c r="E744" s="22">
        <f>+[1]CHCyg!E733</f>
        <v>2458584.6551000001</v>
      </c>
      <c r="F744" s="22" t="str">
        <f>+[1]CHCyg!F733</f>
        <v xml:space="preserve">FMT </v>
      </c>
      <c r="G744" s="22" t="str">
        <f>+[1]CHCyg!G733</f>
        <v>ORS-FR</v>
      </c>
      <c r="H744" s="22" t="str">
        <f>+[1]CHCyg!H733</f>
        <v>SC14+eShel+460EX_b2</v>
      </c>
      <c r="I744" s="22">
        <f>+[1]CHCyg!I733</f>
        <v>11000</v>
      </c>
      <c r="J744" s="22">
        <f>+[1]CHCyg!$P733</f>
        <v>4034</v>
      </c>
      <c r="K744" s="22">
        <f>+[1]CHCyg!$Q733</f>
        <v>7116</v>
      </c>
      <c r="L744" s="9" t="str">
        <f>+[1]CHCyg!$X733</f>
        <v>asdb_chcyg_20190411_134.fit</v>
      </c>
      <c r="M744" s="38"/>
      <c r="N744" s="37"/>
      <c r="O744" s="45"/>
    </row>
    <row r="745" spans="2:21" x14ac:dyDescent="0.25">
      <c r="B745" s="22">
        <f>+[1]CHCyg!B734</f>
        <v>722</v>
      </c>
      <c r="C745" s="8">
        <f>+[1]CHCyg!C734</f>
        <v>43575</v>
      </c>
      <c r="D745" s="32">
        <f>+[1]CHCyg!D734</f>
        <v>4.7546296296296302E-2</v>
      </c>
      <c r="E745" s="22">
        <f>+[1]CHCyg!E734</f>
        <v>2458593.5756999999</v>
      </c>
      <c r="F745" s="22" t="str">
        <f>+[1]CHCyg!F734</f>
        <v>SCH</v>
      </c>
      <c r="G745" s="22" t="str">
        <f>+[1]CHCyg!G734</f>
        <v>DUR-FR</v>
      </c>
      <c r="H745" s="22" t="str">
        <f>+[1]CHCyg!H734</f>
        <v>T500F5-AP3600EC2Eshel#112ATIK460EX</v>
      </c>
      <c r="I745" s="22">
        <f>+[1]CHCyg!I734</f>
        <v>11000</v>
      </c>
      <c r="J745" s="22">
        <f>+[1]CHCyg!$P734</f>
        <v>3917</v>
      </c>
      <c r="K745" s="22">
        <f>+[1]CHCyg!$Q734</f>
        <v>7593</v>
      </c>
      <c r="L745" s="9" t="str">
        <f>+[1]CHCyg!$X734</f>
        <v>asdb_chcyg_20190420_048.fit</v>
      </c>
      <c r="M745" s="38"/>
      <c r="N745" s="37"/>
      <c r="O745" s="45"/>
    </row>
    <row r="746" spans="2:21" x14ac:dyDescent="0.25">
      <c r="B746" s="22">
        <f>+[1]CHCyg!B735</f>
        <v>723</v>
      </c>
      <c r="C746" s="8">
        <f>+[1]CHCyg!C735</f>
        <v>43576</v>
      </c>
      <c r="D746" s="32">
        <f>+[1]CHCyg!D735</f>
        <v>8.6157407407407405E-2</v>
      </c>
      <c r="E746" s="22">
        <f>+[1]CHCyg!E735</f>
        <v>2458594.5965999998</v>
      </c>
      <c r="F746" s="22" t="str">
        <f>+[1]CHCyg!F735</f>
        <v>CBO</v>
      </c>
      <c r="G746" s="22" t="str">
        <f>+[1]CHCyg!G735</f>
        <v>OCT-FR</v>
      </c>
      <c r="H746" s="22" t="str">
        <f>+[1]CHCyg!H735</f>
        <v>N200mmF</v>
      </c>
      <c r="I746" s="22">
        <f>+[1]CHCyg!I735</f>
        <v>502</v>
      </c>
      <c r="J746" s="22">
        <f>+[1]CHCyg!$P735</f>
        <v>3700</v>
      </c>
      <c r="K746" s="22">
        <f>+[1]CHCyg!$Q735</f>
        <v>7570</v>
      </c>
      <c r="L746" s="9" t="str">
        <f>+[1]CHCyg!$X735</f>
        <v>asdb_chcyg_20190421_086.fit</v>
      </c>
      <c r="M746" s="38"/>
      <c r="N746" s="37"/>
      <c r="O746" s="45"/>
    </row>
    <row r="747" spans="2:21" x14ac:dyDescent="0.25">
      <c r="B747" s="22">
        <f>+[1]CHCyg!B736</f>
        <v>724</v>
      </c>
      <c r="C747" s="8">
        <f>+[1]CHCyg!C736</f>
        <v>43584</v>
      </c>
      <c r="D747" s="32">
        <f>+[1]CHCyg!D736</f>
        <v>3.6689814814814814E-3</v>
      </c>
      <c r="E747" s="22">
        <f>+[1]CHCyg!E736</f>
        <v>2458602.5205000001</v>
      </c>
      <c r="F747" s="22" t="str">
        <f>+[1]CHCyg!F736</f>
        <v xml:space="preserve">FMT </v>
      </c>
      <c r="G747" s="22" t="str">
        <f>+[1]CHCyg!G736</f>
        <v>ORS-FR</v>
      </c>
      <c r="H747" s="22" t="str">
        <f>+[1]CHCyg!H736</f>
        <v>SC14+eShel+460EX_b2</v>
      </c>
      <c r="I747" s="22">
        <f>+[1]CHCyg!I736</f>
        <v>11000</v>
      </c>
      <c r="J747" s="22">
        <f>+[1]CHCyg!$P736</f>
        <v>4034</v>
      </c>
      <c r="K747" s="22">
        <f>+[1]CHCyg!$Q736</f>
        <v>7349</v>
      </c>
      <c r="L747" s="9" t="str">
        <f>+[1]CHCyg!$X736</f>
        <v>asdb_chcyg_20190429_004.fit</v>
      </c>
      <c r="M747" s="38"/>
      <c r="N747" s="37"/>
      <c r="O747" s="45"/>
    </row>
    <row r="748" spans="2:21" x14ac:dyDescent="0.25">
      <c r="B748" s="22">
        <f>+[1]CHCyg!B737</f>
        <v>725</v>
      </c>
      <c r="C748" s="8">
        <f>+[1]CHCyg!C737</f>
        <v>43591</v>
      </c>
      <c r="D748" s="32">
        <f>+[1]CHCyg!D737</f>
        <v>0.30251157407407409</v>
      </c>
      <c r="E748" s="22">
        <f>+[1]CHCyg!E737</f>
        <v>2458609.8195000002</v>
      </c>
      <c r="F748" s="22" t="str">
        <f>+[1]CHCyg!F737</f>
        <v>LES</v>
      </c>
      <c r="G748" s="22" t="str">
        <f>+[1]CHCyg!G737</f>
        <v>MRO-CA</v>
      </c>
      <c r="H748" s="22" t="str">
        <f>+[1]CHCyg!H737</f>
        <v>31cmDK+ESSAT</v>
      </c>
      <c r="I748" s="22">
        <f>+[1]CHCyg!I737</f>
        <v>14000</v>
      </c>
      <c r="J748" s="22">
        <f>+[1]CHCyg!$P737</f>
        <v>4030</v>
      </c>
      <c r="K748" s="22">
        <f>+[1]CHCyg!$Q737</f>
        <v>7950</v>
      </c>
      <c r="L748" s="9" t="str">
        <f>+[1]CHCyg!$X737</f>
        <v>asdb_chcyg_20190506_303.fit</v>
      </c>
      <c r="M748" s="38"/>
      <c r="N748" s="37"/>
      <c r="O748" s="45"/>
    </row>
    <row r="749" spans="2:21" x14ac:dyDescent="0.25">
      <c r="B749" s="22">
        <f>+[1]CHCyg!B738</f>
        <v>726</v>
      </c>
      <c r="C749" s="8">
        <f>+[1]CHCyg!C738</f>
        <v>43596</v>
      </c>
      <c r="D749" s="32">
        <f>+[1]CHCyg!D738</f>
        <v>0.98137731481481483</v>
      </c>
      <c r="E749" s="22">
        <f>+[1]CHCyg!E738</f>
        <v>2458615.4983000001</v>
      </c>
      <c r="F749" s="22" t="str">
        <f>+[1]CHCyg!F738</f>
        <v xml:space="preserve">FMT </v>
      </c>
      <c r="G749" s="22" t="str">
        <f>+[1]CHCyg!G738</f>
        <v>ORS-FR</v>
      </c>
      <c r="H749" s="22" t="str">
        <f>+[1]CHCyg!H738</f>
        <v>SC14+eShel+460EX_b2</v>
      </c>
      <c r="I749" s="22">
        <f>+[1]CHCyg!I738</f>
        <v>11000</v>
      </c>
      <c r="J749" s="22">
        <f>+[1]CHCyg!$P738</f>
        <v>4034</v>
      </c>
      <c r="K749" s="22">
        <f>+[1]CHCyg!$Q738</f>
        <v>7349</v>
      </c>
      <c r="L749" s="9" t="str">
        <f>+[1]CHCyg!$X738</f>
        <v>asdb_chcyg_20190511_981.fit</v>
      </c>
      <c r="M749" s="38"/>
      <c r="N749" s="37"/>
      <c r="O749" s="45"/>
    </row>
    <row r="750" spans="2:21" x14ac:dyDescent="0.25">
      <c r="B750" s="22">
        <f>+[1]CHCyg!B739</f>
        <v>727</v>
      </c>
      <c r="C750" s="8">
        <f>+[1]CHCyg!C739</f>
        <v>43597</v>
      </c>
      <c r="D750" s="32">
        <f>+[1]CHCyg!D739</f>
        <v>2.7199074074074074E-3</v>
      </c>
      <c r="E750" s="22">
        <f>+[1]CHCyg!E739</f>
        <v>2458615.5164000001</v>
      </c>
      <c r="F750" s="22" t="str">
        <f>+[1]CHCyg!F739</f>
        <v>CBO</v>
      </c>
      <c r="G750" s="22" t="str">
        <f>+[1]CHCyg!G739</f>
        <v>OCT-FR</v>
      </c>
      <c r="H750" s="22" t="str">
        <f>+[1]CHCyg!H739</f>
        <v>N200mmF</v>
      </c>
      <c r="I750" s="22">
        <f>+[1]CHCyg!I739</f>
        <v>503</v>
      </c>
      <c r="J750" s="22">
        <f>+[1]CHCyg!$P739</f>
        <v>3700</v>
      </c>
      <c r="K750" s="22">
        <f>+[1]CHCyg!$Q739</f>
        <v>7570</v>
      </c>
      <c r="L750" s="9" t="str">
        <f>+[1]CHCyg!$X739</f>
        <v>asdb_chcyg_20190512_003.fit</v>
      </c>
      <c r="M750" s="38"/>
      <c r="N750" s="37"/>
      <c r="O750" s="45"/>
    </row>
    <row r="751" spans="2:21" x14ac:dyDescent="0.25">
      <c r="B751" s="22">
        <f>+[1]CHCyg!B740</f>
        <v>728</v>
      </c>
      <c r="C751" s="8">
        <f>+[1]CHCyg!C740</f>
        <v>43600</v>
      </c>
      <c r="D751" s="32">
        <f>+[1]CHCyg!D740</f>
        <v>0.94634259259259268</v>
      </c>
      <c r="E751" s="22">
        <f>+[1]CHCyg!E740</f>
        <v>2458619.4618000002</v>
      </c>
      <c r="F751" s="22" t="str">
        <f>+[1]CHCyg!F740</f>
        <v xml:space="preserve">FMT </v>
      </c>
      <c r="G751" s="22" t="str">
        <f>+[1]CHCyg!G740</f>
        <v>ORS-FR</v>
      </c>
      <c r="H751" s="22" t="str">
        <f>+[1]CHCyg!H740</f>
        <v>SC14+eShel+460EX_b2</v>
      </c>
      <c r="I751" s="22">
        <f>+[1]CHCyg!I740</f>
        <v>11000</v>
      </c>
      <c r="J751" s="22">
        <f>+[1]CHCyg!$P740</f>
        <v>4200</v>
      </c>
      <c r="K751" s="22">
        <f>+[1]CHCyg!$Q740</f>
        <v>7200</v>
      </c>
      <c r="L751" s="9" t="str">
        <f>+[1]CHCyg!$X740</f>
        <v>asdb_chcyg_20190515_946.fit</v>
      </c>
      <c r="M751" s="38"/>
      <c r="N751" s="37"/>
      <c r="O751" s="45"/>
    </row>
    <row r="752" spans="2:21" x14ac:dyDescent="0.25">
      <c r="B752" s="22">
        <f>+[1]CHCyg!B741</f>
        <v>729</v>
      </c>
      <c r="C752" s="8">
        <f>+[1]CHCyg!C741</f>
        <v>43601</v>
      </c>
      <c r="D752" s="32">
        <f>+[1]CHCyg!D741</f>
        <v>2.6585648148148146E-2</v>
      </c>
      <c r="E752" s="22">
        <f>+[1]CHCyg!E741</f>
        <v>2458619.5515999999</v>
      </c>
      <c r="F752" s="22" t="str">
        <f>+[1]CHCyg!F741</f>
        <v>BUI</v>
      </c>
      <c r="G752" s="22" t="str">
        <f>+[1]CHCyg!G741</f>
        <v>CAS-FR</v>
      </c>
      <c r="H752" s="22" t="str">
        <f>+[1]CHCyg!H741</f>
        <v>RC10UVEX3ASI183MM</v>
      </c>
      <c r="I752" s="22">
        <f>+[1]CHCyg!I741</f>
        <v>760</v>
      </c>
      <c r="J752" s="22">
        <f>+[1]CHCyg!$P741</f>
        <v>3370</v>
      </c>
      <c r="K752" s="22">
        <f>+[1]CHCyg!$Q741</f>
        <v>7402</v>
      </c>
      <c r="L752" s="9" t="str">
        <f>+[1]CHCyg!$X741</f>
        <v>asdb_chcyg_20190516_027.fit</v>
      </c>
      <c r="M752" s="38"/>
      <c r="N752" s="37"/>
      <c r="O752" s="45"/>
    </row>
    <row r="753" spans="2:22" x14ac:dyDescent="0.25">
      <c r="B753" s="22">
        <f>+[1]CHCyg!B742</f>
        <v>730</v>
      </c>
      <c r="C753" s="8">
        <f>+[1]CHCyg!C742</f>
        <v>43603</v>
      </c>
      <c r="D753" s="32">
        <f>+[1]CHCyg!D742</f>
        <v>0.35825231481481484</v>
      </c>
      <c r="E753" s="22">
        <f>+[1]CHCyg!E742</f>
        <v>2458621.8631000002</v>
      </c>
      <c r="F753" s="22" t="str">
        <f>+[1]CHCyg!F742</f>
        <v>FAS</v>
      </c>
      <c r="G753" s="22" t="str">
        <f>+[1]CHCyg!G742</f>
        <v>DCO-US</v>
      </c>
      <c r="H753" s="22" t="str">
        <f>+[1]CHCyg!H742</f>
        <v>CDK14LISAAtik414ex</v>
      </c>
      <c r="I753" s="22">
        <f>+[1]CHCyg!I742</f>
        <v>1058</v>
      </c>
      <c r="J753" s="22">
        <f>+[1]CHCyg!$P742</f>
        <v>3725</v>
      </c>
      <c r="K753" s="22">
        <f>+[1]CHCyg!$Q742</f>
        <v>7274</v>
      </c>
      <c r="L753" s="9" t="str">
        <f>+[1]CHCyg!$X742</f>
        <v>asdb_chcyg_20190518_358.fit</v>
      </c>
      <c r="M753" s="38"/>
      <c r="N753" s="37"/>
      <c r="O753" s="45"/>
      <c r="T753" s="40" t="s">
        <v>3350</v>
      </c>
      <c r="U753" s="40" t="s">
        <v>3725</v>
      </c>
      <c r="V753" s="40" t="s">
        <v>3726</v>
      </c>
    </row>
    <row r="754" spans="2:22" x14ac:dyDescent="0.25">
      <c r="B754" s="22">
        <f>+[1]CHCyg!B743</f>
        <v>731</v>
      </c>
      <c r="C754" s="8">
        <f>+[1]CHCyg!C743</f>
        <v>43603</v>
      </c>
      <c r="D754" s="32">
        <f>+[1]CHCyg!D743</f>
        <v>0.48863425925925924</v>
      </c>
      <c r="E754" s="22">
        <f>+[1]CHCyg!E743</f>
        <v>2458621.9955000002</v>
      </c>
      <c r="F754" s="22" t="str">
        <f>+[1]CHCyg!F743</f>
        <v>JRF</v>
      </c>
      <c r="G754" s="22" t="str">
        <f>+[1]CHCyg!G743</f>
        <v>UHO-US</v>
      </c>
      <c r="H754" s="22" t="str">
        <f>+[1]CHCyg!H743</f>
        <v>CC13ALPY600ATIK460EX</v>
      </c>
      <c r="I754" s="22">
        <f>+[1]CHCyg!I743</f>
        <v>840</v>
      </c>
      <c r="J754" s="22">
        <f>+[1]CHCyg!$P743</f>
        <v>6206</v>
      </c>
      <c r="K754" s="22">
        <f>+[1]CHCyg!$Q743</f>
        <v>9639</v>
      </c>
      <c r="L754" s="9" t="str">
        <f>+[1]CHCyg!$X743</f>
        <v>asdb_chcyg_20190518_489.fit</v>
      </c>
      <c r="M754" s="38"/>
      <c r="N754" s="37"/>
      <c r="O754" s="45"/>
      <c r="S754" s="2">
        <v>1</v>
      </c>
      <c r="T754" s="41">
        <v>43600</v>
      </c>
      <c r="U754" s="42" t="s">
        <v>3722</v>
      </c>
      <c r="V754" s="42">
        <v>11000</v>
      </c>
    </row>
    <row r="755" spans="2:22" x14ac:dyDescent="0.25">
      <c r="B755" s="22">
        <f>+[1]CHCyg!B744</f>
        <v>732</v>
      </c>
      <c r="C755" s="8">
        <f>+[1]CHCyg!C744</f>
        <v>43608</v>
      </c>
      <c r="D755" s="32">
        <f>+[1]CHCyg!D744</f>
        <v>0.9380208333333333</v>
      </c>
      <c r="E755" s="22">
        <f>+[1]CHCyg!E744</f>
        <v>2458627.4685</v>
      </c>
      <c r="F755" s="22" t="str">
        <f>+[1]CHCyg!F744</f>
        <v>SOL</v>
      </c>
      <c r="G755" s="22" t="str">
        <f>+[1]CHCyg!G744</f>
        <v>AQL-IT</v>
      </c>
      <c r="H755" s="22" t="str">
        <f>+[1]CHCyg!H744</f>
        <v>JGF1C9.25ST-8300</v>
      </c>
      <c r="I755" s="22">
        <f>+[1]CHCyg!I744</f>
        <v>8548</v>
      </c>
      <c r="J755" s="22">
        <f>+[1]CHCyg!$P744</f>
        <v>6503</v>
      </c>
      <c r="K755" s="22">
        <f>+[1]CHCyg!$Q744</f>
        <v>6892</v>
      </c>
      <c r="L755" s="9" t="str">
        <f>+[1]CHCyg!$X744</f>
        <v>asdb_chcyg_20190523_938.fit</v>
      </c>
      <c r="M755" s="38"/>
      <c r="N755" s="37"/>
      <c r="O755" s="45"/>
      <c r="S755" s="2">
        <v>2</v>
      </c>
      <c r="T755" s="41">
        <v>43610</v>
      </c>
      <c r="U755" s="42" t="s">
        <v>3722</v>
      </c>
      <c r="V755" s="42">
        <v>11000</v>
      </c>
    </row>
    <row r="756" spans="2:22" x14ac:dyDescent="0.25">
      <c r="B756" s="22">
        <f>+[1]CHCyg!B745</f>
        <v>733</v>
      </c>
      <c r="C756" s="8">
        <f>+[1]CHCyg!C745</f>
        <v>43610</v>
      </c>
      <c r="D756" s="32">
        <f>+[1]CHCyg!D745</f>
        <v>0.94569444444444439</v>
      </c>
      <c r="E756" s="22">
        <f>+[1]CHCyg!E745</f>
        <v>2458629.4533000002</v>
      </c>
      <c r="F756" s="22" t="str">
        <f>+[1]CHCyg!F745</f>
        <v xml:space="preserve">FMT </v>
      </c>
      <c r="G756" s="22" t="str">
        <f>+[1]CHCyg!G745</f>
        <v>ORS-FR</v>
      </c>
      <c r="H756" s="22" t="str">
        <f>+[1]CHCyg!H745</f>
        <v>SC14+eShel+460EX_b2</v>
      </c>
      <c r="I756" s="22">
        <f>+[1]CHCyg!I745</f>
        <v>11000</v>
      </c>
      <c r="J756" s="22">
        <f>+[1]CHCyg!$P745</f>
        <v>4035</v>
      </c>
      <c r="K756" s="22">
        <f>+[1]CHCyg!$Q745</f>
        <v>7349</v>
      </c>
      <c r="L756" s="9" t="str">
        <f>+[1]CHCyg!$X745</f>
        <v>asdb_chcyg_20190525_946.fit</v>
      </c>
      <c r="M756" s="38"/>
      <c r="N756" s="37"/>
      <c r="O756" s="45"/>
      <c r="S756" s="2">
        <v>3</v>
      </c>
      <c r="T756" s="41">
        <v>43616</v>
      </c>
      <c r="U756" s="42" t="s">
        <v>3722</v>
      </c>
      <c r="V756" s="42">
        <v>11000</v>
      </c>
    </row>
    <row r="757" spans="2:22" x14ac:dyDescent="0.25">
      <c r="B757" s="22">
        <f>+[1]CHCyg!B746</f>
        <v>734</v>
      </c>
      <c r="C757" s="8">
        <f>+[1]CHCyg!C746</f>
        <v>43613</v>
      </c>
      <c r="D757" s="32">
        <f>+[1]CHCyg!D746</f>
        <v>0.47615740740740736</v>
      </c>
      <c r="E757" s="22">
        <f>+[1]CHCyg!E746</f>
        <v>2458631.9848000002</v>
      </c>
      <c r="F757" s="22" t="str">
        <f>+[1]CHCyg!F746</f>
        <v>JRF</v>
      </c>
      <c r="G757" s="22" t="str">
        <f>+[1]CHCyg!G746</f>
        <v>UHO-US</v>
      </c>
      <c r="H757" s="22" t="str">
        <f>+[1]CHCyg!H746</f>
        <v>CC13ALPY600ATIK460EX</v>
      </c>
      <c r="I757" s="22">
        <f>+[1]CHCyg!I746</f>
        <v>500</v>
      </c>
      <c r="J757" s="22">
        <f>+[1]CHCyg!$P746</f>
        <v>3700</v>
      </c>
      <c r="K757" s="22">
        <f>+[1]CHCyg!$Q746</f>
        <v>7400</v>
      </c>
      <c r="L757" s="9" t="str">
        <f>+[1]CHCyg!$X746</f>
        <v>asdb_chcyg_20190528_476.fit</v>
      </c>
      <c r="M757" s="38"/>
      <c r="N757" s="37"/>
      <c r="O757" s="45"/>
      <c r="S757" s="2">
        <v>4</v>
      </c>
      <c r="T757" s="41">
        <v>43620</v>
      </c>
      <c r="U757" s="42" t="s">
        <v>3723</v>
      </c>
      <c r="V757" s="42">
        <v>9000</v>
      </c>
    </row>
    <row r="758" spans="2:22" x14ac:dyDescent="0.25">
      <c r="B758" s="22">
        <f>+[1]CHCyg!B747</f>
        <v>735</v>
      </c>
      <c r="C758" s="8">
        <f>+[1]CHCyg!C747</f>
        <v>43616</v>
      </c>
      <c r="D758" s="32">
        <f>+[1]CHCyg!D747</f>
        <v>0.93714120370370368</v>
      </c>
      <c r="E758" s="22">
        <f>+[1]CHCyg!E747</f>
        <v>2458635.4476000001</v>
      </c>
      <c r="F758" s="22" t="str">
        <f>+[1]CHCyg!F747</f>
        <v xml:space="preserve">FMT </v>
      </c>
      <c r="G758" s="22" t="str">
        <f>+[1]CHCyg!G747</f>
        <v>ORS-FR</v>
      </c>
      <c r="H758" s="22" t="str">
        <f>+[1]CHCyg!H747</f>
        <v>SC14+eShel+460EX_b2</v>
      </c>
      <c r="I758" s="22">
        <f>+[1]CHCyg!I747</f>
        <v>11000</v>
      </c>
      <c r="J758" s="22">
        <f>+[1]CHCyg!$P747</f>
        <v>4060</v>
      </c>
      <c r="K758" s="22">
        <f>+[1]CHCyg!$Q747</f>
        <v>7250</v>
      </c>
      <c r="L758" s="9" t="str">
        <f>+[1]CHCyg!$X747</f>
        <v>asdb_chcyg_20190531_937.fit</v>
      </c>
      <c r="M758" s="38"/>
      <c r="N758" s="37"/>
      <c r="O758" s="45"/>
      <c r="S758" s="2">
        <v>5</v>
      </c>
      <c r="T758" s="41">
        <v>43628</v>
      </c>
      <c r="U758" s="42" t="s">
        <v>3724</v>
      </c>
      <c r="V758" s="42">
        <v>14000</v>
      </c>
    </row>
    <row r="759" spans="2:22" x14ac:dyDescent="0.25">
      <c r="B759" s="22">
        <f>+[1]CHCyg!B748</f>
        <v>736</v>
      </c>
      <c r="C759" s="8">
        <f>+[1]CHCyg!C748</f>
        <v>43616</v>
      </c>
      <c r="D759" s="32">
        <f>+[1]CHCyg!D748</f>
        <v>0.9906018518518519</v>
      </c>
      <c r="E759" s="22">
        <f>+[1]CHCyg!E748</f>
        <v>2458635.5008999999</v>
      </c>
      <c r="F759" s="22" t="str">
        <f>+[1]CHCyg!F748</f>
        <v>CBO</v>
      </c>
      <c r="G759" s="22" t="str">
        <f>+[1]CHCyg!G748</f>
        <v>OCT-FR</v>
      </c>
      <c r="H759" s="22" t="str">
        <f>+[1]CHCyg!H748</f>
        <v>N200mmF</v>
      </c>
      <c r="I759" s="22">
        <f>+[1]CHCyg!I748</f>
        <v>509</v>
      </c>
      <c r="J759" s="22">
        <f>+[1]CHCyg!$P748</f>
        <v>3700</v>
      </c>
      <c r="K759" s="22">
        <f>+[1]CHCyg!$Q748</f>
        <v>7570</v>
      </c>
      <c r="L759" s="9" t="str">
        <f>+[1]CHCyg!$X748</f>
        <v>asdb_chcyg_20190531_991.fit</v>
      </c>
      <c r="M759" s="38"/>
      <c r="N759" s="37"/>
      <c r="O759" s="45"/>
      <c r="S759" s="2">
        <v>6</v>
      </c>
      <c r="T759" s="41">
        <v>43630</v>
      </c>
      <c r="U759" s="42" t="s">
        <v>3723</v>
      </c>
      <c r="V759" s="42">
        <v>9000</v>
      </c>
    </row>
    <row r="760" spans="2:22" x14ac:dyDescent="0.25">
      <c r="B760" s="22">
        <f>+[1]CHCyg!B749</f>
        <v>737</v>
      </c>
      <c r="C760" s="8">
        <f>+[1]CHCyg!C749</f>
        <v>43620</v>
      </c>
      <c r="D760" s="32">
        <f>+[1]CHCyg!D749</f>
        <v>0.88806712962962964</v>
      </c>
      <c r="E760" s="22">
        <f>+[1]CHCyg!E749</f>
        <v>2458639.4158999999</v>
      </c>
      <c r="F760" s="22" t="str">
        <f>+[1]CHCyg!F749</f>
        <v>JGF</v>
      </c>
      <c r="G760" s="22" t="str">
        <f>+[1]CHCyg!G749</f>
        <v>SMM-SP</v>
      </c>
      <c r="H760" s="22" t="str">
        <f>+[1]CHCyg!H749</f>
        <v>16REMOTLINX460EX</v>
      </c>
      <c r="I760" s="22">
        <f>+[1]CHCyg!I749</f>
        <v>9000</v>
      </c>
      <c r="J760" s="22">
        <f>+[1]CHCyg!$P749</f>
        <v>3979</v>
      </c>
      <c r="K760" s="22">
        <f>+[1]CHCyg!$Q749</f>
        <v>7762</v>
      </c>
      <c r="L760" s="9" t="str">
        <f>+[1]CHCyg!$X749</f>
        <v>asdb_chcyg_20190604_888.fit</v>
      </c>
      <c r="M760" s="38"/>
      <c r="N760" s="37"/>
      <c r="O760" s="45"/>
      <c r="S760" s="2">
        <v>7</v>
      </c>
      <c r="T760" s="41">
        <v>43637</v>
      </c>
      <c r="U760" s="42" t="s">
        <v>3723</v>
      </c>
      <c r="V760" s="42">
        <v>9000</v>
      </c>
    </row>
    <row r="761" spans="2:22" x14ac:dyDescent="0.25">
      <c r="B761" s="22">
        <f>+[1]CHCyg!B750</f>
        <v>738</v>
      </c>
      <c r="C761" s="8">
        <f>+[1]CHCyg!C750</f>
        <v>43625</v>
      </c>
      <c r="D761" s="32">
        <f>+[1]CHCyg!D750</f>
        <v>0.3649074074074074</v>
      </c>
      <c r="E761" s="22">
        <f>+[1]CHCyg!E750</f>
        <v>2458643.8708000001</v>
      </c>
      <c r="F761" s="22" t="str">
        <f>+[1]CHCyg!F750</f>
        <v>FAS</v>
      </c>
      <c r="G761" s="22" t="str">
        <f>+[1]CHCyg!G750</f>
        <v>DCO-US</v>
      </c>
      <c r="H761" s="22" t="str">
        <f>+[1]CHCyg!H750</f>
        <v>CDK14LISAAtik414ex</v>
      </c>
      <c r="I761" s="22">
        <f>+[1]CHCyg!I750</f>
        <v>950</v>
      </c>
      <c r="J761" s="22">
        <f>+[1]CHCyg!$P750</f>
        <v>3720</v>
      </c>
      <c r="K761" s="22">
        <f>+[1]CHCyg!$Q750</f>
        <v>7306</v>
      </c>
      <c r="L761" s="9" t="str">
        <f>+[1]CHCyg!$X750</f>
        <v>asdb_chcyg_20190609_365.fit</v>
      </c>
      <c r="M761" s="38"/>
      <c r="N761" s="37"/>
      <c r="O761" s="45"/>
      <c r="S761" s="2">
        <v>8</v>
      </c>
      <c r="T761" s="41">
        <v>43641</v>
      </c>
      <c r="U761" s="42" t="s">
        <v>3723</v>
      </c>
      <c r="V761" s="42">
        <v>9000</v>
      </c>
    </row>
    <row r="762" spans="2:22" x14ac:dyDescent="0.25">
      <c r="B762" s="22">
        <f>+[1]CHCyg!B751</f>
        <v>739</v>
      </c>
      <c r="C762" s="8">
        <f>+[1]CHCyg!C751</f>
        <v>43628</v>
      </c>
      <c r="D762" s="32">
        <f>+[1]CHCyg!D751</f>
        <v>0.16498842592592591</v>
      </c>
      <c r="E762" s="22">
        <f>+[1]CHCyg!E751</f>
        <v>2458646.6745000002</v>
      </c>
      <c r="F762" s="22" t="str">
        <f>+[1]CHCyg!F751</f>
        <v>LES</v>
      </c>
      <c r="G762" s="22" t="str">
        <f>+[1]CHCyg!G751</f>
        <v>MRO-CA</v>
      </c>
      <c r="H762" s="22" t="str">
        <f>+[1]CHCyg!H751</f>
        <v>31cmDK+ESSAT</v>
      </c>
      <c r="I762" s="22">
        <f>+[1]CHCyg!I751</f>
        <v>14000</v>
      </c>
      <c r="J762" s="22">
        <f>+[1]CHCyg!$P751</f>
        <v>4030</v>
      </c>
      <c r="K762" s="22">
        <f>+[1]CHCyg!$Q751</f>
        <v>7950</v>
      </c>
      <c r="L762" s="9" t="str">
        <f>+[1]CHCyg!$X751</f>
        <v>asdb_chcyg_20190612_165.fit</v>
      </c>
      <c r="M762" s="38"/>
      <c r="N762" s="37"/>
      <c r="O762" s="45"/>
      <c r="P762" s="28"/>
      <c r="Q762" s="39"/>
      <c r="R762" s="39"/>
      <c r="S762" s="2">
        <v>9</v>
      </c>
      <c r="T762" s="41">
        <v>43647</v>
      </c>
      <c r="U762" s="42" t="s">
        <v>3723</v>
      </c>
      <c r="V762" s="42">
        <v>9000</v>
      </c>
    </row>
    <row r="763" spans="2:22" x14ac:dyDescent="0.25">
      <c r="B763" s="22">
        <f>+[1]CHCyg!B752</f>
        <v>740</v>
      </c>
      <c r="C763" s="8">
        <f>+[1]CHCyg!C752</f>
        <v>43630</v>
      </c>
      <c r="D763" s="32">
        <f>+[1]CHCyg!D752</f>
        <v>0.85325231481481489</v>
      </c>
      <c r="E763" s="22">
        <f>+[1]CHCyg!E752</f>
        <v>2458649.3777000001</v>
      </c>
      <c r="F763" s="22" t="str">
        <f>+[1]CHCyg!F752</f>
        <v>JGF</v>
      </c>
      <c r="G763" s="22" t="str">
        <f>+[1]CHCyg!G752</f>
        <v>PIE-SP</v>
      </c>
      <c r="H763" s="22" t="str">
        <f>+[1]CHCyg!H752</f>
        <v>MUSSOL</v>
      </c>
      <c r="I763" s="22">
        <f>+[1]CHCyg!I752</f>
        <v>9000</v>
      </c>
      <c r="J763" s="22">
        <f>+[1]CHCyg!$P752</f>
        <v>3979</v>
      </c>
      <c r="K763" s="22">
        <f>+[1]CHCyg!$Q752</f>
        <v>8040</v>
      </c>
      <c r="L763" s="9" t="str">
        <f>+[1]CHCyg!$X752</f>
        <v>asdb_chcyg_20190614_853.fit</v>
      </c>
      <c r="M763" s="38"/>
      <c r="N763" s="37"/>
      <c r="O763" s="45"/>
      <c r="P763" s="28"/>
      <c r="Q763" s="39"/>
      <c r="R763" s="39"/>
    </row>
    <row r="764" spans="2:22" x14ac:dyDescent="0.25">
      <c r="B764" s="22">
        <f>+[1]CHCyg!B753</f>
        <v>741</v>
      </c>
      <c r="C764" s="8">
        <f>+[1]CHCyg!C753</f>
        <v>43631</v>
      </c>
      <c r="D764" s="32">
        <f>+[1]CHCyg!D753</f>
        <v>0.99458333333333337</v>
      </c>
      <c r="E764" s="22">
        <f>+[1]CHCyg!E753</f>
        <v>2458650.5159</v>
      </c>
      <c r="F764" s="22" t="str">
        <f>+[1]CHCyg!F753</f>
        <v>BUI</v>
      </c>
      <c r="G764" s="22" t="str">
        <f>+[1]CHCyg!G753</f>
        <v>CAS-FR</v>
      </c>
      <c r="H764" s="22" t="str">
        <f>+[1]CHCyg!H753</f>
        <v>RC10UVEX3ASI183MM</v>
      </c>
      <c r="I764" s="22">
        <f>+[1]CHCyg!I753</f>
        <v>2512</v>
      </c>
      <c r="J764" s="22">
        <f>+[1]CHCyg!$P753</f>
        <v>3492</v>
      </c>
      <c r="K764" s="22">
        <f>+[1]CHCyg!$Q753</f>
        <v>4457</v>
      </c>
      <c r="L764" s="9" t="str">
        <f>+[1]CHCyg!$X753</f>
        <v>asdb_chcyg_20190615_995.fit</v>
      </c>
      <c r="M764" s="38"/>
      <c r="N764" s="37"/>
      <c r="O764" s="45"/>
      <c r="P764" s="28"/>
      <c r="Q764" s="39"/>
      <c r="R764" s="39"/>
    </row>
    <row r="765" spans="2:22" x14ac:dyDescent="0.25">
      <c r="B765" s="22">
        <f>+[1]CHCyg!B754</f>
        <v>742</v>
      </c>
      <c r="C765" s="8">
        <f>+[1]CHCyg!C754</f>
        <v>43637</v>
      </c>
      <c r="D765" s="32">
        <f>+[1]CHCyg!D754</f>
        <v>0.94204861111111116</v>
      </c>
      <c r="E765" s="22">
        <f>+[1]CHCyg!E754</f>
        <v>2458656.4553</v>
      </c>
      <c r="F765" s="22" t="str">
        <f>+[1]CHCyg!F754</f>
        <v>JGF</v>
      </c>
      <c r="G765" s="22" t="str">
        <f>+[1]CHCyg!G754</f>
        <v>PIE-SP</v>
      </c>
      <c r="H765" s="22" t="str">
        <f>+[1]CHCyg!H754</f>
        <v>MUSSOL</v>
      </c>
      <c r="I765" s="22">
        <f>+[1]CHCyg!I754</f>
        <v>9000</v>
      </c>
      <c r="J765" s="22">
        <f>+[1]CHCyg!$P754</f>
        <v>3993</v>
      </c>
      <c r="K765" s="22">
        <f>+[1]CHCyg!$Q754</f>
        <v>8033</v>
      </c>
      <c r="L765" s="9" t="str">
        <f>+[1]CHCyg!$X754</f>
        <v>asdb_chcyg_20190621_942.fit</v>
      </c>
      <c r="M765" s="38"/>
      <c r="N765" s="37"/>
      <c r="O765" s="45"/>
      <c r="P765" s="28"/>
      <c r="Q765" s="39"/>
      <c r="R765" s="39"/>
    </row>
    <row r="766" spans="2:22" x14ac:dyDescent="0.25">
      <c r="B766" s="22">
        <f>+[1]CHCyg!B755</f>
        <v>743</v>
      </c>
      <c r="C766" s="8">
        <f>+[1]CHCyg!C755</f>
        <v>43641</v>
      </c>
      <c r="D766" s="32">
        <f>+[1]CHCyg!D755</f>
        <v>0.86796296296296294</v>
      </c>
      <c r="E766" s="22">
        <f>+[1]CHCyg!E755</f>
        <v>2458660.3912999998</v>
      </c>
      <c r="F766" s="22" t="str">
        <f>+[1]CHCyg!F755</f>
        <v>JGF</v>
      </c>
      <c r="G766" s="22" t="str">
        <f>+[1]CHCyg!G755</f>
        <v>SMM-SP</v>
      </c>
      <c r="H766" s="22" t="str">
        <f>+[1]CHCyg!H755</f>
        <v>16REMOTLINX460EX</v>
      </c>
      <c r="I766" s="22">
        <f>+[1]CHCyg!I755</f>
        <v>9000</v>
      </c>
      <c r="J766" s="22">
        <f>+[1]CHCyg!$P755</f>
        <v>4052</v>
      </c>
      <c r="K766" s="22">
        <f>+[1]CHCyg!$Q755</f>
        <v>7762</v>
      </c>
      <c r="L766" s="9" t="str">
        <f>+[1]CHCyg!$X755</f>
        <v>asdb_chcyg_20190625_868.fit</v>
      </c>
      <c r="M766" s="38"/>
      <c r="N766" s="37"/>
      <c r="O766" s="45"/>
      <c r="P766" s="28"/>
      <c r="Q766" s="39"/>
      <c r="R766" s="39"/>
    </row>
    <row r="767" spans="2:22" x14ac:dyDescent="0.25">
      <c r="B767" s="22">
        <f>+[1]CHCyg!B756</f>
        <v>744</v>
      </c>
      <c r="C767" s="8">
        <f>+[1]CHCyg!C756</f>
        <v>43645</v>
      </c>
      <c r="D767" s="32">
        <f>+[1]CHCyg!D756</f>
        <v>0.87041666666666673</v>
      </c>
      <c r="E767" s="22">
        <f>+[1]CHCyg!E756</f>
        <v>2458664.3928999999</v>
      </c>
      <c r="F767" s="22" t="str">
        <f>+[1]CHCyg!F756</f>
        <v>JMI</v>
      </c>
      <c r="G767" s="22" t="str">
        <f>+[1]CHCyg!G756</f>
        <v>v</v>
      </c>
      <c r="H767" s="22" t="str">
        <f>+[1]CHCyg!H756</f>
        <v>C11-Lisa-Atik460EX</v>
      </c>
      <c r="I767" s="22">
        <f>+[1]CHCyg!I756</f>
        <v>1002</v>
      </c>
      <c r="J767" s="22">
        <f>+[1]CHCyg!$P756</f>
        <v>3900</v>
      </c>
      <c r="K767" s="22">
        <f>+[1]CHCyg!$Q756</f>
        <v>7580</v>
      </c>
      <c r="L767" s="9" t="str">
        <f>+[1]CHCyg!$X756</f>
        <v>asdb_chcyg_20190629_870.fit</v>
      </c>
      <c r="M767" s="38"/>
      <c r="N767" s="37"/>
      <c r="O767" s="45"/>
      <c r="P767" s="28"/>
      <c r="Q767" s="39"/>
      <c r="R767" s="39"/>
    </row>
    <row r="768" spans="2:22" x14ac:dyDescent="0.25">
      <c r="B768" s="22">
        <f>+[1]CHCyg!B757</f>
        <v>745</v>
      </c>
      <c r="C768" s="8">
        <f>+[1]CHCyg!C757</f>
        <v>43647</v>
      </c>
      <c r="D768" s="32">
        <f>+[1]CHCyg!D757</f>
        <v>0.89447916666666671</v>
      </c>
      <c r="E768" s="22">
        <f>+[1]CHCyg!E757</f>
        <v>2458666.4098999999</v>
      </c>
      <c r="F768" s="22" t="str">
        <f>+[1]CHCyg!F757</f>
        <v>JGF</v>
      </c>
      <c r="G768" s="22" t="str">
        <f>+[1]CHCyg!G757</f>
        <v>PIE-SP</v>
      </c>
      <c r="H768" s="22" t="str">
        <f>+[1]CHCyg!H757</f>
        <v>MUSSOL</v>
      </c>
      <c r="I768" s="22">
        <f>+[1]CHCyg!I757</f>
        <v>9000</v>
      </c>
      <c r="J768" s="22">
        <f>+[1]CHCyg!$P757</f>
        <v>4052</v>
      </c>
      <c r="K768" s="22">
        <f>+[1]CHCyg!$Q757</f>
        <v>8041</v>
      </c>
      <c r="L768" s="9" t="str">
        <f>+[1]CHCyg!$X757</f>
        <v>asdb_chcyg_20190701_894.fit</v>
      </c>
      <c r="M768" s="38"/>
      <c r="N768" s="37"/>
      <c r="O768" s="45"/>
      <c r="P768" s="28"/>
      <c r="Q768" s="39"/>
      <c r="R768" s="39"/>
    </row>
    <row r="769" spans="2:18" x14ac:dyDescent="0.25">
      <c r="B769" s="22">
        <f>+[1]CHCyg!B758</f>
        <v>746</v>
      </c>
      <c r="C769" s="8">
        <f>+[1]CHCyg!C758</f>
        <v>43647</v>
      </c>
      <c r="D769" s="32">
        <f>+[1]CHCyg!D758</f>
        <v>0.9366782407407408</v>
      </c>
      <c r="E769" s="22">
        <f>+[1]CHCyg!E758</f>
        <v>2458666.4463</v>
      </c>
      <c r="F769" s="22" t="str">
        <f>+[1]CHCyg!F758</f>
        <v>VMA</v>
      </c>
      <c r="G769" s="22" t="str">
        <f>+[1]CHCyg!G758</f>
        <v>TRS-FR</v>
      </c>
      <c r="H769" s="22" t="str">
        <f>+[1]CHCyg!H758</f>
        <v>Alpy600</v>
      </c>
      <c r="I769" s="22">
        <f>+[1]CHCyg!I758</f>
        <v>590</v>
      </c>
      <c r="J769" s="22">
        <f>+[1]CHCyg!$P758</f>
        <v>3640</v>
      </c>
      <c r="K769" s="22">
        <f>+[1]CHCyg!$Q758</f>
        <v>7425</v>
      </c>
      <c r="L769" s="9" t="str">
        <f>+[1]CHCyg!$X758</f>
        <v>asdb_chcyg_20190701_937.fit</v>
      </c>
      <c r="M769" s="38"/>
      <c r="N769" s="37"/>
      <c r="O769" s="45"/>
      <c r="P769" s="28"/>
      <c r="Q769" s="39"/>
      <c r="R769" s="39"/>
    </row>
    <row r="770" spans="2:18" x14ac:dyDescent="0.25">
      <c r="B770" s="22">
        <f>+[1]CHCyg!B759</f>
        <v>747</v>
      </c>
      <c r="C770" s="8">
        <f>+[1]CHCyg!C759</f>
        <v>43649</v>
      </c>
      <c r="D770" s="32">
        <f>+[1]CHCyg!D759</f>
        <v>0.26629629629629631</v>
      </c>
      <c r="E770" s="22">
        <f>+[1]CHCyg!E759</f>
        <v>2458667.7812999999</v>
      </c>
      <c r="F770" s="22" t="str">
        <f>+[1]CHCyg!F759</f>
        <v>LES</v>
      </c>
      <c r="G770" s="22" t="str">
        <f>+[1]CHCyg!G759</f>
        <v>MRO-CA</v>
      </c>
      <c r="H770" s="22" t="str">
        <f>+[1]CHCyg!H759</f>
        <v>31cmDK+ESSAT</v>
      </c>
      <c r="I770" s="22">
        <f>+[1]CHCyg!I759</f>
        <v>14000</v>
      </c>
      <c r="J770" s="22">
        <f>+[1]CHCyg!$P759</f>
        <v>4030</v>
      </c>
      <c r="K770" s="22">
        <f>+[1]CHCyg!$Q759</f>
        <v>7950</v>
      </c>
      <c r="L770" s="9" t="str">
        <f>+[1]CHCyg!$X759</f>
        <v>asdb_chcyg_20190703_266.fit</v>
      </c>
      <c r="M770" s="38"/>
      <c r="N770" s="37"/>
      <c r="O770" s="45"/>
    </row>
    <row r="771" spans="2:18" x14ac:dyDescent="0.25">
      <c r="B771" s="46">
        <f>+[1]CHCyg!B760</f>
        <v>748</v>
      </c>
      <c r="C771" s="8">
        <f>+[1]CHCyg!C760</f>
        <v>43655</v>
      </c>
      <c r="D771" s="32">
        <f>+[1]CHCyg!D760</f>
        <v>0.31442129629629628</v>
      </c>
      <c r="E771" s="22">
        <f>+[1]CHCyg!E760</f>
        <v>2458673.8184000002</v>
      </c>
      <c r="F771" s="22" t="str">
        <f>+[1]CHCyg!F760</f>
        <v>FAS</v>
      </c>
      <c r="G771" s="22" t="str">
        <f>+[1]CHCyg!G760</f>
        <v>DCO-US</v>
      </c>
      <c r="H771" s="22" t="str">
        <f>+[1]CHCyg!H760</f>
        <v>CDK14LISAAtik414ex</v>
      </c>
      <c r="I771" s="22">
        <f>+[1]CHCyg!I760</f>
        <v>1050</v>
      </c>
      <c r="J771" s="22">
        <f>+[1]CHCyg!$P760</f>
        <v>3710</v>
      </c>
      <c r="K771" s="22">
        <f>+[1]CHCyg!$Q760</f>
        <v>7297</v>
      </c>
      <c r="L771" s="9" t="str">
        <f>+[1]CHCyg!$X760</f>
        <v>asdb_chcyg_20190709_314.fit</v>
      </c>
      <c r="M771" s="38"/>
      <c r="N771" s="37"/>
      <c r="O771" s="45"/>
    </row>
    <row r="772" spans="2:18" x14ac:dyDescent="0.25">
      <c r="B772" s="46">
        <f>+[1]CHCyg!B761</f>
        <v>749</v>
      </c>
      <c r="C772" s="8">
        <f>+[1]CHCyg!C761</f>
        <v>43655</v>
      </c>
      <c r="D772" s="32">
        <f>+[1]CHCyg!D761</f>
        <v>0.90424768518518517</v>
      </c>
      <c r="E772" s="22">
        <f>+[1]CHCyg!E761</f>
        <v>2458674.4185000001</v>
      </c>
      <c r="F772" s="22" t="str">
        <f>+[1]CHCyg!F761</f>
        <v xml:space="preserve">FMT </v>
      </c>
      <c r="G772" s="22" t="str">
        <f>+[1]CHCyg!G761</f>
        <v>ORS-FR</v>
      </c>
      <c r="H772" s="22" t="str">
        <f>+[1]CHCyg!H761</f>
        <v>SC14+eShel+460EX_b2</v>
      </c>
      <c r="I772" s="22">
        <f>+[1]CHCyg!I761</f>
        <v>11000</v>
      </c>
      <c r="J772" s="22">
        <f>+[1]CHCyg!$P761</f>
        <v>4110</v>
      </c>
      <c r="K772" s="22">
        <f>+[1]CHCyg!$Q761</f>
        <v>7352</v>
      </c>
      <c r="L772" s="9" t="str">
        <f>+[1]CHCyg!$X761</f>
        <v>asdb_chcyg_20190709_904.fit</v>
      </c>
      <c r="M772" s="38"/>
      <c r="N772" s="37"/>
      <c r="O772" s="45"/>
    </row>
    <row r="773" spans="2:18" x14ac:dyDescent="0.25">
      <c r="B773" s="46">
        <f>+[1]CHCyg!B762</f>
        <v>750</v>
      </c>
      <c r="C773" s="8">
        <f>+[1]CHCyg!C762</f>
        <v>43659</v>
      </c>
      <c r="D773" s="32">
        <f>+[1]CHCyg!D762</f>
        <v>0.95172453703703708</v>
      </c>
      <c r="E773" s="22">
        <f>+[1]CHCyg!E762</f>
        <v>2458678.4616</v>
      </c>
      <c r="F773" s="22" t="str">
        <f>+[1]CHCyg!F762</f>
        <v xml:space="preserve">FMT </v>
      </c>
      <c r="G773" s="22" t="str">
        <f>+[1]CHCyg!G762</f>
        <v>ORS-FR</v>
      </c>
      <c r="H773" s="22" t="str">
        <f>+[1]CHCyg!H762</f>
        <v>SC14+eShel+460EX_b2</v>
      </c>
      <c r="I773" s="22">
        <f>+[1]CHCyg!I762</f>
        <v>11000</v>
      </c>
      <c r="J773" s="22">
        <f>+[1]CHCyg!$P762</f>
        <v>4035</v>
      </c>
      <c r="K773" s="22">
        <f>+[1]CHCyg!$Q762</f>
        <v>7352</v>
      </c>
      <c r="L773" s="9" t="str">
        <f>+[1]CHCyg!$X762</f>
        <v>asdb_chcyg_20190713_952.fit</v>
      </c>
      <c r="M773" s="38"/>
      <c r="N773" s="37"/>
      <c r="O773" s="45"/>
    </row>
    <row r="774" spans="2:18" x14ac:dyDescent="0.25">
      <c r="B774" s="46">
        <f>+[1]CHCyg!B763</f>
        <v>751</v>
      </c>
      <c r="C774" s="8">
        <f>+[1]CHCyg!C763</f>
        <v>43666</v>
      </c>
      <c r="D774" s="32">
        <f>+[1]CHCyg!D763</f>
        <v>0.83918981481481481</v>
      </c>
      <c r="E774" s="22">
        <f>+[1]CHCyg!E763</f>
        <v>2458685.3838999998</v>
      </c>
      <c r="F774" s="22" t="str">
        <f>+[1]CHCyg!F763</f>
        <v>JGF</v>
      </c>
      <c r="G774" s="22" t="str">
        <f>+[1]CHCyg!G763</f>
        <v>SMM-SP</v>
      </c>
      <c r="H774" s="22" t="str">
        <f>+[1]CHCyg!H763</f>
        <v>16REMOTLINX460EX</v>
      </c>
      <c r="I774" s="22">
        <f>+[1]CHCyg!I763</f>
        <v>9000</v>
      </c>
      <c r="J774" s="22">
        <f>+[1]CHCyg!$P763</f>
        <v>4052</v>
      </c>
      <c r="K774" s="22">
        <f>+[1]CHCyg!$Q763</f>
        <v>7762</v>
      </c>
      <c r="L774" s="9" t="str">
        <f>+[1]CHCyg!$X763</f>
        <v>asdb_chcyg_20190720_839.fit</v>
      </c>
      <c r="M774" s="38"/>
      <c r="N774" s="37"/>
      <c r="O774" s="45"/>
    </row>
    <row r="775" spans="2:18" x14ac:dyDescent="0.25">
      <c r="B775" s="46">
        <f>+[1]CHCyg!B764</f>
        <v>752</v>
      </c>
      <c r="C775" s="8">
        <f>+[1]CHCyg!C764</f>
        <v>43670</v>
      </c>
      <c r="D775" s="32">
        <f>+[1]CHCyg!D764</f>
        <v>0.89012731481481477</v>
      </c>
      <c r="E775" s="22">
        <f>+[1]CHCyg!E764</f>
        <v>2458689.4223000002</v>
      </c>
      <c r="F775" s="22" t="str">
        <f>+[1]CHCyg!F764</f>
        <v>SOL</v>
      </c>
      <c r="G775" s="22" t="str">
        <f>+[1]CHCyg!G764</f>
        <v>AQL-IT</v>
      </c>
      <c r="H775" s="22" t="str">
        <f>+[1]CHCyg!H764</f>
        <v>LhiresIII-C9.25-ST8300M</v>
      </c>
      <c r="I775" s="22">
        <f>+[1]CHCyg!I764</f>
        <v>17396</v>
      </c>
      <c r="J775" s="22">
        <f>+[1]CHCyg!$P764</f>
        <v>6436</v>
      </c>
      <c r="K775" s="22">
        <f>+[1]CHCyg!$Q764</f>
        <v>6663</v>
      </c>
      <c r="L775" s="9" t="str">
        <f>+[1]CHCyg!$X764</f>
        <v>asdb_chcyg_20190724_890.fit</v>
      </c>
      <c r="M775" s="38"/>
      <c r="N775" s="37"/>
      <c r="O775" s="45"/>
    </row>
    <row r="776" spans="2:18" x14ac:dyDescent="0.25">
      <c r="B776" s="46">
        <f>+[1]CHCyg!B765</f>
        <v>753</v>
      </c>
      <c r="C776" s="8">
        <f>+[1]CHCyg!C765</f>
        <v>43679</v>
      </c>
      <c r="D776" s="32">
        <f>+[1]CHCyg!D765</f>
        <v>0.89866898148148155</v>
      </c>
      <c r="E776" s="22">
        <f>+[1]CHCyg!E765</f>
        <v>2458698.4108000002</v>
      </c>
      <c r="F776" s="22" t="str">
        <f>+[1]CHCyg!F765</f>
        <v>GMAYBU</v>
      </c>
      <c r="G776" s="22" t="str">
        <f>+[1]CHCyg!G765</f>
        <v>OHP-FR</v>
      </c>
      <c r="H776" s="22" t="str">
        <f>+[1]CHCyg!H765</f>
        <v>C11LISAQSI583wsg</v>
      </c>
      <c r="I776" s="22">
        <f>+[1]CHCyg!I765</f>
        <v>1211</v>
      </c>
      <c r="J776" s="22">
        <f>+[1]CHCyg!$P765</f>
        <v>3700</v>
      </c>
      <c r="K776" s="22">
        <f>+[1]CHCyg!$Q765</f>
        <v>7400</v>
      </c>
      <c r="L776" s="9" t="str">
        <f>+[1]CHCyg!$X765</f>
        <v>asdb_chcyg_20190802_899.fit</v>
      </c>
      <c r="M776" s="38"/>
      <c r="N776" s="37"/>
      <c r="O776" s="45"/>
    </row>
    <row r="777" spans="2:18" x14ac:dyDescent="0.25">
      <c r="B777" s="46">
        <f>+[1]CHCyg!B766</f>
        <v>754</v>
      </c>
      <c r="C777" s="8">
        <f>+[1]CHCyg!C766</f>
        <v>43680</v>
      </c>
      <c r="D777" s="32">
        <f>+[1]CHCyg!D766</f>
        <v>0.8739351851851852</v>
      </c>
      <c r="E777" s="22">
        <f>+[1]CHCyg!E766</f>
        <v>2458699.3972999998</v>
      </c>
      <c r="F777" s="22" t="str">
        <f>+[1]CHCyg!F766</f>
        <v>JGF</v>
      </c>
      <c r="G777" s="22" t="str">
        <f>+[1]CHCyg!G766</f>
        <v>SMM-SP</v>
      </c>
      <c r="H777" s="22" t="str">
        <f>+[1]CHCyg!H766</f>
        <v>16REMOTLINX460EX</v>
      </c>
      <c r="I777" s="22">
        <f>+[1]CHCyg!I766</f>
        <v>9000</v>
      </c>
      <c r="J777" s="22">
        <f>+[1]CHCyg!$P766</f>
        <v>4052</v>
      </c>
      <c r="K777" s="22">
        <f>+[1]CHCyg!$Q766</f>
        <v>7762</v>
      </c>
      <c r="L777" s="9" t="str">
        <f>+[1]CHCyg!$X766</f>
        <v>asdb_chcyg_20190803_874.fit</v>
      </c>
      <c r="M777" s="38"/>
      <c r="N777" s="37"/>
      <c r="O777" s="45"/>
    </row>
    <row r="778" spans="2:18" x14ac:dyDescent="0.25">
      <c r="B778" s="46">
        <f>+[1]CHCyg!B767</f>
        <v>755</v>
      </c>
      <c r="C778" s="8">
        <f>+[1]CHCyg!C767</f>
        <v>43680</v>
      </c>
      <c r="D778" s="32">
        <f>+[1]CHCyg!D767</f>
        <v>0.95973379629629629</v>
      </c>
      <c r="E778" s="22">
        <f>+[1]CHCyg!E767</f>
        <v>2458699.4739000001</v>
      </c>
      <c r="F778" s="22" t="str">
        <f>+[1]CHCyg!F767</f>
        <v>VLE</v>
      </c>
      <c r="G778" s="22" t="str">
        <f>+[1]CHCyg!G767</f>
        <v>OHP-FR</v>
      </c>
      <c r="H778" s="22" t="str">
        <f>+[1]CHCyg!H767</f>
        <v>T250Alpy600Atik414Ex</v>
      </c>
      <c r="I778" s="22">
        <f>+[1]CHCyg!I767</f>
        <v>526</v>
      </c>
      <c r="J778" s="22">
        <f>+[1]CHCyg!$P767</f>
        <v>3700</v>
      </c>
      <c r="K778" s="22">
        <f>+[1]CHCyg!$Q767</f>
        <v>7300</v>
      </c>
      <c r="L778" s="9" t="str">
        <f>+[1]CHCyg!$X767</f>
        <v>asdb_chcyg_20190803_960.fit</v>
      </c>
      <c r="M778" s="38"/>
      <c r="N778" s="37"/>
      <c r="O778" s="45"/>
    </row>
    <row r="779" spans="2:18" x14ac:dyDescent="0.25">
      <c r="B779" s="46">
        <f>+[1]CHCyg!B768</f>
        <v>756</v>
      </c>
      <c r="C779" s="8">
        <f>+[1]CHCyg!C768</f>
        <v>43682</v>
      </c>
      <c r="D779" s="32">
        <f>+[1]CHCyg!D768</f>
        <v>0.98167824074074073</v>
      </c>
      <c r="E779" s="22">
        <f>+[1]CHCyg!E768</f>
        <v>2458701.4959</v>
      </c>
      <c r="F779" s="22" t="str">
        <f>+[1]CHCyg!F768</f>
        <v>BGPD</v>
      </c>
      <c r="G779" s="22" t="str">
        <f>+[1]CHCyg!G768</f>
        <v>OHP-FR</v>
      </c>
      <c r="H779" s="22" t="str">
        <f>+[1]CHCyg!H768</f>
        <v>LHIRESIIIST4022400gt</v>
      </c>
      <c r="I779" s="22">
        <f>+[1]CHCyg!I768</f>
        <v>10547</v>
      </c>
      <c r="J779" s="22">
        <f>+[1]CHCyg!$P768</f>
        <v>6514</v>
      </c>
      <c r="K779" s="22">
        <f>+[1]CHCyg!$Q768</f>
        <v>6601</v>
      </c>
      <c r="L779" s="9" t="str">
        <f>+[1]CHCyg!$X768</f>
        <v>asdb_chcyg_20190805_982.fit</v>
      </c>
      <c r="M779" s="38"/>
      <c r="N779" s="37"/>
      <c r="O779" s="45"/>
    </row>
    <row r="780" spans="2:18" x14ac:dyDescent="0.25">
      <c r="B780" s="46">
        <f>+[1]CHCyg!B769</f>
        <v>757</v>
      </c>
      <c r="C780" s="8">
        <f>+[1]CHCyg!C769</f>
        <v>43686</v>
      </c>
      <c r="D780" s="32">
        <f>+[1]CHCyg!D769</f>
        <v>0.89370370370370367</v>
      </c>
      <c r="E780" s="22">
        <f>+[1]CHCyg!E769</f>
        <v>2458705.4251999999</v>
      </c>
      <c r="F780" s="22" t="str">
        <f>+[1]CHCyg!F769</f>
        <v>JGF</v>
      </c>
      <c r="G780" s="22" t="str">
        <f>+[1]CHCyg!G769</f>
        <v>SMM-SP</v>
      </c>
      <c r="H780" s="22" t="str">
        <f>+[1]CHCyg!H769</f>
        <v>16REMOTLINX460EX</v>
      </c>
      <c r="I780" s="22">
        <f>+[1]CHCyg!I769</f>
        <v>9000</v>
      </c>
      <c r="J780" s="22">
        <f>+[1]CHCyg!$P769</f>
        <v>4052</v>
      </c>
      <c r="K780" s="22">
        <f>+[1]CHCyg!$Q769</f>
        <v>7762</v>
      </c>
      <c r="L780" s="9" t="str">
        <f>+[1]CHCyg!$X769</f>
        <v>asdb_chcyg_20190809_894.fit</v>
      </c>
      <c r="M780" s="38"/>
      <c r="N780" s="37"/>
      <c r="O780" s="45"/>
    </row>
    <row r="781" spans="2:18" x14ac:dyDescent="0.25">
      <c r="B781" s="46">
        <f>+[1]CHCyg!B770</f>
        <v>758</v>
      </c>
      <c r="C781" s="8">
        <f>+[1]CHCyg!C770</f>
        <v>43689</v>
      </c>
      <c r="D781" s="32">
        <f>+[1]CHCyg!D770</f>
        <v>0.86436342592592597</v>
      </c>
      <c r="E781" s="22">
        <f>+[1]CHCyg!E770</f>
        <v>2458708.3731999998</v>
      </c>
      <c r="F781" s="22" t="str">
        <f>+[1]CHCyg!F770</f>
        <v xml:space="preserve">FMT </v>
      </c>
      <c r="G781" s="22" t="str">
        <f>+[1]CHCyg!G770</f>
        <v>ORS-FR</v>
      </c>
      <c r="H781" s="22" t="str">
        <f>+[1]CHCyg!H770</f>
        <v>SC14+eShel+460EX_b2</v>
      </c>
      <c r="I781" s="22">
        <f>+[1]CHCyg!I770</f>
        <v>11000</v>
      </c>
      <c r="J781" s="22">
        <f>+[1]CHCyg!$P770</f>
        <v>3969</v>
      </c>
      <c r="K781" s="22">
        <f>+[1]CHCyg!$Q770</f>
        <v>7349</v>
      </c>
      <c r="L781" s="9" t="str">
        <f>+[1]CHCyg!$X770</f>
        <v>asdb_chcyg_20190812_864.fit</v>
      </c>
      <c r="M781" s="38"/>
      <c r="N781" s="37"/>
      <c r="O781" s="45"/>
    </row>
    <row r="782" spans="2:18" x14ac:dyDescent="0.25">
      <c r="B782" s="46">
        <f>+[1]CHCyg!B771</f>
        <v>759</v>
      </c>
      <c r="C782" s="8">
        <f>+[1]CHCyg!C771</f>
        <v>43693</v>
      </c>
      <c r="D782" s="32">
        <f>+[1]CHCyg!D771</f>
        <v>0.86094907407407406</v>
      </c>
      <c r="E782" s="22">
        <f>+[1]CHCyg!E771</f>
        <v>2458712.3711999999</v>
      </c>
      <c r="F782" s="22" t="str">
        <f>+[1]CHCyg!F771</f>
        <v>JGF</v>
      </c>
      <c r="G782" s="22">
        <f>+[1]CHCyg!G771</f>
        <v>0</v>
      </c>
      <c r="H782" s="22">
        <f>+[1]CHCyg!H771</f>
        <v>0</v>
      </c>
      <c r="I782" s="22">
        <f>+[1]CHCyg!I771</f>
        <v>9000</v>
      </c>
      <c r="J782" s="22">
        <f>+[1]CHCyg!$P771</f>
        <v>3963</v>
      </c>
      <c r="K782" s="22">
        <f>+[1]CHCyg!$Q771</f>
        <v>8998</v>
      </c>
      <c r="L782" s="9" t="str">
        <f>+[1]CHCyg!$X771</f>
        <v>asdb_chcyg_20190816_861.fit</v>
      </c>
      <c r="M782" s="38"/>
      <c r="N782" s="37"/>
      <c r="O782" s="45"/>
    </row>
    <row r="783" spans="2:18" x14ac:dyDescent="0.25">
      <c r="B783" s="46">
        <f>+[1]CHCyg!B772</f>
        <v>760</v>
      </c>
      <c r="C783" s="8">
        <f>+[1]CHCyg!C772</f>
        <v>43697</v>
      </c>
      <c r="D783" s="32">
        <f>+[1]CHCyg!D772</f>
        <v>7.8101851851851853E-2</v>
      </c>
      <c r="E783" s="22">
        <f>+[1]CHCyg!E772</f>
        <v>2458715.5997000001</v>
      </c>
      <c r="F783" s="22" t="str">
        <f>+[1]CHCyg!F772</f>
        <v>LES</v>
      </c>
      <c r="G783" s="22" t="str">
        <f>+[1]CHCyg!G772</f>
        <v>MRO-CA</v>
      </c>
      <c r="H783" s="22" t="str">
        <f>+[1]CHCyg!H772</f>
        <v>31cmDK+ESSAT</v>
      </c>
      <c r="I783" s="22">
        <f>+[1]CHCyg!I772</f>
        <v>14000</v>
      </c>
      <c r="J783" s="22">
        <f>+[1]CHCyg!$P772</f>
        <v>4030</v>
      </c>
      <c r="K783" s="22">
        <f>+[1]CHCyg!$Q772</f>
        <v>7955</v>
      </c>
      <c r="L783" s="9" t="str">
        <f>+[1]CHCyg!$X772</f>
        <v>asdb_chcyg_20190820_078.fit</v>
      </c>
      <c r="M783" s="38"/>
      <c r="N783" s="37"/>
      <c r="O783" s="45"/>
    </row>
    <row r="784" spans="2:18" x14ac:dyDescent="0.25">
      <c r="B784" s="46">
        <f>+[1]CHCyg!B773</f>
        <v>761</v>
      </c>
      <c r="C784" s="8">
        <f>+[1]CHCyg!C773</f>
        <v>43702</v>
      </c>
      <c r="D784" s="32">
        <f>+[1]CHCyg!D773</f>
        <v>0.84462962962962962</v>
      </c>
      <c r="E784" s="22">
        <f>+[1]CHCyg!E773</f>
        <v>2458721.3662999999</v>
      </c>
      <c r="F784" s="22" t="str">
        <f>+[1]CHCyg!F773</f>
        <v xml:space="preserve">FMT </v>
      </c>
      <c r="G784" s="22" t="str">
        <f>+[1]CHCyg!G773</f>
        <v>ORS-FR</v>
      </c>
      <c r="H784" s="22" t="str">
        <f>+[1]CHCyg!H773</f>
        <v>SC14+eShel+460EX_b2</v>
      </c>
      <c r="I784" s="22">
        <f>+[1]CHCyg!I773</f>
        <v>11000</v>
      </c>
      <c r="J784" s="22">
        <f>+[1]CHCyg!$P773</f>
        <v>3968</v>
      </c>
      <c r="K784" s="22">
        <f>+[1]CHCyg!$Q773</f>
        <v>7347</v>
      </c>
      <c r="L784" s="9" t="str">
        <f>+[1]CHCyg!$X773</f>
        <v>asdb_chcyg_20190825_845.fit</v>
      </c>
      <c r="M784" s="38"/>
      <c r="N784" s="37"/>
      <c r="O784" s="45"/>
    </row>
    <row r="785" spans="2:15" x14ac:dyDescent="0.25">
      <c r="B785" s="46">
        <f>+[1]CHCyg!B774</f>
        <v>762</v>
      </c>
      <c r="C785" s="8">
        <f>+[1]CHCyg!C774</f>
        <v>43705</v>
      </c>
      <c r="D785" s="32">
        <f>+[1]CHCyg!D774</f>
        <v>0.84305555555555556</v>
      </c>
      <c r="E785" s="22">
        <f>+[1]CHCyg!E774</f>
        <v>2458724.3607000001</v>
      </c>
      <c r="F785" s="22" t="str">
        <f>+[1]CHCyg!F774</f>
        <v>JGF</v>
      </c>
      <c r="G785" s="22" t="str">
        <f>+[1]CHCyg!G774</f>
        <v>SMM-SP</v>
      </c>
      <c r="H785" s="22" t="str">
        <f>+[1]CHCyg!H774</f>
        <v>16REMOTLINX460EX</v>
      </c>
      <c r="I785" s="22">
        <f>+[1]CHCyg!I774</f>
        <v>9000</v>
      </c>
      <c r="J785" s="22">
        <f>+[1]CHCyg!$P774</f>
        <v>4052</v>
      </c>
      <c r="K785" s="22">
        <f>+[1]CHCyg!$Q774</f>
        <v>7762</v>
      </c>
      <c r="L785" s="9" t="str">
        <f>+[1]CHCyg!$X774</f>
        <v>asdb_chcyg_20190828_843.fit</v>
      </c>
      <c r="M785" s="38"/>
      <c r="N785" s="37"/>
      <c r="O785" s="45"/>
    </row>
    <row r="786" spans="2:15" x14ac:dyDescent="0.25">
      <c r="B786" s="46">
        <f>+[1]CHCyg!B775</f>
        <v>763</v>
      </c>
      <c r="C786" s="8">
        <f>+[1]CHCyg!C775</f>
        <v>43706</v>
      </c>
      <c r="D786" s="32">
        <f>+[1]CHCyg!D775</f>
        <v>0.86266203703703714</v>
      </c>
      <c r="E786" s="22">
        <f>+[1]CHCyg!E775</f>
        <v>2458725.3788000001</v>
      </c>
      <c r="F786" s="22" t="str">
        <f>+[1]CHCyg!F775</f>
        <v xml:space="preserve">FMT </v>
      </c>
      <c r="G786" s="22" t="str">
        <f>+[1]CHCyg!G775</f>
        <v>ORS-FR</v>
      </c>
      <c r="H786" s="22" t="str">
        <f>+[1]CHCyg!H775</f>
        <v>SC14+eShel+460EX_b2</v>
      </c>
      <c r="I786" s="22">
        <f>+[1]CHCyg!I775</f>
        <v>11000</v>
      </c>
      <c r="J786" s="22">
        <f>+[1]CHCyg!$P775</f>
        <v>3968</v>
      </c>
      <c r="K786" s="22">
        <f>+[1]CHCyg!$Q775</f>
        <v>7347</v>
      </c>
      <c r="L786" s="9" t="str">
        <f>+[1]CHCyg!$X775</f>
        <v>asdb_chcyg_20190829_863.fit</v>
      </c>
      <c r="M786" s="38"/>
      <c r="N786" s="37"/>
      <c r="O786" s="45"/>
    </row>
    <row r="787" spans="2:15" x14ac:dyDescent="0.25">
      <c r="B787" s="46">
        <f>+[1]CHCyg!B776</f>
        <v>764</v>
      </c>
      <c r="C787" s="8">
        <f>+[1]CHCyg!C776</f>
        <v>43711</v>
      </c>
      <c r="D787" s="32">
        <f>+[1]CHCyg!D776</f>
        <v>0.92458333333333342</v>
      </c>
      <c r="E787" s="22">
        <f>+[1]CHCyg!E776</f>
        <v>2458730.4301999998</v>
      </c>
      <c r="F787" s="22" t="str">
        <f>+[1]CHCyg!F776</f>
        <v>VMA</v>
      </c>
      <c r="G787" s="22" t="str">
        <f>+[1]CHCyg!G776</f>
        <v>TRS-FR</v>
      </c>
      <c r="H787" s="22" t="str">
        <f>+[1]CHCyg!H776</f>
        <v>Alpy600</v>
      </c>
      <c r="I787" s="22">
        <f>+[1]CHCyg!I776</f>
        <v>603</v>
      </c>
      <c r="J787" s="22">
        <f>+[1]CHCyg!$P776</f>
        <v>3733</v>
      </c>
      <c r="K787" s="22">
        <f>+[1]CHCyg!$Q776</f>
        <v>7429</v>
      </c>
      <c r="L787" s="9" t="str">
        <f>+[1]CHCyg!$X776</f>
        <v>asdb_chcyg_20190903_925.fit</v>
      </c>
      <c r="M787" s="38"/>
      <c r="N787" s="37"/>
      <c r="O787" s="45"/>
    </row>
    <row r="788" spans="2:15" x14ac:dyDescent="0.25">
      <c r="B788" s="46">
        <f>+[1]CHCyg!B777</f>
        <v>765</v>
      </c>
      <c r="C788" s="8">
        <f>+[1]CHCyg!C777</f>
        <v>43717</v>
      </c>
      <c r="D788" s="32">
        <f>+[1]CHCyg!D777</f>
        <v>0.325162037037037</v>
      </c>
      <c r="E788" s="22">
        <f>+[1]CHCyg!E777</f>
        <v>2458735.8343000002</v>
      </c>
      <c r="F788" s="22" t="str">
        <f>+[1]CHCyg!F777</f>
        <v>JRF</v>
      </c>
      <c r="G788" s="22" t="str">
        <f>+[1]CHCyg!G777</f>
        <v>UHO-US</v>
      </c>
      <c r="H788" s="22" t="str">
        <f>+[1]CHCyg!H777</f>
        <v>CC13ALPY600ATIK414EX</v>
      </c>
      <c r="I788" s="22">
        <f>+[1]CHCyg!I777</f>
        <v>429</v>
      </c>
      <c r="J788" s="22">
        <f>+[1]CHCyg!$P777</f>
        <v>3671</v>
      </c>
      <c r="K788" s="22">
        <f>+[1]CHCyg!$Q777</f>
        <v>7400</v>
      </c>
      <c r="L788" s="9" t="str">
        <f>+[1]CHCyg!$X777</f>
        <v>asdb_chcyg_20190909_325.fit</v>
      </c>
      <c r="M788" s="38"/>
      <c r="N788" s="37"/>
      <c r="O788" s="45"/>
    </row>
    <row r="789" spans="2:15" x14ac:dyDescent="0.25">
      <c r="B789" s="46">
        <f>+[1]CHCyg!B778</f>
        <v>766</v>
      </c>
      <c r="C789" s="8">
        <f>+[1]CHCyg!C778</f>
        <v>43718</v>
      </c>
      <c r="D789" s="32">
        <f>+[1]CHCyg!D778</f>
        <v>0.24893518518518518</v>
      </c>
      <c r="E789" s="22">
        <f>+[1]CHCyg!E778</f>
        <v>2458736.7555999998</v>
      </c>
      <c r="F789" s="22" t="str">
        <f>+[1]CHCyg!F778</f>
        <v>JRF</v>
      </c>
      <c r="G789" s="22" t="str">
        <f>+[1]CHCyg!G778</f>
        <v>UHO-US</v>
      </c>
      <c r="H789" s="22" t="str">
        <f>+[1]CHCyg!H778</f>
        <v>CC13ALPY600ATIK414EX</v>
      </c>
      <c r="I789" s="22">
        <f>+[1]CHCyg!I778</f>
        <v>489</v>
      </c>
      <c r="J789" s="22">
        <f>+[1]CHCyg!$P778</f>
        <v>3603</v>
      </c>
      <c r="K789" s="22">
        <f>+[1]CHCyg!$Q778</f>
        <v>7404</v>
      </c>
      <c r="L789" s="9" t="str">
        <f>+[1]CHCyg!$X778</f>
        <v>asdb_chcyg_20190910_249.fit</v>
      </c>
      <c r="M789" s="38"/>
      <c r="N789" s="37"/>
      <c r="O789" s="45"/>
    </row>
    <row r="790" spans="2:15" x14ac:dyDescent="0.25">
      <c r="B790" s="46">
        <f>+[1]CHCyg!B779</f>
        <v>767</v>
      </c>
      <c r="C790" s="8">
        <f>+[1]CHCyg!C779</f>
        <v>43720</v>
      </c>
      <c r="D790" s="32">
        <f>+[1]CHCyg!D779</f>
        <v>0.23336805555555554</v>
      </c>
      <c r="E790" s="22">
        <f>+[1]CHCyg!E779</f>
        <v>2458738.7411000002</v>
      </c>
      <c r="F790" s="22" t="str">
        <f>+[1]CHCyg!F779</f>
        <v>JRF</v>
      </c>
      <c r="G790" s="22" t="str">
        <f>+[1]CHCyg!G779</f>
        <v>UHO-US</v>
      </c>
      <c r="H790" s="22" t="str">
        <f>+[1]CHCyg!H779</f>
        <v>CC13ALPY600ATIK414EX</v>
      </c>
      <c r="I790" s="22">
        <f>+[1]CHCyg!I779</f>
        <v>490</v>
      </c>
      <c r="J790" s="22">
        <f>+[1]CHCyg!$P779</f>
        <v>3675</v>
      </c>
      <c r="K790" s="22">
        <f>+[1]CHCyg!$Q779</f>
        <v>7400</v>
      </c>
      <c r="L790" s="9" t="str">
        <f>+[1]CHCyg!$X779</f>
        <v>asdb_chcyg_20190912_233.fit</v>
      </c>
      <c r="M790" s="38"/>
      <c r="N790" s="37"/>
      <c r="O790" s="45"/>
    </row>
    <row r="791" spans="2:15" x14ac:dyDescent="0.25">
      <c r="B791" s="46">
        <f>+[1]CHCyg!B780</f>
        <v>768</v>
      </c>
      <c r="C791" s="8">
        <f>+[1]CHCyg!C780</f>
        <v>43723</v>
      </c>
      <c r="D791" s="32">
        <f>+[1]CHCyg!D780</f>
        <v>0.80612268518518515</v>
      </c>
      <c r="E791" s="22">
        <f>+[1]CHCyg!E780</f>
        <v>2458742.3220000002</v>
      </c>
      <c r="F791" s="22" t="str">
        <f>+[1]CHCyg!F780</f>
        <v xml:space="preserve">FMT </v>
      </c>
      <c r="G791" s="22" t="str">
        <f>+[1]CHCyg!G780</f>
        <v>ORS-FR</v>
      </c>
      <c r="H791" s="22" t="str">
        <f>+[1]CHCyg!H780</f>
        <v>SC14+eShel+460EX_b2</v>
      </c>
      <c r="I791" s="22">
        <f>+[1]CHCyg!I780</f>
        <v>11000</v>
      </c>
      <c r="J791" s="22">
        <f>+[1]CHCyg!$P780</f>
        <v>3967</v>
      </c>
      <c r="K791" s="22">
        <f>+[1]CHCyg!$Q780</f>
        <v>7355</v>
      </c>
      <c r="L791" s="9" t="str">
        <f>+[1]CHCyg!$X780</f>
        <v>asdb_chcyg_20190915_806.fit</v>
      </c>
      <c r="M791" s="38"/>
      <c r="N791" s="37"/>
      <c r="O791" s="45"/>
    </row>
    <row r="792" spans="2:15" x14ac:dyDescent="0.25">
      <c r="B792" s="46">
        <f>+[1]CHCyg!B781</f>
        <v>769</v>
      </c>
      <c r="C792" s="8">
        <f>+[1]CHCyg!C781</f>
        <v>43727</v>
      </c>
      <c r="D792" s="32">
        <f>+[1]CHCyg!D781</f>
        <v>0.22670138888888888</v>
      </c>
      <c r="E792" s="22">
        <f>+[1]CHCyg!E781</f>
        <v>2458745.7307000002</v>
      </c>
      <c r="F792" s="22" t="str">
        <f>+[1]CHCyg!F781</f>
        <v>FAS</v>
      </c>
      <c r="G792" s="22" t="str">
        <f>+[1]CHCyg!G781</f>
        <v>DCO-US</v>
      </c>
      <c r="H792" s="22" t="str">
        <f>+[1]CHCyg!H781</f>
        <v>CDK14LISAAtik414ex</v>
      </c>
      <c r="I792" s="22">
        <f>+[1]CHCyg!I781</f>
        <v>1070</v>
      </c>
      <c r="J792" s="22">
        <f>+[1]CHCyg!$P781</f>
        <v>3712</v>
      </c>
      <c r="K792" s="22">
        <f>+[1]CHCyg!$Q781</f>
        <v>7299</v>
      </c>
      <c r="L792" s="9" t="str">
        <f>+[1]CHCyg!$X781</f>
        <v>asdb_chcyg_20190919_227.fit</v>
      </c>
      <c r="M792" s="38"/>
      <c r="N792" s="37"/>
      <c r="O792" s="45"/>
    </row>
    <row r="793" spans="2:15" x14ac:dyDescent="0.25">
      <c r="B793" s="46">
        <f>+[1]CHCyg!B782</f>
        <v>770</v>
      </c>
      <c r="C793" s="8">
        <f>+[1]CHCyg!C782</f>
        <v>43727</v>
      </c>
      <c r="D793" s="32">
        <f>+[1]CHCyg!D782</f>
        <v>0.94090277777777775</v>
      </c>
      <c r="E793" s="22">
        <f>+[1]CHCyg!E782</f>
        <v>2458746.4487000001</v>
      </c>
      <c r="F793" s="22" t="str">
        <f>+[1]CHCyg!F782</f>
        <v>JCO</v>
      </c>
      <c r="G793" s="22" t="str">
        <f>+[1]CHCyg!G782</f>
        <v>STO-UK</v>
      </c>
      <c r="H793" s="22" t="str">
        <f>+[1]CHCyg!H782</f>
        <v>C80.7xFR+ALPY600+Atik460EX</v>
      </c>
      <c r="I793" s="22">
        <f>+[1]CHCyg!I782</f>
        <v>533</v>
      </c>
      <c r="J793" s="22">
        <f>+[1]CHCyg!$P782</f>
        <v>4000</v>
      </c>
      <c r="K793" s="22">
        <f>+[1]CHCyg!$Q782</f>
        <v>7400</v>
      </c>
      <c r="L793" s="9" t="str">
        <f>+[1]CHCyg!$X782</f>
        <v>asdb_chcyg_20190919_941.fit</v>
      </c>
      <c r="M793" s="38"/>
      <c r="N793" s="37"/>
      <c r="O793" s="45"/>
    </row>
    <row r="794" spans="2:15" x14ac:dyDescent="0.25">
      <c r="B794" s="46">
        <f>+[1]CHCyg!B783</f>
        <v>771</v>
      </c>
      <c r="C794" s="8">
        <f>+[1]CHCyg!C783</f>
        <v>43728</v>
      </c>
      <c r="D794" s="32">
        <f>+[1]CHCyg!D783</f>
        <v>0.81097222222222232</v>
      </c>
      <c r="E794" s="22">
        <f>+[1]CHCyg!E783</f>
        <v>2458747.3276</v>
      </c>
      <c r="F794" s="22" t="str">
        <f>+[1]CHCyg!F783</f>
        <v xml:space="preserve">FMT </v>
      </c>
      <c r="G794" s="22" t="str">
        <f>+[1]CHCyg!G783</f>
        <v>ORS-FR</v>
      </c>
      <c r="H794" s="22" t="str">
        <f>+[1]CHCyg!H783</f>
        <v>SC14+eShel+460EX_b2</v>
      </c>
      <c r="I794" s="22">
        <f>+[1]CHCyg!I783</f>
        <v>11000</v>
      </c>
      <c r="J794" s="22">
        <f>+[1]CHCyg!$P783</f>
        <v>3968</v>
      </c>
      <c r="K794" s="22">
        <f>+[1]CHCyg!$Q783</f>
        <v>7355</v>
      </c>
      <c r="L794" s="9" t="str">
        <f>+[1]CHCyg!$X783</f>
        <v>asdb_chcyg_20190920_811.fit</v>
      </c>
      <c r="M794" s="38"/>
      <c r="N794" s="37"/>
      <c r="O794" s="45"/>
    </row>
    <row r="795" spans="2:15" x14ac:dyDescent="0.25">
      <c r="B795" s="46">
        <f>+[1]CHCyg!B784</f>
        <v>772</v>
      </c>
      <c r="C795" s="8">
        <f>+[1]CHCyg!C784</f>
        <v>43732</v>
      </c>
      <c r="D795" s="32">
        <f>+[1]CHCyg!D784</f>
        <v>0.79834490740740749</v>
      </c>
      <c r="E795" s="22">
        <f>+[1]CHCyg!E784</f>
        <v>2458751.3182999999</v>
      </c>
      <c r="F795" s="22" t="str">
        <f>+[1]CHCyg!F784</f>
        <v>JGF</v>
      </c>
      <c r="G795" s="22" t="str">
        <f>+[1]CHCyg!G784</f>
        <v>SMM-SP</v>
      </c>
      <c r="H795" s="22" t="str">
        <f>+[1]CHCyg!H784</f>
        <v>16REMOTLINX460EX</v>
      </c>
      <c r="I795" s="22">
        <f>+[1]CHCyg!I784</f>
        <v>9000</v>
      </c>
      <c r="J795" s="22">
        <f>+[1]CHCyg!$P784</f>
        <v>4052</v>
      </c>
      <c r="K795" s="22">
        <f>+[1]CHCyg!$Q784</f>
        <v>7762</v>
      </c>
      <c r="L795" s="9" t="str">
        <f>+[1]CHCyg!$X784</f>
        <v>asdb_chcyg_20190924_798.fit</v>
      </c>
      <c r="M795" s="38"/>
      <c r="N795" s="37"/>
      <c r="O795" s="45"/>
    </row>
    <row r="796" spans="2:15" x14ac:dyDescent="0.25">
      <c r="B796" s="46">
        <f>+[1]CHCyg!B785</f>
        <v>773</v>
      </c>
      <c r="C796" s="8">
        <f>+[1]CHCyg!C785</f>
        <v>43736</v>
      </c>
      <c r="D796" s="32">
        <f>+[1]CHCyg!D785</f>
        <v>0.1660648148148148</v>
      </c>
      <c r="E796" s="22">
        <f>+[1]CHCyg!E785</f>
        <v>2458754.67</v>
      </c>
      <c r="F796" s="22" t="str">
        <f>+[1]CHCyg!F785</f>
        <v>FAS</v>
      </c>
      <c r="G796" s="22" t="str">
        <f>+[1]CHCyg!G785</f>
        <v>DCO-US</v>
      </c>
      <c r="H796" s="22" t="str">
        <f>+[1]CHCyg!H785</f>
        <v>CDK14LISAAtik414ex</v>
      </c>
      <c r="I796" s="22">
        <f>+[1]CHCyg!I785</f>
        <v>1073</v>
      </c>
      <c r="J796" s="22">
        <f>+[1]CHCyg!$P785</f>
        <v>3712</v>
      </c>
      <c r="K796" s="22">
        <f>+[1]CHCyg!$Q785</f>
        <v>7299</v>
      </c>
      <c r="L796" s="9" t="str">
        <f>+[1]CHCyg!$X785</f>
        <v>asdb_chcyg_20190928_166.fit</v>
      </c>
      <c r="M796" s="38"/>
      <c r="N796" s="37"/>
      <c r="O796" s="45"/>
    </row>
    <row r="797" spans="2:15" x14ac:dyDescent="0.25">
      <c r="B797" s="46">
        <f>+[1]CHCyg!B786</f>
        <v>774</v>
      </c>
      <c r="C797" s="8">
        <f>+[1]CHCyg!C786</f>
        <v>43738</v>
      </c>
      <c r="D797" s="32">
        <f>+[1]CHCyg!D786</f>
        <v>0.17782407407407408</v>
      </c>
      <c r="E797" s="22">
        <f>+[1]CHCyg!E786</f>
        <v>2458756.6817999999</v>
      </c>
      <c r="F797" s="22" t="str">
        <f>+[1]CHCyg!F786</f>
        <v>FAS</v>
      </c>
      <c r="G797" s="22" t="str">
        <f>+[1]CHCyg!G786</f>
        <v>DCO-US</v>
      </c>
      <c r="H797" s="22" t="str">
        <f>+[1]CHCyg!H786</f>
        <v>CDK14LISAAtik414ex</v>
      </c>
      <c r="I797" s="22">
        <f>+[1]CHCyg!I786</f>
        <v>1077</v>
      </c>
      <c r="J797" s="22">
        <f>+[1]CHCyg!$P786</f>
        <v>3712</v>
      </c>
      <c r="K797" s="22">
        <f>+[1]CHCyg!$Q786</f>
        <v>7299</v>
      </c>
      <c r="L797" s="9" t="str">
        <f>+[1]CHCyg!$X786</f>
        <v>asdb_chcyg_20190930_178.fit</v>
      </c>
      <c r="M797" s="38"/>
      <c r="N797" s="37"/>
      <c r="O797" s="45"/>
    </row>
    <row r="798" spans="2:15" x14ac:dyDescent="0.25">
      <c r="B798" s="46">
        <f>+[1]CHCyg!B787</f>
        <v>775</v>
      </c>
      <c r="C798" s="8">
        <f>+[1]CHCyg!C787</f>
        <v>43743</v>
      </c>
      <c r="D798" s="32">
        <f>+[1]CHCyg!D787</f>
        <v>0.21836805555555558</v>
      </c>
      <c r="E798" s="22">
        <f>+[1]CHCyg!E787</f>
        <v>2458761.7223</v>
      </c>
      <c r="F798" s="22" t="str">
        <f>+[1]CHCyg!F787</f>
        <v>FAS</v>
      </c>
      <c r="G798" s="22" t="str">
        <f>+[1]CHCyg!G787</f>
        <v>DCO-US</v>
      </c>
      <c r="H798" s="22" t="str">
        <f>+[1]CHCyg!H787</f>
        <v>CDK14LISAAtik414ex</v>
      </c>
      <c r="I798" s="22">
        <f>+[1]CHCyg!I787</f>
        <v>1054</v>
      </c>
      <c r="J798" s="22">
        <f>+[1]CHCyg!$P787</f>
        <v>3712</v>
      </c>
      <c r="K798" s="22">
        <f>+[1]CHCyg!$Q787</f>
        <v>7299</v>
      </c>
      <c r="L798" s="9" t="str">
        <f>+[1]CHCyg!$X787</f>
        <v>asdb_chcyg_20191005_218.fit</v>
      </c>
      <c r="M798" s="38"/>
      <c r="N798" s="37"/>
    </row>
    <row r="799" spans="2:15" x14ac:dyDescent="0.25">
      <c r="B799" s="46">
        <f>+[1]CHCyg!B788</f>
        <v>776</v>
      </c>
      <c r="C799" s="8">
        <f>+[1]CHCyg!C788</f>
        <v>43743</v>
      </c>
      <c r="D799" s="32">
        <f>+[1]CHCyg!D788</f>
        <v>0.7677314814814814</v>
      </c>
      <c r="E799" s="22">
        <f>+[1]CHCyg!E788</f>
        <v>2458762.2840999998</v>
      </c>
      <c r="F799" s="22" t="str">
        <f>+[1]CHCyg!F788</f>
        <v>JGF</v>
      </c>
      <c r="G799" s="22" t="str">
        <f>+[1]CHCyg!G788</f>
        <v>SMM-SP</v>
      </c>
      <c r="H799" s="22" t="str">
        <f>+[1]CHCyg!H788</f>
        <v>16REMOTLINX460EX</v>
      </c>
      <c r="I799" s="22">
        <f>+[1]CHCyg!I788</f>
        <v>9000</v>
      </c>
      <c r="J799" s="22">
        <f>+[1]CHCyg!$P788</f>
        <v>4052</v>
      </c>
      <c r="K799" s="22">
        <f>+[1]CHCyg!$Q788</f>
        <v>7762</v>
      </c>
      <c r="L799" s="9" t="str">
        <f>+[1]CHCyg!$X788</f>
        <v>asdb_chcyg_20191005_768.fit</v>
      </c>
      <c r="M799" s="38"/>
      <c r="N799" s="37"/>
    </row>
    <row r="800" spans="2:15" x14ac:dyDescent="0.25">
      <c r="B800" s="46">
        <f>+[1]CHCyg!B789</f>
        <v>777</v>
      </c>
      <c r="C800" s="8">
        <f>+[1]CHCyg!C789</f>
        <v>43746</v>
      </c>
      <c r="D800" s="32">
        <f>+[1]CHCyg!D789</f>
        <v>0.82903935185185185</v>
      </c>
      <c r="E800" s="22">
        <f>+[1]CHCyg!E789</f>
        <v>2458765.3303999999</v>
      </c>
      <c r="F800" s="22" t="str">
        <f>+[1]CHCyg!F789</f>
        <v>BER</v>
      </c>
      <c r="G800" s="22" t="str">
        <f>+[1]CHCyg!G789</f>
        <v>BVO-IT</v>
      </c>
      <c r="H800" s="22" t="str">
        <f>+[1]CHCyg!H789</f>
        <v>LHIRES31200C9SXVR-H694</v>
      </c>
      <c r="I800" s="22">
        <f>+[1]CHCyg!I789</f>
        <v>5841</v>
      </c>
      <c r="J800" s="22">
        <f>+[1]CHCyg!$P789</f>
        <v>6329</v>
      </c>
      <c r="K800" s="22">
        <f>+[1]CHCyg!$Q789</f>
        <v>6788</v>
      </c>
      <c r="L800" s="9" t="str">
        <f>+[1]CHCyg!$X789</f>
        <v>asdb_chcyg_20191008_829.fit</v>
      </c>
      <c r="M800" s="38"/>
      <c r="N800" s="37"/>
    </row>
    <row r="801" spans="2:14" x14ac:dyDescent="0.25">
      <c r="B801" s="46">
        <f>+[1]CHCyg!B790</f>
        <v>778</v>
      </c>
      <c r="C801" s="8">
        <f>+[1]CHCyg!C790</f>
        <v>43747</v>
      </c>
      <c r="D801" s="32">
        <f>+[1]CHCyg!D790</f>
        <v>1.1921296296296296E-3</v>
      </c>
      <c r="E801" s="22">
        <f>+[1]CHCyg!E790</f>
        <v>2458765.5282999999</v>
      </c>
      <c r="F801" s="22" t="str">
        <f>+[1]CHCyg!F790</f>
        <v>LES</v>
      </c>
      <c r="G801" s="22" t="str">
        <f>+[1]CHCyg!G790</f>
        <v>MRO-CA</v>
      </c>
      <c r="H801" s="22" t="str">
        <f>+[1]CHCyg!H790</f>
        <v>31cmDK+ESSAT_2</v>
      </c>
      <c r="I801" s="22">
        <f>+[1]CHCyg!I790</f>
        <v>14000</v>
      </c>
      <c r="J801" s="22">
        <f>+[1]CHCyg!$P790</f>
        <v>4030</v>
      </c>
      <c r="K801" s="22">
        <f>+[1]CHCyg!$Q790</f>
        <v>7955</v>
      </c>
      <c r="L801" s="9" t="str">
        <f>+[1]CHCyg!$X790</f>
        <v>asdb_chcyg_20191009_001.fit</v>
      </c>
      <c r="M801" s="38"/>
      <c r="N801" s="37"/>
    </row>
    <row r="802" spans="2:14" x14ac:dyDescent="0.25">
      <c r="B802" s="46">
        <f>+[1]CHCyg!B791</f>
        <v>779</v>
      </c>
      <c r="C802" s="8">
        <f>+[1]CHCyg!C791</f>
        <v>43754</v>
      </c>
      <c r="D802" s="32">
        <f>+[1]CHCyg!D791</f>
        <v>0.76386574074074076</v>
      </c>
      <c r="E802" s="22">
        <f>+[1]CHCyg!E791</f>
        <v>2458773.2779000001</v>
      </c>
      <c r="F802" s="22" t="str">
        <f>+[1]CHCyg!F791</f>
        <v>JGF</v>
      </c>
      <c r="G802" s="22" t="str">
        <f>+[1]CHCyg!G791</f>
        <v>SMM-SP</v>
      </c>
      <c r="H802" s="22" t="str">
        <f>+[1]CHCyg!H791</f>
        <v>16REMOTLINX460EX</v>
      </c>
      <c r="I802" s="22">
        <f>+[1]CHCyg!I791</f>
        <v>9000</v>
      </c>
      <c r="J802" s="22">
        <f>+[1]CHCyg!$P791</f>
        <v>4052</v>
      </c>
      <c r="K802" s="22">
        <f>+[1]CHCyg!$Q791</f>
        <v>7762</v>
      </c>
      <c r="L802" s="9" t="str">
        <f>+[1]CHCyg!$X791</f>
        <v>asdb_chcyg_20191016_764.fit</v>
      </c>
      <c r="M802" s="38"/>
      <c r="N802" s="37"/>
    </row>
    <row r="803" spans="2:14" x14ac:dyDescent="0.25">
      <c r="B803" s="46">
        <f>+[1]CHCyg!B792</f>
        <v>780</v>
      </c>
      <c r="C803" s="8">
        <f>+[1]CHCyg!C792</f>
        <v>43756</v>
      </c>
      <c r="D803" s="32">
        <f>+[1]CHCyg!D792</f>
        <v>0.17151620370370371</v>
      </c>
      <c r="E803" s="22">
        <f>+[1]CHCyg!E792</f>
        <v>2458774.6754999999</v>
      </c>
      <c r="F803" s="22" t="str">
        <f>+[1]CHCyg!F792</f>
        <v>FAS</v>
      </c>
      <c r="G803" s="22" t="str">
        <f>+[1]CHCyg!G792</f>
        <v>DCO-US</v>
      </c>
      <c r="H803" s="22" t="str">
        <f>+[1]CHCyg!H792</f>
        <v>CDK14LISAAtik414ex</v>
      </c>
      <c r="I803" s="22">
        <f>+[1]CHCyg!I792</f>
        <v>985</v>
      </c>
      <c r="J803" s="22">
        <f>+[1]CHCyg!$P792</f>
        <v>3716</v>
      </c>
      <c r="K803" s="22">
        <f>+[1]CHCyg!$Q792</f>
        <v>7301</v>
      </c>
      <c r="L803" s="9" t="str">
        <f>+[1]CHCyg!$X792</f>
        <v>asdb_chcyg_20191018_172.fit</v>
      </c>
      <c r="M803" s="38"/>
      <c r="N803" s="37"/>
    </row>
    <row r="804" spans="2:14" x14ac:dyDescent="0.25">
      <c r="B804" s="46">
        <f>+[1]CHCyg!B793</f>
        <v>781</v>
      </c>
      <c r="C804" s="8">
        <f>+[1]CHCyg!C793</f>
        <v>43759</v>
      </c>
      <c r="D804" s="32">
        <f>+[1]CHCyg!D793</f>
        <v>0.20303240740740738</v>
      </c>
      <c r="E804" s="22">
        <f>+[1]CHCyg!E793</f>
        <v>2458777.7069999999</v>
      </c>
      <c r="F804" s="22" t="str">
        <f>+[1]CHCyg!F793</f>
        <v>FAS</v>
      </c>
      <c r="G804" s="22" t="str">
        <f>+[1]CHCyg!G793</f>
        <v>DCO-US</v>
      </c>
      <c r="H804" s="22" t="str">
        <f>+[1]CHCyg!H793</f>
        <v>CDK14LISAAtik414ex</v>
      </c>
      <c r="I804" s="22">
        <f>+[1]CHCyg!I793</f>
        <v>1050</v>
      </c>
      <c r="J804" s="22">
        <f>+[1]CHCyg!$P793</f>
        <v>3714</v>
      </c>
      <c r="K804" s="22">
        <f>+[1]CHCyg!$Q793</f>
        <v>7303</v>
      </c>
      <c r="L804" s="9" t="str">
        <f>+[1]CHCyg!$X793</f>
        <v>asdb_chcyg_20191021_203.fit</v>
      </c>
      <c r="M804" s="38"/>
      <c r="N804" s="37"/>
    </row>
    <row r="805" spans="2:14" x14ac:dyDescent="0.25">
      <c r="B805" s="46">
        <f>+[1]CHCyg!B794</f>
        <v>782</v>
      </c>
      <c r="C805" s="8">
        <f>+[1]CHCyg!C794</f>
        <v>43767</v>
      </c>
      <c r="D805" s="32">
        <f>+[1]CHCyg!D794</f>
        <v>8.160879629629629E-2</v>
      </c>
      <c r="E805" s="22">
        <f>+[1]CHCyg!E794</f>
        <v>2458785.5855999999</v>
      </c>
      <c r="F805" s="22" t="str">
        <f>+[1]CHCyg!F794</f>
        <v>FAS</v>
      </c>
      <c r="G805" s="22" t="str">
        <f>+[1]CHCyg!G794</f>
        <v>DCO-US</v>
      </c>
      <c r="H805" s="22" t="str">
        <f>+[1]CHCyg!H794</f>
        <v>CDK14LISAAtik414ex</v>
      </c>
      <c r="I805" s="22">
        <f>+[1]CHCyg!I794</f>
        <v>1053</v>
      </c>
      <c r="J805" s="22">
        <f>+[1]CHCyg!$P794</f>
        <v>3719</v>
      </c>
      <c r="K805" s="22">
        <f>+[1]CHCyg!$Q794</f>
        <v>7307</v>
      </c>
      <c r="L805" s="9" t="str">
        <f>+[1]CHCyg!$X794</f>
        <v>asdb_chcyg_20191029_082.fit</v>
      </c>
      <c r="M805" s="38"/>
      <c r="N805" s="37"/>
    </row>
    <row r="806" spans="2:14" x14ac:dyDescent="0.25">
      <c r="B806" s="46">
        <f>+[1]CHCyg!B795</f>
        <v>783</v>
      </c>
      <c r="C806" s="8">
        <f>+[1]CHCyg!C795</f>
        <v>43783</v>
      </c>
      <c r="D806" s="32">
        <f>+[1]CHCyg!D795</f>
        <v>0.71809027777777779</v>
      </c>
      <c r="E806" s="22">
        <f>+[1]CHCyg!E795</f>
        <v>2458802.247</v>
      </c>
      <c r="F806" s="22" t="str">
        <f>+[1]CHCyg!F795</f>
        <v xml:space="preserve">FMT </v>
      </c>
      <c r="G806" s="22" t="str">
        <f>+[1]CHCyg!G795</f>
        <v>ORS-FR</v>
      </c>
      <c r="H806" s="22" t="str">
        <f>+[1]CHCyg!H795</f>
        <v>SC14+eShel+460EX_b2</v>
      </c>
      <c r="I806" s="22">
        <f>+[1]CHCyg!I795</f>
        <v>11000</v>
      </c>
      <c r="J806" s="22">
        <f>+[1]CHCyg!$P795</f>
        <v>4400</v>
      </c>
      <c r="K806" s="22">
        <f>+[1]CHCyg!$Q795</f>
        <v>7300</v>
      </c>
      <c r="L806" s="9" t="str">
        <f>+[1]CHCyg!$X795</f>
        <v>asdb_chcyg_20191114_718.fit</v>
      </c>
      <c r="M806" s="38"/>
      <c r="N806" s="37"/>
    </row>
    <row r="807" spans="2:14" x14ac:dyDescent="0.25">
      <c r="B807" s="46">
        <f>+[1]CHCyg!B796</f>
        <v>784</v>
      </c>
      <c r="C807" s="8">
        <f>+[1]CHCyg!C796</f>
        <v>43789</v>
      </c>
      <c r="D807" s="32">
        <f>+[1]CHCyg!D796</f>
        <v>0.71216435185185178</v>
      </c>
      <c r="E807" s="22">
        <f>+[1]CHCyg!E796</f>
        <v>2458808.2414000002</v>
      </c>
      <c r="F807" s="22" t="str">
        <f>+[1]CHCyg!F796</f>
        <v xml:space="preserve">FMT </v>
      </c>
      <c r="G807" s="22" t="str">
        <f>+[1]CHCyg!G796</f>
        <v>ORS-FR</v>
      </c>
      <c r="H807" s="22" t="str">
        <f>+[1]CHCyg!H796</f>
        <v>SC14+eShel+460EX_b2</v>
      </c>
      <c r="I807" s="22">
        <f>+[1]CHCyg!I796</f>
        <v>11000</v>
      </c>
      <c r="J807" s="22">
        <f>+[1]CHCyg!$P796</f>
        <v>4500</v>
      </c>
      <c r="K807" s="22">
        <f>+[1]CHCyg!$Q796</f>
        <v>7200</v>
      </c>
      <c r="L807" s="9" t="str">
        <f>+[1]CHCyg!$X796</f>
        <v>asdb_chcyg_20191120_712.fit</v>
      </c>
      <c r="M807" s="38"/>
      <c r="N807" s="37"/>
    </row>
    <row r="808" spans="2:14" x14ac:dyDescent="0.25">
      <c r="B808" s="46">
        <f>+[1]CHCyg!B797</f>
        <v>785</v>
      </c>
      <c r="C808" s="8">
        <f>+[1]CHCyg!C797</f>
        <v>43801</v>
      </c>
      <c r="D808" s="32">
        <f>+[1]CHCyg!D797</f>
        <v>0.77190972222222232</v>
      </c>
      <c r="E808" s="22">
        <f>+[1]CHCyg!E797</f>
        <v>2458820.2914</v>
      </c>
      <c r="F808" s="22" t="str">
        <f>+[1]CHCyg!F797</f>
        <v xml:space="preserve">FMT </v>
      </c>
      <c r="G808" s="22" t="str">
        <f>+[1]CHCyg!G797</f>
        <v>ORS-FR</v>
      </c>
      <c r="H808" s="22" t="str">
        <f>+[1]CHCyg!H797</f>
        <v>SC14+eShel+460EX_b2</v>
      </c>
      <c r="I808" s="22">
        <f>+[1]CHCyg!I797</f>
        <v>11000</v>
      </c>
      <c r="J808" s="22">
        <f>+[1]CHCyg!$P797</f>
        <v>4500</v>
      </c>
      <c r="K808" s="22">
        <f>+[1]CHCyg!$Q797</f>
        <v>7300</v>
      </c>
      <c r="L808" s="9" t="str">
        <f>+[1]CHCyg!$X797</f>
        <v>asdb_chcyg_20191202_772.fit</v>
      </c>
      <c r="M808" s="38"/>
      <c r="N808" s="37"/>
    </row>
    <row r="809" spans="2:14" x14ac:dyDescent="0.25">
      <c r="B809" s="46">
        <f>+[1]CHCyg!B798</f>
        <v>786</v>
      </c>
      <c r="C809" s="8">
        <f>+[1]CHCyg!C798</f>
        <v>43830</v>
      </c>
      <c r="D809" s="32">
        <f>+[1]CHCyg!D798</f>
        <v>0.75466435185185177</v>
      </c>
      <c r="E809" s="22">
        <f>+[1]CHCyg!E798</f>
        <v>2458849.2735000001</v>
      </c>
      <c r="F809" s="22" t="str">
        <f>+[1]CHCyg!F798</f>
        <v>JGF</v>
      </c>
      <c r="G809" s="22" t="str">
        <f>+[1]CHCyg!G798</f>
        <v>PIE-SP</v>
      </c>
      <c r="H809" s="22" t="str">
        <f>+[1]CHCyg!H798</f>
        <v>NOU_T</v>
      </c>
      <c r="I809" s="22">
        <f>+[1]CHCyg!I798</f>
        <v>9000</v>
      </c>
      <c r="J809" s="22">
        <f>+[1]CHCyg!$P798</f>
        <v>4005</v>
      </c>
      <c r="K809" s="22">
        <f>+[1]CHCyg!$Q798</f>
        <v>9011</v>
      </c>
      <c r="L809" s="9" t="str">
        <f>+[1]CHCyg!$X798</f>
        <v>asdb_chcyg_20191231_755.fit</v>
      </c>
      <c r="M809" s="38"/>
      <c r="N809" s="37"/>
    </row>
    <row r="810" spans="2:14" x14ac:dyDescent="0.25">
      <c r="B810" s="46">
        <f>+[1]CHCyg!B799</f>
        <v>787</v>
      </c>
      <c r="C810" s="8">
        <f>+[1]CHCyg!C799</f>
        <v>43922</v>
      </c>
      <c r="D810" s="32">
        <f>+[1]CHCyg!D799</f>
        <v>0.32371527777777781</v>
      </c>
      <c r="E810" s="22">
        <f>+[1]CHCyg!E799</f>
        <v>2458940.8448000001</v>
      </c>
      <c r="F810" s="22" t="str">
        <f>+[1]CHCyg!F799</f>
        <v>LES</v>
      </c>
      <c r="G810" s="22" t="str">
        <f>+[1]CHCyg!G799</f>
        <v>MRO-CA</v>
      </c>
      <c r="H810" s="22" t="str">
        <f>+[1]CHCyg!H799</f>
        <v>31cmDK+ESSAT_2</v>
      </c>
      <c r="I810" s="22">
        <f>+[1]CHCyg!I799</f>
        <v>14000</v>
      </c>
      <c r="J810" s="22">
        <f>+[1]CHCyg!$P799</f>
        <v>4030</v>
      </c>
      <c r="K810" s="22">
        <f>+[1]CHCyg!$Q799</f>
        <v>7955</v>
      </c>
      <c r="L810" s="9" t="str">
        <f>+[1]CHCyg!$X799</f>
        <v>asdb_chcyg_20200401_324.fit</v>
      </c>
      <c r="M810" s="38">
        <f t="shared" ref="M810:M815" si="5">+E810-2450000</f>
        <v>8940.844800000079</v>
      </c>
      <c r="N810" s="37">
        <f t="shared" ref="N810:N815" si="6">+P$21</f>
        <v>6</v>
      </c>
    </row>
    <row r="811" spans="2:14" x14ac:dyDescent="0.25">
      <c r="B811" s="46">
        <f>+[1]CHCyg!B800</f>
        <v>788</v>
      </c>
      <c r="C811" s="8">
        <f>+[1]CHCyg!C800</f>
        <v>43926</v>
      </c>
      <c r="D811" s="32">
        <f>+[1]CHCyg!D800</f>
        <v>9.8645833333333335E-2</v>
      </c>
      <c r="E811" s="22">
        <f>+[1]CHCyg!E800</f>
        <v>2458944.6184999999</v>
      </c>
      <c r="F811" s="22" t="str">
        <f>+[1]CHCyg!F800</f>
        <v>IBR</v>
      </c>
      <c r="G811" s="22" t="str">
        <f>+[1]CHCyg!G800</f>
        <v>HVR-FR</v>
      </c>
      <c r="H811" s="22" t="str">
        <f>+[1]CHCyg!H800</f>
        <v>UVEX_300tr_25u_ATIK_414ex</v>
      </c>
      <c r="I811" s="22">
        <f>+[1]CHCyg!I800</f>
        <v>816</v>
      </c>
      <c r="J811" s="22">
        <f>+[1]CHCyg!$P800</f>
        <v>3488</v>
      </c>
      <c r="K811" s="22">
        <f>+[1]CHCyg!$Q800</f>
        <v>6063</v>
      </c>
      <c r="L811" s="9" t="str">
        <f>+[1]CHCyg!$X800</f>
        <v>asdb_chcyg_20200405_099.fit</v>
      </c>
      <c r="M811" s="38">
        <f t="shared" si="5"/>
        <v>8944.6184999998659</v>
      </c>
      <c r="N811" s="37">
        <f t="shared" si="6"/>
        <v>6</v>
      </c>
    </row>
    <row r="812" spans="2:14" x14ac:dyDescent="0.25">
      <c r="B812" s="46">
        <f>+[1]CHCyg!B801</f>
        <v>789</v>
      </c>
      <c r="C812" s="8">
        <f>+[1]CHCyg!C801</f>
        <v>43926</v>
      </c>
      <c r="D812" s="32">
        <f>+[1]CHCyg!D801</f>
        <v>0.12672453703703704</v>
      </c>
      <c r="E812" s="22">
        <f>+[1]CHCyg!E801</f>
        <v>2458944.6513</v>
      </c>
      <c r="F812" s="22" t="str">
        <f>+[1]CHCyg!F801</f>
        <v xml:space="preserve">FMT </v>
      </c>
      <c r="G812" s="22" t="str">
        <f>+[1]CHCyg!G801</f>
        <v>ORS-FR</v>
      </c>
      <c r="H812" s="22" t="str">
        <f>+[1]CHCyg!H801</f>
        <v>SC14+eShel+460EX_b2</v>
      </c>
      <c r="I812" s="22">
        <f>+[1]CHCyg!I801</f>
        <v>11000</v>
      </c>
      <c r="J812" s="22">
        <f>+[1]CHCyg!$P801</f>
        <v>4200</v>
      </c>
      <c r="K812" s="22">
        <f>+[1]CHCyg!$Q801</f>
        <v>7100</v>
      </c>
      <c r="L812" s="9" t="str">
        <f>+[1]CHCyg!$X801</f>
        <v>asdb_chcyg_20200405_127.fit</v>
      </c>
      <c r="M812" s="38">
        <f t="shared" si="5"/>
        <v>8944.6513000000268</v>
      </c>
      <c r="N812" s="37">
        <f t="shared" si="6"/>
        <v>6</v>
      </c>
    </row>
    <row r="813" spans="2:14" x14ac:dyDescent="0.25">
      <c r="B813" s="46">
        <f>+[1]CHCyg!B802</f>
        <v>790</v>
      </c>
      <c r="C813" s="8">
        <f>+[1]CHCyg!C802</f>
        <v>43928</v>
      </c>
      <c r="D813" s="32">
        <f>+[1]CHCyg!D802</f>
        <v>0.12232638888888887</v>
      </c>
      <c r="E813" s="22">
        <f>+[1]CHCyg!E802</f>
        <v>2458946.6387999998</v>
      </c>
      <c r="F813" s="22" t="str">
        <f>+[1]CHCyg!F802</f>
        <v xml:space="preserve">FMT </v>
      </c>
      <c r="G813" s="22" t="str">
        <f>+[1]CHCyg!G802</f>
        <v>ORS-FR</v>
      </c>
      <c r="H813" s="22" t="str">
        <f>+[1]CHCyg!H802</f>
        <v>SC14+eShel+460EX_b2</v>
      </c>
      <c r="I813" s="22">
        <f>+[1]CHCyg!I802</f>
        <v>11000</v>
      </c>
      <c r="J813" s="22">
        <f>+[1]CHCyg!$P802</f>
        <v>4000</v>
      </c>
      <c r="K813" s="22">
        <f>+[1]CHCyg!$Q802</f>
        <v>7200</v>
      </c>
      <c r="L813" s="9" t="str">
        <f>+[1]CHCyg!$X802</f>
        <v>asdb_chcyg_20200407_122.fit</v>
      </c>
      <c r="M813" s="38">
        <f t="shared" si="5"/>
        <v>8946.6387999998406</v>
      </c>
      <c r="N813" s="37">
        <f t="shared" si="6"/>
        <v>6</v>
      </c>
    </row>
    <row r="814" spans="2:14" x14ac:dyDescent="0.25">
      <c r="B814" s="46">
        <f>+[1]CHCyg!B803</f>
        <v>791</v>
      </c>
      <c r="C814" s="8">
        <f>+[1]CHCyg!C803</f>
        <v>43928</v>
      </c>
      <c r="D814" s="32">
        <f>+[1]CHCyg!D803</f>
        <v>0.92377314814814815</v>
      </c>
      <c r="E814" s="22">
        <f>+[1]CHCyg!E803</f>
        <v>2458947.4386</v>
      </c>
      <c r="F814" s="22" t="str">
        <f>+[1]CHCyg!F803</f>
        <v>PDTM</v>
      </c>
      <c r="G814" s="22" t="str">
        <f>+[1]CHCyg!G803</f>
        <v>KOL-SK</v>
      </c>
      <c r="H814" s="22" t="str">
        <f>+[1]CHCyg!H803</f>
        <v>C11+LISA+Atik460EX</v>
      </c>
      <c r="I814" s="22">
        <f>+[1]CHCyg!I803</f>
        <v>784</v>
      </c>
      <c r="J814" s="22">
        <f>+[1]CHCyg!$P803</f>
        <v>3800</v>
      </c>
      <c r="K814" s="22">
        <f>+[1]CHCyg!$Q803</f>
        <v>7590</v>
      </c>
      <c r="L814" s="9" t="str">
        <f>+[1]CHCyg!$X803</f>
        <v>asdb_chcyg_20200407_924.fit</v>
      </c>
      <c r="M814" s="38">
        <f t="shared" si="5"/>
        <v>8947.438599999994</v>
      </c>
      <c r="N814" s="37">
        <f t="shared" si="6"/>
        <v>6</v>
      </c>
    </row>
    <row r="815" spans="2:14" x14ac:dyDescent="0.25">
      <c r="B815" s="46">
        <f>+[1]CHCyg!B804</f>
        <v>792</v>
      </c>
      <c r="C815" s="8">
        <f>+[1]CHCyg!C804</f>
        <v>43942</v>
      </c>
      <c r="D815" s="32">
        <f>+[1]CHCyg!D804</f>
        <v>0.12887731481481482</v>
      </c>
      <c r="E815" s="22">
        <f>+[1]CHCyg!E804</f>
        <v>2458960.6452000001</v>
      </c>
      <c r="F815" s="22" t="str">
        <f>+[1]CHCyg!F804</f>
        <v xml:space="preserve">FMT </v>
      </c>
      <c r="G815" s="22" t="str">
        <f>+[1]CHCyg!G804</f>
        <v>ROU-FR</v>
      </c>
      <c r="H815" s="22" t="str">
        <f>+[1]CHCyg!H804</f>
        <v>SC14+eShel+460EX_b2</v>
      </c>
      <c r="I815" s="22">
        <f>+[1]CHCyg!I804</f>
        <v>11000</v>
      </c>
      <c r="J815" s="22">
        <f>+[1]CHCyg!$P804</f>
        <v>3902</v>
      </c>
      <c r="K815" s="22">
        <f>+[1]CHCyg!$Q804</f>
        <v>7355</v>
      </c>
      <c r="L815" s="9" t="str">
        <f>+[1]CHCyg!$X804</f>
        <v>asdb_chcyg_20200421_129.fit</v>
      </c>
      <c r="M815" s="38">
        <f t="shared" si="5"/>
        <v>8960.6452000001445</v>
      </c>
      <c r="N815" s="37">
        <f t="shared" si="6"/>
        <v>6</v>
      </c>
    </row>
    <row r="816" spans="2:14" x14ac:dyDescent="0.25">
      <c r="B816" s="46">
        <f>+[1]CHCyg!B805</f>
        <v>793</v>
      </c>
      <c r="C816" s="8">
        <f>+[1]CHCyg!C805</f>
        <v>43947</v>
      </c>
      <c r="D816" s="32">
        <f>+[1]CHCyg!D805</f>
        <v>0.10623842592592592</v>
      </c>
      <c r="E816" s="22">
        <f>+[1]CHCyg!E805</f>
        <v>2458965.6201999998</v>
      </c>
      <c r="F816" s="22" t="str">
        <f>+[1]CHCyg!F805</f>
        <v>CBO</v>
      </c>
      <c r="G816" s="22" t="str">
        <f>+[1]CHCyg!G805</f>
        <v>OCT-FR</v>
      </c>
      <c r="H816" s="22" t="str">
        <f>+[1]CHCyg!H805</f>
        <v>N200mmF5_Alpy600</v>
      </c>
      <c r="I816" s="22">
        <f>+[1]CHCyg!I805</f>
        <v>506</v>
      </c>
      <c r="J816" s="22">
        <f>+[1]CHCyg!$P805</f>
        <v>3700</v>
      </c>
      <c r="K816" s="22">
        <f>+[1]CHCyg!$Q805</f>
        <v>7565</v>
      </c>
      <c r="L816" s="9" t="str">
        <f>+[1]CHCyg!$X805</f>
        <v>asdb_chcyg_20200426_106.fit</v>
      </c>
      <c r="M816" s="38">
        <f t="shared" ref="M816:M824" si="7">+E816-2450000</f>
        <v>8965.620199999772</v>
      </c>
      <c r="N816" s="37">
        <f t="shared" ref="N816:N824" si="8">+P$21</f>
        <v>6</v>
      </c>
    </row>
    <row r="817" spans="2:14" x14ac:dyDescent="0.25">
      <c r="B817" s="46">
        <f>+[1]CHCyg!B806</f>
        <v>794</v>
      </c>
      <c r="C817" s="8">
        <f>+[1]CHCyg!C806</f>
        <v>43953</v>
      </c>
      <c r="D817" s="32">
        <f>+[1]CHCyg!D806</f>
        <v>3.9872685185185185E-2</v>
      </c>
      <c r="E817" s="22">
        <f>+[1]CHCyg!E806</f>
        <v>2458971.5556000001</v>
      </c>
      <c r="F817" s="22" t="str">
        <f>+[1]CHCyg!F806</f>
        <v>CBO</v>
      </c>
      <c r="G817" s="22" t="str">
        <f>+[1]CHCyg!G806</f>
        <v>OCT-FR</v>
      </c>
      <c r="H817" s="22" t="str">
        <f>+[1]CHCyg!H806</f>
        <v>N200mmF5_Alpy600</v>
      </c>
      <c r="I817" s="22">
        <f>+[1]CHCyg!I806</f>
        <v>501</v>
      </c>
      <c r="J817" s="22">
        <f>+[1]CHCyg!$P806</f>
        <v>3700</v>
      </c>
      <c r="K817" s="22">
        <f>+[1]CHCyg!$Q806</f>
        <v>7565</v>
      </c>
      <c r="L817" s="9" t="str">
        <f>+[1]CHCyg!$X806</f>
        <v>asdb_chcyg_20200502_040.fit</v>
      </c>
      <c r="M817" s="38">
        <f t="shared" si="7"/>
        <v>8971.5556000000797</v>
      </c>
      <c r="N817" s="37">
        <f t="shared" si="8"/>
        <v>6</v>
      </c>
    </row>
    <row r="818" spans="2:14" x14ac:dyDescent="0.25">
      <c r="B818" s="46">
        <f>+[1]CHCyg!B807</f>
        <v>795</v>
      </c>
      <c r="C818" s="8">
        <f>+[1]CHCyg!C807</f>
        <v>43967</v>
      </c>
      <c r="D818" s="32">
        <f>+[1]CHCyg!D807</f>
        <v>0.10092592592592592</v>
      </c>
      <c r="E818" s="22">
        <f>+[1]CHCyg!E807</f>
        <v>2458985.6102</v>
      </c>
      <c r="F818" s="22" t="str">
        <f>+[1]CHCyg!F807</f>
        <v>CHK</v>
      </c>
      <c r="G818" s="22">
        <f>+[1]CHCyg!G807</f>
        <v>0</v>
      </c>
      <c r="H818" s="22" t="str">
        <f>+[1]CHCyg!H807</f>
        <v>CDK17+Alpy+314</v>
      </c>
      <c r="I818" s="22">
        <f>+[1]CHCyg!I807</f>
        <v>503</v>
      </c>
      <c r="J818" s="22">
        <f>+[1]CHCyg!$P807</f>
        <v>3510</v>
      </c>
      <c r="K818" s="22">
        <f>+[1]CHCyg!$Q807</f>
        <v>7560</v>
      </c>
      <c r="L818" s="9" t="str">
        <f>+[1]CHCyg!$X807</f>
        <v>asdb_chcyg_20200516_101.fit</v>
      </c>
      <c r="M818" s="38">
        <f t="shared" si="7"/>
        <v>8985.6101999999955</v>
      </c>
      <c r="N818" s="37">
        <f t="shared" si="8"/>
        <v>6</v>
      </c>
    </row>
    <row r="819" spans="2:14" x14ac:dyDescent="0.25">
      <c r="B819" s="46">
        <f>+[1]CHCyg!B808</f>
        <v>796</v>
      </c>
      <c r="C819" s="8" t="str">
        <f>+[1]CHCyg!C808</f>
        <v>18/05/2020</v>
      </c>
      <c r="D819" s="32">
        <f>+[1]CHCyg!D808</f>
        <v>9.9999999999999992E-2</v>
      </c>
      <c r="E819" s="22">
        <f>+[1]CHCyg!E808</f>
        <v>2458987.6</v>
      </c>
      <c r="F819" s="22" t="str">
        <f>+[1]CHCyg!F808</f>
        <v>CBO</v>
      </c>
      <c r="G819" s="22" t="str">
        <f>+[1]CHCyg!G808</f>
        <v>OCT-FR</v>
      </c>
      <c r="H819" s="22" t="str">
        <f>+[1]CHCyg!H808</f>
        <v>N200mmF5_Alpy600</v>
      </c>
      <c r="I819" s="22">
        <f>+[1]CHCyg!I808</f>
        <v>504</v>
      </c>
      <c r="J819" s="22">
        <f>+[1]CHCyg!$P808</f>
        <v>3700</v>
      </c>
      <c r="K819" s="22">
        <f>+[1]CHCyg!$Q808</f>
        <v>7565</v>
      </c>
      <c r="L819" s="9" t="str">
        <f>+[1]CHCyg!$X808</f>
        <v>asdb_chcyg_20200518_100.fit</v>
      </c>
      <c r="M819" s="38">
        <f t="shared" si="7"/>
        <v>8987.6000000000931</v>
      </c>
      <c r="N819" s="37">
        <f t="shared" si="8"/>
        <v>6</v>
      </c>
    </row>
    <row r="820" spans="2:14" x14ac:dyDescent="0.25">
      <c r="B820" s="46">
        <f>+[1]CHCyg!B809</f>
        <v>797</v>
      </c>
      <c r="C820" s="8">
        <f>+[1]CHCyg!C809</f>
        <v>43978</v>
      </c>
      <c r="D820" s="32">
        <f>+[1]CHCyg!D809</f>
        <v>6.6226851851851856E-2</v>
      </c>
      <c r="E820" s="22">
        <f>+[1]CHCyg!E809</f>
        <v>2458996.5787999998</v>
      </c>
      <c r="F820" s="22" t="str">
        <f>+[1]CHCyg!F809</f>
        <v>CBO</v>
      </c>
      <c r="G820" s="22" t="str">
        <f>+[1]CHCyg!G809</f>
        <v>OCT-FR</v>
      </c>
      <c r="H820" s="22" t="str">
        <f>+[1]CHCyg!H809</f>
        <v>N200mmF5_Alpy600</v>
      </c>
      <c r="I820" s="22">
        <f>+[1]CHCyg!I809</f>
        <v>503</v>
      </c>
      <c r="J820" s="22">
        <f>+[1]CHCyg!$P809</f>
        <v>3700</v>
      </c>
      <c r="K820" s="22">
        <f>+[1]CHCyg!$Q809</f>
        <v>7565</v>
      </c>
      <c r="L820" s="9" t="str">
        <f>+[1]CHCyg!$X809</f>
        <v>asdb_chcyg_20200527_066.fit</v>
      </c>
      <c r="M820" s="38">
        <f t="shared" si="7"/>
        <v>8996.5787999997847</v>
      </c>
      <c r="N820" s="37">
        <f t="shared" si="8"/>
        <v>6</v>
      </c>
    </row>
    <row r="821" spans="2:14" x14ac:dyDescent="0.25">
      <c r="B821" s="46">
        <f>+[1]CHCyg!B810</f>
        <v>798</v>
      </c>
      <c r="C821" s="8">
        <f>+[1]CHCyg!C810</f>
        <v>43979</v>
      </c>
      <c r="D821" s="32">
        <f>+[1]CHCyg!D810</f>
        <v>4.9189814814814818E-2</v>
      </c>
      <c r="E821" s="22">
        <f>+[1]CHCyg!E810</f>
        <v>2458997.5706000002</v>
      </c>
      <c r="F821" s="22" t="str">
        <f>+[1]CHCyg!F810</f>
        <v xml:space="preserve">FMT </v>
      </c>
      <c r="G821" s="22" t="str">
        <f>+[1]CHCyg!G810</f>
        <v>ROU-FR</v>
      </c>
      <c r="H821" s="22" t="str">
        <f>+[1]CHCyg!H810</f>
        <v>SC14+eShel+460EX_b2</v>
      </c>
      <c r="I821" s="22">
        <f>+[1]CHCyg!I810</f>
        <v>11000</v>
      </c>
      <c r="J821" s="22">
        <f>+[1]CHCyg!$P810</f>
        <v>4000</v>
      </c>
      <c r="K821" s="22">
        <f>+[1]CHCyg!$Q810</f>
        <v>7300</v>
      </c>
      <c r="L821" s="9" t="str">
        <f>+[1]CHCyg!$X810</f>
        <v>asdb_chcyg_20200528_049.fit</v>
      </c>
      <c r="M821" s="38">
        <f t="shared" si="7"/>
        <v>8997.5706000002101</v>
      </c>
      <c r="N821" s="37">
        <f t="shared" si="8"/>
        <v>6</v>
      </c>
    </row>
    <row r="822" spans="2:14" x14ac:dyDescent="0.25">
      <c r="B822" s="46">
        <f>+[1]CHCyg!B811</f>
        <v>799</v>
      </c>
      <c r="C822" s="8">
        <f>+[1]CHCyg!C811</f>
        <v>43995</v>
      </c>
      <c r="D822" s="32">
        <f>+[1]CHCyg!D811</f>
        <v>1.4317129629629631E-2</v>
      </c>
      <c r="E822" s="22">
        <f>+[1]CHCyg!E811</f>
        <v>2459013.5362</v>
      </c>
      <c r="F822" s="22" t="str">
        <f>+[1]CHCyg!F811</f>
        <v xml:space="preserve">FMT </v>
      </c>
      <c r="G822" s="22" t="str">
        <f>+[1]CHCyg!G811</f>
        <v>ROU-FR</v>
      </c>
      <c r="H822" s="22" t="str">
        <f>+[1]CHCyg!H811</f>
        <v>SC14+eShel+460EX_b2</v>
      </c>
      <c r="I822" s="22">
        <f>+[1]CHCyg!I811</f>
        <v>11000</v>
      </c>
      <c r="J822" s="22">
        <f>+[1]CHCyg!$P811</f>
        <v>3964</v>
      </c>
      <c r="K822" s="22">
        <f>+[1]CHCyg!$Q811</f>
        <v>7372</v>
      </c>
      <c r="L822" s="9" t="str">
        <f>+[1]CHCyg!$X811</f>
        <v>asdb_chcyg_20200613_014.fit</v>
      </c>
      <c r="M822" s="38">
        <f t="shared" si="7"/>
        <v>9013.5361999999732</v>
      </c>
      <c r="N822" s="37">
        <f t="shared" si="8"/>
        <v>6</v>
      </c>
    </row>
    <row r="823" spans="2:14" x14ac:dyDescent="0.25">
      <c r="B823" s="46">
        <f>+[1]CHCyg!B812</f>
        <v>800</v>
      </c>
      <c r="C823" s="8">
        <f>+[1]CHCyg!C812</f>
        <v>43999</v>
      </c>
      <c r="D823" s="32">
        <f>+[1]CHCyg!D812</f>
        <v>0.10831018518518519</v>
      </c>
      <c r="E823" s="22">
        <f>+[1]CHCyg!E812</f>
        <v>2459017.6351000001</v>
      </c>
      <c r="F823" s="22" t="str">
        <f>+[1]CHCyg!F812</f>
        <v>LES</v>
      </c>
      <c r="G823" s="22" t="str">
        <f>+[1]CHCyg!G812</f>
        <v>MRO-CA</v>
      </c>
      <c r="H823" s="22" t="str">
        <f>+[1]CHCyg!H812</f>
        <v>31cmDK+ESSAT_2</v>
      </c>
      <c r="I823" s="22">
        <f>+[1]CHCyg!I812</f>
        <v>14000</v>
      </c>
      <c r="J823" s="22">
        <f>+[1]CHCyg!$P812</f>
        <v>4030</v>
      </c>
      <c r="K823" s="22">
        <f>+[1]CHCyg!$Q812</f>
        <v>7955</v>
      </c>
      <c r="L823" s="9" t="str">
        <f>+[1]CHCyg!$X812</f>
        <v>asdb_chcyg_20200617_108.fit</v>
      </c>
      <c r="M823" s="38">
        <f t="shared" si="7"/>
        <v>9017.6351000000723</v>
      </c>
      <c r="N823" s="37">
        <f t="shared" si="8"/>
        <v>6</v>
      </c>
    </row>
    <row r="824" spans="2:14" x14ac:dyDescent="0.25">
      <c r="B824" s="46">
        <f>+[1]CHCyg!B813</f>
        <v>801</v>
      </c>
      <c r="C824" s="8">
        <f>+[1]CHCyg!C813</f>
        <v>44001</v>
      </c>
      <c r="D824" s="32">
        <f>+[1]CHCyg!D813</f>
        <v>3.3194444444444443E-2</v>
      </c>
      <c r="E824" s="22">
        <f>+[1]CHCyg!E813</f>
        <v>2459019.5447999998</v>
      </c>
      <c r="F824" s="22" t="str">
        <f>+[1]CHCyg!F813</f>
        <v xml:space="preserve">FMT </v>
      </c>
      <c r="G824" s="22" t="str">
        <f>+[1]CHCyg!G813</f>
        <v>ROU-FR</v>
      </c>
      <c r="H824" s="22" t="str">
        <f>+[1]CHCyg!H813</f>
        <v>SC14+eShel+460EX_b2</v>
      </c>
      <c r="I824" s="22">
        <f>+[1]CHCyg!I813</f>
        <v>11000</v>
      </c>
      <c r="J824" s="22">
        <f>+[1]CHCyg!$P813</f>
        <v>4048</v>
      </c>
      <c r="K824" s="22">
        <f>+[1]CHCyg!$Q813</f>
        <v>7368</v>
      </c>
      <c r="L824" s="9" t="str">
        <f>+[1]CHCyg!$X813</f>
        <v>asdb_chcyg_20200619_033.fit</v>
      </c>
      <c r="M824" s="38">
        <f t="shared" si="7"/>
        <v>9019.5447999997996</v>
      </c>
      <c r="N824" s="37">
        <f t="shared" si="8"/>
        <v>6</v>
      </c>
    </row>
    <row r="825" spans="2:14" x14ac:dyDescent="0.25">
      <c r="B825" s="46">
        <f>+[1]CHCyg!B815</f>
        <v>803</v>
      </c>
      <c r="C825" s="8" t="str">
        <f>+[1]CHCyg!C815</f>
        <v>30/06/2020</v>
      </c>
      <c r="D825" s="32">
        <f>+[1]CHCyg!D815</f>
        <v>0.87083333333333324</v>
      </c>
      <c r="E825" s="22">
        <f>+[1]CHCyg!E815</f>
        <v>2459031.3846999998</v>
      </c>
      <c r="F825" s="22" t="str">
        <f>+[1]CHCyg!F815</f>
        <v>JMI</v>
      </c>
      <c r="G825" s="22" t="str">
        <f>+[1]CHCyg!G815</f>
        <v>SAO-FR</v>
      </c>
      <c r="H825" s="22" t="str">
        <f>+[1]CHCyg!H815</f>
        <v>C11f7-Lisa-Atik460EX</v>
      </c>
      <c r="I825" s="22">
        <f>+[1]CHCyg!I815</f>
        <v>1000</v>
      </c>
      <c r="J825" s="22">
        <f>+[1]CHCyg!$P815</f>
        <v>3750</v>
      </c>
      <c r="K825" s="22">
        <f>+[1]CHCyg!$Q815</f>
        <v>7489</v>
      </c>
      <c r="L825" s="9" t="str">
        <f>+[1]CHCyg!$X815</f>
        <v>asdb_chcyg_20200630_871.fit</v>
      </c>
      <c r="M825" s="38">
        <f t="shared" ref="M825:M826" si="9">+E825-2450000</f>
        <v>9031.3846999998204</v>
      </c>
      <c r="N825" s="37">
        <f t="shared" ref="N825:N826" si="10">+P$21</f>
        <v>6</v>
      </c>
    </row>
    <row r="826" spans="2:14" x14ac:dyDescent="0.25">
      <c r="B826" s="46">
        <f>+[1]CHCyg!B816</f>
        <v>804</v>
      </c>
      <c r="C826" s="8" t="str">
        <f>+[1]CHCyg!C816</f>
        <v>01/07/2020</v>
      </c>
      <c r="D826" s="32">
        <f>+[1]CHCyg!D816</f>
        <v>0.3263888888888889</v>
      </c>
      <c r="E826" s="22">
        <f>+[1]CHCyg!E816</f>
        <v>2459031.8319999999</v>
      </c>
      <c r="F826" s="22" t="str">
        <f>+[1]CHCyg!F816</f>
        <v>FAS</v>
      </c>
      <c r="G826" s="22" t="str">
        <f>+[1]CHCyg!G816</f>
        <v>DCO-US</v>
      </c>
      <c r="H826" s="22" t="str">
        <f>+[1]CHCyg!H816</f>
        <v>CDK14 LISA Atik414ex</v>
      </c>
      <c r="I826" s="22">
        <f>+[1]CHCyg!I816</f>
        <v>1036</v>
      </c>
      <c r="J826" s="22">
        <f>+[1]CHCyg!$P816</f>
        <v>3718</v>
      </c>
      <c r="K826" s="22">
        <f>+[1]CHCyg!$Q816</f>
        <v>7306</v>
      </c>
      <c r="L826" s="9" t="str">
        <f>+[1]CHCyg!$X816</f>
        <v>asdb_chcyg_20200701_326.fit</v>
      </c>
      <c r="M826" s="38">
        <f t="shared" si="9"/>
        <v>9031.8319999999367</v>
      </c>
      <c r="N826" s="37">
        <f t="shared" si="10"/>
        <v>6</v>
      </c>
    </row>
    <row r="827" spans="2:14" x14ac:dyDescent="0.25">
      <c r="B827" s="46">
        <f>+[1]CHCyg!B817</f>
        <v>805</v>
      </c>
      <c r="C827" s="8" t="str">
        <f>+[1]CHCyg!C817</f>
        <v>03/07/2020</v>
      </c>
      <c r="D827" s="32">
        <f>+[1]CHCyg!D817</f>
        <v>6.6666666666666666E-2</v>
      </c>
      <c r="E827" s="22">
        <f>+[1]CHCyg!E817</f>
        <v>2459033.5839999998</v>
      </c>
      <c r="F827" s="22" t="str">
        <f>+[1]CHCyg!F817</f>
        <v>CBO</v>
      </c>
      <c r="G827" s="22" t="str">
        <f>+[1]CHCyg!G817</f>
        <v>OCT-FR</v>
      </c>
      <c r="H827" s="22" t="str">
        <f>+[1]CHCyg!H817</f>
        <v>N200mmF/5+Alpy600</v>
      </c>
      <c r="I827" s="22">
        <f>+[1]CHCyg!I817</f>
        <v>508</v>
      </c>
      <c r="J827" s="22">
        <f>+[1]CHCyg!$P817</f>
        <v>3700</v>
      </c>
      <c r="K827" s="22">
        <f>+[1]CHCyg!$Q817</f>
        <v>7565</v>
      </c>
      <c r="L827" s="9" t="str">
        <f>+[1]CHCyg!$X817</f>
        <v>asdb_chcyg_20200703_067.fit</v>
      </c>
      <c r="M827" s="38">
        <f t="shared" ref="M827:M841" si="11">+E827-2450000</f>
        <v>9033.5839999997988</v>
      </c>
      <c r="N827" s="37">
        <f t="shared" ref="N827:N841" si="12">+P$21</f>
        <v>6</v>
      </c>
    </row>
    <row r="828" spans="2:14" x14ac:dyDescent="0.25">
      <c r="B828" s="46">
        <f>+[1]CHCyg!B818</f>
        <v>806</v>
      </c>
      <c r="C828" s="8">
        <f>+[1]CHCyg!C818</f>
        <v>44019</v>
      </c>
      <c r="D828" s="32">
        <f>+[1]CHCyg!D818</f>
        <v>0.91527777777777775</v>
      </c>
      <c r="E828" s="22">
        <f>+[1]CHCyg!E818</f>
        <v>2459038.4389999998</v>
      </c>
      <c r="F828" s="22" t="str">
        <f>+[1]CHCyg!F818</f>
        <v xml:space="preserve">FMT </v>
      </c>
      <c r="G828" s="22" t="str">
        <f>+[1]CHCyg!G818</f>
        <v>ROU-FR</v>
      </c>
      <c r="H828" s="22" t="str">
        <f>+[1]CHCyg!H818</f>
        <v>SC14+eShel+460EX_b2</v>
      </c>
      <c r="I828" s="22">
        <f>+[1]CHCyg!I818</f>
        <v>11000</v>
      </c>
      <c r="J828" s="22">
        <f>+[1]CHCyg!$P818</f>
        <v>4048</v>
      </c>
      <c r="K828" s="22">
        <f>+[1]CHCyg!$Q818</f>
        <v>7368</v>
      </c>
      <c r="L828" s="9" t="str">
        <f>+[1]CHCyg!$X818</f>
        <v>asdb_chcyg_20200707_915.fit</v>
      </c>
      <c r="M828" s="38">
        <f t="shared" si="11"/>
        <v>9038.4389999997802</v>
      </c>
      <c r="N828" s="37">
        <f t="shared" si="12"/>
        <v>6</v>
      </c>
    </row>
    <row r="829" spans="2:14" x14ac:dyDescent="0.25">
      <c r="B829" s="46">
        <f>+[1]CHCyg!B819</f>
        <v>807</v>
      </c>
      <c r="C829" s="8">
        <f>+[1]CHCyg!C819</f>
        <v>44021</v>
      </c>
      <c r="D829" s="32">
        <f>+[1]CHCyg!D819</f>
        <v>0.19999999999999998</v>
      </c>
      <c r="E829" s="22">
        <f>+[1]CHCyg!E819</f>
        <v>2459039.7149999999</v>
      </c>
      <c r="F829" s="22" t="str">
        <f>+[1]CHCyg!F819</f>
        <v>CUR</v>
      </c>
      <c r="G829" s="22" t="str">
        <f>+[1]CHCyg!G819</f>
        <v>YGU-US</v>
      </c>
      <c r="H829" s="22" t="str">
        <f>+[1]CHCyg!H819</f>
        <v>YG ALPY</v>
      </c>
      <c r="I829" s="22">
        <f>+[1]CHCyg!I819</f>
        <v>600</v>
      </c>
      <c r="J829" s="22">
        <f>+[1]CHCyg!$P819</f>
        <v>3700</v>
      </c>
      <c r="K829" s="22">
        <f>+[1]CHCyg!$Q819</f>
        <v>7500</v>
      </c>
      <c r="L829" s="9" t="str">
        <f>+[1]CHCyg!$X819</f>
        <v>asdb_chcyg_20200709_199.fit</v>
      </c>
      <c r="M829" s="38">
        <f t="shared" si="11"/>
        <v>9039.714999999851</v>
      </c>
      <c r="N829" s="37">
        <f t="shared" si="12"/>
        <v>6</v>
      </c>
    </row>
    <row r="830" spans="2:14" x14ac:dyDescent="0.25">
      <c r="B830" s="46">
        <f>+[1]CHCyg!B820</f>
        <v>808</v>
      </c>
      <c r="C830" s="8">
        <f>+[1]CHCyg!C820</f>
        <v>44023</v>
      </c>
      <c r="D830" s="32">
        <f>+[1]CHCyg!D820</f>
        <v>0.95763888888888893</v>
      </c>
      <c r="E830" s="22">
        <f>+[1]CHCyg!E820</f>
        <v>2459042.4580000001</v>
      </c>
      <c r="F830" s="22" t="str">
        <f>+[1]CHCyg!F820</f>
        <v>JGF</v>
      </c>
      <c r="G830" s="22" t="str">
        <f>+[1]CHCyg!G820</f>
        <v>SMM-SP</v>
      </c>
      <c r="H830" s="22" t="str">
        <f>+[1]CHCyg!H820</f>
        <v>16 REMOT LINX 460EX</v>
      </c>
      <c r="I830" s="22">
        <f>+[1]CHCyg!I820</f>
        <v>10000</v>
      </c>
      <c r="J830" s="22">
        <f>+[1]CHCyg!$P820</f>
        <v>4152</v>
      </c>
      <c r="K830" s="22">
        <f>+[1]CHCyg!$Q820</f>
        <v>7739</v>
      </c>
      <c r="L830" s="9" t="str">
        <f>+[1]CHCyg!$X820</f>
        <v>asdb_chcyg_20200711_958.fit</v>
      </c>
      <c r="M830" s="38">
        <f t="shared" si="11"/>
        <v>9042.4580000001006</v>
      </c>
      <c r="N830" s="37">
        <f t="shared" si="12"/>
        <v>6</v>
      </c>
    </row>
    <row r="831" spans="2:14" x14ac:dyDescent="0.25">
      <c r="B831" s="46">
        <f>+[1]CHCyg!B821</f>
        <v>809</v>
      </c>
      <c r="C831" s="8">
        <f>+[1]CHCyg!C821</f>
        <v>44024</v>
      </c>
      <c r="D831" s="32">
        <f>+[1]CHCyg!D821</f>
        <v>0.93680555555555556</v>
      </c>
      <c r="E831" s="22">
        <f>+[1]CHCyg!E821</f>
        <v>2459043.4369999999</v>
      </c>
      <c r="F831" s="22" t="str">
        <f>+[1]CHCyg!F821</f>
        <v>DBO</v>
      </c>
      <c r="G831" s="22" t="str">
        <f>+[1]CHCyg!G821</f>
        <v>WCO-UK</v>
      </c>
      <c r="H831" s="22" t="str">
        <f>+[1]CHCyg!H821</f>
        <v>C11 + LISA + SXVR-H694</v>
      </c>
      <c r="I831" s="22">
        <f>+[1]CHCyg!I821</f>
        <v>1115</v>
      </c>
      <c r="J831" s="22">
        <f>+[1]CHCyg!$P821</f>
        <v>3900</v>
      </c>
      <c r="K831" s="22">
        <f>+[1]CHCyg!$Q821</f>
        <v>7380</v>
      </c>
      <c r="L831" s="9" t="str">
        <f>+[1]CHCyg!$X821</f>
        <v>asdb_chcyg_20200712_937.fit</v>
      </c>
      <c r="M831" s="38">
        <f t="shared" si="11"/>
        <v>9043.436999999918</v>
      </c>
      <c r="N831" s="37">
        <f t="shared" si="12"/>
        <v>6</v>
      </c>
    </row>
    <row r="832" spans="2:14" x14ac:dyDescent="0.25">
      <c r="B832" s="46">
        <f>+[1]CHCyg!B822</f>
        <v>810</v>
      </c>
      <c r="C832" s="8" t="str">
        <f>+[1]CHCyg!C822</f>
        <v>13/07/2020</v>
      </c>
      <c r="D832" s="32">
        <f>+[1]CHCyg!D822</f>
        <v>0.99791666666666667</v>
      </c>
      <c r="E832" s="22">
        <f>+[1]CHCyg!E822</f>
        <v>2459044.5070000002</v>
      </c>
      <c r="F832" s="22" t="str">
        <f>+[1]CHCyg!F822</f>
        <v>PDTM</v>
      </c>
      <c r="G832" s="22" t="str">
        <f>+[1]CHCyg!G822</f>
        <v>KOL-SK</v>
      </c>
      <c r="H832" s="22" t="str">
        <f>+[1]CHCyg!H822</f>
        <v>C11+LISA+Atik 460EX</v>
      </c>
      <c r="I832" s="22">
        <f>+[1]CHCyg!I822</f>
        <v>882</v>
      </c>
      <c r="J832" s="22">
        <f>+[1]CHCyg!$P822</f>
        <v>3900</v>
      </c>
      <c r="K832" s="22">
        <f>+[1]CHCyg!$Q822</f>
        <v>7400</v>
      </c>
      <c r="L832" s="9" t="str">
        <f>+[1]CHCyg!$X822</f>
        <v>asdb_chcyg_20200713_998.fit</v>
      </c>
      <c r="M832" s="38">
        <f t="shared" si="11"/>
        <v>9044.5070000002161</v>
      </c>
      <c r="N832" s="37">
        <f t="shared" si="12"/>
        <v>6</v>
      </c>
    </row>
    <row r="833" spans="2:14" x14ac:dyDescent="0.25">
      <c r="B833" s="46">
        <f>+[1]CHCyg!B823</f>
        <v>811</v>
      </c>
      <c r="C833" s="8" t="str">
        <f>+[1]CHCyg!C823</f>
        <v>17/07/2020</v>
      </c>
      <c r="D833" s="32">
        <f>+[1]CHCyg!D823</f>
        <v>0.9375</v>
      </c>
      <c r="E833" s="22"/>
      <c r="F833" s="22" t="str">
        <f>+[1]CHCyg!F823</f>
        <v>JMA</v>
      </c>
      <c r="G833" s="22" t="str">
        <f>+[1]CHCyg!G823</f>
        <v>HOR-UK</v>
      </c>
      <c r="H833" s="22" t="str">
        <f>+[1]CHCyg!H823</f>
        <v>C14 + Lhires III + Atik 460 EX</v>
      </c>
      <c r="I833" s="22">
        <f>+[1]CHCyg!I823</f>
        <v>14348</v>
      </c>
      <c r="J833" s="22">
        <f>+[1]CHCyg!$P823</f>
        <v>6479</v>
      </c>
      <c r="K833" s="22">
        <f>+[1]CHCyg!$Q823</f>
        <v>6639</v>
      </c>
      <c r="L833" s="9" t="str">
        <f>+[1]CHCyg!$X823</f>
        <v>asdb_chcyg_20200717_937.fit</v>
      </c>
      <c r="M833" s="38"/>
      <c r="N833" s="37">
        <f t="shared" si="12"/>
        <v>6</v>
      </c>
    </row>
    <row r="834" spans="2:14" x14ac:dyDescent="0.25">
      <c r="B834" s="46">
        <f>+[1]CHCyg!B824</f>
        <v>812</v>
      </c>
      <c r="C834" s="8">
        <f>+[1]CHCyg!C824</f>
        <v>44031</v>
      </c>
      <c r="D834" s="32">
        <f>+[1]CHCyg!D824</f>
        <v>0.20902777777777778</v>
      </c>
      <c r="E834" s="22">
        <f>+[1]CHCyg!E824</f>
        <v>2459049.7108999998</v>
      </c>
      <c r="F834" s="22" t="str">
        <f>+[1]CHCyg!F824</f>
        <v>KSH</v>
      </c>
      <c r="G834" s="22" t="str">
        <f>+[1]CHCyg!G824</f>
        <v>CAR-US</v>
      </c>
      <c r="H834" s="22" t="str">
        <f>+[1]CHCyg!H824</f>
        <v>SC14+LISA+ATIK460EX</v>
      </c>
      <c r="I834" s="22">
        <f>+[1]CHCyg!I824</f>
        <v>1000</v>
      </c>
      <c r="J834" s="22">
        <f>+[1]CHCyg!$P824</f>
        <v>4400</v>
      </c>
      <c r="K834" s="22">
        <f>+[1]CHCyg!$Q824</f>
        <v>7326</v>
      </c>
      <c r="L834" s="9" t="str">
        <f>+[1]CHCyg!$X824</f>
        <v>asdb_chcyg_20200719_209.fit</v>
      </c>
      <c r="M834" s="38">
        <f t="shared" si="11"/>
        <v>9049.7108999998309</v>
      </c>
      <c r="N834" s="37">
        <f t="shared" si="12"/>
        <v>6</v>
      </c>
    </row>
    <row r="835" spans="2:14" x14ac:dyDescent="0.25">
      <c r="B835" s="46">
        <f>+[1]CHCyg!B825</f>
        <v>813</v>
      </c>
      <c r="C835" s="8">
        <f>+[1]CHCyg!C825</f>
        <v>44032</v>
      </c>
      <c r="D835" s="32">
        <f>+[1]CHCyg!D825</f>
        <v>0.21597222222222223</v>
      </c>
      <c r="E835" s="22">
        <f>+[1]CHCyg!E825</f>
        <v>2459050.7176000001</v>
      </c>
      <c r="F835" s="22" t="str">
        <f>+[1]CHCyg!F825</f>
        <v>KSH</v>
      </c>
      <c r="G835" s="22" t="str">
        <f>+[1]CHCyg!G825</f>
        <v>CAR-US</v>
      </c>
      <c r="H835" s="22" t="str">
        <f>+[1]CHCyg!H825</f>
        <v>SC14+LISA+ATIK460EX</v>
      </c>
      <c r="I835" s="22">
        <f>+[1]CHCyg!I825</f>
        <v>1000</v>
      </c>
      <c r="J835" s="22">
        <f>+[1]CHCyg!$P825</f>
        <v>4399</v>
      </c>
      <c r="K835" s="22">
        <f>+[1]CHCyg!$Q825</f>
        <v>7299</v>
      </c>
      <c r="L835" s="9" t="str">
        <f>+[1]CHCyg!$X825</f>
        <v>asdb_chcyg_20200720_216.fit</v>
      </c>
      <c r="M835" s="38">
        <f t="shared" si="11"/>
        <v>9050.7176000000909</v>
      </c>
      <c r="N835" s="37">
        <f t="shared" si="12"/>
        <v>6</v>
      </c>
    </row>
    <row r="836" spans="2:14" x14ac:dyDescent="0.25">
      <c r="B836" s="46">
        <f>+[1]CHCyg!B826</f>
        <v>814</v>
      </c>
      <c r="C836" s="8">
        <f>+[1]CHCyg!C826</f>
        <v>44032</v>
      </c>
      <c r="D836" s="32">
        <f>+[1]CHCyg!D826</f>
        <v>0.87986111111111109</v>
      </c>
      <c r="E836" s="22">
        <f>+[1]CHCyg!E826</f>
        <v>2459051.38</v>
      </c>
      <c r="F836" s="22" t="str">
        <f>+[1]CHCyg!F826</f>
        <v xml:space="preserve">FMT </v>
      </c>
      <c r="G836" s="22" t="str">
        <f>+[1]CHCyg!G826</f>
        <v>ROU-FR</v>
      </c>
      <c r="H836" s="22" t="str">
        <f>+[1]CHCyg!H826</f>
        <v>SC14+eShel+460EX_b2</v>
      </c>
      <c r="I836" s="22">
        <f>+[1]CHCyg!I826</f>
        <v>11000</v>
      </c>
      <c r="J836" s="22">
        <f>+[1]CHCyg!$P826</f>
        <v>3900</v>
      </c>
      <c r="K836" s="22">
        <f>+[1]CHCyg!$Q826</f>
        <v>7368</v>
      </c>
      <c r="L836" s="9" t="str">
        <f>+[1]CHCyg!$X826</f>
        <v>asdb_chcyg_20200720_880.fit</v>
      </c>
      <c r="M836" s="38">
        <f t="shared" si="11"/>
        <v>9051.3799999998882</v>
      </c>
      <c r="N836" s="37">
        <f t="shared" si="12"/>
        <v>6</v>
      </c>
    </row>
    <row r="837" spans="2:14" x14ac:dyDescent="0.25">
      <c r="B837" s="46">
        <f>+[1]CHCyg!B827</f>
        <v>815</v>
      </c>
      <c r="C837" s="8" t="str">
        <f>+[1]CHCyg!C827</f>
        <v>29/07/2020</v>
      </c>
      <c r="D837" s="32">
        <f>+[1]CHCyg!D827</f>
        <v>0.91527777777777775</v>
      </c>
      <c r="E837" s="22">
        <f>+[1]CHCyg!E827</f>
        <v>2459060.4303000001</v>
      </c>
      <c r="F837" s="22" t="str">
        <f>+[1]CHCyg!F827</f>
        <v xml:space="preserve">FMT </v>
      </c>
      <c r="G837" s="22" t="str">
        <f>+[1]CHCyg!G827</f>
        <v>ROU-FR</v>
      </c>
      <c r="H837" s="22" t="str">
        <f>+[1]CHCyg!H827</f>
        <v>SC14+eShel+460EX_b2</v>
      </c>
      <c r="I837" s="22">
        <f>+[1]CHCyg!I827</f>
        <v>11000</v>
      </c>
      <c r="J837" s="22">
        <f>+[1]CHCyg!$P827</f>
        <v>3900</v>
      </c>
      <c r="K837" s="22">
        <f>+[1]CHCyg!$Q827</f>
        <v>7368</v>
      </c>
      <c r="L837" s="9" t="str">
        <f>+[1]CHCyg!$X827</f>
        <v>asdb_chcyg_20200729_915.fit</v>
      </c>
      <c r="M837" s="38">
        <f t="shared" si="11"/>
        <v>9060.4303000001237</v>
      </c>
      <c r="N837" s="37">
        <f t="shared" si="12"/>
        <v>6</v>
      </c>
    </row>
    <row r="838" spans="2:14" x14ac:dyDescent="0.25">
      <c r="B838" s="46">
        <f>+[1]CHCyg!B828</f>
        <v>816</v>
      </c>
      <c r="C838" s="8">
        <f>+[1]CHCyg!C828</f>
        <v>44044</v>
      </c>
      <c r="D838" s="32">
        <f>+[1]CHCyg!D828</f>
        <v>0.18958333333333333</v>
      </c>
      <c r="E838" s="22">
        <f>+[1]CHCyg!E828</f>
        <v>2459062.7066000002</v>
      </c>
      <c r="F838" s="22" t="str">
        <f>+[1]CHCyg!F828</f>
        <v>LES</v>
      </c>
      <c r="G838" s="22" t="str">
        <f>+[1]CHCyg!G828</f>
        <v>MRO-CA</v>
      </c>
      <c r="H838" s="22" t="str">
        <f>+[1]CHCyg!H828</f>
        <v>31cmDK+ESSAT_2</v>
      </c>
      <c r="I838" s="22">
        <f>+[1]CHCyg!I828</f>
        <v>14000</v>
      </c>
      <c r="J838" s="22">
        <f>+[1]CHCyg!$P828</f>
        <v>4030</v>
      </c>
      <c r="K838" s="22">
        <f>+[1]CHCyg!$Q828</f>
        <v>7955</v>
      </c>
      <c r="L838" s="9" t="str">
        <f>+[1]CHCyg!$X828</f>
        <v>asdb_chcyg_20200801_190.fit</v>
      </c>
      <c r="M838" s="38">
        <f t="shared" si="11"/>
        <v>9062.7066000001505</v>
      </c>
      <c r="N838" s="37">
        <f t="shared" si="12"/>
        <v>6</v>
      </c>
    </row>
    <row r="839" spans="2:14" x14ac:dyDescent="0.25">
      <c r="B839" s="46">
        <f>+[1]CHCyg!B829</f>
        <v>817</v>
      </c>
      <c r="C839" s="8">
        <f>+[1]CHCyg!C829</f>
        <v>44044</v>
      </c>
      <c r="D839" s="32">
        <f>+[1]CHCyg!D829</f>
        <v>0.9277777777777777</v>
      </c>
      <c r="E839" s="22">
        <f>+[1]CHCyg!E829</f>
        <v>2459063.4440000001</v>
      </c>
      <c r="F839" s="22" t="str">
        <f>+[1]CHCyg!F829</f>
        <v xml:space="preserve">FMT </v>
      </c>
      <c r="G839" s="22" t="str">
        <f>+[1]CHCyg!G829</f>
        <v>ROU-FR</v>
      </c>
      <c r="H839" s="22" t="str">
        <f>+[1]CHCyg!H829</f>
        <v>SC14+eShel+460EX_b2</v>
      </c>
      <c r="I839" s="22">
        <f>+[1]CHCyg!I829</f>
        <v>11000</v>
      </c>
      <c r="J839" s="22">
        <f>+[1]CHCyg!$P829</f>
        <v>3963</v>
      </c>
      <c r="K839" s="22">
        <f>+[1]CHCyg!$Q829</f>
        <v>7368</v>
      </c>
      <c r="L839" s="9" t="str">
        <f>+[1]CHCyg!$X829</f>
        <v>asdb_chcyg_20200801_928.fit</v>
      </c>
      <c r="M839" s="38">
        <f t="shared" si="11"/>
        <v>9063.4440000001341</v>
      </c>
      <c r="N839" s="37">
        <f t="shared" si="12"/>
        <v>6</v>
      </c>
    </row>
    <row r="840" spans="2:14" x14ac:dyDescent="0.25">
      <c r="B840" s="46">
        <f>+[1]CHCyg!B830</f>
        <v>818</v>
      </c>
      <c r="C840" s="8">
        <f>+[1]CHCyg!C830</f>
        <v>44046</v>
      </c>
      <c r="D840" s="32">
        <f>+[1]CHCyg!D830</f>
        <v>0.88888888888888884</v>
      </c>
      <c r="E840" s="22">
        <f>+[1]CHCyg!E830</f>
        <v>2459068.4056000002</v>
      </c>
      <c r="F840" s="22" t="str">
        <f>+[1]CHCyg!F830</f>
        <v xml:space="preserve">FMT </v>
      </c>
      <c r="G840" s="22" t="str">
        <f>+[1]CHCyg!G830</f>
        <v>ROU-FR</v>
      </c>
      <c r="H840" s="22" t="str">
        <f>+[1]CHCyg!H830</f>
        <v>SC14+eShel+460EX_b2</v>
      </c>
      <c r="I840" s="22">
        <f>+[1]CHCyg!I830</f>
        <v>11000</v>
      </c>
      <c r="J840" s="22">
        <f>+[1]CHCyg!$P830</f>
        <v>3964</v>
      </c>
      <c r="K840" s="22">
        <f>+[1]CHCyg!$Q830</f>
        <v>7368</v>
      </c>
      <c r="L840" s="9" t="str">
        <f>+[1]CHCyg!$X830</f>
        <v>asdb_chcyg_20200806_889.fit</v>
      </c>
      <c r="M840" s="38">
        <f t="shared" si="11"/>
        <v>9068.4056000001729</v>
      </c>
      <c r="N840" s="37">
        <f t="shared" si="12"/>
        <v>6</v>
      </c>
    </row>
    <row r="841" spans="2:14" x14ac:dyDescent="0.25">
      <c r="B841" s="46">
        <f>+[1]CHCyg!B831</f>
        <v>819</v>
      </c>
      <c r="C841" s="8">
        <f>+[1]CHCyg!C831</f>
        <v>44052</v>
      </c>
      <c r="D841" s="32">
        <f>+[1]CHCyg!D831</f>
        <v>0.19513888888888889</v>
      </c>
      <c r="E841" s="22">
        <f>+[1]CHCyg!E831</f>
        <v>2459070.6989000002</v>
      </c>
      <c r="F841" s="22" t="str">
        <f>+[1]CHCyg!F831</f>
        <v>KSH</v>
      </c>
      <c r="G841" s="22" t="str">
        <f>+[1]CHCyg!G831</f>
        <v>CAR-US</v>
      </c>
      <c r="H841" s="22" t="str">
        <f>+[1]CHCyg!H831</f>
        <v>DEVO Observatory</v>
      </c>
      <c r="I841" s="22">
        <f>+[1]CHCyg!I831</f>
        <v>1000</v>
      </c>
      <c r="J841" s="22">
        <f>+[1]CHCyg!$P831</f>
        <v>3900</v>
      </c>
      <c r="K841" s="22">
        <f>+[1]CHCyg!$Q831</f>
        <v>7199</v>
      </c>
      <c r="L841" s="9" t="str">
        <f>+[1]CHCyg!$X831</f>
        <v>asdb_chcyg_20200809_195.fit</v>
      </c>
      <c r="M841" s="38">
        <f t="shared" si="11"/>
        <v>9070.6989000001922</v>
      </c>
      <c r="N841" s="37">
        <f t="shared" si="12"/>
        <v>6</v>
      </c>
    </row>
    <row r="842" spans="2:14" x14ac:dyDescent="0.25">
      <c r="B842" s="46">
        <f>+[1]CHCyg!B832</f>
        <v>820</v>
      </c>
      <c r="C842" s="8">
        <f>+[1]CHCyg!C832</f>
        <v>44053</v>
      </c>
      <c r="D842" s="32">
        <f>+[1]CHCyg!D832</f>
        <v>0.17569444444444446</v>
      </c>
      <c r="E842" s="22">
        <f>+[1]CHCyg!E832</f>
        <v>2459071.6809999999</v>
      </c>
      <c r="F842" s="22" t="str">
        <f>+[1]CHCyg!F832</f>
        <v>KSH</v>
      </c>
      <c r="G842" s="22" t="str">
        <f>+[1]CHCyg!G832</f>
        <v>CAR-US</v>
      </c>
      <c r="H842" s="22" t="str">
        <f>+[1]CHCyg!H832</f>
        <v>DEVO Observatory</v>
      </c>
      <c r="I842" s="22">
        <f>+[1]CHCyg!I832</f>
        <v>1000</v>
      </c>
      <c r="J842" s="22">
        <f>+[1]CHCyg!$P832</f>
        <v>3900</v>
      </c>
      <c r="K842" s="22">
        <f>+[1]CHCyg!$Q832</f>
        <v>7200</v>
      </c>
      <c r="L842" s="9" t="str">
        <f>+[1]CHCyg!$X832</f>
        <v>asdb_chcyg_20200810_176.fit</v>
      </c>
      <c r="M842" s="38">
        <f t="shared" ref="M842:M852" si="13">+E842-2450000</f>
        <v>9071.6809999998659</v>
      </c>
      <c r="N842" s="37">
        <f t="shared" ref="N842:N852" si="14">+P$21</f>
        <v>6</v>
      </c>
    </row>
    <row r="843" spans="2:14" x14ac:dyDescent="0.25">
      <c r="B843" s="46">
        <f>+[1]CHCyg!B833</f>
        <v>821</v>
      </c>
      <c r="C843" s="8">
        <f>+[1]CHCyg!C833</f>
        <v>44055</v>
      </c>
      <c r="D843" s="32">
        <f>+[1]CHCyg!D833</f>
        <v>0.17152777777777775</v>
      </c>
      <c r="E843" s="22">
        <f>+[1]CHCyg!E833</f>
        <v>2459073.6756000002</v>
      </c>
      <c r="F843" s="22" t="str">
        <f>+[1]CHCyg!F833</f>
        <v>KSH</v>
      </c>
      <c r="G843" s="22" t="str">
        <f>+[1]CHCyg!G833</f>
        <v>CAR-US</v>
      </c>
      <c r="H843" s="22" t="str">
        <f>+[1]CHCyg!H833</f>
        <v>DEVO Observatory</v>
      </c>
      <c r="I843" s="22">
        <f>+[1]CHCyg!I833</f>
        <v>1000</v>
      </c>
      <c r="J843" s="22">
        <f>+[1]CHCyg!$P833</f>
        <v>3900</v>
      </c>
      <c r="K843" s="22">
        <f>+[1]CHCyg!$Q833</f>
        <v>7199</v>
      </c>
      <c r="L843" s="9" t="str">
        <f>+[1]CHCyg!$X833</f>
        <v>asdb_chcyg_20200812_172.fit</v>
      </c>
      <c r="M843" s="38">
        <f t="shared" si="13"/>
        <v>9073.6756000001915</v>
      </c>
      <c r="N843" s="37">
        <f t="shared" si="14"/>
        <v>6</v>
      </c>
    </row>
    <row r="844" spans="2:14" x14ac:dyDescent="0.25">
      <c r="B844" s="46">
        <f>+[1]CHCyg!B834</f>
        <v>822</v>
      </c>
      <c r="C844" s="8">
        <f>+[1]CHCyg!C834</f>
        <v>44055</v>
      </c>
      <c r="D844" s="32">
        <f>+[1]CHCyg!D834</f>
        <v>0.88541666666666663</v>
      </c>
      <c r="E844" s="22">
        <f>+[1]CHCyg!E834</f>
        <v>2459074.3953</v>
      </c>
      <c r="F844" s="22" t="str">
        <f>+[1]CHCyg!F834</f>
        <v>FRA</v>
      </c>
      <c r="G844" s="22">
        <f>+[1]CHCyg!G834</f>
        <v>0</v>
      </c>
      <c r="H844" s="22" t="str">
        <f>+[1]CHCyg!H834</f>
        <v>LX200-8(F/5)+Alpy600+SXV-M7</v>
      </c>
      <c r="I844" s="22">
        <f>+[1]CHCyg!I834</f>
        <v>540</v>
      </c>
      <c r="J844" s="22">
        <f>+[1]CHCyg!$P834</f>
        <v>3830</v>
      </c>
      <c r="K844" s="22">
        <f>+[1]CHCyg!$Q834</f>
        <v>7235</v>
      </c>
      <c r="L844" s="9" t="str">
        <f>+[1]CHCyg!$X834</f>
        <v>asdb_chcyg_20200812_885.fit</v>
      </c>
      <c r="M844" s="38">
        <f t="shared" si="13"/>
        <v>9074.3952999999747</v>
      </c>
      <c r="N844" s="37">
        <f t="shared" si="14"/>
        <v>6</v>
      </c>
    </row>
    <row r="845" spans="2:14" x14ac:dyDescent="0.25">
      <c r="B845" s="46">
        <f>+[1]CHCyg!B835</f>
        <v>823</v>
      </c>
      <c r="C845" s="8" t="str">
        <f>+[1]CHCyg!C835</f>
        <v>12/08/2020</v>
      </c>
      <c r="D845" s="32">
        <f>+[1]CHCyg!D835</f>
        <v>0.90833333333333333</v>
      </c>
      <c r="E845" s="22">
        <f>+[1]CHCyg!E835</f>
        <v>2459074.4194</v>
      </c>
      <c r="F845" s="22" t="str">
        <f>+[1]CHCyg!F835</f>
        <v>PAD</v>
      </c>
      <c r="G845" s="22" t="str">
        <f>+[1]CHCyg!G835</f>
        <v>KOL-SK</v>
      </c>
      <c r="H845" s="22" t="str">
        <f>+[1]CHCyg!H835</f>
        <v>C11+LISA+Atik 460EX</v>
      </c>
      <c r="I845" s="22">
        <f>+[1]CHCyg!I835</f>
        <v>881</v>
      </c>
      <c r="J845" s="22">
        <f>+[1]CHCyg!$P835</f>
        <v>3800</v>
      </c>
      <c r="K845" s="22">
        <f>+[1]CHCyg!$Q835</f>
        <v>7590</v>
      </c>
      <c r="L845" s="9" t="str">
        <f>+[1]CHCyg!$X835</f>
        <v>asdb_chcyg_20200812_908.fit</v>
      </c>
      <c r="M845" s="38">
        <f t="shared" si="13"/>
        <v>9074.4194000000134</v>
      </c>
      <c r="N845" s="37">
        <f t="shared" si="14"/>
        <v>6</v>
      </c>
    </row>
    <row r="846" spans="2:14" x14ac:dyDescent="0.25">
      <c r="B846" s="46">
        <f>+[1]CHCyg!B836</f>
        <v>824</v>
      </c>
      <c r="C846" s="8" t="str">
        <f>+[1]CHCyg!C836</f>
        <v>13/08/2020</v>
      </c>
      <c r="D846" s="32">
        <f>+[1]CHCyg!D836</f>
        <v>0.88055555555555554</v>
      </c>
      <c r="E846" s="22">
        <f>+[1]CHCyg!E836</f>
        <v>2459075.3975</v>
      </c>
      <c r="F846" s="22" t="str">
        <f>+[1]CHCyg!F836</f>
        <v>JGF</v>
      </c>
      <c r="G846" s="22" t="str">
        <f>+[1]CHCyg!G836</f>
        <v>PIE-SP</v>
      </c>
      <c r="H846" s="22" t="str">
        <f>+[1]CHCyg!H836</f>
        <v>PIERA Meade16 NOU_T ATIK460EX</v>
      </c>
      <c r="I846" s="22">
        <f>+[1]CHCyg!I836</f>
        <v>9500</v>
      </c>
      <c r="J846" s="22">
        <f>+[1]CHCyg!$P836</f>
        <v>3937</v>
      </c>
      <c r="K846" s="22">
        <f>+[1]CHCyg!$Q836</f>
        <v>8949</v>
      </c>
      <c r="L846" s="9" t="str">
        <f>+[1]CHCyg!$X836</f>
        <v>asdb_chcyg_20200813_880.fit</v>
      </c>
      <c r="M846" s="38">
        <f t="shared" si="13"/>
        <v>9075.3974999999627</v>
      </c>
      <c r="N846" s="37">
        <f t="shared" si="14"/>
        <v>6</v>
      </c>
    </row>
    <row r="847" spans="2:14" x14ac:dyDescent="0.25">
      <c r="B847" s="46">
        <f>+[1]CHCyg!B837</f>
        <v>825</v>
      </c>
      <c r="C847" s="8" t="str">
        <f>+[1]CHCyg!C837</f>
        <v>21/08/2020</v>
      </c>
      <c r="D847" s="32">
        <f>+[1]CHCyg!D837</f>
        <v>1.6666666666666666E-2</v>
      </c>
      <c r="E847" s="22">
        <f>+[1]CHCyg!E837</f>
        <v>2459082.5332999998</v>
      </c>
      <c r="F847" s="22" t="str">
        <f>+[1]CHCyg!F837</f>
        <v>PAD</v>
      </c>
      <c r="G847" s="22" t="str">
        <f>+[1]CHCyg!G837</f>
        <v>KOL-SK</v>
      </c>
      <c r="H847" s="22" t="str">
        <f>+[1]CHCyg!H837</f>
        <v>C11+LISA+Atik 460EX</v>
      </c>
      <c r="I847" s="22">
        <f>+[1]CHCyg!I837</f>
        <v>953</v>
      </c>
      <c r="J847" s="22">
        <f>+[1]CHCyg!$P837</f>
        <v>3800</v>
      </c>
      <c r="K847" s="22">
        <f>+[1]CHCyg!$Q837</f>
        <v>7590</v>
      </c>
      <c r="L847" s="9" t="str">
        <f>+[1]CHCyg!$X837</f>
        <v>asdb_chcyg_20200821_017.fit</v>
      </c>
      <c r="M847" s="38">
        <f t="shared" si="13"/>
        <v>9082.5332999997772</v>
      </c>
      <c r="N847" s="37">
        <f t="shared" si="14"/>
        <v>6</v>
      </c>
    </row>
    <row r="848" spans="2:14" x14ac:dyDescent="0.25">
      <c r="B848" s="46">
        <f>+[1]CHCyg!B838</f>
        <v>826</v>
      </c>
      <c r="C848" s="8" t="str">
        <f>+[1]CHCyg!C838</f>
        <v>23/08/2020</v>
      </c>
      <c r="D848" s="32">
        <f>+[1]CHCyg!D838</f>
        <v>0.12430555555555556</v>
      </c>
      <c r="E848" s="22">
        <f>+[1]CHCyg!E838</f>
        <v>2459084.628</v>
      </c>
      <c r="F848" s="22" t="str">
        <f>+[1]CHCyg!F838</f>
        <v>KSH</v>
      </c>
      <c r="G848" s="22" t="str">
        <f>+[1]CHCyg!G838</f>
        <v>CAR-US</v>
      </c>
      <c r="H848" s="22" t="str">
        <f>+[1]CHCyg!H838</f>
        <v>DEVO Observatory</v>
      </c>
      <c r="I848" s="22">
        <f>+[1]CHCyg!I838</f>
        <v>1000</v>
      </c>
      <c r="J848" s="22">
        <f>+[1]CHCyg!$P838</f>
        <v>3899</v>
      </c>
      <c r="K848" s="22">
        <f>+[1]CHCyg!$Q838</f>
        <v>7200</v>
      </c>
      <c r="L848" s="9" t="str">
        <f>+[1]CHCyg!$X838</f>
        <v>asdb_chcyg_20200823_124.fit</v>
      </c>
      <c r="M848" s="38">
        <f t="shared" si="13"/>
        <v>9084.6280000000261</v>
      </c>
      <c r="N848" s="37">
        <f t="shared" si="14"/>
        <v>6</v>
      </c>
    </row>
    <row r="849" spans="2:14" x14ac:dyDescent="0.25">
      <c r="B849" s="46">
        <f>+[1]CHCyg!B839</f>
        <v>827</v>
      </c>
      <c r="C849" s="8" t="str">
        <f>+[1]CHCyg!C839</f>
        <v>30/08/2020</v>
      </c>
      <c r="D849" s="32">
        <f>+[1]CHCyg!D839</f>
        <v>0.90486111111111101</v>
      </c>
      <c r="E849" s="22">
        <f>+[1]CHCyg!E839</f>
        <v>2459092.4300000002</v>
      </c>
      <c r="F849" s="22" t="str">
        <f>+[1]CHCyg!F839</f>
        <v>JGF</v>
      </c>
      <c r="G849" s="22" t="str">
        <f>+[1]CHCyg!G839</f>
        <v>SMM-SP</v>
      </c>
      <c r="H849" s="22" t="str">
        <f>+[1]CHCyg!H839</f>
        <v>16 REMOT LINX 460EX</v>
      </c>
      <c r="I849" s="22">
        <f>+[1]CHCyg!I839</f>
        <v>9500</v>
      </c>
      <c r="J849" s="22">
        <f>+[1]CHCyg!$P839</f>
        <v>4052</v>
      </c>
      <c r="K849" s="22">
        <f>+[1]CHCyg!$Q839</f>
        <v>7761</v>
      </c>
      <c r="L849" s="9" t="str">
        <f>+[1]CHCyg!$X839</f>
        <v>asdb_chcyg_20200830_905.fit</v>
      </c>
      <c r="M849" s="38">
        <f t="shared" si="13"/>
        <v>9092.4300000001676</v>
      </c>
      <c r="N849" s="37">
        <f t="shared" si="14"/>
        <v>6</v>
      </c>
    </row>
    <row r="850" spans="2:14" x14ac:dyDescent="0.25">
      <c r="B850" s="46">
        <f>+[1]CHCyg!B840</f>
        <v>828</v>
      </c>
      <c r="C850" s="8" t="str">
        <f>+[1]CHCyg!C840</f>
        <v>04/09/2020</v>
      </c>
      <c r="D850" s="32">
        <f>+[1]CHCyg!D840</f>
        <v>0.83263888888888893</v>
      </c>
      <c r="E850" s="22">
        <f>+[1]CHCyg!E840</f>
        <v>2459097.3561</v>
      </c>
      <c r="F850" s="22" t="str">
        <f>+[1]CHCyg!F840</f>
        <v>JGF</v>
      </c>
      <c r="G850" s="22" t="str">
        <f>+[1]CHCyg!G840</f>
        <v>SMM-SP</v>
      </c>
      <c r="H850" s="22" t="str">
        <f>+[1]CHCyg!H840</f>
        <v>16 REMOT LINX 460EX</v>
      </c>
      <c r="I850" s="22">
        <f>+[1]CHCyg!I840</f>
        <v>9500</v>
      </c>
      <c r="J850" s="22">
        <f>+[1]CHCyg!$P840</f>
        <v>4052</v>
      </c>
      <c r="K850" s="22">
        <f>+[1]CHCyg!$Q840</f>
        <v>7761</v>
      </c>
      <c r="L850" s="9" t="str">
        <f>+[1]CHCyg!$X840</f>
        <v>asdb_chcyg_20200904_832.fit</v>
      </c>
      <c r="M850" s="38">
        <f t="shared" si="13"/>
        <v>9097.3560999999754</v>
      </c>
      <c r="N850" s="37">
        <f t="shared" si="14"/>
        <v>6</v>
      </c>
    </row>
    <row r="851" spans="2:14" x14ac:dyDescent="0.25">
      <c r="B851" s="46">
        <f>+[1]CHCyg!B841</f>
        <v>829</v>
      </c>
      <c r="C851" s="8">
        <f>+[1]CHCyg!C841</f>
        <v>44079</v>
      </c>
      <c r="D851" s="32">
        <f>+[1]CHCyg!D841</f>
        <v>1.2499999999999999E-2</v>
      </c>
      <c r="E851" s="22">
        <f>+[1]CHCyg!E841</f>
        <v>2459097.5416000001</v>
      </c>
      <c r="F851" s="22" t="str">
        <f>+[1]CHCyg!F841</f>
        <v>LES</v>
      </c>
      <c r="G851" s="22" t="str">
        <f>+[1]CHCyg!G841</f>
        <v>MRO-CA</v>
      </c>
      <c r="H851" s="22" t="str">
        <f>+[1]CHCyg!H841</f>
        <v>31cmDK+ESSAT_2</v>
      </c>
      <c r="I851" s="22">
        <f>+[1]CHCyg!I841</f>
        <v>14000</v>
      </c>
      <c r="J851" s="22">
        <f>+[1]CHCyg!$P841</f>
        <v>4030</v>
      </c>
      <c r="K851" s="22">
        <f>+[1]CHCyg!$Q841</f>
        <v>7955</v>
      </c>
      <c r="L851" s="9" t="str">
        <f>+[1]CHCyg!$X841</f>
        <v>asdb_chcyg_20200905_012.fit</v>
      </c>
      <c r="M851" s="38">
        <f t="shared" si="13"/>
        <v>9097.5416000001132</v>
      </c>
      <c r="N851" s="37">
        <f t="shared" si="14"/>
        <v>6</v>
      </c>
    </row>
    <row r="852" spans="2:14" x14ac:dyDescent="0.25">
      <c r="B852" s="46">
        <f>+[1]CHCyg!B842</f>
        <v>830</v>
      </c>
      <c r="C852" s="8">
        <f>+[1]CHCyg!C842</f>
        <v>44079</v>
      </c>
      <c r="D852" s="32">
        <f>+[1]CHCyg!D842</f>
        <v>0.87083333333333324</v>
      </c>
      <c r="E852" s="22">
        <f>+[1]CHCyg!E842</f>
        <v>2459098.3884999999</v>
      </c>
      <c r="F852" s="22" t="str">
        <f>+[1]CHCyg!F842</f>
        <v>PAD</v>
      </c>
      <c r="G852" s="22" t="str">
        <f>+[1]CHCyg!G842</f>
        <v>KOL-SK</v>
      </c>
      <c r="H852" s="22" t="str">
        <f>+[1]CHCyg!H842</f>
        <v>C11+LISA+Atik 460EX</v>
      </c>
      <c r="I852" s="22">
        <f>+[1]CHCyg!I842</f>
        <v>970</v>
      </c>
      <c r="J852" s="22">
        <f>+[1]CHCyg!$P842</f>
        <v>3700</v>
      </c>
      <c r="K852" s="22">
        <f>+[1]CHCyg!$Q842</f>
        <v>7590</v>
      </c>
      <c r="L852" s="9" t="str">
        <f>+[1]CHCyg!$X842</f>
        <v>asdb_chcyg_20200905_870.fit</v>
      </c>
      <c r="M852" s="38">
        <f t="shared" si="13"/>
        <v>9098.3884999998845</v>
      </c>
      <c r="N852" s="37">
        <f t="shared" si="14"/>
        <v>6</v>
      </c>
    </row>
    <row r="853" spans="2:14" x14ac:dyDescent="0.25">
      <c r="B853" s="46">
        <f>+[1]CHCyg!B843</f>
        <v>831</v>
      </c>
      <c r="C853" s="8">
        <f>+[1]CHCyg!C843</f>
        <v>44079</v>
      </c>
      <c r="D853" s="32">
        <f>+[1]CHCyg!D843</f>
        <v>0.9506944444444444</v>
      </c>
      <c r="E853" s="22">
        <f>+[1]CHCyg!E843</f>
        <v>2459098.4792999998</v>
      </c>
      <c r="F853" s="22" t="str">
        <f>+[1]CHCyg!F843</f>
        <v>JGF</v>
      </c>
      <c r="G853" s="22" t="str">
        <f>+[1]CHCyg!G843</f>
        <v>SMM-SP</v>
      </c>
      <c r="H853" s="22" t="str">
        <f>+[1]CHCyg!H843</f>
        <v>16 REMOT LINX 460EX</v>
      </c>
      <c r="I853" s="22">
        <f>+[1]CHCyg!I843</f>
        <v>9500</v>
      </c>
      <c r="J853" s="22">
        <f>+[1]CHCyg!$P843</f>
        <v>4052</v>
      </c>
      <c r="K853" s="22">
        <f>+[1]CHCyg!$Q843</f>
        <v>7761</v>
      </c>
      <c r="L853" s="9" t="str">
        <f>+[1]CHCyg!$X843</f>
        <v>asdb_chcyg_20200905_951.fit</v>
      </c>
      <c r="M853" s="38">
        <f t="shared" ref="M853:M859" si="15">+E853-2450000</f>
        <v>9098.4792999997735</v>
      </c>
      <c r="N853" s="37">
        <f t="shared" ref="N853:N859" si="16">+P$21</f>
        <v>6</v>
      </c>
    </row>
    <row r="854" spans="2:14" x14ac:dyDescent="0.25">
      <c r="B854" s="46">
        <f>+[1]CHCyg!B844</f>
        <v>832</v>
      </c>
      <c r="C854" s="8">
        <f>+[1]CHCyg!C844</f>
        <v>44086</v>
      </c>
      <c r="D854" s="32">
        <f>+[1]CHCyg!D844</f>
        <v>0.89930555555555547</v>
      </c>
      <c r="E854" s="22">
        <f>+[1]CHCyg!E844</f>
        <v>2459105.4136999999</v>
      </c>
      <c r="F854" s="22" t="str">
        <f>+[1]CHCyg!F844</f>
        <v>BUI</v>
      </c>
      <c r="G854" s="22" t="str">
        <f>+[1]CHCyg!G844</f>
        <v>ANT-FR</v>
      </c>
      <c r="H854" s="22" t="str">
        <f>+[1]CHCyg!H844</f>
        <v>T250 UVEX3 G600 ASI183MM</v>
      </c>
      <c r="I854" s="22">
        <f>+[1]CHCyg!I844</f>
        <v>1752</v>
      </c>
      <c r="J854" s="22">
        <f>+[1]CHCyg!$P844</f>
        <v>4636</v>
      </c>
      <c r="K854" s="22">
        <f>+[1]CHCyg!$Q844</f>
        <v>6839</v>
      </c>
      <c r="L854" s="9" t="str">
        <f>+[1]CHCyg!$X844</f>
        <v>asdb_chcyg_20200912_899.fit</v>
      </c>
      <c r="M854" s="38">
        <f t="shared" si="15"/>
        <v>9105.4136999999173</v>
      </c>
      <c r="N854" s="37">
        <f t="shared" si="16"/>
        <v>6</v>
      </c>
    </row>
    <row r="855" spans="2:14" x14ac:dyDescent="0.25">
      <c r="B855" s="46">
        <f>+[1]CHCyg!B845</f>
        <v>833</v>
      </c>
      <c r="C855" s="8" t="str">
        <f>+[1]CHCyg!C845</f>
        <v>13/09/2020</v>
      </c>
      <c r="D855" s="32">
        <f>+[1]CHCyg!D845</f>
        <v>0.81874999999999998</v>
      </c>
      <c r="E855" s="22">
        <f>+[1]CHCyg!E845</f>
        <v>2459106.3354000002</v>
      </c>
      <c r="F855" s="22" t="str">
        <f>+[1]CHCyg!F845</f>
        <v xml:space="preserve">FMT </v>
      </c>
      <c r="G855" s="22" t="str">
        <f>+[1]CHCyg!G845</f>
        <v>ROU-FR</v>
      </c>
      <c r="H855" s="22" t="str">
        <f>+[1]CHCyg!H845</f>
        <v>SC14+eShel+460EX_b2</v>
      </c>
      <c r="I855" s="22">
        <f>+[1]CHCyg!I845</f>
        <v>11000</v>
      </c>
      <c r="J855" s="22">
        <f>+[1]CHCyg!$P845</f>
        <v>4000</v>
      </c>
      <c r="K855" s="22">
        <f>+[1]CHCyg!$Q845</f>
        <v>7200</v>
      </c>
      <c r="L855" s="9" t="str">
        <f>+[1]CHCyg!$X845</f>
        <v>asdb_chcyg_20200913_819.fit</v>
      </c>
      <c r="M855" s="38">
        <f t="shared" si="15"/>
        <v>9106.3354000002146</v>
      </c>
      <c r="N855" s="37">
        <f t="shared" si="16"/>
        <v>6</v>
      </c>
    </row>
    <row r="856" spans="2:14" x14ac:dyDescent="0.25">
      <c r="B856" s="46">
        <f>+[1]CHCyg!B846</f>
        <v>834</v>
      </c>
      <c r="C856" s="8" t="str">
        <f>+[1]CHCyg!C846</f>
        <v>21/09/2020</v>
      </c>
      <c r="D856" s="32">
        <f>+[1]CHCyg!D846</f>
        <v>0.81458333333333333</v>
      </c>
      <c r="E856" s="22">
        <f>+[1]CHCyg!E846</f>
        <v>2459114.3350999998</v>
      </c>
      <c r="F856" s="22" t="str">
        <f>+[1]CHCyg!F846</f>
        <v xml:space="preserve">FMT </v>
      </c>
      <c r="G856" s="22" t="str">
        <f>+[1]CHCyg!G846</f>
        <v>ROU-FR</v>
      </c>
      <c r="H856" s="22" t="str">
        <f>+[1]CHCyg!H846</f>
        <v>SC14+eShel+460EX_b2</v>
      </c>
      <c r="I856" s="22">
        <f>+[1]CHCyg!I846</f>
        <v>11000</v>
      </c>
      <c r="J856" s="22">
        <f>+[1]CHCyg!$P846</f>
        <v>4000</v>
      </c>
      <c r="K856" s="22">
        <f>+[1]CHCyg!$Q846</f>
        <v>7200</v>
      </c>
      <c r="L856" s="9" t="str">
        <f>+[1]CHCyg!$X846</f>
        <v>asdb_chcyg_20200921_814.fit</v>
      </c>
      <c r="M856" s="38">
        <f t="shared" si="15"/>
        <v>9114.3350999997929</v>
      </c>
      <c r="N856" s="37">
        <f t="shared" si="16"/>
        <v>6</v>
      </c>
    </row>
    <row r="857" spans="2:14" x14ac:dyDescent="0.25">
      <c r="B857" s="46">
        <f>+[1]CHCyg!B847</f>
        <v>835</v>
      </c>
      <c r="C857" s="8" t="str">
        <f>+[1]CHCyg!C847</f>
        <v>25/09/2020</v>
      </c>
      <c r="D857" s="32">
        <f>+[1]CHCyg!D847</f>
        <v>6.1111111111111116E-2</v>
      </c>
      <c r="E857" s="22">
        <f>+[1]CHCyg!E847</f>
        <v>2459117.5685999999</v>
      </c>
      <c r="F857" s="22" t="str">
        <f>+[1]CHCyg!F847</f>
        <v>KSH</v>
      </c>
      <c r="G857" s="22" t="str">
        <f>+[1]CHCyg!G847</f>
        <v>CAR-US</v>
      </c>
      <c r="H857" s="22" t="str">
        <f>+[1]CHCyg!H847</f>
        <v>C14E@F7+LISA+ATIK414EX</v>
      </c>
      <c r="I857" s="22">
        <f>+[1]CHCyg!I847</f>
        <v>1000</v>
      </c>
      <c r="J857" s="22">
        <f>+[1]CHCyg!$P847</f>
        <v>3899</v>
      </c>
      <c r="K857" s="22">
        <f>+[1]CHCyg!$Q847</f>
        <v>7197</v>
      </c>
      <c r="L857" s="9" t="str">
        <f>+[1]CHCyg!$X847</f>
        <v>asdb_chcyg_20200925_061.fit</v>
      </c>
      <c r="M857" s="38">
        <f t="shared" si="15"/>
        <v>9117.5685999998823</v>
      </c>
      <c r="N857" s="37">
        <f t="shared" si="16"/>
        <v>6</v>
      </c>
    </row>
    <row r="858" spans="2:14" x14ac:dyDescent="0.25">
      <c r="B858" s="46">
        <f>+[1]CHCyg!B848</f>
        <v>836</v>
      </c>
      <c r="C858" s="8" t="str">
        <f>+[1]CHCyg!C848</f>
        <v>26/09/2020</v>
      </c>
      <c r="D858" s="32">
        <f>+[1]CHCyg!D848</f>
        <v>6.7361111111111108E-2</v>
      </c>
      <c r="E858" s="22">
        <f>+[1]CHCyg!E848</f>
        <v>2459118.5732</v>
      </c>
      <c r="F858" s="22" t="str">
        <f>+[1]CHCyg!F848</f>
        <v>KSH</v>
      </c>
      <c r="G858" s="22" t="str">
        <f>+[1]CHCyg!G848</f>
        <v>CAR-US</v>
      </c>
      <c r="H858" s="22" t="str">
        <f>+[1]CHCyg!H848</f>
        <v>C14E@F7+LISA+ATIK414EX</v>
      </c>
      <c r="I858" s="22">
        <f>+[1]CHCyg!I848</f>
        <v>1000</v>
      </c>
      <c r="J858" s="22">
        <f>+[1]CHCyg!$P848</f>
        <v>3900</v>
      </c>
      <c r="K858" s="22">
        <f>+[1]CHCyg!$Q848</f>
        <v>7199</v>
      </c>
      <c r="L858" s="9" t="str">
        <f>+[1]CHCyg!$X848</f>
        <v>asdb_chcyg_20200926_067.fit</v>
      </c>
      <c r="M858" s="38">
        <f t="shared" si="15"/>
        <v>9118.5731999999844</v>
      </c>
      <c r="N858" s="37">
        <f t="shared" si="16"/>
        <v>6</v>
      </c>
    </row>
    <row r="859" spans="2:14" x14ac:dyDescent="0.25">
      <c r="B859" s="46">
        <f>+[1]CHCyg!B849</f>
        <v>837</v>
      </c>
      <c r="C859" s="8" t="str">
        <f>+[1]CHCyg!C849</f>
        <v>27/09/2020</v>
      </c>
      <c r="D859" s="32">
        <f>+[1]CHCyg!D849</f>
        <v>5.4166666666666669E-2</v>
      </c>
      <c r="E859" s="22">
        <f>+[1]CHCyg!E849</f>
        <v>2459119.5608000001</v>
      </c>
      <c r="F859" s="22" t="str">
        <f>+[1]CHCyg!F849</f>
        <v>KSH</v>
      </c>
      <c r="G859" s="22" t="str">
        <f>+[1]CHCyg!G849</f>
        <v>CAR-US</v>
      </c>
      <c r="H859" s="22" t="str">
        <f>+[1]CHCyg!H849</f>
        <v>C14E@F7+LISA+ATIK414EX</v>
      </c>
      <c r="I859" s="22">
        <f>+[1]CHCyg!I849</f>
        <v>1000</v>
      </c>
      <c r="J859" s="22">
        <f>+[1]CHCyg!$P849</f>
        <v>3900</v>
      </c>
      <c r="K859" s="22">
        <f>+[1]CHCyg!$Q849</f>
        <v>7199</v>
      </c>
      <c r="L859" s="9" t="str">
        <f>+[1]CHCyg!$X849</f>
        <v>asdb_chcyg_20200927_054.fit</v>
      </c>
      <c r="M859" s="38">
        <f t="shared" si="15"/>
        <v>9119.5608000000939</v>
      </c>
      <c r="N859" s="37">
        <f t="shared" si="16"/>
        <v>6</v>
      </c>
    </row>
    <row r="860" spans="2:14" x14ac:dyDescent="0.25">
      <c r="B860" s="46">
        <f>+[1]CHCyg!B850</f>
        <v>838</v>
      </c>
      <c r="C860" s="8">
        <f>+[1]CHCyg!C850</f>
        <v>44106</v>
      </c>
      <c r="D860" s="32">
        <f>+[1]CHCyg!D850</f>
        <v>4.7916666666666663E-2</v>
      </c>
      <c r="E860" s="22">
        <f>+[1]CHCyg!E850</f>
        <v>2459124.5540999998</v>
      </c>
      <c r="F860" s="22" t="str">
        <f>+[1]CHCyg!F850</f>
        <v>KSH</v>
      </c>
      <c r="G860" s="22" t="str">
        <f>+[1]CHCyg!G850</f>
        <v>CAR-US</v>
      </c>
      <c r="H860" s="22" t="str">
        <f>+[1]CHCyg!H850</f>
        <v>C14E@F7+LISA+ATIK414EX</v>
      </c>
      <c r="I860" s="22">
        <f>+[1]CHCyg!I850</f>
        <v>1000</v>
      </c>
      <c r="J860" s="22">
        <f>+[1]CHCyg!$P850</f>
        <v>3899</v>
      </c>
      <c r="K860" s="22">
        <f>+[1]CHCyg!$Q850</f>
        <v>7200</v>
      </c>
      <c r="L860" s="9" t="str">
        <f>+[1]CHCyg!$X850</f>
        <v>asdb_chcyg_20201002_047.fit</v>
      </c>
      <c r="M860" s="38">
        <f t="shared" ref="M860:M870" si="17">+E860-2450000</f>
        <v>9124.5540999998339</v>
      </c>
      <c r="N860" s="37">
        <f t="shared" ref="N860:N870" si="18">+P$21</f>
        <v>6</v>
      </c>
    </row>
    <row r="861" spans="2:14" x14ac:dyDescent="0.25">
      <c r="B861" s="46">
        <f>+[1]CHCyg!B851</f>
        <v>839</v>
      </c>
      <c r="C861" s="8">
        <f>+[1]CHCyg!C851</f>
        <v>44109</v>
      </c>
      <c r="D861" s="32">
        <f>+[1]CHCyg!D851</f>
        <v>0.90277777777777779</v>
      </c>
      <c r="E861" s="22">
        <f>+[1]CHCyg!E851</f>
        <v>2459128.4202000001</v>
      </c>
      <c r="F861" s="22" t="str">
        <f>+[1]CHCyg!F851</f>
        <v xml:space="preserve">FMT </v>
      </c>
      <c r="G861" s="22" t="str">
        <f>+[1]CHCyg!G851</f>
        <v>SMM-SP</v>
      </c>
      <c r="H861" s="22" t="str">
        <f>+[1]CHCyg!H851</f>
        <v>SC16+Echelle9000+Atik460EX</v>
      </c>
      <c r="I861" s="22">
        <f>+[1]CHCyg!I851</f>
        <v>9000</v>
      </c>
      <c r="J861" s="22">
        <f>+[1]CHCyg!$P851</f>
        <v>4200</v>
      </c>
      <c r="K861" s="22">
        <f>+[1]CHCyg!$Q851</f>
        <v>7200</v>
      </c>
      <c r="L861" s="9" t="str">
        <f>+[1]CHCyg!$X851</f>
        <v>asdb_chcyg_20201005_903.fit</v>
      </c>
      <c r="M861" s="38">
        <f t="shared" si="17"/>
        <v>9128.4202000000514</v>
      </c>
      <c r="N861" s="37">
        <f t="shared" si="18"/>
        <v>6</v>
      </c>
    </row>
    <row r="862" spans="2:14" x14ac:dyDescent="0.25">
      <c r="B862" s="46">
        <f>+[1]CHCyg!B852</f>
        <v>840</v>
      </c>
      <c r="C862" s="8">
        <f>+[1]CHCyg!C852</f>
        <v>44126</v>
      </c>
      <c r="D862" s="32">
        <f>+[1]CHCyg!D852</f>
        <v>0.81180555555555556</v>
      </c>
      <c r="E862" s="22">
        <f>+[1]CHCyg!E852</f>
        <v>2459145.3176000002</v>
      </c>
      <c r="F862" s="22" t="str">
        <f>+[1]CHCyg!F852</f>
        <v>PAD</v>
      </c>
      <c r="G862" s="22" t="str">
        <f>+[1]CHCyg!G852</f>
        <v>KOL-SK</v>
      </c>
      <c r="H862" s="22" t="str">
        <f>+[1]CHCyg!H852</f>
        <v>C11+LISA+Atik 460EX</v>
      </c>
      <c r="I862" s="22">
        <f>+[1]CHCyg!I852</f>
        <v>852</v>
      </c>
      <c r="J862" s="22">
        <f>+[1]CHCyg!$P852</f>
        <v>3850</v>
      </c>
      <c r="K862" s="22">
        <f>+[1]CHCyg!$Q852</f>
        <v>7590</v>
      </c>
      <c r="L862" s="9" t="str">
        <f>+[1]CHCyg!$X852</f>
        <v>asdb_chcyg_20201022_812.fit</v>
      </c>
      <c r="M862" s="38">
        <f t="shared" si="17"/>
        <v>9145.317600000184</v>
      </c>
      <c r="N862" s="37">
        <f t="shared" si="18"/>
        <v>6</v>
      </c>
    </row>
    <row r="863" spans="2:14" x14ac:dyDescent="0.25">
      <c r="B863" s="46">
        <f>+[1]CHCyg!B853</f>
        <v>841</v>
      </c>
      <c r="C863" s="8">
        <f>+[1]CHCyg!C853</f>
        <v>44134</v>
      </c>
      <c r="D863" s="32">
        <f>+[1]CHCyg!D853</f>
        <v>0.83472222222222225</v>
      </c>
      <c r="E863" s="22">
        <f>+[1]CHCyg!E853</f>
        <v>2459153.3376858048</v>
      </c>
      <c r="F863" s="22" t="str">
        <f>+[1]CHCyg!F853</f>
        <v>FBO</v>
      </c>
      <c r="G863" s="22" t="str">
        <f>+[1]CHCyg!G853</f>
        <v>SJI-FR</v>
      </c>
      <c r="H863" s="22" t="str">
        <f>+[1]CHCyg!H853</f>
        <v>C8_LISA_ATIK414</v>
      </c>
      <c r="I863" s="22">
        <f>+[1]CHCyg!I853</f>
        <v>1000</v>
      </c>
      <c r="J863" s="22">
        <f>+[1]CHCyg!$P853</f>
        <v>4000</v>
      </c>
      <c r="K863" s="22">
        <f>+[1]CHCyg!$Q853</f>
        <v>7400</v>
      </c>
      <c r="L863" s="9" t="str">
        <f>+[1]CHCyg!$X853</f>
        <v>asdb_chcyg_20201030_835.fit</v>
      </c>
      <c r="M863" s="38">
        <f t="shared" si="17"/>
        <v>9153.3376858048141</v>
      </c>
      <c r="N863" s="37">
        <f t="shared" si="18"/>
        <v>6</v>
      </c>
    </row>
    <row r="864" spans="2:14" x14ac:dyDescent="0.25">
      <c r="B864" s="46">
        <f>+[1]CHCyg!B854</f>
        <v>842</v>
      </c>
      <c r="C864" s="8">
        <f>+[1]CHCyg!C854</f>
        <v>44134</v>
      </c>
      <c r="D864" s="32">
        <f>+[1]CHCyg!D854</f>
        <v>0.79375000000000007</v>
      </c>
      <c r="E864" s="22">
        <f>+[1]CHCyg!E854</f>
        <v>2459153.3385000001</v>
      </c>
      <c r="F864" s="22" t="str">
        <f>+[1]CHCyg!F854</f>
        <v xml:space="preserve">FMT </v>
      </c>
      <c r="G864" s="22" t="str">
        <f>+[1]CHCyg!G854</f>
        <v>SMM-SP</v>
      </c>
      <c r="H864" s="22" t="str">
        <f>+[1]CHCyg!H854</f>
        <v>SC16+Echelle9000+Atik460EX</v>
      </c>
      <c r="I864" s="22">
        <f>+[1]CHCyg!I854</f>
        <v>9000</v>
      </c>
      <c r="J864" s="22">
        <f>+[1]CHCyg!$P854</f>
        <v>4052</v>
      </c>
      <c r="K864" s="22">
        <f>+[1]CHCyg!$Q854</f>
        <v>7498</v>
      </c>
      <c r="L864" s="9" t="str">
        <f>+[1]CHCyg!$X854</f>
        <v>asdb_chcyg_20201030_794.fit</v>
      </c>
      <c r="M864" s="38">
        <f t="shared" si="17"/>
        <v>9153.3385000000708</v>
      </c>
      <c r="N864" s="37">
        <f t="shared" si="18"/>
        <v>6</v>
      </c>
    </row>
    <row r="865" spans="2:14" x14ac:dyDescent="0.25">
      <c r="B865" s="46">
        <f>+[1]CHCyg!B855</f>
        <v>843</v>
      </c>
      <c r="C865" s="8">
        <f>+[1]CHCyg!C855</f>
        <v>44139</v>
      </c>
      <c r="D865" s="32">
        <f>+[1]CHCyg!D855</f>
        <v>0.74652777777777779</v>
      </c>
      <c r="E865" s="22">
        <f>+[1]CHCyg!E855</f>
        <v>2459158.2971000001</v>
      </c>
      <c r="F865" s="22" t="str">
        <f>+[1]CHCyg!F855</f>
        <v xml:space="preserve">FMT </v>
      </c>
      <c r="G865" s="22" t="str">
        <f>+[1]CHCyg!G855</f>
        <v>ROU-FR</v>
      </c>
      <c r="H865" s="22" t="str">
        <f>+[1]CHCyg!H855</f>
        <v>SC14+eShel+460EX_b2</v>
      </c>
      <c r="I865" s="22">
        <f>+[1]CHCyg!I855</f>
        <v>11000</v>
      </c>
      <c r="J865" s="22">
        <f>+[1]CHCyg!$P855</f>
        <v>4110</v>
      </c>
      <c r="K865" s="22">
        <f>+[1]CHCyg!$Q855</f>
        <v>7367</v>
      </c>
      <c r="L865" s="9" t="str">
        <f>+[1]CHCyg!$X855</f>
        <v>asdb_chcyg_20201104_747.fit</v>
      </c>
      <c r="M865" s="38">
        <f t="shared" si="17"/>
        <v>9158.2971000000834</v>
      </c>
      <c r="N865" s="37">
        <f t="shared" si="18"/>
        <v>6</v>
      </c>
    </row>
    <row r="866" spans="2:14" x14ac:dyDescent="0.25">
      <c r="B866" s="46">
        <f>+[1]CHCyg!B856</f>
        <v>844</v>
      </c>
      <c r="C866" s="8">
        <f>+[1]CHCyg!C856</f>
        <v>44141</v>
      </c>
      <c r="D866" s="32">
        <f>+[1]CHCyg!D856</f>
        <v>0.76180555555555562</v>
      </c>
      <c r="E866" s="22">
        <f>+[1]CHCyg!E856</f>
        <v>2459160.2908999999</v>
      </c>
      <c r="F866" s="22" t="str">
        <f>+[1]CHCyg!F856</f>
        <v xml:space="preserve">FMT </v>
      </c>
      <c r="G866" s="22" t="str">
        <f>+[1]CHCyg!G856</f>
        <v>ROU-FR</v>
      </c>
      <c r="H866" s="22" t="str">
        <f>+[1]CHCyg!H856</f>
        <v>SC14+eShel+460EX_b2</v>
      </c>
      <c r="I866" s="22">
        <f>+[1]CHCyg!I856</f>
        <v>11000</v>
      </c>
      <c r="J866" s="22">
        <f>+[1]CHCyg!$P856</f>
        <v>3970</v>
      </c>
      <c r="K866" s="22">
        <f>+[1]CHCyg!$Q856</f>
        <v>7350</v>
      </c>
      <c r="L866" s="9" t="str">
        <f>+[1]CHCyg!$X856</f>
        <v>asdb_chcyg_20201106_762.fit</v>
      </c>
      <c r="M866" s="38">
        <f t="shared" si="17"/>
        <v>9160.2908999999054</v>
      </c>
      <c r="N866" s="37">
        <f t="shared" si="18"/>
        <v>6</v>
      </c>
    </row>
    <row r="867" spans="2:14" x14ac:dyDescent="0.25">
      <c r="B867" s="46">
        <f>+[1]CHCyg!B857</f>
        <v>845</v>
      </c>
      <c r="C867" s="8">
        <f>+[1]CHCyg!C857</f>
        <v>44155</v>
      </c>
      <c r="D867" s="32">
        <f>+[1]CHCyg!D857</f>
        <v>0.73888888888888893</v>
      </c>
      <c r="E867" s="22">
        <f>+[1]CHCyg!E857</f>
        <v>2459174.2740000002</v>
      </c>
      <c r="F867" s="22" t="str">
        <f>+[1]CHCyg!F857</f>
        <v>BUI</v>
      </c>
      <c r="G867" s="22" t="str">
        <f>+[1]CHCyg!G857</f>
        <v>ASJ-FR</v>
      </c>
      <c r="H867" s="22" t="str">
        <f>+[1]CHCyg!H857</f>
        <v>NEWTON250 eShel2 ASI6200</v>
      </c>
      <c r="I867" s="22">
        <f>+[1]CHCyg!I857</f>
        <v>12000</v>
      </c>
      <c r="J867" s="22">
        <f>+[1]CHCyg!$P857</f>
        <v>3794</v>
      </c>
      <c r="K867" s="22">
        <f>+[1]CHCyg!$Q857</f>
        <v>7588</v>
      </c>
      <c r="L867" s="9" t="str">
        <f>+[1]CHCyg!$X857</f>
        <v>asdb_chcyg_20201120_739.fit</v>
      </c>
      <c r="M867" s="38">
        <f t="shared" si="17"/>
        <v>9174.2740000002086</v>
      </c>
      <c r="N867" s="37">
        <f t="shared" si="18"/>
        <v>6</v>
      </c>
    </row>
    <row r="868" spans="2:14" x14ac:dyDescent="0.25">
      <c r="B868" s="46">
        <f>+[1]CHCyg!B858</f>
        <v>846</v>
      </c>
      <c r="C868" s="8">
        <f>+[1]CHCyg!C858</f>
        <v>44155</v>
      </c>
      <c r="D868" s="32">
        <f>+[1]CHCyg!D858</f>
        <v>0.78888888888888886</v>
      </c>
      <c r="E868" s="22">
        <f>+[1]CHCyg!E858</f>
        <v>2459174.2892</v>
      </c>
      <c r="F868" s="22" t="str">
        <f>+[1]CHCyg!F858</f>
        <v xml:space="preserve">FMT </v>
      </c>
      <c r="G868" s="22" t="str">
        <f>+[1]CHCyg!G858</f>
        <v>SMM-SP</v>
      </c>
      <c r="H868" s="22" t="str">
        <f>+[1]CHCyg!H858</f>
        <v>SC16+Echelle9000+Atik460EX</v>
      </c>
      <c r="I868" s="22">
        <f>+[1]CHCyg!I858</f>
        <v>9000</v>
      </c>
      <c r="J868" s="22">
        <f>+[1]CHCyg!$P858</f>
        <v>4052</v>
      </c>
      <c r="K868" s="22">
        <f>+[1]CHCyg!$Q858</f>
        <v>7498</v>
      </c>
      <c r="L868" s="9" t="str">
        <f>+[1]CHCyg!$X858</f>
        <v>asdb_chcyg_20201120_789.fit</v>
      </c>
      <c r="M868" s="38">
        <f t="shared" si="17"/>
        <v>9174.2891999999993</v>
      </c>
      <c r="N868" s="37">
        <f t="shared" si="18"/>
        <v>6</v>
      </c>
    </row>
    <row r="869" spans="2:14" x14ac:dyDescent="0.25">
      <c r="B869" s="46">
        <f>+[1]CHCyg!B859</f>
        <v>847</v>
      </c>
      <c r="C869" s="8">
        <f>+[1]CHCyg!C859</f>
        <v>44156</v>
      </c>
      <c r="D869" s="32">
        <f>+[1]CHCyg!D859</f>
        <v>0.74722222222222223</v>
      </c>
      <c r="E869" s="22">
        <f>+[1]CHCyg!E859</f>
        <v>2459175.2514228132</v>
      </c>
      <c r="F869" s="22" t="str">
        <f>+[1]CHCyg!F859</f>
        <v>FBO</v>
      </c>
      <c r="G869" s="22" t="str">
        <f>+[1]CHCyg!G859</f>
        <v>SJI-FR</v>
      </c>
      <c r="H869" s="22" t="str">
        <f>+[1]CHCyg!H859</f>
        <v>C8_LISA_ATIK414</v>
      </c>
      <c r="I869" s="22">
        <f>+[1]CHCyg!I859</f>
        <v>1000</v>
      </c>
      <c r="J869" s="22">
        <f>+[1]CHCyg!$P859</f>
        <v>4002</v>
      </c>
      <c r="K869" s="22">
        <f>+[1]CHCyg!$Q859</f>
        <v>7400</v>
      </c>
      <c r="L869" s="9" t="str">
        <f>+[1]CHCyg!$X859</f>
        <v>asdb_chcyg_20201121_747.fit</v>
      </c>
      <c r="M869" s="38">
        <f t="shared" si="17"/>
        <v>9175.2514228131622</v>
      </c>
      <c r="N869" s="37">
        <f t="shared" si="18"/>
        <v>6</v>
      </c>
    </row>
    <row r="870" spans="2:14" x14ac:dyDescent="0.25">
      <c r="B870" s="46">
        <f>+[1]CHCyg!B860</f>
        <v>850</v>
      </c>
      <c r="C870" s="8">
        <f>+[1]CHCyg!C860</f>
        <v>44158</v>
      </c>
      <c r="D870" s="32">
        <f>+[1]CHCyg!D860</f>
        <v>0.75763888888888886</v>
      </c>
      <c r="E870" s="22">
        <f>+[1]CHCyg!E860</f>
        <v>2459177.2957000001</v>
      </c>
      <c r="F870" s="22" t="str">
        <f>+[1]CHCyg!F860</f>
        <v xml:space="preserve">FMT </v>
      </c>
      <c r="G870" s="22" t="str">
        <f>+[1]CHCyg!G860</f>
        <v>SMM-SP</v>
      </c>
      <c r="H870" s="22" t="str">
        <f>+[1]CHCyg!H860</f>
        <v>SC16+Echelle9000+Atik460EX</v>
      </c>
      <c r="I870" s="22">
        <f>+[1]CHCyg!I860</f>
        <v>9000</v>
      </c>
      <c r="J870" s="22">
        <f>+[1]CHCyg!$P860</f>
        <v>4150</v>
      </c>
      <c r="K870" s="22">
        <f>+[1]CHCyg!$Q860</f>
        <v>7150</v>
      </c>
      <c r="L870" s="9" t="str">
        <f>+[1]CHCyg!$X860</f>
        <v>asdb_chcyg_20201123_757.fit</v>
      </c>
      <c r="M870" s="38">
        <f t="shared" si="17"/>
        <v>9177.2957000001334</v>
      </c>
      <c r="N870" s="37">
        <f t="shared" si="18"/>
        <v>6</v>
      </c>
    </row>
    <row r="871" spans="2:14" x14ac:dyDescent="0.25">
      <c r="B871" s="46">
        <f>+[1]CHCyg!B861</f>
        <v>851</v>
      </c>
      <c r="C871" s="8">
        <f>+[1]CHCyg!C861</f>
        <v>44164</v>
      </c>
      <c r="D871" s="32">
        <f>+[1]CHCyg!D861</f>
        <v>0.74722222222222223</v>
      </c>
      <c r="E871" s="22">
        <f>+[1]CHCyg!E861</f>
        <v>2459183.2512095799</v>
      </c>
      <c r="F871" s="22" t="str">
        <f>+[1]CHCyg!F861</f>
        <v>FBO</v>
      </c>
      <c r="G871" s="22" t="str">
        <f>+[1]CHCyg!G861</f>
        <v>SJI-FR</v>
      </c>
      <c r="H871" s="22" t="str">
        <f>+[1]CHCyg!H861</f>
        <v>C8_LISA_ATIK414</v>
      </c>
      <c r="I871" s="22">
        <f>+[1]CHCyg!I861</f>
        <v>1000</v>
      </c>
      <c r="J871" s="22">
        <f>+[1]CHCyg!$P861</f>
        <v>4001</v>
      </c>
      <c r="K871" s="22">
        <f>+[1]CHCyg!$Q861</f>
        <v>7401</v>
      </c>
      <c r="L871" s="9" t="str">
        <f>+[1]CHCyg!$X861</f>
        <v>asdb_chcyg_20201129_747.fit</v>
      </c>
      <c r="M871" s="38">
        <f t="shared" ref="M871:M875" si="19">+E871-2450000</f>
        <v>9183.2512095798738</v>
      </c>
      <c r="N871" s="37">
        <f t="shared" ref="N871:N875" si="20">+P$21</f>
        <v>6</v>
      </c>
    </row>
    <row r="872" spans="2:14" x14ac:dyDescent="0.25">
      <c r="B872" s="46">
        <f>+[1]CHCyg!B862</f>
        <v>852</v>
      </c>
      <c r="C872" s="8">
        <f>+[1]CHCyg!C862</f>
        <v>44167</v>
      </c>
      <c r="D872" s="32">
        <f>+[1]CHCyg!D862</f>
        <v>0.79513888888888884</v>
      </c>
      <c r="E872" s="22">
        <f>+[1]CHCyg!E862</f>
        <v>2459186.3097999999</v>
      </c>
      <c r="F872" s="22" t="str">
        <f>+[1]CHCyg!F862</f>
        <v>PAD</v>
      </c>
      <c r="G872" s="22" t="str">
        <f>+[1]CHCyg!G862</f>
        <v>KOL-SK</v>
      </c>
      <c r="H872" s="22" t="str">
        <f>+[1]CHCyg!H862</f>
        <v>C11+LISA+Atik 460EX</v>
      </c>
      <c r="I872" s="22">
        <f>+[1]CHCyg!I862</f>
        <v>695</v>
      </c>
      <c r="J872" s="22">
        <f>+[1]CHCyg!$P862</f>
        <v>3850</v>
      </c>
      <c r="K872" s="22">
        <f>+[1]CHCyg!$Q862</f>
        <v>7590</v>
      </c>
      <c r="L872" s="9" t="str">
        <f>+[1]CHCyg!$X862</f>
        <v>asdb_chcyg_20201202_795.fit</v>
      </c>
      <c r="M872" s="38">
        <f t="shared" si="19"/>
        <v>9186.30979999993</v>
      </c>
      <c r="N872" s="37">
        <f t="shared" si="20"/>
        <v>6</v>
      </c>
    </row>
    <row r="873" spans="2:14" x14ac:dyDescent="0.25">
      <c r="B873" s="46">
        <f>+[1]CHCyg!B863</f>
        <v>851</v>
      </c>
      <c r="C873" s="8">
        <f>+[1]CHCyg!C863</f>
        <v>44252</v>
      </c>
      <c r="D873" s="32">
        <f>+[1]CHCyg!D863</f>
        <v>0.10833333333333334</v>
      </c>
      <c r="E873" s="22">
        <f>+[1]CHCyg!E863</f>
        <v>2459270.6176999998</v>
      </c>
      <c r="F873" s="22" t="str">
        <f>+[1]CHCyg!F863</f>
        <v>PAD</v>
      </c>
      <c r="G873" s="22" t="str">
        <f>+[1]CHCyg!G863</f>
        <v>KOL-SK</v>
      </c>
      <c r="H873" s="22" t="str">
        <f>+[1]CHCyg!H863</f>
        <v>C11+LISA+Atik 460EX</v>
      </c>
      <c r="I873" s="22">
        <f>+[1]CHCyg!I863</f>
        <v>790</v>
      </c>
      <c r="J873" s="22">
        <f>+[1]CHCyg!$P863</f>
        <v>3800</v>
      </c>
      <c r="K873" s="22">
        <f>+[1]CHCyg!$Q863</f>
        <v>7590</v>
      </c>
      <c r="L873" s="9" t="str">
        <f>+[1]CHCyg!$X863</f>
        <v>asdb_chcyg_20210225_108.fit</v>
      </c>
      <c r="M873" s="38">
        <f t="shared" si="19"/>
        <v>9270.6176999998279</v>
      </c>
      <c r="N873" s="37">
        <f t="shared" si="20"/>
        <v>6</v>
      </c>
    </row>
    <row r="874" spans="2:14" x14ac:dyDescent="0.25">
      <c r="B874" s="46">
        <f>+[1]CHCyg!B864</f>
        <v>852</v>
      </c>
      <c r="C874" s="8">
        <f>+[1]CHCyg!C864</f>
        <v>44258</v>
      </c>
      <c r="D874" s="32">
        <f>+[1]CHCyg!D864</f>
        <v>7.8472222222222221E-2</v>
      </c>
      <c r="E874" s="22">
        <f>+[1]CHCyg!E864</f>
        <v>2459276.5879000002</v>
      </c>
      <c r="F874" s="22" t="str">
        <f>+[1]CHCyg!F864</f>
        <v>PAD</v>
      </c>
      <c r="G874" s="22" t="str">
        <f>+[1]CHCyg!G864</f>
        <v>KOL-SK</v>
      </c>
      <c r="H874" s="22" t="str">
        <f>+[1]CHCyg!H864</f>
        <v>C11+LISA+Atik 460EX</v>
      </c>
      <c r="I874" s="22">
        <f>+[1]CHCyg!I864</f>
        <v>758</v>
      </c>
      <c r="J874" s="22">
        <f>+[1]CHCyg!$P864</f>
        <v>3800</v>
      </c>
      <c r="K874" s="22">
        <f>+[1]CHCyg!$Q864</f>
        <v>7590</v>
      </c>
      <c r="L874" s="9" t="str">
        <f>+[1]CHCyg!$X864</f>
        <v>asdb_chcyg_20210303_078.fit</v>
      </c>
      <c r="M874" s="38">
        <f t="shared" si="19"/>
        <v>9276.5879000001587</v>
      </c>
      <c r="N874" s="37">
        <f t="shared" si="20"/>
        <v>6</v>
      </c>
    </row>
    <row r="875" spans="2:14" x14ac:dyDescent="0.25">
      <c r="B875" s="46"/>
      <c r="C875" s="8"/>
      <c r="D875" s="32"/>
      <c r="E875" s="22"/>
      <c r="F875" s="22"/>
      <c r="G875" s="22"/>
      <c r="H875" s="22"/>
      <c r="I875" s="22"/>
      <c r="J875" s="22"/>
      <c r="K875" s="22"/>
      <c r="L875" s="9"/>
      <c r="M875" s="38"/>
      <c r="N875" s="37"/>
    </row>
  </sheetData>
  <sortState xmlns:xlrd2="http://schemas.microsoft.com/office/spreadsheetml/2017/richdata2" ref="P754:R770">
    <sortCondition ref="P754:P770"/>
  </sortState>
  <pageMargins left="0.25" right="0.25" top="0.75" bottom="0.75" header="0.3" footer="0.3"/>
  <pageSetup paperSize="9" scale="95" orientation="portrait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2]!ExportGraphique">
                <anchor moveWithCells="1" sizeWithCells="1">
                  <from>
                    <xdr:col>20</xdr:col>
                    <xdr:colOff>9525</xdr:colOff>
                    <xdr:row>4</xdr:row>
                    <xdr:rowOff>180975</xdr:rowOff>
                  </from>
                  <to>
                    <xdr:col>21</xdr:col>
                    <xdr:colOff>47625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"/>
  <dimension ref="A1:N4303"/>
  <sheetViews>
    <sheetView tabSelected="1" topLeftCell="A2196" zoomScale="87" zoomScaleNormal="87" workbookViewId="0">
      <selection activeCell="H2206" sqref="H2206"/>
    </sheetView>
  </sheetViews>
  <sheetFormatPr baseColWidth="10" defaultRowHeight="15" x14ac:dyDescent="0.25"/>
  <cols>
    <col min="1" max="1" width="16" customWidth="1"/>
    <col min="2" max="3" width="13" customWidth="1"/>
  </cols>
  <sheetData>
    <row r="1" spans="1:3" x14ac:dyDescent="0.25">
      <c r="A1" s="20">
        <v>2450004.2743000002</v>
      </c>
      <c r="B1" s="20" t="s">
        <v>2161</v>
      </c>
      <c r="C1" s="20">
        <v>8.6</v>
      </c>
    </row>
    <row r="2" spans="1:3" x14ac:dyDescent="0.25">
      <c r="A2" s="20">
        <v>2450016.2423999999</v>
      </c>
      <c r="B2" s="20" t="s">
        <v>2162</v>
      </c>
      <c r="C2" s="20">
        <v>8.5340000000000007</v>
      </c>
    </row>
    <row r="3" spans="1:3" x14ac:dyDescent="0.25">
      <c r="A3" s="20">
        <v>2450042.2245</v>
      </c>
      <c r="B3" s="20" t="s">
        <v>2163</v>
      </c>
      <c r="C3" s="20">
        <v>8.9369999999999994</v>
      </c>
    </row>
    <row r="4" spans="1:3" x14ac:dyDescent="0.25">
      <c r="A4" s="20">
        <v>2450044.1970000002</v>
      </c>
      <c r="B4" s="20" t="s">
        <v>2164</v>
      </c>
      <c r="C4" s="20">
        <v>8.9740000000000002</v>
      </c>
    </row>
    <row r="5" spans="1:3" x14ac:dyDescent="0.25">
      <c r="A5" s="20">
        <v>2450163.9493</v>
      </c>
      <c r="B5" s="20" t="s">
        <v>1701</v>
      </c>
      <c r="C5" s="20">
        <v>8.9179999999999993</v>
      </c>
    </row>
    <row r="6" spans="1:3" x14ac:dyDescent="0.25">
      <c r="A6" s="20">
        <v>2450242.1540000001</v>
      </c>
      <c r="B6" s="20" t="s">
        <v>1706</v>
      </c>
      <c r="C6" s="20">
        <v>9.73</v>
      </c>
    </row>
    <row r="7" spans="1:3" x14ac:dyDescent="0.25">
      <c r="A7" s="20">
        <v>2450249.696</v>
      </c>
      <c r="B7" s="20" t="s">
        <v>2165</v>
      </c>
      <c r="C7" s="20">
        <v>9.93</v>
      </c>
    </row>
    <row r="8" spans="1:3" x14ac:dyDescent="0.25">
      <c r="A8" s="20">
        <v>2450260.7239999999</v>
      </c>
      <c r="B8" s="20" t="s">
        <v>2166</v>
      </c>
      <c r="C8" s="20">
        <v>10.039999999999999</v>
      </c>
    </row>
    <row r="9" spans="1:3" x14ac:dyDescent="0.25">
      <c r="A9" s="20">
        <v>2450262.6754999999</v>
      </c>
      <c r="B9" s="20" t="s">
        <v>2167</v>
      </c>
      <c r="C9" s="20">
        <v>9.8970000000000002</v>
      </c>
    </row>
    <row r="10" spans="1:3" x14ac:dyDescent="0.25">
      <c r="A10" s="20">
        <v>2450263.6919999998</v>
      </c>
      <c r="B10" s="20" t="s">
        <v>2168</v>
      </c>
      <c r="C10" s="20">
        <v>9.85</v>
      </c>
    </row>
    <row r="11" spans="1:3" x14ac:dyDescent="0.25">
      <c r="A11" s="20">
        <v>2450266.6439999999</v>
      </c>
      <c r="B11" s="20" t="s">
        <v>2169</v>
      </c>
      <c r="C11" s="20">
        <v>10.16</v>
      </c>
    </row>
    <row r="12" spans="1:3" x14ac:dyDescent="0.25">
      <c r="A12" s="20">
        <v>2450268.7319999998</v>
      </c>
      <c r="B12" s="20" t="s">
        <v>2170</v>
      </c>
      <c r="C12" s="20">
        <v>10.1</v>
      </c>
    </row>
    <row r="13" spans="1:3" x14ac:dyDescent="0.25">
      <c r="A13" s="20">
        <v>2450270.6170000001</v>
      </c>
      <c r="B13" s="20" t="s">
        <v>2171</v>
      </c>
      <c r="C13" s="20">
        <v>10.08</v>
      </c>
    </row>
    <row r="14" spans="1:3" x14ac:dyDescent="0.25">
      <c r="A14" s="20">
        <v>2450274.8807999999</v>
      </c>
      <c r="B14" s="20" t="s">
        <v>2172</v>
      </c>
      <c r="C14" s="20">
        <v>9.9649999999999999</v>
      </c>
    </row>
    <row r="15" spans="1:3" x14ac:dyDescent="0.25">
      <c r="A15" s="20">
        <v>2450276.1515000002</v>
      </c>
      <c r="B15" s="20" t="s">
        <v>2173</v>
      </c>
      <c r="C15" s="20">
        <v>10.085000000000001</v>
      </c>
    </row>
    <row r="16" spans="1:3" x14ac:dyDescent="0.25">
      <c r="A16" s="20">
        <v>2450281.7390000001</v>
      </c>
      <c r="B16" s="20" t="s">
        <v>2174</v>
      </c>
      <c r="C16" s="20">
        <v>10.16</v>
      </c>
    </row>
    <row r="17" spans="1:3" x14ac:dyDescent="0.25">
      <c r="A17" s="20">
        <v>2450285.6919999998</v>
      </c>
      <c r="B17" s="20" t="s">
        <v>1709</v>
      </c>
      <c r="C17" s="20">
        <v>9.9700000000000006</v>
      </c>
    </row>
    <row r="18" spans="1:3" x14ac:dyDescent="0.25">
      <c r="A18" s="20">
        <v>2450292.7370000002</v>
      </c>
      <c r="B18" s="20" t="s">
        <v>2175</v>
      </c>
      <c r="C18" s="20">
        <v>9.9700000000000006</v>
      </c>
    </row>
    <row r="19" spans="1:3" x14ac:dyDescent="0.25">
      <c r="A19" s="20">
        <v>2450301.7960000001</v>
      </c>
      <c r="B19" s="20" t="s">
        <v>2176</v>
      </c>
      <c r="C19" s="20">
        <v>9.91</v>
      </c>
    </row>
    <row r="20" spans="1:3" x14ac:dyDescent="0.25">
      <c r="A20" s="20">
        <v>2450306.6370000001</v>
      </c>
      <c r="B20" s="20" t="s">
        <v>2177</v>
      </c>
      <c r="C20" s="20">
        <v>10</v>
      </c>
    </row>
    <row r="21" spans="1:3" x14ac:dyDescent="0.25">
      <c r="A21" s="20">
        <v>2450317.7570000002</v>
      </c>
      <c r="B21" s="20" t="s">
        <v>2178</v>
      </c>
      <c r="C21" s="20">
        <v>10.02</v>
      </c>
    </row>
    <row r="22" spans="1:3" x14ac:dyDescent="0.25">
      <c r="A22" s="20">
        <v>2450330.6510000001</v>
      </c>
      <c r="B22" s="20" t="s">
        <v>2179</v>
      </c>
      <c r="C22" s="20">
        <v>10.02</v>
      </c>
    </row>
    <row r="23" spans="1:3" x14ac:dyDescent="0.25">
      <c r="A23" s="20">
        <v>2450337.6861</v>
      </c>
      <c r="B23" s="20" t="s">
        <v>2180</v>
      </c>
      <c r="C23" s="20">
        <v>9.8819999999999997</v>
      </c>
    </row>
    <row r="24" spans="1:3" x14ac:dyDescent="0.25">
      <c r="A24" s="20">
        <v>2450343.4</v>
      </c>
      <c r="B24" s="20" t="s">
        <v>2181</v>
      </c>
      <c r="C24" s="20">
        <v>10.06</v>
      </c>
    </row>
    <row r="25" spans="1:3" x14ac:dyDescent="0.25">
      <c r="A25" s="20">
        <v>2450347.6359999999</v>
      </c>
      <c r="B25" s="20" t="s">
        <v>2182</v>
      </c>
      <c r="C25" s="20">
        <v>9.98</v>
      </c>
    </row>
    <row r="26" spans="1:3" x14ac:dyDescent="0.25">
      <c r="A26" s="20">
        <v>2450351.6708</v>
      </c>
      <c r="B26" s="20" t="s">
        <v>2183</v>
      </c>
      <c r="C26" s="20">
        <v>9.8640000000000008</v>
      </c>
    </row>
    <row r="27" spans="1:3" x14ac:dyDescent="0.25">
      <c r="A27" s="20">
        <v>2450357.6906499998</v>
      </c>
      <c r="B27" s="20" t="s">
        <v>2184</v>
      </c>
      <c r="C27" s="20">
        <v>9.8744999999999994</v>
      </c>
    </row>
    <row r="28" spans="1:3" x14ac:dyDescent="0.25">
      <c r="A28" s="20">
        <v>2450360.4155000001</v>
      </c>
      <c r="B28" s="20" t="s">
        <v>2185</v>
      </c>
      <c r="C28" s="20">
        <v>9.9510000000000005</v>
      </c>
    </row>
    <row r="29" spans="1:3" x14ac:dyDescent="0.25">
      <c r="A29" s="20">
        <v>2450365.6441000002</v>
      </c>
      <c r="B29" s="20" t="s">
        <v>2186</v>
      </c>
      <c r="C29" s="20">
        <v>9.8870000000000005</v>
      </c>
    </row>
    <row r="30" spans="1:3" x14ac:dyDescent="0.25">
      <c r="A30" s="20">
        <v>2450370.6611000001</v>
      </c>
      <c r="B30" s="20" t="s">
        <v>2187</v>
      </c>
      <c r="C30" s="20">
        <v>9.8369999999999997</v>
      </c>
    </row>
    <row r="31" spans="1:3" x14ac:dyDescent="0.25">
      <c r="A31" s="20">
        <v>2450375.7804999999</v>
      </c>
      <c r="B31" s="20" t="s">
        <v>2188</v>
      </c>
      <c r="C31" s="20">
        <v>9.8879999999999999</v>
      </c>
    </row>
    <row r="32" spans="1:3" x14ac:dyDescent="0.25">
      <c r="A32" s="20">
        <v>2450378.3637000001</v>
      </c>
      <c r="B32" s="20" t="s">
        <v>2189</v>
      </c>
      <c r="C32" s="20">
        <v>9.9410000000000007</v>
      </c>
    </row>
    <row r="33" spans="1:3" x14ac:dyDescent="0.25">
      <c r="A33" s="20">
        <v>2450381.9432700002</v>
      </c>
      <c r="B33" s="20" t="s">
        <v>2190</v>
      </c>
      <c r="C33" s="20">
        <v>9.8919999999999995</v>
      </c>
    </row>
    <row r="34" spans="1:3" x14ac:dyDescent="0.25">
      <c r="A34" s="20">
        <v>2450387.6979</v>
      </c>
      <c r="B34" s="20" t="s">
        <v>2191</v>
      </c>
      <c r="C34" s="20">
        <v>9.8439999999999994</v>
      </c>
    </row>
    <row r="35" spans="1:3" x14ac:dyDescent="0.25">
      <c r="A35" s="20">
        <v>2450389.8130000001</v>
      </c>
      <c r="B35" s="20" t="s">
        <v>2192</v>
      </c>
      <c r="C35" s="20">
        <v>9.8309999999999995</v>
      </c>
    </row>
    <row r="36" spans="1:3" x14ac:dyDescent="0.25">
      <c r="A36" s="20">
        <v>2450391.6953699999</v>
      </c>
      <c r="B36" s="20" t="s">
        <v>2193</v>
      </c>
      <c r="C36" s="20">
        <v>9.8406669999999998</v>
      </c>
    </row>
    <row r="37" spans="1:3" x14ac:dyDescent="0.25">
      <c r="A37" s="20">
        <v>2450396.8014000002</v>
      </c>
      <c r="B37" s="20" t="s">
        <v>2194</v>
      </c>
      <c r="C37" s="20">
        <v>9.83</v>
      </c>
    </row>
    <row r="38" spans="1:3" x14ac:dyDescent="0.25">
      <c r="A38" s="20">
        <v>2450405.6434999998</v>
      </c>
      <c r="B38" s="20" t="s">
        <v>2195</v>
      </c>
      <c r="C38" s="20">
        <v>9.6229999999999993</v>
      </c>
    </row>
    <row r="39" spans="1:3" x14ac:dyDescent="0.25">
      <c r="A39" s="20">
        <v>2450410.38705</v>
      </c>
      <c r="B39" s="20" t="s">
        <v>2196</v>
      </c>
      <c r="C39" s="20">
        <v>9.7309999999999999</v>
      </c>
    </row>
    <row r="40" spans="1:3" x14ac:dyDescent="0.25">
      <c r="A40" s="20">
        <v>2450416.3306</v>
      </c>
      <c r="B40" s="20" t="s">
        <v>2197</v>
      </c>
      <c r="C40" s="20">
        <v>9.6150000000000002</v>
      </c>
    </row>
    <row r="41" spans="1:3" x14ac:dyDescent="0.25">
      <c r="A41" s="20">
        <v>2450427.4730000002</v>
      </c>
      <c r="B41" s="20" t="s">
        <v>2198</v>
      </c>
      <c r="C41" s="20">
        <v>9.39</v>
      </c>
    </row>
    <row r="42" spans="1:3" x14ac:dyDescent="0.25">
      <c r="A42" s="20">
        <v>2450460.7122999998</v>
      </c>
      <c r="B42" s="20" t="s">
        <v>2199</v>
      </c>
      <c r="C42" s="20">
        <v>9.4730000000000008</v>
      </c>
    </row>
    <row r="43" spans="1:3" x14ac:dyDescent="0.25">
      <c r="A43" s="20">
        <v>2450466.2308</v>
      </c>
      <c r="B43" s="20" t="s">
        <v>2200</v>
      </c>
      <c r="C43" s="20">
        <v>9.4139999999999997</v>
      </c>
    </row>
    <row r="44" spans="1:3" x14ac:dyDescent="0.25">
      <c r="A44" s="20">
        <v>2450477.6839999999</v>
      </c>
      <c r="B44" s="20" t="s">
        <v>2201</v>
      </c>
      <c r="C44" s="20">
        <v>9.2680000000000007</v>
      </c>
    </row>
    <row r="45" spans="1:3" x14ac:dyDescent="0.25">
      <c r="A45" s="20">
        <v>2450483.6998000001</v>
      </c>
      <c r="B45" s="20" t="s">
        <v>2202</v>
      </c>
      <c r="C45" s="20">
        <v>9.1929999999999996</v>
      </c>
    </row>
    <row r="46" spans="1:3" x14ac:dyDescent="0.25">
      <c r="A46" s="20">
        <v>2450486.6927999998</v>
      </c>
      <c r="B46" s="20" t="s">
        <v>2203</v>
      </c>
      <c r="C46" s="20">
        <v>9.1609999999999996</v>
      </c>
    </row>
    <row r="47" spans="1:3" x14ac:dyDescent="0.25">
      <c r="A47" s="20">
        <v>2450495.6882000002</v>
      </c>
      <c r="B47" s="20" t="s">
        <v>2204</v>
      </c>
      <c r="C47" s="20">
        <v>9.19</v>
      </c>
    </row>
    <row r="48" spans="1:3" x14ac:dyDescent="0.25">
      <c r="A48" s="20">
        <v>2450500.66</v>
      </c>
      <c r="B48" s="20" t="s">
        <v>2205</v>
      </c>
      <c r="C48" s="20">
        <v>9.2840000000000007</v>
      </c>
    </row>
    <row r="49" spans="1:3" x14ac:dyDescent="0.25">
      <c r="A49" s="20">
        <v>2450507.6597000002</v>
      </c>
      <c r="B49" s="20" t="s">
        <v>2206</v>
      </c>
      <c r="C49" s="20">
        <v>9.3109999999999999</v>
      </c>
    </row>
    <row r="50" spans="1:3" x14ac:dyDescent="0.25">
      <c r="A50" s="20">
        <v>2450509.6417</v>
      </c>
      <c r="B50" s="20" t="s">
        <v>2207</v>
      </c>
      <c r="C50" s="20">
        <v>9.3140000000000001</v>
      </c>
    </row>
    <row r="51" spans="1:3" x14ac:dyDescent="0.25">
      <c r="A51" s="20">
        <v>2450515.6442</v>
      </c>
      <c r="B51" s="20" t="s">
        <v>2208</v>
      </c>
      <c r="C51" s="20">
        <v>9.3049999999999997</v>
      </c>
    </row>
    <row r="52" spans="1:3" x14ac:dyDescent="0.25">
      <c r="A52" s="20">
        <v>2450520.6203999999</v>
      </c>
      <c r="B52" s="20" t="s">
        <v>2209</v>
      </c>
      <c r="C52" s="20">
        <v>9.3360000000000003</v>
      </c>
    </row>
    <row r="53" spans="1:3" x14ac:dyDescent="0.25">
      <c r="A53" s="20">
        <v>2450523.9382000002</v>
      </c>
      <c r="B53" s="20" t="s">
        <v>2210</v>
      </c>
      <c r="C53" s="20">
        <v>9.1660000000000004</v>
      </c>
    </row>
    <row r="54" spans="1:3" x14ac:dyDescent="0.25">
      <c r="A54" s="20">
        <v>2450525.6197000002</v>
      </c>
      <c r="B54" s="20" t="s">
        <v>2211</v>
      </c>
      <c r="C54" s="20">
        <v>9.3219999999999992</v>
      </c>
    </row>
    <row r="55" spans="1:3" x14ac:dyDescent="0.25">
      <c r="A55" s="20">
        <v>2450537.6381999999</v>
      </c>
      <c r="B55" s="20" t="s">
        <v>2212</v>
      </c>
      <c r="C55" s="20">
        <v>9.1639999999999997</v>
      </c>
    </row>
    <row r="56" spans="1:3" x14ac:dyDescent="0.25">
      <c r="A56" s="20">
        <v>2450544.5970000001</v>
      </c>
      <c r="B56" s="20" t="s">
        <v>1726</v>
      </c>
      <c r="C56" s="20">
        <v>9.1199999999999992</v>
      </c>
    </row>
    <row r="57" spans="1:3" x14ac:dyDescent="0.25">
      <c r="A57" s="20">
        <v>2450551.10635</v>
      </c>
      <c r="B57" s="20" t="s">
        <v>2213</v>
      </c>
      <c r="C57" s="20">
        <v>9.1174999999999997</v>
      </c>
    </row>
    <row r="58" spans="1:3" x14ac:dyDescent="0.25">
      <c r="A58" s="20">
        <v>2450555.5943999998</v>
      </c>
      <c r="B58" s="20" t="s">
        <v>2214</v>
      </c>
      <c r="C58" s="20">
        <v>9.1120000000000001</v>
      </c>
    </row>
    <row r="59" spans="1:3" x14ac:dyDescent="0.25">
      <c r="A59" s="20">
        <v>2450563.8835999998</v>
      </c>
      <c r="B59" s="20" t="s">
        <v>2215</v>
      </c>
      <c r="C59" s="20">
        <v>8.9550000000000001</v>
      </c>
    </row>
    <row r="60" spans="1:3" x14ac:dyDescent="0.25">
      <c r="A60" s="20">
        <v>2450570.0265000002</v>
      </c>
      <c r="B60" s="20" t="s">
        <v>2216</v>
      </c>
      <c r="C60" s="20">
        <v>9.0724999999999998</v>
      </c>
    </row>
    <row r="61" spans="1:3" x14ac:dyDescent="0.25">
      <c r="A61" s="20">
        <v>2450586.5707999999</v>
      </c>
      <c r="B61" s="20" t="s">
        <v>2217</v>
      </c>
      <c r="C61" s="20">
        <v>8.9960000000000004</v>
      </c>
    </row>
    <row r="62" spans="1:3" x14ac:dyDescent="0.25">
      <c r="A62" s="20">
        <v>2450597.503</v>
      </c>
      <c r="B62" s="20" t="s">
        <v>2218</v>
      </c>
      <c r="C62" s="20">
        <v>9.0960000000000001</v>
      </c>
    </row>
    <row r="63" spans="1:3" x14ac:dyDescent="0.25">
      <c r="A63" s="20">
        <v>2450598.5312000001</v>
      </c>
      <c r="B63" s="20" t="s">
        <v>2219</v>
      </c>
      <c r="C63" s="20">
        <v>9.0709999999999997</v>
      </c>
    </row>
    <row r="64" spans="1:3" x14ac:dyDescent="0.25">
      <c r="A64" s="20">
        <v>2450614.4956</v>
      </c>
      <c r="B64" s="20" t="s">
        <v>2220</v>
      </c>
      <c r="C64" s="20">
        <v>8.9589999999999996</v>
      </c>
    </row>
    <row r="65" spans="1:3" x14ac:dyDescent="0.25">
      <c r="A65" s="20">
        <v>2450624.503</v>
      </c>
      <c r="B65" s="20" t="s">
        <v>2221</v>
      </c>
      <c r="C65" s="20">
        <v>8.8490000000000002</v>
      </c>
    </row>
    <row r="66" spans="1:3" x14ac:dyDescent="0.25">
      <c r="A66" s="20">
        <v>2450627.8287</v>
      </c>
      <c r="B66" s="20" t="s">
        <v>2222</v>
      </c>
      <c r="C66" s="20">
        <v>8.6379999999999999</v>
      </c>
    </row>
    <row r="67" spans="1:3" x14ac:dyDescent="0.25">
      <c r="A67" s="20">
        <v>2450630.4759</v>
      </c>
      <c r="B67" s="20" t="s">
        <v>2223</v>
      </c>
      <c r="C67" s="20">
        <v>8.7309999999999999</v>
      </c>
    </row>
    <row r="68" spans="1:3" x14ac:dyDescent="0.25">
      <c r="A68" s="20">
        <v>2450636.5315</v>
      </c>
      <c r="B68" s="20" t="s">
        <v>2224</v>
      </c>
      <c r="C68" s="20">
        <v>8.6300000000000008</v>
      </c>
    </row>
    <row r="69" spans="1:3" x14ac:dyDescent="0.25">
      <c r="A69" s="20">
        <v>2450645.5362999998</v>
      </c>
      <c r="B69" s="20" t="s">
        <v>2225</v>
      </c>
      <c r="C69" s="20">
        <v>8.6189999999999998</v>
      </c>
    </row>
    <row r="70" spans="1:3" x14ac:dyDescent="0.25">
      <c r="A70" s="20">
        <v>2450650.0942000002</v>
      </c>
      <c r="B70" s="20" t="s">
        <v>2226</v>
      </c>
      <c r="C70" s="20">
        <v>8.6255000000000006</v>
      </c>
    </row>
    <row r="71" spans="1:3" x14ac:dyDescent="0.25">
      <c r="A71" s="20">
        <v>2450651.4840000002</v>
      </c>
      <c r="B71" s="20" t="s">
        <v>2227</v>
      </c>
      <c r="C71" s="20">
        <v>8.641</v>
      </c>
    </row>
    <row r="72" spans="1:3" x14ac:dyDescent="0.25">
      <c r="A72" s="20">
        <v>2450652.1769500002</v>
      </c>
      <c r="B72" s="20" t="s">
        <v>2228</v>
      </c>
      <c r="C72" s="20">
        <v>8.5980000000000008</v>
      </c>
    </row>
    <row r="73" spans="1:3" x14ac:dyDescent="0.25">
      <c r="A73" s="20">
        <v>2450655.9935499998</v>
      </c>
      <c r="B73" s="20" t="s">
        <v>2229</v>
      </c>
      <c r="C73" s="20">
        <v>8.5630000000000006</v>
      </c>
    </row>
    <row r="74" spans="1:3" x14ac:dyDescent="0.25">
      <c r="A74" s="20">
        <v>2450659.3931</v>
      </c>
      <c r="B74" s="20" t="s">
        <v>2230</v>
      </c>
      <c r="C74" s="20">
        <v>8.5030000000000001</v>
      </c>
    </row>
    <row r="75" spans="1:3" x14ac:dyDescent="0.25">
      <c r="A75" s="20">
        <v>2450663.0499</v>
      </c>
      <c r="B75" s="20" t="s">
        <v>2231</v>
      </c>
      <c r="C75" s="20">
        <v>8.5504999999999995</v>
      </c>
    </row>
    <row r="76" spans="1:3" x14ac:dyDescent="0.25">
      <c r="A76" s="20">
        <v>2450690.3224999998</v>
      </c>
      <c r="B76" s="20" t="s">
        <v>2232</v>
      </c>
      <c r="C76" s="20">
        <v>8.7140000000000004</v>
      </c>
    </row>
    <row r="77" spans="1:3" x14ac:dyDescent="0.25">
      <c r="A77" s="20">
        <v>2450692.4230999998</v>
      </c>
      <c r="B77" s="20" t="s">
        <v>2233</v>
      </c>
      <c r="C77" s="20">
        <v>8.7170000000000005</v>
      </c>
    </row>
    <row r="78" spans="1:3" x14ac:dyDescent="0.25">
      <c r="A78" s="20">
        <v>2450696.6625000001</v>
      </c>
      <c r="B78" s="20" t="s">
        <v>1736</v>
      </c>
      <c r="C78" s="20">
        <v>8.4789999999999992</v>
      </c>
    </row>
    <row r="79" spans="1:3" x14ac:dyDescent="0.25">
      <c r="A79" s="20">
        <v>2450701.4134</v>
      </c>
      <c r="B79" s="20" t="s">
        <v>2234</v>
      </c>
      <c r="C79" s="20">
        <v>8.6080000000000005</v>
      </c>
    </row>
    <row r="80" spans="1:3" x14ac:dyDescent="0.25">
      <c r="A80" s="20">
        <v>2450707.3942</v>
      </c>
      <c r="B80" s="20" t="s">
        <v>2235</v>
      </c>
      <c r="C80" s="20">
        <v>8.6050000000000004</v>
      </c>
    </row>
    <row r="81" spans="1:3" x14ac:dyDescent="0.25">
      <c r="A81" s="20">
        <v>2450716.7903499999</v>
      </c>
      <c r="B81" s="20" t="s">
        <v>2236</v>
      </c>
      <c r="C81" s="20">
        <v>8.7125000000000004</v>
      </c>
    </row>
    <row r="82" spans="1:3" x14ac:dyDescent="0.25">
      <c r="A82" s="20">
        <v>2450725.4</v>
      </c>
      <c r="B82" s="20" t="s">
        <v>2237</v>
      </c>
      <c r="C82" s="20">
        <v>8.6</v>
      </c>
    </row>
    <row r="83" spans="1:3" x14ac:dyDescent="0.25">
      <c r="A83" s="20">
        <v>2450736.3108999999</v>
      </c>
      <c r="B83" s="20" t="s">
        <v>2238</v>
      </c>
      <c r="C83" s="20">
        <v>8.5020000000000007</v>
      </c>
    </row>
    <row r="84" spans="1:3" x14ac:dyDescent="0.25">
      <c r="A84" s="20">
        <v>2450746.3069000002</v>
      </c>
      <c r="B84" s="20" t="s">
        <v>2239</v>
      </c>
      <c r="C84" s="20">
        <v>8.3360000000000003</v>
      </c>
    </row>
    <row r="85" spans="1:3" x14ac:dyDescent="0.25">
      <c r="A85" s="20">
        <v>2450747.85995</v>
      </c>
      <c r="B85" s="20" t="s">
        <v>2240</v>
      </c>
      <c r="C85" s="20">
        <v>8.3254999999999999</v>
      </c>
    </row>
    <row r="86" spans="1:3" x14ac:dyDescent="0.25">
      <c r="A86" s="20">
        <v>2450751.2555999998</v>
      </c>
      <c r="B86" s="20" t="s">
        <v>2241</v>
      </c>
      <c r="C86" s="20">
        <v>8.33</v>
      </c>
    </row>
    <row r="87" spans="1:3" x14ac:dyDescent="0.25">
      <c r="A87" s="20">
        <v>2450753.4</v>
      </c>
      <c r="B87" s="20" t="s">
        <v>2242</v>
      </c>
      <c r="C87" s="20">
        <v>8.4</v>
      </c>
    </row>
    <row r="88" spans="1:3" x14ac:dyDescent="0.25">
      <c r="A88" s="20">
        <v>2450756.2261999999</v>
      </c>
      <c r="B88" s="20" t="s">
        <v>2243</v>
      </c>
      <c r="C88" s="20">
        <v>8.3529999999999998</v>
      </c>
    </row>
    <row r="89" spans="1:3" x14ac:dyDescent="0.25">
      <c r="A89" s="20">
        <v>2450766.7400500001</v>
      </c>
      <c r="B89" s="20" t="s">
        <v>2244</v>
      </c>
      <c r="C89" s="20">
        <v>8.5540000000000003</v>
      </c>
    </row>
    <row r="90" spans="1:3" x14ac:dyDescent="0.25">
      <c r="A90" s="20">
        <v>2450768.7823999999</v>
      </c>
      <c r="B90" s="20" t="s">
        <v>2245</v>
      </c>
      <c r="C90" s="20">
        <v>8.5905000000000005</v>
      </c>
    </row>
    <row r="91" spans="1:3" x14ac:dyDescent="0.25">
      <c r="A91" s="20">
        <v>2450774.2458000001</v>
      </c>
      <c r="B91" s="20" t="s">
        <v>2246</v>
      </c>
      <c r="C91" s="20">
        <v>8.6980000000000004</v>
      </c>
    </row>
    <row r="92" spans="1:3" x14ac:dyDescent="0.25">
      <c r="A92" s="20">
        <v>2450787.2352</v>
      </c>
      <c r="B92" s="20" t="s">
        <v>1742</v>
      </c>
      <c r="C92" s="20">
        <v>8.8520000000000003</v>
      </c>
    </row>
    <row r="93" spans="1:3" x14ac:dyDescent="0.25">
      <c r="A93" s="20">
        <v>2450795.2555999998</v>
      </c>
      <c r="B93" s="20" t="s">
        <v>2247</v>
      </c>
      <c r="C93" s="20">
        <v>8.8450000000000006</v>
      </c>
    </row>
    <row r="94" spans="1:3" x14ac:dyDescent="0.25">
      <c r="A94" s="20">
        <v>2450810.7241000002</v>
      </c>
      <c r="B94" s="20" t="s">
        <v>2248</v>
      </c>
      <c r="C94" s="20">
        <v>8.7684999999999995</v>
      </c>
    </row>
    <row r="95" spans="1:3" x14ac:dyDescent="0.25">
      <c r="A95" s="20">
        <v>2450819.2319</v>
      </c>
      <c r="B95" s="20" t="s">
        <v>1744</v>
      </c>
      <c r="C95" s="20">
        <v>8.6280000000000001</v>
      </c>
    </row>
    <row r="96" spans="1:3" x14ac:dyDescent="0.25">
      <c r="A96" s="20">
        <v>2450821.2329000002</v>
      </c>
      <c r="B96" s="20" t="s">
        <v>2249</v>
      </c>
      <c r="C96" s="20">
        <v>8.6150000000000002</v>
      </c>
    </row>
    <row r="97" spans="1:3" x14ac:dyDescent="0.25">
      <c r="A97" s="20">
        <v>2450825.2270999998</v>
      </c>
      <c r="B97" s="20" t="s">
        <v>2250</v>
      </c>
      <c r="C97" s="20">
        <v>8.5969999999999995</v>
      </c>
    </row>
    <row r="98" spans="1:3" x14ac:dyDescent="0.25">
      <c r="A98" s="20">
        <v>2450843.6965000001</v>
      </c>
      <c r="B98" s="20" t="s">
        <v>2251</v>
      </c>
      <c r="C98" s="20">
        <v>8.7140000000000004</v>
      </c>
    </row>
    <row r="99" spans="1:3" x14ac:dyDescent="0.25">
      <c r="A99" s="20">
        <v>2450845.6957999999</v>
      </c>
      <c r="B99" s="20" t="s">
        <v>2252</v>
      </c>
      <c r="C99" s="20">
        <v>8.7799999999999994</v>
      </c>
    </row>
    <row r="100" spans="1:3" x14ac:dyDescent="0.25">
      <c r="A100" s="20">
        <v>2450851.6963</v>
      </c>
      <c r="B100" s="20" t="s">
        <v>2253</v>
      </c>
      <c r="C100" s="20">
        <v>8.8689999999999998</v>
      </c>
    </row>
    <row r="101" spans="1:3" x14ac:dyDescent="0.25">
      <c r="A101" s="20">
        <v>2450858.6894</v>
      </c>
      <c r="B101" s="20" t="s">
        <v>2254</v>
      </c>
      <c r="C101" s="20">
        <v>8.9670000000000005</v>
      </c>
    </row>
    <row r="102" spans="1:3" x14ac:dyDescent="0.25">
      <c r="A102" s="20">
        <v>2450864.6571999998</v>
      </c>
      <c r="B102" s="20" t="s">
        <v>2255</v>
      </c>
      <c r="C102" s="20">
        <v>9.1069999999999993</v>
      </c>
    </row>
    <row r="103" spans="1:3" x14ac:dyDescent="0.25">
      <c r="A103" s="20">
        <v>2450871.6708</v>
      </c>
      <c r="B103" s="20" t="s">
        <v>2256</v>
      </c>
      <c r="C103" s="20">
        <v>9.16</v>
      </c>
    </row>
    <row r="104" spans="1:3" x14ac:dyDescent="0.25">
      <c r="A104" s="20">
        <v>2450874.6715000002</v>
      </c>
      <c r="B104" s="20" t="s">
        <v>2257</v>
      </c>
      <c r="C104" s="20">
        <v>9.1690000000000005</v>
      </c>
    </row>
    <row r="105" spans="1:3" x14ac:dyDescent="0.25">
      <c r="A105" s="20">
        <v>2450881.6757</v>
      </c>
      <c r="B105" s="20" t="s">
        <v>2258</v>
      </c>
      <c r="C105" s="20">
        <v>9.1690000000000005</v>
      </c>
    </row>
    <row r="106" spans="1:3" x14ac:dyDescent="0.25">
      <c r="A106" s="20">
        <v>2450888.6655000001</v>
      </c>
      <c r="B106" s="20" t="s">
        <v>2259</v>
      </c>
      <c r="C106" s="20">
        <v>9.0589999999999993</v>
      </c>
    </row>
    <row r="107" spans="1:3" x14ac:dyDescent="0.25">
      <c r="A107" s="20">
        <v>2450894.6362999999</v>
      </c>
      <c r="B107" s="20" t="s">
        <v>2260</v>
      </c>
      <c r="C107" s="20">
        <v>8.9090000000000007</v>
      </c>
    </row>
    <row r="108" spans="1:3" x14ac:dyDescent="0.25">
      <c r="A108" s="20">
        <v>2450923.5663999999</v>
      </c>
      <c r="B108" s="20" t="s">
        <v>2261</v>
      </c>
      <c r="C108" s="20">
        <v>8.6080000000000005</v>
      </c>
    </row>
    <row r="109" spans="1:3" x14ac:dyDescent="0.25">
      <c r="A109" s="20">
        <v>2450932.4208</v>
      </c>
      <c r="B109" s="20" t="s">
        <v>2262</v>
      </c>
      <c r="C109" s="20">
        <v>9.1</v>
      </c>
    </row>
    <row r="110" spans="1:3" x14ac:dyDescent="0.25">
      <c r="A110" s="20">
        <v>2450943.5181</v>
      </c>
      <c r="B110" s="20" t="s">
        <v>2263</v>
      </c>
      <c r="C110" s="20">
        <v>8.8170000000000002</v>
      </c>
    </row>
    <row r="111" spans="1:3" x14ac:dyDescent="0.25">
      <c r="A111" s="20">
        <v>2450951.5499999998</v>
      </c>
      <c r="B111" s="20" t="s">
        <v>2264</v>
      </c>
      <c r="C111" s="20">
        <v>8.8330000000000002</v>
      </c>
    </row>
    <row r="112" spans="1:3" x14ac:dyDescent="0.25">
      <c r="A112" s="20">
        <v>2450973.4736000001</v>
      </c>
      <c r="B112" s="20" t="s">
        <v>2265</v>
      </c>
      <c r="C112" s="20">
        <v>8.3919999999999995</v>
      </c>
    </row>
    <row r="113" spans="1:3" x14ac:dyDescent="0.25">
      <c r="A113" s="20">
        <v>2450978.4116000002</v>
      </c>
      <c r="B113" s="20" t="s">
        <v>2266</v>
      </c>
      <c r="C113" s="20">
        <v>8.5749999999999993</v>
      </c>
    </row>
    <row r="114" spans="1:3" x14ac:dyDescent="0.25">
      <c r="A114" s="20">
        <v>2450999.5377000002</v>
      </c>
      <c r="B114" s="20" t="s">
        <v>2267</v>
      </c>
      <c r="C114" s="20">
        <v>8.4039999999999999</v>
      </c>
    </row>
    <row r="115" spans="1:3" x14ac:dyDescent="0.25">
      <c r="A115" s="20">
        <v>2451000.5514000002</v>
      </c>
      <c r="B115" s="20" t="s">
        <v>2268</v>
      </c>
      <c r="C115" s="20">
        <v>8.3109999999999999</v>
      </c>
    </row>
    <row r="116" spans="1:3" x14ac:dyDescent="0.25">
      <c r="A116" s="20">
        <v>2451003.4289000002</v>
      </c>
      <c r="B116" s="20" t="s">
        <v>2269</v>
      </c>
      <c r="C116" s="20">
        <v>8.3379999999999992</v>
      </c>
    </row>
    <row r="117" spans="1:3" x14ac:dyDescent="0.25">
      <c r="A117" s="20">
        <v>2451016.39</v>
      </c>
      <c r="B117" s="20" t="s">
        <v>2270</v>
      </c>
      <c r="C117" s="20">
        <v>7.8659999999999997</v>
      </c>
    </row>
    <row r="118" spans="1:3" x14ac:dyDescent="0.25">
      <c r="A118" s="20">
        <v>2451020.4291699999</v>
      </c>
      <c r="B118" s="20" t="s">
        <v>1757</v>
      </c>
      <c r="C118" s="20">
        <v>7.5730000000000004</v>
      </c>
    </row>
    <row r="119" spans="1:3" x14ac:dyDescent="0.25">
      <c r="A119" s="20">
        <v>2451023.9862000002</v>
      </c>
      <c r="B119" s="20" t="s">
        <v>2271</v>
      </c>
      <c r="C119" s="20">
        <v>7.6304999999999996</v>
      </c>
    </row>
    <row r="120" spans="1:3" x14ac:dyDescent="0.25">
      <c r="A120" s="20">
        <v>2451029.4815000002</v>
      </c>
      <c r="B120" s="20" t="s">
        <v>2272</v>
      </c>
      <c r="C120" s="20">
        <v>7.4290000000000003</v>
      </c>
    </row>
    <row r="121" spans="1:3" x14ac:dyDescent="0.25">
      <c r="A121" s="20">
        <v>2451047.8352000001</v>
      </c>
      <c r="B121" s="20" t="s">
        <v>2273</v>
      </c>
      <c r="C121" s="20">
        <v>7.55</v>
      </c>
    </row>
    <row r="122" spans="1:3" x14ac:dyDescent="0.25">
      <c r="A122" s="20">
        <v>2451075.8125</v>
      </c>
      <c r="B122" s="20" t="s">
        <v>2274</v>
      </c>
      <c r="C122" s="20">
        <v>8.0359999999999996</v>
      </c>
    </row>
    <row r="123" spans="1:3" x14ac:dyDescent="0.25">
      <c r="A123" s="20">
        <v>2451164.5781999999</v>
      </c>
      <c r="B123" s="20" t="s">
        <v>2275</v>
      </c>
      <c r="C123" s="20">
        <v>7.7789999999999999</v>
      </c>
    </row>
    <row r="124" spans="1:3" x14ac:dyDescent="0.25">
      <c r="A124" s="20">
        <v>2451165.5792</v>
      </c>
      <c r="B124" s="20" t="s">
        <v>2276</v>
      </c>
      <c r="C124" s="20">
        <v>7.7350000000000003</v>
      </c>
    </row>
    <row r="125" spans="1:3" x14ac:dyDescent="0.25">
      <c r="A125" s="20">
        <v>2451184.5636999998</v>
      </c>
      <c r="B125" s="20" t="s">
        <v>2277</v>
      </c>
      <c r="C125" s="20">
        <v>7.71</v>
      </c>
    </row>
    <row r="126" spans="1:3" x14ac:dyDescent="0.25">
      <c r="A126" s="20">
        <v>2451288.5307999998</v>
      </c>
      <c r="B126" s="20" t="s">
        <v>2278</v>
      </c>
      <c r="C126" s="20">
        <v>7.7670000000000003</v>
      </c>
    </row>
    <row r="127" spans="1:3" x14ac:dyDescent="0.25">
      <c r="A127" s="20">
        <v>2451352.4367999998</v>
      </c>
      <c r="B127" s="20" t="s">
        <v>1779</v>
      </c>
      <c r="C127" s="20">
        <v>8.1620000000000008</v>
      </c>
    </row>
    <row r="128" spans="1:3" x14ac:dyDescent="0.25">
      <c r="A128" s="20">
        <v>2451361.4367999998</v>
      </c>
      <c r="B128" s="20" t="s">
        <v>2279</v>
      </c>
      <c r="C128" s="20">
        <v>8.2309999999999999</v>
      </c>
    </row>
    <row r="129" spans="1:3" x14ac:dyDescent="0.25">
      <c r="A129" s="20">
        <v>2451365.9396000002</v>
      </c>
      <c r="B129" s="20" t="s">
        <v>2280</v>
      </c>
      <c r="C129" s="20">
        <v>8.2144999999999992</v>
      </c>
    </row>
    <row r="130" spans="1:3" x14ac:dyDescent="0.25">
      <c r="A130" s="20">
        <v>2451368.3955999999</v>
      </c>
      <c r="B130" s="20" t="s">
        <v>2281</v>
      </c>
      <c r="C130" s="20">
        <v>8.2579999999999991</v>
      </c>
    </row>
    <row r="131" spans="1:3" x14ac:dyDescent="0.25">
      <c r="A131" s="20">
        <v>2451372.3975</v>
      </c>
      <c r="B131" s="20" t="s">
        <v>2282</v>
      </c>
      <c r="C131" s="20">
        <v>8.1980000000000004</v>
      </c>
    </row>
    <row r="132" spans="1:3" x14ac:dyDescent="0.25">
      <c r="A132" s="20">
        <v>2451374.3868</v>
      </c>
      <c r="B132" s="20" t="s">
        <v>2283</v>
      </c>
      <c r="C132" s="20">
        <v>8.2729999999999997</v>
      </c>
    </row>
    <row r="133" spans="1:3" x14ac:dyDescent="0.25">
      <c r="A133" s="20">
        <v>2451379.5</v>
      </c>
      <c r="B133" s="20" t="s">
        <v>2284</v>
      </c>
      <c r="C133" s="20">
        <v>8.3000000000000007</v>
      </c>
    </row>
    <row r="134" spans="1:3" x14ac:dyDescent="0.25">
      <c r="A134" s="20">
        <v>2451382.5173999998</v>
      </c>
      <c r="B134" s="20" t="s">
        <v>1781</v>
      </c>
      <c r="C134" s="20">
        <v>8.2669999999999995</v>
      </c>
    </row>
    <row r="135" spans="1:3" x14ac:dyDescent="0.25">
      <c r="A135" s="20">
        <v>2451396.65705</v>
      </c>
      <c r="B135" s="20" t="s">
        <v>2285</v>
      </c>
      <c r="C135" s="20">
        <v>7.923</v>
      </c>
    </row>
    <row r="136" spans="1:3" x14ac:dyDescent="0.25">
      <c r="A136" s="20">
        <v>2451398.0021000002</v>
      </c>
      <c r="B136" s="20" t="s">
        <v>1782</v>
      </c>
      <c r="C136" s="20">
        <v>7.8250000000000002</v>
      </c>
    </row>
    <row r="137" spans="1:3" x14ac:dyDescent="0.25">
      <c r="A137" s="20">
        <v>2451404.8520999998</v>
      </c>
      <c r="B137" s="20" t="s">
        <v>2286</v>
      </c>
      <c r="C137" s="20">
        <v>7.827</v>
      </c>
    </row>
    <row r="138" spans="1:3" x14ac:dyDescent="0.25">
      <c r="A138" s="20">
        <v>2451407.2806000002</v>
      </c>
      <c r="B138" s="20" t="s">
        <v>2287</v>
      </c>
      <c r="C138" s="20">
        <v>7.7560000000000002</v>
      </c>
    </row>
    <row r="139" spans="1:3" x14ac:dyDescent="0.25">
      <c r="A139" s="20">
        <v>2451411.4460999998</v>
      </c>
      <c r="B139" s="20" t="s">
        <v>2288</v>
      </c>
      <c r="C139" s="20">
        <v>7.7949999999999999</v>
      </c>
    </row>
    <row r="140" spans="1:3" x14ac:dyDescent="0.25">
      <c r="A140" s="20">
        <v>2451420.7659999998</v>
      </c>
      <c r="B140" s="20" t="s">
        <v>2289</v>
      </c>
      <c r="C140" s="20">
        <v>7.7759999999999998</v>
      </c>
    </row>
    <row r="141" spans="1:3" x14ac:dyDescent="0.25">
      <c r="A141" s="20">
        <v>2451422.20475</v>
      </c>
      <c r="B141" s="20" t="s">
        <v>2290</v>
      </c>
      <c r="C141" s="20">
        <v>7.8025000000000002</v>
      </c>
    </row>
    <row r="142" spans="1:3" x14ac:dyDescent="0.25">
      <c r="A142" s="20">
        <v>2451423.5473500001</v>
      </c>
      <c r="B142" s="20" t="s">
        <v>2291</v>
      </c>
      <c r="C142" s="20">
        <v>7.7645</v>
      </c>
    </row>
    <row r="143" spans="1:3" x14ac:dyDescent="0.25">
      <c r="A143" s="20">
        <v>2451432.3056000001</v>
      </c>
      <c r="B143" s="20" t="s">
        <v>2292</v>
      </c>
      <c r="C143" s="20">
        <v>7.7169999999999996</v>
      </c>
    </row>
    <row r="144" spans="1:3" x14ac:dyDescent="0.25">
      <c r="A144" s="20">
        <v>2451437.0494499998</v>
      </c>
      <c r="B144" s="20" t="s">
        <v>2293</v>
      </c>
      <c r="C144" s="20">
        <v>7.6440000000000001</v>
      </c>
    </row>
    <row r="145" spans="1:3" x14ac:dyDescent="0.25">
      <c r="A145" s="20">
        <v>2451440.1416500001</v>
      </c>
      <c r="B145" s="20" t="s">
        <v>2294</v>
      </c>
      <c r="C145" s="20">
        <v>7.6974999999999998</v>
      </c>
    </row>
    <row r="146" spans="1:3" x14ac:dyDescent="0.25">
      <c r="A146" s="20">
        <v>2451443.7646699999</v>
      </c>
      <c r="B146" s="20" t="s">
        <v>2295</v>
      </c>
      <c r="C146" s="20">
        <v>7.6503329999999998</v>
      </c>
    </row>
    <row r="147" spans="1:3" x14ac:dyDescent="0.25">
      <c r="A147" s="20">
        <v>2451448.0992999999</v>
      </c>
      <c r="B147" s="20" t="s">
        <v>2296</v>
      </c>
      <c r="C147" s="20">
        <v>7.7130000000000001</v>
      </c>
    </row>
    <row r="148" spans="1:3" x14ac:dyDescent="0.25">
      <c r="A148" s="20">
        <v>2451450.3023000001</v>
      </c>
      <c r="B148" s="20" t="s">
        <v>2297</v>
      </c>
      <c r="C148" s="20">
        <v>7.6790000000000003</v>
      </c>
    </row>
    <row r="149" spans="1:3" x14ac:dyDescent="0.25">
      <c r="A149" s="20">
        <v>2451452.3549000002</v>
      </c>
      <c r="B149" s="20" t="s">
        <v>2298</v>
      </c>
      <c r="C149" s="20">
        <v>7.6289999999999996</v>
      </c>
    </row>
    <row r="150" spans="1:3" x14ac:dyDescent="0.25">
      <c r="A150" s="20">
        <v>2451456.6609</v>
      </c>
      <c r="B150" s="20" t="s">
        <v>2299</v>
      </c>
      <c r="C150" s="20">
        <v>7.6639999999999997</v>
      </c>
    </row>
    <row r="151" spans="1:3" x14ac:dyDescent="0.25">
      <c r="A151" s="20">
        <v>2451458.0023500002</v>
      </c>
      <c r="B151" s="20" t="s">
        <v>2300</v>
      </c>
      <c r="C151" s="20">
        <v>7.6840000000000002</v>
      </c>
    </row>
    <row r="152" spans="1:3" x14ac:dyDescent="0.25">
      <c r="A152" s="20">
        <v>2451460.2522999998</v>
      </c>
      <c r="B152" s="20" t="s">
        <v>2301</v>
      </c>
      <c r="C152" s="20">
        <v>7.6509999999999998</v>
      </c>
    </row>
    <row r="153" spans="1:3" x14ac:dyDescent="0.25">
      <c r="A153" s="20">
        <v>2451463.3287</v>
      </c>
      <c r="B153" s="20" t="s">
        <v>2302</v>
      </c>
      <c r="C153" s="20">
        <v>7.758</v>
      </c>
    </row>
    <row r="154" spans="1:3" x14ac:dyDescent="0.25">
      <c r="A154" s="20">
        <v>2451479.2667</v>
      </c>
      <c r="B154" s="20" t="s">
        <v>2303</v>
      </c>
      <c r="C154" s="20">
        <v>7.8079999999999998</v>
      </c>
    </row>
    <row r="155" spans="1:3" x14ac:dyDescent="0.25">
      <c r="A155" s="20">
        <v>2451491.2486</v>
      </c>
      <c r="B155" s="20" t="s">
        <v>2304</v>
      </c>
      <c r="C155" s="20">
        <v>7.89</v>
      </c>
    </row>
    <row r="156" spans="1:3" x14ac:dyDescent="0.25">
      <c r="A156" s="20">
        <v>2451492.6072</v>
      </c>
      <c r="B156" s="20" t="s">
        <v>2305</v>
      </c>
      <c r="C156" s="20">
        <v>7.8410000000000002</v>
      </c>
    </row>
    <row r="157" spans="1:3" x14ac:dyDescent="0.25">
      <c r="A157" s="20">
        <v>2451503.2363</v>
      </c>
      <c r="B157" s="20" t="s">
        <v>2306</v>
      </c>
      <c r="C157" s="20">
        <v>7.8010000000000002</v>
      </c>
    </row>
    <row r="158" spans="1:3" x14ac:dyDescent="0.25">
      <c r="A158" s="20">
        <v>2451507.2124999999</v>
      </c>
      <c r="B158" s="20" t="s">
        <v>2307</v>
      </c>
      <c r="C158" s="20">
        <v>7.7569999999999997</v>
      </c>
    </row>
    <row r="159" spans="1:3" x14ac:dyDescent="0.25">
      <c r="A159" s="20">
        <v>2451510.3111</v>
      </c>
      <c r="B159" s="20" t="s">
        <v>2308</v>
      </c>
      <c r="C159" s="20">
        <v>7.6820000000000004</v>
      </c>
    </row>
    <row r="160" spans="1:3" x14ac:dyDescent="0.25">
      <c r="A160" s="20">
        <v>2451515.2256999998</v>
      </c>
      <c r="B160" s="20" t="s">
        <v>2309</v>
      </c>
      <c r="C160" s="20">
        <v>7.673</v>
      </c>
    </row>
    <row r="161" spans="1:3" x14ac:dyDescent="0.25">
      <c r="A161" s="20">
        <v>2451521.2540000002</v>
      </c>
      <c r="B161" s="20" t="s">
        <v>2310</v>
      </c>
      <c r="C161" s="20">
        <v>7.78</v>
      </c>
    </row>
    <row r="162" spans="1:3" x14ac:dyDescent="0.25">
      <c r="A162" s="20">
        <v>2451526.2374999998</v>
      </c>
      <c r="B162" s="20" t="s">
        <v>2311</v>
      </c>
      <c r="C162" s="20">
        <v>7.3780000000000001</v>
      </c>
    </row>
    <row r="163" spans="1:3" x14ac:dyDescent="0.25">
      <c r="A163" s="20">
        <v>2451530.2259999998</v>
      </c>
      <c r="B163" s="20" t="s">
        <v>2312</v>
      </c>
      <c r="C163" s="20">
        <v>7.5449999999999999</v>
      </c>
    </row>
    <row r="164" spans="1:3" x14ac:dyDescent="0.25">
      <c r="A164" s="20">
        <v>2451533.2133999998</v>
      </c>
      <c r="B164" s="20" t="s">
        <v>2313</v>
      </c>
      <c r="C164" s="20">
        <v>7.4560000000000004</v>
      </c>
    </row>
    <row r="165" spans="1:3" x14ac:dyDescent="0.25">
      <c r="A165" s="20">
        <v>2451536.233</v>
      </c>
      <c r="B165" s="20" t="s">
        <v>2314</v>
      </c>
      <c r="C165" s="20">
        <v>7.56</v>
      </c>
    </row>
    <row r="166" spans="1:3" x14ac:dyDescent="0.25">
      <c r="A166" s="20">
        <v>2451543.2315000002</v>
      </c>
      <c r="B166" s="20" t="s">
        <v>2315</v>
      </c>
      <c r="C166" s="20">
        <v>7.6040000000000001</v>
      </c>
    </row>
    <row r="167" spans="1:3" x14ac:dyDescent="0.25">
      <c r="A167" s="20">
        <v>2451548.2192000002</v>
      </c>
      <c r="B167" s="20" t="s">
        <v>2316</v>
      </c>
      <c r="C167" s="20">
        <v>7.5679999999999996</v>
      </c>
    </row>
    <row r="168" spans="1:3" x14ac:dyDescent="0.25">
      <c r="A168" s="20">
        <v>2451558.7080999999</v>
      </c>
      <c r="B168" s="20" t="s">
        <v>2317</v>
      </c>
      <c r="C168" s="20">
        <v>7.7039999999999997</v>
      </c>
    </row>
    <row r="169" spans="1:3" x14ac:dyDescent="0.25">
      <c r="A169" s="20">
        <v>2451569.6940000001</v>
      </c>
      <c r="B169" s="20" t="s">
        <v>2318</v>
      </c>
      <c r="C169" s="20">
        <v>7.7969999999999997</v>
      </c>
    </row>
    <row r="170" spans="1:3" x14ac:dyDescent="0.25">
      <c r="A170" s="20">
        <v>2451580.6798999999</v>
      </c>
      <c r="B170" s="20" t="s">
        <v>1794</v>
      </c>
      <c r="C170" s="20">
        <v>7.718</v>
      </c>
    </row>
    <row r="171" spans="1:3" x14ac:dyDescent="0.25">
      <c r="A171" s="20">
        <v>2451584.2880000002</v>
      </c>
      <c r="B171" s="20" t="s">
        <v>2319</v>
      </c>
      <c r="C171" s="20">
        <v>7.8250000000000002</v>
      </c>
    </row>
    <row r="172" spans="1:3" x14ac:dyDescent="0.25">
      <c r="A172" s="20">
        <v>2451587.6565</v>
      </c>
      <c r="B172" s="20" t="s">
        <v>2320</v>
      </c>
      <c r="C172" s="20">
        <v>7.68</v>
      </c>
    </row>
    <row r="173" spans="1:3" x14ac:dyDescent="0.25">
      <c r="A173" s="20">
        <v>2451594.6784999999</v>
      </c>
      <c r="B173" s="20" t="s">
        <v>2321</v>
      </c>
      <c r="C173" s="20">
        <v>7.5549999999999997</v>
      </c>
    </row>
    <row r="174" spans="1:3" x14ac:dyDescent="0.25">
      <c r="A174" s="20">
        <v>2451598.6787</v>
      </c>
      <c r="B174" s="20" t="s">
        <v>2322</v>
      </c>
      <c r="C174" s="20">
        <v>7.4980000000000002</v>
      </c>
    </row>
    <row r="175" spans="1:3" x14ac:dyDescent="0.25">
      <c r="A175" s="20">
        <v>2451605.6557999998</v>
      </c>
      <c r="B175" s="20" t="s">
        <v>2323</v>
      </c>
      <c r="C175" s="20">
        <v>7.4349999999999996</v>
      </c>
    </row>
    <row r="176" spans="1:3" x14ac:dyDescent="0.25">
      <c r="A176" s="20">
        <v>2451608.6431</v>
      </c>
      <c r="B176" s="20" t="s">
        <v>2324</v>
      </c>
      <c r="C176" s="20">
        <v>7.4189999999999996</v>
      </c>
    </row>
    <row r="177" spans="1:3" x14ac:dyDescent="0.25">
      <c r="A177" s="20">
        <v>2451613.6491</v>
      </c>
      <c r="B177" s="20" t="s">
        <v>2325</v>
      </c>
      <c r="C177" s="20">
        <v>7.3780000000000001</v>
      </c>
    </row>
    <row r="178" spans="1:3" x14ac:dyDescent="0.25">
      <c r="A178" s="20">
        <v>2451619.6258999999</v>
      </c>
      <c r="B178" s="20" t="s">
        <v>2326</v>
      </c>
      <c r="C178" s="20">
        <v>7.4050000000000002</v>
      </c>
    </row>
    <row r="179" spans="1:3" x14ac:dyDescent="0.25">
      <c r="A179" s="20">
        <v>2451637.5010000002</v>
      </c>
      <c r="B179" s="20" t="s">
        <v>2327</v>
      </c>
      <c r="C179" s="20">
        <v>7.6349999999999998</v>
      </c>
    </row>
    <row r="180" spans="1:3" x14ac:dyDescent="0.25">
      <c r="A180" s="20">
        <v>2451642.5485999999</v>
      </c>
      <c r="B180" s="20" t="s">
        <v>2328</v>
      </c>
      <c r="C180" s="20">
        <v>7.6760000000000002</v>
      </c>
    </row>
    <row r="181" spans="1:3" x14ac:dyDescent="0.25">
      <c r="A181" s="20">
        <v>2451655.5458</v>
      </c>
      <c r="B181" s="20" t="s">
        <v>2329</v>
      </c>
      <c r="C181" s="20">
        <v>7.9909999999999997</v>
      </c>
    </row>
    <row r="182" spans="1:3" x14ac:dyDescent="0.25">
      <c r="A182" s="20">
        <v>2451657.5504999999</v>
      </c>
      <c r="B182" s="20" t="s">
        <v>1799</v>
      </c>
      <c r="C182" s="20">
        <v>8.0399999999999991</v>
      </c>
    </row>
    <row r="183" spans="1:3" x14ac:dyDescent="0.25">
      <c r="A183" s="20">
        <v>2451659.5208000001</v>
      </c>
      <c r="B183" s="20" t="s">
        <v>2330</v>
      </c>
      <c r="C183" s="20">
        <v>8.0850000000000009</v>
      </c>
    </row>
    <row r="184" spans="1:3" x14ac:dyDescent="0.25">
      <c r="A184" s="20">
        <v>2451667.4799299999</v>
      </c>
      <c r="B184" s="20" t="s">
        <v>2331</v>
      </c>
      <c r="C184" s="20">
        <v>8.3149999999999995</v>
      </c>
    </row>
    <row r="185" spans="1:3" x14ac:dyDescent="0.25">
      <c r="A185" s="20">
        <v>2451679.4029999999</v>
      </c>
      <c r="B185" s="20" t="s">
        <v>2332</v>
      </c>
      <c r="C185" s="20">
        <v>8.4666669999999993</v>
      </c>
    </row>
    <row r="186" spans="1:3" x14ac:dyDescent="0.25">
      <c r="A186" s="20">
        <v>2451680.9542</v>
      </c>
      <c r="B186" s="20" t="s">
        <v>2333</v>
      </c>
      <c r="C186" s="20">
        <v>8.5623330000000006</v>
      </c>
    </row>
    <row r="187" spans="1:3" x14ac:dyDescent="0.25">
      <c r="A187" s="20">
        <v>2451685.3792300001</v>
      </c>
      <c r="B187" s="20" t="s">
        <v>2334</v>
      </c>
      <c r="C187" s="20">
        <v>8.6206669999999992</v>
      </c>
    </row>
    <row r="188" spans="1:3" x14ac:dyDescent="0.25">
      <c r="A188" s="20">
        <v>2451688.4479999999</v>
      </c>
      <c r="B188" s="20" t="s">
        <v>2335</v>
      </c>
      <c r="C188" s="20">
        <v>8.82</v>
      </c>
    </row>
    <row r="189" spans="1:3" x14ac:dyDescent="0.25">
      <c r="A189" s="20">
        <v>2451691.4958000001</v>
      </c>
      <c r="B189" s="20" t="s">
        <v>2336</v>
      </c>
      <c r="C189" s="20">
        <v>8.625</v>
      </c>
    </row>
    <row r="190" spans="1:3" x14ac:dyDescent="0.25">
      <c r="A190" s="20">
        <v>2451693.8673999999</v>
      </c>
      <c r="B190" s="20" t="s">
        <v>2337</v>
      </c>
      <c r="C190" s="20">
        <v>8.6460000000000008</v>
      </c>
    </row>
    <row r="191" spans="1:3" x14ac:dyDescent="0.25">
      <c r="A191" s="20">
        <v>2451696.4382000002</v>
      </c>
      <c r="B191" s="20" t="s">
        <v>2338</v>
      </c>
      <c r="C191" s="20">
        <v>8.7029999999999994</v>
      </c>
    </row>
    <row r="192" spans="1:3" x14ac:dyDescent="0.25">
      <c r="A192" s="20">
        <v>2451702.0049000001</v>
      </c>
      <c r="B192" s="20" t="s">
        <v>2339</v>
      </c>
      <c r="C192" s="20">
        <v>8.5500000000000007</v>
      </c>
    </row>
    <row r="193" spans="1:3" x14ac:dyDescent="0.25">
      <c r="A193" s="20">
        <v>2451711.4471999998</v>
      </c>
      <c r="B193" s="20" t="s">
        <v>2340</v>
      </c>
      <c r="C193" s="20">
        <v>8.3819999999999997</v>
      </c>
    </row>
    <row r="194" spans="1:3" x14ac:dyDescent="0.25">
      <c r="A194" s="20">
        <v>2451715.4530000002</v>
      </c>
      <c r="B194" s="20" t="s">
        <v>2341</v>
      </c>
      <c r="C194" s="20">
        <v>8.2695000000000007</v>
      </c>
    </row>
    <row r="195" spans="1:3" x14ac:dyDescent="0.25">
      <c r="A195" s="20">
        <v>2451717.4092999999</v>
      </c>
      <c r="B195" s="20" t="s">
        <v>1803</v>
      </c>
      <c r="C195" s="20">
        <v>8.266</v>
      </c>
    </row>
    <row r="196" spans="1:3" x14ac:dyDescent="0.25">
      <c r="A196" s="20">
        <v>2451718.4257</v>
      </c>
      <c r="B196" s="20" t="s">
        <v>2342</v>
      </c>
      <c r="C196" s="20">
        <v>8.2360000000000007</v>
      </c>
    </row>
    <row r="197" spans="1:3" x14ac:dyDescent="0.25">
      <c r="A197" s="20">
        <v>2451723.93505</v>
      </c>
      <c r="B197" s="20" t="s">
        <v>2343</v>
      </c>
      <c r="C197" s="20">
        <v>8.1890000000000001</v>
      </c>
    </row>
    <row r="198" spans="1:3" x14ac:dyDescent="0.25">
      <c r="A198" s="20">
        <v>2451731.0965499999</v>
      </c>
      <c r="B198" s="20" t="s">
        <v>2344</v>
      </c>
      <c r="C198" s="20">
        <v>8.1775000000000002</v>
      </c>
    </row>
    <row r="199" spans="1:3" x14ac:dyDescent="0.25">
      <c r="A199" s="20">
        <v>2451732.5931500001</v>
      </c>
      <c r="B199" s="20" t="s">
        <v>2345</v>
      </c>
      <c r="C199" s="20">
        <v>8.2535000000000007</v>
      </c>
    </row>
    <row r="200" spans="1:3" x14ac:dyDescent="0.25">
      <c r="A200" s="20">
        <v>2451735.4</v>
      </c>
      <c r="B200" s="20" t="s">
        <v>2346</v>
      </c>
      <c r="C200" s="20">
        <v>8.3249999999999993</v>
      </c>
    </row>
    <row r="201" spans="1:3" x14ac:dyDescent="0.25">
      <c r="A201" s="20">
        <v>2451736.4542</v>
      </c>
      <c r="B201" s="20" t="s">
        <v>2347</v>
      </c>
      <c r="C201" s="20">
        <v>8.2680000000000007</v>
      </c>
    </row>
    <row r="202" spans="1:3" x14ac:dyDescent="0.25">
      <c r="A202" s="20">
        <v>2451739.4</v>
      </c>
      <c r="B202" s="20" t="s">
        <v>2348</v>
      </c>
      <c r="C202" s="20">
        <v>8.3849999999999998</v>
      </c>
    </row>
    <row r="203" spans="1:3" x14ac:dyDescent="0.25">
      <c r="A203" s="20">
        <v>2451742.3905000002</v>
      </c>
      <c r="B203" s="20" t="s">
        <v>2349</v>
      </c>
      <c r="C203" s="20">
        <v>8.4570000000000007</v>
      </c>
    </row>
    <row r="204" spans="1:3" x14ac:dyDescent="0.25">
      <c r="A204" s="20">
        <v>2451749.4638999999</v>
      </c>
      <c r="B204" s="20" t="s">
        <v>2350</v>
      </c>
      <c r="C204" s="20">
        <v>8.5860000000000003</v>
      </c>
    </row>
    <row r="205" spans="1:3" x14ac:dyDescent="0.25">
      <c r="A205" s="20">
        <v>2451752.3794</v>
      </c>
      <c r="B205" s="20" t="s">
        <v>2351</v>
      </c>
      <c r="C205" s="20">
        <v>8.75</v>
      </c>
    </row>
    <row r="206" spans="1:3" x14ac:dyDescent="0.25">
      <c r="A206" s="20">
        <v>2451754.3772999998</v>
      </c>
      <c r="B206" s="20" t="s">
        <v>2352</v>
      </c>
      <c r="C206" s="20">
        <v>8.8030000000000008</v>
      </c>
    </row>
    <row r="207" spans="1:3" x14ac:dyDescent="0.25">
      <c r="A207" s="20">
        <v>2451759.4062000001</v>
      </c>
      <c r="B207" s="20" t="s">
        <v>2353</v>
      </c>
      <c r="C207" s="20">
        <v>8.8539999999999992</v>
      </c>
    </row>
    <row r="208" spans="1:3" x14ac:dyDescent="0.25">
      <c r="A208" s="20">
        <v>2451761.6965000001</v>
      </c>
      <c r="B208" s="20" t="s">
        <v>1806</v>
      </c>
      <c r="C208" s="20">
        <v>9.1020000000000003</v>
      </c>
    </row>
    <row r="209" spans="1:3" x14ac:dyDescent="0.25">
      <c r="A209" s="20">
        <v>2451764.9702499998</v>
      </c>
      <c r="B209" s="20" t="s">
        <v>2354</v>
      </c>
      <c r="C209" s="20">
        <v>8.92</v>
      </c>
    </row>
    <row r="210" spans="1:3" x14ac:dyDescent="0.25">
      <c r="A210" s="20">
        <v>2451766.6343</v>
      </c>
      <c r="B210" s="20" t="s">
        <v>2355</v>
      </c>
      <c r="C210" s="20">
        <v>9.1150000000000002</v>
      </c>
    </row>
    <row r="211" spans="1:3" x14ac:dyDescent="0.25">
      <c r="A211" s="20">
        <v>2451770.3336</v>
      </c>
      <c r="B211" s="20" t="s">
        <v>2356</v>
      </c>
      <c r="C211" s="20">
        <v>8.968</v>
      </c>
    </row>
    <row r="212" spans="1:3" x14ac:dyDescent="0.25">
      <c r="A212" s="20">
        <v>2451774.5178</v>
      </c>
      <c r="B212" s="20" t="s">
        <v>2357</v>
      </c>
      <c r="C212" s="20">
        <v>9.0250000000000004</v>
      </c>
    </row>
    <row r="213" spans="1:3" x14ac:dyDescent="0.25">
      <c r="A213" s="20">
        <v>2451776.4852999998</v>
      </c>
      <c r="B213" s="20" t="s">
        <v>2358</v>
      </c>
      <c r="C213" s="20">
        <v>9</v>
      </c>
    </row>
    <row r="214" spans="1:3" x14ac:dyDescent="0.25">
      <c r="A214" s="20">
        <v>2451779.4021000001</v>
      </c>
      <c r="B214" s="20" t="s">
        <v>2359</v>
      </c>
      <c r="C214" s="20">
        <v>8.8550000000000004</v>
      </c>
    </row>
    <row r="215" spans="1:3" x14ac:dyDescent="0.25">
      <c r="A215" s="20">
        <v>2451782.0027999999</v>
      </c>
      <c r="B215" s="20" t="s">
        <v>2360</v>
      </c>
      <c r="C215" s="20">
        <v>8.9670000000000005</v>
      </c>
    </row>
    <row r="216" spans="1:3" x14ac:dyDescent="0.25">
      <c r="A216" s="20">
        <v>2451784.3876999998</v>
      </c>
      <c r="B216" s="20" t="s">
        <v>2361</v>
      </c>
      <c r="C216" s="20">
        <v>8.8019999999999996</v>
      </c>
    </row>
    <row r="217" spans="1:3" x14ac:dyDescent="0.25">
      <c r="A217" s="20">
        <v>2451785.6090000002</v>
      </c>
      <c r="B217" s="20" t="s">
        <v>2362</v>
      </c>
      <c r="C217" s="20">
        <v>9.0109999999999992</v>
      </c>
    </row>
    <row r="218" spans="1:3" x14ac:dyDescent="0.25">
      <c r="A218" s="20">
        <v>2451789.3546000002</v>
      </c>
      <c r="B218" s="20" t="s">
        <v>2363</v>
      </c>
      <c r="C218" s="20">
        <v>8.8179999999999996</v>
      </c>
    </row>
    <row r="219" spans="1:3" x14ac:dyDescent="0.25">
      <c r="A219" s="20">
        <v>2451805.3583</v>
      </c>
      <c r="B219" s="20" t="s">
        <v>2364</v>
      </c>
      <c r="C219" s="20">
        <v>8.5909999999999993</v>
      </c>
    </row>
    <row r="220" spans="1:3" x14ac:dyDescent="0.25">
      <c r="A220" s="20">
        <v>2451809.94545</v>
      </c>
      <c r="B220" s="20" t="s">
        <v>2365</v>
      </c>
      <c r="C220" s="20">
        <v>8.5585000000000004</v>
      </c>
    </row>
    <row r="221" spans="1:3" x14ac:dyDescent="0.25">
      <c r="A221" s="20">
        <v>2451812.6257000002</v>
      </c>
      <c r="B221" s="20" t="s">
        <v>2366</v>
      </c>
      <c r="C221" s="20">
        <v>8.4860000000000007</v>
      </c>
    </row>
    <row r="222" spans="1:3" x14ac:dyDescent="0.25">
      <c r="A222" s="20">
        <v>2451816.3339999998</v>
      </c>
      <c r="B222" s="20" t="s">
        <v>2367</v>
      </c>
      <c r="C222" s="20">
        <v>8.4239999999999995</v>
      </c>
    </row>
    <row r="223" spans="1:3" x14ac:dyDescent="0.25">
      <c r="A223" s="20">
        <v>2451823.3921099999</v>
      </c>
      <c r="B223" s="20" t="s">
        <v>2368</v>
      </c>
      <c r="C223" s="20">
        <v>8.4855560000000008</v>
      </c>
    </row>
    <row r="224" spans="1:3" x14ac:dyDescent="0.25">
      <c r="A224" s="20">
        <v>2451832.2749999999</v>
      </c>
      <c r="B224" s="20" t="s">
        <v>2369</v>
      </c>
      <c r="C224" s="20">
        <v>8.5549999999999997</v>
      </c>
    </row>
    <row r="225" spans="1:3" x14ac:dyDescent="0.25">
      <c r="A225" s="20">
        <v>2451833.3308000001</v>
      </c>
      <c r="B225" s="20" t="s">
        <v>2370</v>
      </c>
      <c r="C225" s="20">
        <v>8.5143330000000006</v>
      </c>
    </row>
    <row r="226" spans="1:3" x14ac:dyDescent="0.25">
      <c r="A226" s="20">
        <v>2451838.0726999999</v>
      </c>
      <c r="B226" s="20" t="s">
        <v>1811</v>
      </c>
      <c r="C226" s="20">
        <v>8.6366669999999992</v>
      </c>
    </row>
    <row r="227" spans="1:3" x14ac:dyDescent="0.25">
      <c r="A227" s="20">
        <v>2451839.3551699999</v>
      </c>
      <c r="B227" s="20" t="s">
        <v>2371</v>
      </c>
      <c r="C227" s="20">
        <v>8.7458329999999993</v>
      </c>
    </row>
    <row r="228" spans="1:3" x14ac:dyDescent="0.25">
      <c r="A228" s="20">
        <v>2451840.2855699998</v>
      </c>
      <c r="B228" s="20" t="s">
        <v>2372</v>
      </c>
      <c r="C228" s="20">
        <v>8.6419999999999995</v>
      </c>
    </row>
    <row r="229" spans="1:3" x14ac:dyDescent="0.25">
      <c r="A229" s="20">
        <v>2451841.3333000001</v>
      </c>
      <c r="B229" s="20" t="s">
        <v>2373</v>
      </c>
      <c r="C229" s="20">
        <v>8.6166669999999996</v>
      </c>
    </row>
    <row r="230" spans="1:3" x14ac:dyDescent="0.25">
      <c r="A230" s="20">
        <v>2451844.6088</v>
      </c>
      <c r="B230" s="20" t="s">
        <v>2374</v>
      </c>
      <c r="C230" s="20">
        <v>8.7050000000000001</v>
      </c>
    </row>
    <row r="231" spans="1:3" x14ac:dyDescent="0.25">
      <c r="A231" s="20">
        <v>2451847.3319999999</v>
      </c>
      <c r="B231" s="20" t="s">
        <v>2375</v>
      </c>
      <c r="C231" s="20">
        <v>8.86</v>
      </c>
    </row>
    <row r="232" spans="1:3" x14ac:dyDescent="0.25">
      <c r="A232" s="20">
        <v>2451848.44465</v>
      </c>
      <c r="B232" s="20" t="s">
        <v>2376</v>
      </c>
      <c r="C232" s="20">
        <v>8.7245000000000008</v>
      </c>
    </row>
    <row r="233" spans="1:3" x14ac:dyDescent="0.25">
      <c r="A233" s="20">
        <v>2451850.3689999999</v>
      </c>
      <c r="B233" s="20" t="s">
        <v>2377</v>
      </c>
      <c r="C233" s="20">
        <v>8.9550000000000001</v>
      </c>
    </row>
    <row r="234" spans="1:3" x14ac:dyDescent="0.25">
      <c r="A234" s="20">
        <v>2451855.5701000001</v>
      </c>
      <c r="B234" s="20" t="s">
        <v>2378</v>
      </c>
      <c r="C234" s="20">
        <v>9.0809999999999995</v>
      </c>
    </row>
    <row r="235" spans="1:3" x14ac:dyDescent="0.25">
      <c r="A235" s="20">
        <v>2451857.8215000001</v>
      </c>
      <c r="B235" s="20" t="s">
        <v>2379</v>
      </c>
      <c r="C235" s="20">
        <v>8.99</v>
      </c>
    </row>
    <row r="236" spans="1:3" x14ac:dyDescent="0.25">
      <c r="A236" s="20">
        <v>2451861.3133299998</v>
      </c>
      <c r="B236" s="20" t="s">
        <v>2380</v>
      </c>
      <c r="C236" s="20">
        <v>9.0466669999999993</v>
      </c>
    </row>
    <row r="237" spans="1:3" x14ac:dyDescent="0.25">
      <c r="A237" s="20">
        <v>2451862.7135600001</v>
      </c>
      <c r="B237" s="20" t="s">
        <v>2381</v>
      </c>
      <c r="C237" s="20">
        <v>8.9138000000000002</v>
      </c>
    </row>
    <row r="238" spans="1:3" x14ac:dyDescent="0.25">
      <c r="A238" s="20">
        <v>2451868.2355999998</v>
      </c>
      <c r="B238" s="20" t="s">
        <v>1813</v>
      </c>
      <c r="C238" s="20">
        <v>8.8089999999999993</v>
      </c>
    </row>
    <row r="239" spans="1:3" x14ac:dyDescent="0.25">
      <c r="A239" s="20">
        <v>2451871.25</v>
      </c>
      <c r="B239" s="20" t="s">
        <v>2382</v>
      </c>
      <c r="C239" s="20">
        <v>8.9450000000000003</v>
      </c>
    </row>
    <row r="240" spans="1:3" x14ac:dyDescent="0.25">
      <c r="A240" s="20">
        <v>2451873.5449999999</v>
      </c>
      <c r="B240" s="20" t="s">
        <v>2383</v>
      </c>
      <c r="C240" s="20">
        <v>8.9333329999999993</v>
      </c>
    </row>
    <row r="241" spans="1:3" x14ac:dyDescent="0.25">
      <c r="A241" s="20">
        <v>2451878.2063000002</v>
      </c>
      <c r="B241" s="20" t="s">
        <v>2384</v>
      </c>
      <c r="C241" s="20">
        <v>8.7110000000000003</v>
      </c>
    </row>
    <row r="242" spans="1:3" x14ac:dyDescent="0.25">
      <c r="A242" s="20">
        <v>2451879.2242999999</v>
      </c>
      <c r="B242" s="20" t="s">
        <v>2385</v>
      </c>
      <c r="C242" s="20">
        <v>8.7560000000000002</v>
      </c>
    </row>
    <row r="243" spans="1:3" x14ac:dyDescent="0.25">
      <c r="A243" s="20">
        <v>2451880.341</v>
      </c>
      <c r="B243" s="20" t="s">
        <v>2386</v>
      </c>
      <c r="C243" s="20">
        <v>8.8149999999999995</v>
      </c>
    </row>
    <row r="244" spans="1:3" x14ac:dyDescent="0.25">
      <c r="A244" s="20">
        <v>2451883.0852000001</v>
      </c>
      <c r="B244" s="20" t="s">
        <v>2387</v>
      </c>
      <c r="C244" s="20">
        <v>8.6984999999999992</v>
      </c>
    </row>
    <row r="245" spans="1:3" x14ac:dyDescent="0.25">
      <c r="A245" s="20">
        <v>2451885.2050000001</v>
      </c>
      <c r="B245" s="20" t="s">
        <v>2388</v>
      </c>
      <c r="C245" s="20">
        <v>8.7149999999999999</v>
      </c>
    </row>
    <row r="246" spans="1:3" x14ac:dyDescent="0.25">
      <c r="A246" s="20">
        <v>2451886.5809999998</v>
      </c>
      <c r="B246" s="20" t="s">
        <v>2389</v>
      </c>
      <c r="C246" s="20">
        <v>8.7270000000000003</v>
      </c>
    </row>
    <row r="247" spans="1:3" x14ac:dyDescent="0.25">
      <c r="A247" s="20">
        <v>2451890.90545</v>
      </c>
      <c r="B247" s="20" t="s">
        <v>2390</v>
      </c>
      <c r="C247" s="20">
        <v>8.5909999999999993</v>
      </c>
    </row>
    <row r="248" spans="1:3" x14ac:dyDescent="0.25">
      <c r="A248" s="20">
        <v>2451892.3561300002</v>
      </c>
      <c r="B248" s="20" t="s">
        <v>2391</v>
      </c>
      <c r="C248" s="20">
        <v>8.5873329999999992</v>
      </c>
    </row>
    <row r="249" spans="1:3" x14ac:dyDescent="0.25">
      <c r="A249" s="20">
        <v>2451897.8713000002</v>
      </c>
      <c r="B249" s="20" t="s">
        <v>2392</v>
      </c>
      <c r="C249" s="20">
        <v>8.4770000000000003</v>
      </c>
    </row>
    <row r="250" spans="1:3" x14ac:dyDescent="0.25">
      <c r="A250" s="20">
        <v>2451898.8791</v>
      </c>
      <c r="B250" s="20" t="s">
        <v>1815</v>
      </c>
      <c r="C250" s="20">
        <v>8.5573329999999999</v>
      </c>
    </row>
    <row r="251" spans="1:3" x14ac:dyDescent="0.25">
      <c r="A251" s="20">
        <v>2451902.7115000002</v>
      </c>
      <c r="B251" s="20" t="s">
        <v>2393</v>
      </c>
      <c r="C251" s="20">
        <v>8.5516670000000001</v>
      </c>
    </row>
    <row r="252" spans="1:3" x14ac:dyDescent="0.25">
      <c r="A252" s="20">
        <v>2451911.2140000002</v>
      </c>
      <c r="B252" s="20" t="s">
        <v>2394</v>
      </c>
      <c r="C252" s="20">
        <v>8.5433330000000005</v>
      </c>
    </row>
    <row r="253" spans="1:3" x14ac:dyDescent="0.25">
      <c r="A253" s="20">
        <v>2451924.2030000002</v>
      </c>
      <c r="B253" s="20" t="s">
        <v>2395</v>
      </c>
      <c r="C253" s="20">
        <v>8.5500000000000007</v>
      </c>
    </row>
    <row r="254" spans="1:3" x14ac:dyDescent="0.25">
      <c r="A254" s="20">
        <v>2451937.6875</v>
      </c>
      <c r="B254" s="20" t="s">
        <v>2396</v>
      </c>
      <c r="C254" s="20">
        <v>8.4640000000000004</v>
      </c>
    </row>
    <row r="255" spans="1:3" x14ac:dyDescent="0.25">
      <c r="A255" s="20">
        <v>2451943.6877000001</v>
      </c>
      <c r="B255" s="20" t="s">
        <v>1818</v>
      </c>
      <c r="C255" s="20">
        <v>8.44</v>
      </c>
    </row>
    <row r="256" spans="1:3" x14ac:dyDescent="0.25">
      <c r="A256" s="20">
        <v>2451951.6779999998</v>
      </c>
      <c r="B256" s="20" t="s">
        <v>2397</v>
      </c>
      <c r="C256" s="20">
        <v>8.5050000000000008</v>
      </c>
    </row>
    <row r="257" spans="1:3" x14ac:dyDescent="0.25">
      <c r="A257" s="20">
        <v>2451954.6704000002</v>
      </c>
      <c r="B257" s="20" t="s">
        <v>2398</v>
      </c>
      <c r="C257" s="20">
        <v>8.4559999999999995</v>
      </c>
    </row>
    <row r="258" spans="1:3" x14ac:dyDescent="0.25">
      <c r="A258" s="20">
        <v>2451964.6601999998</v>
      </c>
      <c r="B258" s="20" t="s">
        <v>2399</v>
      </c>
      <c r="C258" s="20">
        <v>8.5440000000000005</v>
      </c>
    </row>
    <row r="259" spans="1:3" x14ac:dyDescent="0.25">
      <c r="A259" s="20">
        <v>2451983.6299000001</v>
      </c>
      <c r="B259" s="20" t="s">
        <v>2400</v>
      </c>
      <c r="C259" s="20">
        <v>8.4459999999999997</v>
      </c>
    </row>
    <row r="260" spans="1:3" x14ac:dyDescent="0.25">
      <c r="A260" s="20">
        <v>2452022.5844999999</v>
      </c>
      <c r="B260" s="20" t="s">
        <v>2401</v>
      </c>
      <c r="C260" s="20">
        <v>7.7939999999999996</v>
      </c>
    </row>
    <row r="261" spans="1:3" x14ac:dyDescent="0.25">
      <c r="A261" s="20">
        <v>2452039.4950000001</v>
      </c>
      <c r="B261" s="20" t="s">
        <v>2402</v>
      </c>
      <c r="C261" s="20">
        <v>7.8</v>
      </c>
    </row>
    <row r="262" spans="1:3" x14ac:dyDescent="0.25">
      <c r="A262" s="20">
        <v>2452041.5090000001</v>
      </c>
      <c r="B262" s="20" t="s">
        <v>2403</v>
      </c>
      <c r="C262" s="20">
        <v>7.806</v>
      </c>
    </row>
    <row r="263" spans="1:3" x14ac:dyDescent="0.25">
      <c r="A263" s="20">
        <v>2452043.9405</v>
      </c>
      <c r="B263" s="20" t="s">
        <v>2404</v>
      </c>
      <c r="C263" s="20">
        <v>7.8049999999999997</v>
      </c>
    </row>
    <row r="264" spans="1:3" x14ac:dyDescent="0.25">
      <c r="A264" s="20">
        <v>2452046.46</v>
      </c>
      <c r="B264" s="20" t="s">
        <v>2405</v>
      </c>
      <c r="C264" s="20">
        <v>7.83</v>
      </c>
    </row>
    <row r="265" spans="1:3" x14ac:dyDescent="0.25">
      <c r="A265" s="20">
        <v>2452049.8517800001</v>
      </c>
      <c r="B265" s="20" t="s">
        <v>2406</v>
      </c>
      <c r="C265" s="20">
        <v>7.8730000000000002</v>
      </c>
    </row>
    <row r="266" spans="1:3" x14ac:dyDescent="0.25">
      <c r="A266" s="20">
        <v>2452053.0142000001</v>
      </c>
      <c r="B266" s="20" t="s">
        <v>2407</v>
      </c>
      <c r="C266" s="20">
        <v>7.8860000000000001</v>
      </c>
    </row>
    <row r="267" spans="1:3" x14ac:dyDescent="0.25">
      <c r="A267" s="20">
        <v>2452054.4389999998</v>
      </c>
      <c r="B267" s="20" t="s">
        <v>2408</v>
      </c>
      <c r="C267" s="20">
        <v>7.8933330000000002</v>
      </c>
    </row>
    <row r="268" spans="1:3" x14ac:dyDescent="0.25">
      <c r="A268" s="20">
        <v>2452060.4226700002</v>
      </c>
      <c r="B268" s="20" t="s">
        <v>2409</v>
      </c>
      <c r="C268" s="20">
        <v>7.89</v>
      </c>
    </row>
    <row r="269" spans="1:3" x14ac:dyDescent="0.25">
      <c r="A269" s="20">
        <v>2452062.4838</v>
      </c>
      <c r="B269" s="20" t="s">
        <v>2410</v>
      </c>
      <c r="C269" s="20">
        <v>7.9130000000000003</v>
      </c>
    </row>
    <row r="270" spans="1:3" x14ac:dyDescent="0.25">
      <c r="A270" s="20">
        <v>2452072.4383999999</v>
      </c>
      <c r="B270" s="20" t="s">
        <v>2411</v>
      </c>
      <c r="C270" s="20">
        <v>7.819</v>
      </c>
    </row>
    <row r="271" spans="1:3" x14ac:dyDescent="0.25">
      <c r="A271" s="20">
        <v>2452077.4339999999</v>
      </c>
      <c r="B271" s="20" t="s">
        <v>2412</v>
      </c>
      <c r="C271" s="20">
        <v>7.8120000000000003</v>
      </c>
    </row>
    <row r="272" spans="1:3" x14ac:dyDescent="0.25">
      <c r="A272" s="20">
        <v>2452079.9042000002</v>
      </c>
      <c r="B272" s="20" t="s">
        <v>2413</v>
      </c>
      <c r="C272" s="20">
        <v>7.8860000000000001</v>
      </c>
    </row>
    <row r="273" spans="1:3" x14ac:dyDescent="0.25">
      <c r="A273" s="20">
        <v>2452087.5225300002</v>
      </c>
      <c r="B273" s="20" t="s">
        <v>2414</v>
      </c>
      <c r="C273" s="20">
        <v>7.8554550000000001</v>
      </c>
    </row>
    <row r="274" spans="1:3" x14ac:dyDescent="0.25">
      <c r="A274" s="20">
        <v>2452092.4534999998</v>
      </c>
      <c r="B274" s="20" t="s">
        <v>2415</v>
      </c>
      <c r="C274" s="20">
        <v>8.0050000000000008</v>
      </c>
    </row>
    <row r="275" spans="1:3" x14ac:dyDescent="0.25">
      <c r="A275" s="20">
        <v>2452096.4694500002</v>
      </c>
      <c r="B275" s="20" t="s">
        <v>2416</v>
      </c>
      <c r="C275" s="20">
        <v>7.9690909999999997</v>
      </c>
    </row>
    <row r="276" spans="1:3" x14ac:dyDescent="0.25">
      <c r="A276" s="20">
        <v>2452098.3650000002</v>
      </c>
      <c r="B276" s="20" t="s">
        <v>2417</v>
      </c>
      <c r="C276" s="20">
        <v>7.97</v>
      </c>
    </row>
    <row r="277" spans="1:3" x14ac:dyDescent="0.25">
      <c r="A277" s="20">
        <v>2452100.3089999999</v>
      </c>
      <c r="B277" s="20" t="s">
        <v>2418</v>
      </c>
      <c r="C277" s="20">
        <v>7.9509999999999996</v>
      </c>
    </row>
    <row r="278" spans="1:3" x14ac:dyDescent="0.25">
      <c r="A278" s="20">
        <v>2452101.47964</v>
      </c>
      <c r="B278" s="20" t="s">
        <v>2419</v>
      </c>
      <c r="C278" s="20">
        <v>7.8936359999999999</v>
      </c>
    </row>
    <row r="279" spans="1:3" x14ac:dyDescent="0.25">
      <c r="A279" s="20">
        <v>2452103.3021</v>
      </c>
      <c r="B279" s="20" t="s">
        <v>2420</v>
      </c>
      <c r="C279" s="20">
        <v>7.9669999999999996</v>
      </c>
    </row>
    <row r="280" spans="1:3" x14ac:dyDescent="0.25">
      <c r="A280" s="20">
        <v>2452105.4607299999</v>
      </c>
      <c r="B280" s="20" t="s">
        <v>2421</v>
      </c>
      <c r="C280" s="20">
        <v>7.9454549999999999</v>
      </c>
    </row>
    <row r="281" spans="1:3" x14ac:dyDescent="0.25">
      <c r="A281" s="20">
        <v>2452107.3522999999</v>
      </c>
      <c r="B281" s="20" t="s">
        <v>2422</v>
      </c>
      <c r="C281" s="20">
        <v>7.9560000000000004</v>
      </c>
    </row>
    <row r="282" spans="1:3" x14ac:dyDescent="0.25">
      <c r="A282" s="20">
        <v>2452111.3816999998</v>
      </c>
      <c r="B282" s="20" t="s">
        <v>1829</v>
      </c>
      <c r="C282" s="20">
        <v>7.9930000000000003</v>
      </c>
    </row>
    <row r="283" spans="1:3" x14ac:dyDescent="0.25">
      <c r="A283" s="20">
        <v>2452113.4185000001</v>
      </c>
      <c r="B283" s="20" t="s">
        <v>2423</v>
      </c>
      <c r="C283" s="20">
        <v>7.9589999999999996</v>
      </c>
    </row>
    <row r="284" spans="1:3" x14ac:dyDescent="0.25">
      <c r="A284" s="20">
        <v>2452128.5646000002</v>
      </c>
      <c r="B284" s="20" t="s">
        <v>2424</v>
      </c>
      <c r="C284" s="20">
        <v>7.7069999999999999</v>
      </c>
    </row>
    <row r="285" spans="1:3" x14ac:dyDescent="0.25">
      <c r="A285" s="20">
        <v>2452133.3382000001</v>
      </c>
      <c r="B285" s="20" t="s">
        <v>2425</v>
      </c>
      <c r="C285" s="20">
        <v>7.641</v>
      </c>
    </row>
    <row r="286" spans="1:3" x14ac:dyDescent="0.25">
      <c r="A286" s="20">
        <v>2452135.1517500002</v>
      </c>
      <c r="B286" s="20" t="s">
        <v>2426</v>
      </c>
      <c r="C286" s="20">
        <v>7.5960000000000001</v>
      </c>
    </row>
    <row r="287" spans="1:3" x14ac:dyDescent="0.25">
      <c r="A287" s="20">
        <v>2452142.3412000001</v>
      </c>
      <c r="B287" s="20" t="s">
        <v>1831</v>
      </c>
      <c r="C287" s="20">
        <v>7.5890000000000004</v>
      </c>
    </row>
    <row r="288" spans="1:3" x14ac:dyDescent="0.25">
      <c r="A288" s="20">
        <v>2452145.6423999998</v>
      </c>
      <c r="B288" s="20" t="s">
        <v>2427</v>
      </c>
      <c r="C288" s="20">
        <v>7.5949999999999998</v>
      </c>
    </row>
    <row r="289" spans="1:3" x14ac:dyDescent="0.25">
      <c r="A289" s="20">
        <v>2452147.4704499999</v>
      </c>
      <c r="B289" s="20" t="s">
        <v>2428</v>
      </c>
      <c r="C289" s="20">
        <v>7.601</v>
      </c>
    </row>
    <row r="290" spans="1:3" x14ac:dyDescent="0.25">
      <c r="A290" s="20">
        <v>2452153.2877000002</v>
      </c>
      <c r="B290" s="20" t="s">
        <v>2429</v>
      </c>
      <c r="C290" s="20">
        <v>7.58</v>
      </c>
    </row>
    <row r="291" spans="1:3" x14ac:dyDescent="0.25">
      <c r="A291" s="20">
        <v>2452155.4750000001</v>
      </c>
      <c r="B291" s="20" t="s">
        <v>2430</v>
      </c>
      <c r="C291" s="20">
        <v>7.633</v>
      </c>
    </row>
    <row r="292" spans="1:3" x14ac:dyDescent="0.25">
      <c r="A292" s="20">
        <v>2452156.4756900002</v>
      </c>
      <c r="B292" s="20" t="s">
        <v>1832</v>
      </c>
      <c r="C292" s="20">
        <v>7.5036360000000002</v>
      </c>
    </row>
    <row r="293" spans="1:3" x14ac:dyDescent="0.25">
      <c r="A293" s="20">
        <v>2452158.6214999999</v>
      </c>
      <c r="B293" s="20" t="s">
        <v>2431</v>
      </c>
      <c r="C293" s="20">
        <v>7.609</v>
      </c>
    </row>
    <row r="294" spans="1:3" x14ac:dyDescent="0.25">
      <c r="A294" s="20">
        <v>2452162.3250000002</v>
      </c>
      <c r="B294" s="20" t="s">
        <v>2432</v>
      </c>
      <c r="C294" s="20">
        <v>7.6379999999999999</v>
      </c>
    </row>
    <row r="295" spans="1:3" x14ac:dyDescent="0.25">
      <c r="A295" s="20">
        <v>2452163.4</v>
      </c>
      <c r="B295" s="20" t="s">
        <v>2433</v>
      </c>
      <c r="C295" s="20">
        <v>7.34</v>
      </c>
    </row>
    <row r="296" spans="1:3" x14ac:dyDescent="0.25">
      <c r="A296" s="20">
        <v>2452165.2758999998</v>
      </c>
      <c r="B296" s="20" t="s">
        <v>2434</v>
      </c>
      <c r="C296" s="20">
        <v>7.5750000000000002</v>
      </c>
    </row>
    <row r="297" spans="1:3" x14ac:dyDescent="0.25">
      <c r="A297" s="20">
        <v>2452172.4374299999</v>
      </c>
      <c r="B297" s="20" t="s">
        <v>2435</v>
      </c>
      <c r="C297" s="20">
        <v>7.4478569999999999</v>
      </c>
    </row>
    <row r="298" spans="1:3" x14ac:dyDescent="0.25">
      <c r="A298" s="20">
        <v>2452174.38723</v>
      </c>
      <c r="B298" s="20" t="s">
        <v>2436</v>
      </c>
      <c r="C298" s="20">
        <v>7.4576919999999998</v>
      </c>
    </row>
    <row r="299" spans="1:3" x14ac:dyDescent="0.25">
      <c r="A299" s="20">
        <v>2452179.44</v>
      </c>
      <c r="B299" s="20" t="s">
        <v>2437</v>
      </c>
      <c r="C299" s="20">
        <v>7.5039999999999996</v>
      </c>
    </row>
    <row r="300" spans="1:3" x14ac:dyDescent="0.25">
      <c r="A300" s="20">
        <v>2452181.41065</v>
      </c>
      <c r="B300" s="20" t="s">
        <v>2438</v>
      </c>
      <c r="C300" s="20">
        <v>7.4424999999999999</v>
      </c>
    </row>
    <row r="301" spans="1:3" x14ac:dyDescent="0.25">
      <c r="A301" s="20">
        <v>2452183.0878499998</v>
      </c>
      <c r="B301" s="20" t="s">
        <v>2439</v>
      </c>
      <c r="C301" s="20">
        <v>7.4385000000000003</v>
      </c>
    </row>
    <row r="302" spans="1:3" x14ac:dyDescent="0.25">
      <c r="A302" s="20">
        <v>2452186.2650000001</v>
      </c>
      <c r="B302" s="20" t="s">
        <v>2440</v>
      </c>
      <c r="C302" s="20">
        <v>7.1015449999999998</v>
      </c>
    </row>
    <row r="303" spans="1:3" x14ac:dyDescent="0.25">
      <c r="A303" s="20">
        <v>2452187.3725000001</v>
      </c>
      <c r="B303" s="20" t="s">
        <v>2441</v>
      </c>
      <c r="C303" s="20">
        <v>7.3840000000000003</v>
      </c>
    </row>
    <row r="304" spans="1:3" x14ac:dyDescent="0.25">
      <c r="A304" s="20">
        <v>2452190.2242999999</v>
      </c>
      <c r="B304" s="20" t="s">
        <v>2442</v>
      </c>
      <c r="C304" s="20">
        <v>7.2729999999999997</v>
      </c>
    </row>
    <row r="305" spans="1:3" x14ac:dyDescent="0.25">
      <c r="A305" s="20">
        <v>2452191.3252500002</v>
      </c>
      <c r="B305" s="20" t="s">
        <v>2443</v>
      </c>
      <c r="C305" s="20">
        <v>7.2086360000000003</v>
      </c>
    </row>
    <row r="306" spans="1:3" x14ac:dyDescent="0.25">
      <c r="A306" s="20">
        <v>2452193.3549100002</v>
      </c>
      <c r="B306" s="20" t="s">
        <v>2444</v>
      </c>
      <c r="C306" s="20">
        <v>7.1711429999999998</v>
      </c>
    </row>
    <row r="307" spans="1:3" x14ac:dyDescent="0.25">
      <c r="A307" s="20">
        <v>2452198.2848999999</v>
      </c>
      <c r="B307" s="20" t="s">
        <v>2445</v>
      </c>
      <c r="C307" s="20">
        <v>7.1345000000000001</v>
      </c>
    </row>
    <row r="308" spans="1:3" x14ac:dyDescent="0.25">
      <c r="A308" s="20">
        <v>2452198.7812299998</v>
      </c>
      <c r="B308" s="20" t="s">
        <v>2446</v>
      </c>
      <c r="C308" s="20">
        <v>7.059545</v>
      </c>
    </row>
    <row r="309" spans="1:3" x14ac:dyDescent="0.25">
      <c r="A309" s="20">
        <v>2452203.2102000001</v>
      </c>
      <c r="B309" s="20" t="s">
        <v>2447</v>
      </c>
      <c r="C309" s="20">
        <v>7.1420000000000003</v>
      </c>
    </row>
    <row r="310" spans="1:3" x14ac:dyDescent="0.25">
      <c r="A310" s="20">
        <v>2452204.4273000001</v>
      </c>
      <c r="B310" s="20" t="s">
        <v>2448</v>
      </c>
      <c r="C310" s="20">
        <v>7.2060000000000004</v>
      </c>
    </row>
    <row r="311" spans="1:3" x14ac:dyDescent="0.25">
      <c r="A311" s="20">
        <v>2452213.9646899998</v>
      </c>
      <c r="B311" s="20" t="s">
        <v>2449</v>
      </c>
      <c r="C311" s="20">
        <v>7.2288180000000004</v>
      </c>
    </row>
    <row r="312" spans="1:3" x14ac:dyDescent="0.25">
      <c r="A312" s="20">
        <v>2452215.3347299998</v>
      </c>
      <c r="B312" s="20" t="s">
        <v>2450</v>
      </c>
      <c r="C312" s="20">
        <v>7.2480000000000002</v>
      </c>
    </row>
    <row r="313" spans="1:3" x14ac:dyDescent="0.25">
      <c r="A313" s="20">
        <v>2452218.3444599998</v>
      </c>
      <c r="B313" s="20" t="s">
        <v>1836</v>
      </c>
      <c r="C313" s="20">
        <v>7.3046150000000001</v>
      </c>
    </row>
    <row r="314" spans="1:3" x14ac:dyDescent="0.25">
      <c r="A314" s="20">
        <v>2452219.5438000001</v>
      </c>
      <c r="B314" s="20" t="s">
        <v>2451</v>
      </c>
      <c r="C314" s="20">
        <v>7.407</v>
      </c>
    </row>
    <row r="315" spans="1:3" x14ac:dyDescent="0.25">
      <c r="A315" s="20">
        <v>2452220.5921</v>
      </c>
      <c r="B315" s="20" t="s">
        <v>2452</v>
      </c>
      <c r="C315" s="20">
        <v>7.45</v>
      </c>
    </row>
    <row r="316" spans="1:3" x14ac:dyDescent="0.25">
      <c r="A316" s="20">
        <v>2452221.8704499998</v>
      </c>
      <c r="B316" s="20" t="s">
        <v>2453</v>
      </c>
      <c r="C316" s="20">
        <v>7.4465000000000003</v>
      </c>
    </row>
    <row r="317" spans="1:3" x14ac:dyDescent="0.25">
      <c r="A317" s="20">
        <v>2452224.6431</v>
      </c>
      <c r="B317" s="20" t="s">
        <v>2454</v>
      </c>
      <c r="C317" s="20">
        <v>7.5069999999999997</v>
      </c>
    </row>
    <row r="318" spans="1:3" x14ac:dyDescent="0.25">
      <c r="A318" s="20">
        <v>2452227.2127</v>
      </c>
      <c r="B318" s="20" t="s">
        <v>2455</v>
      </c>
      <c r="C318" s="20">
        <v>7.452</v>
      </c>
    </row>
    <row r="319" spans="1:3" x14ac:dyDescent="0.25">
      <c r="A319" s="20">
        <v>2452229.2826999999</v>
      </c>
      <c r="B319" s="20" t="s">
        <v>2456</v>
      </c>
      <c r="C319" s="20">
        <v>7.4249999999999998</v>
      </c>
    </row>
    <row r="320" spans="1:3" x14ac:dyDescent="0.25">
      <c r="A320" s="20">
        <v>2452230.3710500002</v>
      </c>
      <c r="B320" s="20" t="s">
        <v>2457</v>
      </c>
      <c r="C320" s="20">
        <v>7.5274999999999999</v>
      </c>
    </row>
    <row r="321" spans="1:3" x14ac:dyDescent="0.25">
      <c r="A321" s="20">
        <v>2452231.3859700002</v>
      </c>
      <c r="B321" s="20" t="s">
        <v>1837</v>
      </c>
      <c r="C321" s="20">
        <v>7.2468180000000002</v>
      </c>
    </row>
    <row r="322" spans="1:3" x14ac:dyDescent="0.25">
      <c r="A322" s="20">
        <v>2452234.5843000002</v>
      </c>
      <c r="B322" s="20" t="s">
        <v>2458</v>
      </c>
      <c r="C322" s="20">
        <v>7.5659999999999998</v>
      </c>
    </row>
    <row r="323" spans="1:3" x14ac:dyDescent="0.25">
      <c r="A323" s="20">
        <v>2452238.2799</v>
      </c>
      <c r="B323" s="20" t="s">
        <v>2459</v>
      </c>
      <c r="C323" s="20">
        <v>7.5529999999999999</v>
      </c>
    </row>
    <row r="324" spans="1:3" x14ac:dyDescent="0.25">
      <c r="A324" s="20">
        <v>2452240.5992999999</v>
      </c>
      <c r="B324" s="20" t="s">
        <v>2460</v>
      </c>
      <c r="C324" s="20">
        <v>7.5170000000000003</v>
      </c>
    </row>
    <row r="325" spans="1:3" x14ac:dyDescent="0.25">
      <c r="A325" s="20">
        <v>2452242.5946999998</v>
      </c>
      <c r="B325" s="20" t="s">
        <v>2461</v>
      </c>
      <c r="C325" s="20">
        <v>7.468</v>
      </c>
    </row>
    <row r="326" spans="1:3" x14ac:dyDescent="0.25">
      <c r="A326" s="20">
        <v>2452247.8961499999</v>
      </c>
      <c r="B326" s="20" t="s">
        <v>2462</v>
      </c>
      <c r="C326" s="20">
        <v>7.4615</v>
      </c>
    </row>
    <row r="327" spans="1:3" x14ac:dyDescent="0.25">
      <c r="A327" s="20">
        <v>2452251.1995100002</v>
      </c>
      <c r="B327" s="20" t="s">
        <v>2463</v>
      </c>
      <c r="C327" s="20">
        <v>7.437818</v>
      </c>
    </row>
    <row r="328" spans="1:3" x14ac:dyDescent="0.25">
      <c r="A328" s="20">
        <v>2452253.18829</v>
      </c>
      <c r="B328" s="20" t="s">
        <v>2464</v>
      </c>
      <c r="C328" s="20">
        <v>7.4392940000000003</v>
      </c>
    </row>
    <row r="329" spans="1:3" x14ac:dyDescent="0.25">
      <c r="A329" s="20">
        <v>2452254.2409000001</v>
      </c>
      <c r="B329" s="20" t="s">
        <v>2465</v>
      </c>
      <c r="C329" s="20">
        <v>7.35</v>
      </c>
    </row>
    <row r="330" spans="1:3" x14ac:dyDescent="0.25">
      <c r="A330" s="20">
        <v>2452258.24095</v>
      </c>
      <c r="B330" s="20" t="s">
        <v>2466</v>
      </c>
      <c r="C330" s="20">
        <v>7.4816669999999998</v>
      </c>
    </row>
    <row r="331" spans="1:3" x14ac:dyDescent="0.25">
      <c r="A331" s="20">
        <v>2452260.2168999999</v>
      </c>
      <c r="B331" s="20" t="s">
        <v>2467</v>
      </c>
      <c r="C331" s="20">
        <v>7.6079999999999997</v>
      </c>
    </row>
    <row r="332" spans="1:3" x14ac:dyDescent="0.25">
      <c r="A332" s="20">
        <v>2452262.5720000002</v>
      </c>
      <c r="B332" s="20" t="s">
        <v>2468</v>
      </c>
      <c r="C332" s="20">
        <v>7.6319999999999997</v>
      </c>
    </row>
    <row r="333" spans="1:3" x14ac:dyDescent="0.25">
      <c r="A333" s="20">
        <v>2452264.28932</v>
      </c>
      <c r="B333" s="20" t="s">
        <v>2469</v>
      </c>
      <c r="C333" s="20">
        <v>7.5562500000000004</v>
      </c>
    </row>
    <row r="334" spans="1:3" x14ac:dyDescent="0.25">
      <c r="A334" s="20">
        <v>2452266.2406500001</v>
      </c>
      <c r="B334" s="20" t="s">
        <v>2470</v>
      </c>
      <c r="C334" s="20">
        <v>7.585</v>
      </c>
    </row>
    <row r="335" spans="1:3" x14ac:dyDescent="0.25">
      <c r="A335" s="20">
        <v>2452267.0153600001</v>
      </c>
      <c r="B335" s="20" t="s">
        <v>2471</v>
      </c>
      <c r="C335" s="20">
        <v>7.5877780000000001</v>
      </c>
    </row>
    <row r="336" spans="1:3" x14ac:dyDescent="0.25">
      <c r="A336" s="20">
        <v>2452271.23636</v>
      </c>
      <c r="B336" s="20" t="s">
        <v>2472</v>
      </c>
      <c r="C336" s="20">
        <v>7.6187500000000004</v>
      </c>
    </row>
    <row r="337" spans="1:3" x14ac:dyDescent="0.25">
      <c r="A337" s="20">
        <v>2452279.2921600002</v>
      </c>
      <c r="B337" s="20" t="s">
        <v>2473</v>
      </c>
      <c r="C337" s="20">
        <v>7.6059999999999999</v>
      </c>
    </row>
    <row r="338" spans="1:3" x14ac:dyDescent="0.25">
      <c r="A338" s="20">
        <v>2452417.7951000002</v>
      </c>
      <c r="B338" s="20" t="s">
        <v>2474</v>
      </c>
      <c r="C338" s="20">
        <v>8.3140000000000001</v>
      </c>
    </row>
    <row r="339" spans="1:3" x14ac:dyDescent="0.25">
      <c r="A339" s="20">
        <v>2452419.7481</v>
      </c>
      <c r="B339" s="20" t="s">
        <v>2475</v>
      </c>
      <c r="C339" s="20">
        <v>8.3529999999999998</v>
      </c>
    </row>
    <row r="340" spans="1:3" x14ac:dyDescent="0.25">
      <c r="A340" s="20">
        <v>2452423.7039000001</v>
      </c>
      <c r="B340" s="20" t="s">
        <v>2476</v>
      </c>
      <c r="C340" s="20">
        <v>8.4190000000000005</v>
      </c>
    </row>
    <row r="341" spans="1:3" x14ac:dyDescent="0.25">
      <c r="A341" s="20">
        <v>2452462.4049</v>
      </c>
      <c r="B341" s="20" t="s">
        <v>2477</v>
      </c>
      <c r="C341" s="20">
        <v>8.141</v>
      </c>
    </row>
    <row r="342" spans="1:3" x14ac:dyDescent="0.25">
      <c r="A342" s="20">
        <v>2452463.9895000001</v>
      </c>
      <c r="B342" s="20" t="s">
        <v>2478</v>
      </c>
      <c r="C342" s="20">
        <v>8.2865000000000002</v>
      </c>
    </row>
    <row r="343" spans="1:3" x14ac:dyDescent="0.25">
      <c r="A343" s="20">
        <v>2452466.1609</v>
      </c>
      <c r="B343" s="20" t="s">
        <v>2479</v>
      </c>
      <c r="C343" s="20">
        <v>8.109</v>
      </c>
    </row>
    <row r="344" spans="1:3" x14ac:dyDescent="0.25">
      <c r="A344" s="20">
        <v>2452468.6995000001</v>
      </c>
      <c r="B344" s="20" t="s">
        <v>2480</v>
      </c>
      <c r="C344" s="20">
        <v>8.3019999999999996</v>
      </c>
    </row>
    <row r="345" spans="1:3" x14ac:dyDescent="0.25">
      <c r="A345" s="20">
        <v>2452471.6340000001</v>
      </c>
      <c r="B345" s="20" t="s">
        <v>2481</v>
      </c>
      <c r="C345" s="20">
        <v>8.0739999999999998</v>
      </c>
    </row>
    <row r="346" spans="1:3" x14ac:dyDescent="0.25">
      <c r="A346" s="20">
        <v>2452473.341</v>
      </c>
      <c r="B346" s="20" t="s">
        <v>2482</v>
      </c>
      <c r="C346" s="20">
        <v>8.02</v>
      </c>
    </row>
    <row r="347" spans="1:3" x14ac:dyDescent="0.25">
      <c r="A347" s="20">
        <v>2452474.6115999999</v>
      </c>
      <c r="B347" s="20" t="s">
        <v>2483</v>
      </c>
      <c r="C347" s="20">
        <v>8.048</v>
      </c>
    </row>
    <row r="348" spans="1:3" x14ac:dyDescent="0.25">
      <c r="A348" s="20">
        <v>2452475.6318999999</v>
      </c>
      <c r="B348" s="20" t="s">
        <v>2484</v>
      </c>
      <c r="C348" s="20">
        <v>8.0510000000000002</v>
      </c>
    </row>
    <row r="349" spans="1:3" x14ac:dyDescent="0.25">
      <c r="A349" s="20">
        <v>2452477.3555999999</v>
      </c>
      <c r="B349" s="20" t="s">
        <v>2485</v>
      </c>
      <c r="C349" s="20">
        <v>8.0269999999999992</v>
      </c>
    </row>
    <row r="350" spans="1:3" x14ac:dyDescent="0.25">
      <c r="A350" s="20">
        <v>2452480.1118000001</v>
      </c>
      <c r="B350" s="20" t="s">
        <v>2486</v>
      </c>
      <c r="C350" s="20">
        <v>8.0485000000000007</v>
      </c>
    </row>
    <row r="351" spans="1:3" x14ac:dyDescent="0.25">
      <c r="A351" s="20">
        <v>2452486.6035000002</v>
      </c>
      <c r="B351" s="20" t="s">
        <v>2487</v>
      </c>
      <c r="C351" s="20">
        <v>8.0350000000000001</v>
      </c>
    </row>
    <row r="352" spans="1:3" x14ac:dyDescent="0.25">
      <c r="A352" s="20">
        <v>2452489.6561500002</v>
      </c>
      <c r="B352" s="20" t="s">
        <v>2488</v>
      </c>
      <c r="C352" s="20">
        <v>8.1084999999999994</v>
      </c>
    </row>
    <row r="353" spans="1:3" x14ac:dyDescent="0.25">
      <c r="A353" s="20">
        <v>2452492.3659999999</v>
      </c>
      <c r="B353" s="20" t="s">
        <v>2489</v>
      </c>
      <c r="C353" s="20">
        <v>7.98</v>
      </c>
    </row>
    <row r="354" spans="1:3" x14ac:dyDescent="0.25">
      <c r="A354" s="20">
        <v>2452493.6124999998</v>
      </c>
      <c r="B354" s="20" t="s">
        <v>1854</v>
      </c>
      <c r="C354" s="20">
        <v>8.0090000000000003</v>
      </c>
    </row>
    <row r="355" spans="1:3" x14ac:dyDescent="0.25">
      <c r="A355" s="20">
        <v>2452494.6334500001</v>
      </c>
      <c r="B355" s="20" t="s">
        <v>2490</v>
      </c>
      <c r="C355" s="20">
        <v>8.0269999999999992</v>
      </c>
    </row>
    <row r="356" spans="1:3" x14ac:dyDescent="0.25">
      <c r="A356" s="20">
        <v>2452497.7333</v>
      </c>
      <c r="B356" s="20" t="s">
        <v>2491</v>
      </c>
      <c r="C356" s="20">
        <v>8.0559999999999992</v>
      </c>
    </row>
    <row r="357" spans="1:3" x14ac:dyDescent="0.25">
      <c r="A357" s="20">
        <v>2452499.3637000001</v>
      </c>
      <c r="B357" s="20" t="s">
        <v>2492</v>
      </c>
      <c r="C357" s="20">
        <v>7.95</v>
      </c>
    </row>
    <row r="358" spans="1:3" x14ac:dyDescent="0.25">
      <c r="A358" s="20">
        <v>2452503.5817</v>
      </c>
      <c r="B358" s="20" t="s">
        <v>2493</v>
      </c>
      <c r="C358" s="20">
        <v>8.0120000000000005</v>
      </c>
    </row>
    <row r="359" spans="1:3" x14ac:dyDescent="0.25">
      <c r="A359" s="20">
        <v>2452507.1213000002</v>
      </c>
      <c r="B359" s="20" t="s">
        <v>2494</v>
      </c>
      <c r="C359" s="20">
        <v>8.0280000000000005</v>
      </c>
    </row>
    <row r="360" spans="1:3" x14ac:dyDescent="0.25">
      <c r="A360" s="20">
        <v>2452512.5996500002</v>
      </c>
      <c r="B360" s="20" t="s">
        <v>2495</v>
      </c>
      <c r="C360" s="20">
        <v>8.1395</v>
      </c>
    </row>
    <row r="361" spans="1:3" x14ac:dyDescent="0.25">
      <c r="A361" s="20">
        <v>2452520.1084500002</v>
      </c>
      <c r="B361" s="20" t="s">
        <v>2496</v>
      </c>
      <c r="C361" s="20">
        <v>8.2114999999999991</v>
      </c>
    </row>
    <row r="362" spans="1:3" x14ac:dyDescent="0.25">
      <c r="A362" s="20">
        <v>2452530.5110999998</v>
      </c>
      <c r="B362" s="20" t="s">
        <v>2497</v>
      </c>
      <c r="C362" s="20">
        <v>8.1999999999999993</v>
      </c>
    </row>
    <row r="363" spans="1:3" x14ac:dyDescent="0.25">
      <c r="A363" s="20">
        <v>2452533.9344299999</v>
      </c>
      <c r="B363" s="20" t="s">
        <v>2498</v>
      </c>
      <c r="C363" s="20">
        <v>8.2783329999999999</v>
      </c>
    </row>
    <row r="364" spans="1:3" x14ac:dyDescent="0.25">
      <c r="A364" s="20">
        <v>2452535.5504999999</v>
      </c>
      <c r="B364" s="20" t="s">
        <v>2499</v>
      </c>
      <c r="C364" s="20">
        <v>8.4220000000000006</v>
      </c>
    </row>
    <row r="365" spans="1:3" x14ac:dyDescent="0.25">
      <c r="A365" s="20">
        <v>2452539.5180500001</v>
      </c>
      <c r="B365" s="20" t="s">
        <v>2500</v>
      </c>
      <c r="C365" s="20">
        <v>8.3004999999999995</v>
      </c>
    </row>
    <row r="366" spans="1:3" x14ac:dyDescent="0.25">
      <c r="A366" s="20">
        <v>2452547.6993</v>
      </c>
      <c r="B366" s="20" t="s">
        <v>2501</v>
      </c>
      <c r="C366" s="20">
        <v>8.3379999999999992</v>
      </c>
    </row>
    <row r="367" spans="1:3" x14ac:dyDescent="0.25">
      <c r="A367" s="20">
        <v>2452557.7403000002</v>
      </c>
      <c r="B367" s="20" t="s">
        <v>2502</v>
      </c>
      <c r="C367" s="20">
        <v>8.11</v>
      </c>
    </row>
    <row r="368" spans="1:3" x14ac:dyDescent="0.25">
      <c r="A368" s="20">
        <v>2452590.5750000002</v>
      </c>
      <c r="B368" s="20" t="s">
        <v>2503</v>
      </c>
      <c r="C368" s="20">
        <v>8.2739999999999991</v>
      </c>
    </row>
    <row r="369" spans="1:3" x14ac:dyDescent="0.25">
      <c r="A369" s="20">
        <v>2452619.3361</v>
      </c>
      <c r="B369" s="20" t="s">
        <v>2504</v>
      </c>
      <c r="C369" s="20">
        <v>7.9</v>
      </c>
    </row>
    <row r="370" spans="1:3" x14ac:dyDescent="0.25">
      <c r="A370" s="20">
        <v>2452823.3854</v>
      </c>
      <c r="B370" s="20" t="s">
        <v>2505</v>
      </c>
      <c r="C370" s="20">
        <v>7.1689999999999996</v>
      </c>
    </row>
    <row r="371" spans="1:3" x14ac:dyDescent="0.25">
      <c r="A371" s="20">
        <v>2452837.3917</v>
      </c>
      <c r="B371" s="20" t="s">
        <v>2506</v>
      </c>
      <c r="C371" s="20">
        <v>7.2160000000000002</v>
      </c>
    </row>
    <row r="372" spans="1:3" x14ac:dyDescent="0.25">
      <c r="A372" s="20">
        <v>2452844.51945</v>
      </c>
      <c r="B372" s="20" t="s">
        <v>2507</v>
      </c>
      <c r="C372" s="20">
        <v>7.258</v>
      </c>
    </row>
    <row r="373" spans="1:3" x14ac:dyDescent="0.25">
      <c r="A373" s="20">
        <v>2452869.2700999998</v>
      </c>
      <c r="B373" s="20" t="s">
        <v>2508</v>
      </c>
      <c r="C373" s="20">
        <v>7.5140000000000002</v>
      </c>
    </row>
    <row r="374" spans="1:3" x14ac:dyDescent="0.25">
      <c r="A374" s="20">
        <v>2452870.1438500001</v>
      </c>
      <c r="B374" s="20" t="s">
        <v>2509</v>
      </c>
      <c r="C374" s="20">
        <v>7.7125000000000004</v>
      </c>
    </row>
    <row r="375" spans="1:3" x14ac:dyDescent="0.25">
      <c r="A375" s="20">
        <v>2452873.3117999998</v>
      </c>
      <c r="B375" s="20" t="s">
        <v>1879</v>
      </c>
      <c r="C375" s="20">
        <v>7.5620000000000003</v>
      </c>
    </row>
    <row r="376" spans="1:3" x14ac:dyDescent="0.25">
      <c r="A376" s="20">
        <v>2452875.3457999998</v>
      </c>
      <c r="B376" s="20" t="s">
        <v>2510</v>
      </c>
      <c r="C376" s="20">
        <v>7.5590000000000002</v>
      </c>
    </row>
    <row r="377" spans="1:3" x14ac:dyDescent="0.25">
      <c r="A377" s="20">
        <v>2452880.2867999999</v>
      </c>
      <c r="B377" s="20" t="s">
        <v>2511</v>
      </c>
      <c r="C377" s="20">
        <v>7.5940000000000003</v>
      </c>
    </row>
    <row r="378" spans="1:3" x14ac:dyDescent="0.25">
      <c r="A378" s="20">
        <v>2452882.9389</v>
      </c>
      <c r="B378" s="20" t="s">
        <v>2512</v>
      </c>
      <c r="C378" s="20">
        <v>7.6050000000000004</v>
      </c>
    </row>
    <row r="379" spans="1:3" x14ac:dyDescent="0.25">
      <c r="A379" s="20">
        <v>2452884.2714999998</v>
      </c>
      <c r="B379" s="20" t="s">
        <v>2513</v>
      </c>
      <c r="C379" s="20">
        <v>7.6029999999999998</v>
      </c>
    </row>
    <row r="380" spans="1:3" x14ac:dyDescent="0.25">
      <c r="A380" s="20">
        <v>2452888.3028000002</v>
      </c>
      <c r="B380" s="20" t="s">
        <v>2514</v>
      </c>
      <c r="C380" s="20">
        <v>7.6040000000000001</v>
      </c>
    </row>
    <row r="381" spans="1:3" x14ac:dyDescent="0.25">
      <c r="A381" s="20">
        <v>2452889.6208000001</v>
      </c>
      <c r="B381" s="20" t="s">
        <v>2515</v>
      </c>
      <c r="C381" s="20">
        <v>7.758</v>
      </c>
    </row>
    <row r="382" spans="1:3" x14ac:dyDescent="0.25">
      <c r="A382" s="20">
        <v>2452891.1074999999</v>
      </c>
      <c r="B382" s="20" t="s">
        <v>2516</v>
      </c>
      <c r="C382" s="20">
        <v>7.6829999999999998</v>
      </c>
    </row>
    <row r="383" spans="1:3" x14ac:dyDescent="0.25">
      <c r="A383" s="20">
        <v>2452895.2673999998</v>
      </c>
      <c r="B383" s="20" t="s">
        <v>2517</v>
      </c>
      <c r="C383" s="20">
        <v>7.5369999999999999</v>
      </c>
    </row>
    <row r="384" spans="1:3" x14ac:dyDescent="0.25">
      <c r="A384" s="20">
        <v>2452900.4113500002</v>
      </c>
      <c r="B384" s="20" t="s">
        <v>2518</v>
      </c>
      <c r="C384" s="20">
        <v>7.4980000000000002</v>
      </c>
    </row>
    <row r="385" spans="1:3" x14ac:dyDescent="0.25">
      <c r="A385" s="20">
        <v>2452903.2514</v>
      </c>
      <c r="B385" s="20" t="s">
        <v>1881</v>
      </c>
      <c r="C385" s="20">
        <v>7.3789999999999996</v>
      </c>
    </row>
    <row r="386" spans="1:3" x14ac:dyDescent="0.25">
      <c r="A386" s="20">
        <v>2452905.2396</v>
      </c>
      <c r="B386" s="20" t="s">
        <v>2519</v>
      </c>
      <c r="C386" s="20">
        <v>7.3170000000000002</v>
      </c>
    </row>
    <row r="387" spans="1:3" x14ac:dyDescent="0.25">
      <c r="A387" s="20">
        <v>2452907.2354000001</v>
      </c>
      <c r="B387" s="20" t="s">
        <v>2520</v>
      </c>
      <c r="C387" s="20">
        <v>7.2880000000000003</v>
      </c>
    </row>
    <row r="388" spans="1:3" x14ac:dyDescent="0.25">
      <c r="A388" s="20">
        <v>2452910.2340000002</v>
      </c>
      <c r="B388" s="20" t="s">
        <v>2521</v>
      </c>
      <c r="C388" s="20">
        <v>7.2329999999999997</v>
      </c>
    </row>
    <row r="389" spans="1:3" x14ac:dyDescent="0.25">
      <c r="A389" s="20">
        <v>2452914.2340000002</v>
      </c>
      <c r="B389" s="20" t="s">
        <v>2522</v>
      </c>
      <c r="C389" s="20">
        <v>7.1619999999999999</v>
      </c>
    </row>
    <row r="390" spans="1:3" x14ac:dyDescent="0.25">
      <c r="A390" s="20">
        <v>2452919.4270500001</v>
      </c>
      <c r="B390" s="20" t="s">
        <v>2523</v>
      </c>
      <c r="C390" s="20">
        <v>7.1284999999999998</v>
      </c>
    </row>
    <row r="391" spans="1:3" x14ac:dyDescent="0.25">
      <c r="A391" s="20">
        <v>2452920.6466000001</v>
      </c>
      <c r="B391" s="20" t="s">
        <v>2524</v>
      </c>
      <c r="C391" s="20">
        <v>7.07</v>
      </c>
    </row>
    <row r="392" spans="1:3" x14ac:dyDescent="0.25">
      <c r="A392" s="20">
        <v>2452922.2782000001</v>
      </c>
      <c r="B392" s="20" t="s">
        <v>2525</v>
      </c>
      <c r="C392" s="20">
        <v>7.1040000000000001</v>
      </c>
    </row>
    <row r="393" spans="1:3" x14ac:dyDescent="0.25">
      <c r="A393" s="20">
        <v>2452924.39965</v>
      </c>
      <c r="B393" s="20" t="s">
        <v>2526</v>
      </c>
      <c r="C393" s="20">
        <v>7.1790000000000003</v>
      </c>
    </row>
    <row r="394" spans="1:3" x14ac:dyDescent="0.25">
      <c r="A394" s="20">
        <v>2452946.2102000001</v>
      </c>
      <c r="B394" s="20" t="s">
        <v>2527</v>
      </c>
      <c r="C394" s="20">
        <v>7.2510000000000003</v>
      </c>
    </row>
    <row r="395" spans="1:3" x14ac:dyDescent="0.25">
      <c r="A395" s="20">
        <v>2452952.2001999998</v>
      </c>
      <c r="B395" s="20" t="s">
        <v>2528</v>
      </c>
      <c r="C395" s="20">
        <v>7.27</v>
      </c>
    </row>
    <row r="396" spans="1:3" x14ac:dyDescent="0.25">
      <c r="A396" s="20">
        <v>2452953.5915000001</v>
      </c>
      <c r="B396" s="20" t="s">
        <v>2529</v>
      </c>
      <c r="C396" s="20">
        <v>7.26</v>
      </c>
    </row>
    <row r="397" spans="1:3" x14ac:dyDescent="0.25">
      <c r="A397" s="20">
        <v>2452960.1930999998</v>
      </c>
      <c r="B397" s="20" t="s">
        <v>2530</v>
      </c>
      <c r="C397" s="20">
        <v>7.24</v>
      </c>
    </row>
    <row r="398" spans="1:3" x14ac:dyDescent="0.25">
      <c r="A398" s="20">
        <v>2452964.2045999998</v>
      </c>
      <c r="B398" s="20" t="s">
        <v>1885</v>
      </c>
      <c r="C398" s="20">
        <v>7.2190000000000003</v>
      </c>
    </row>
    <row r="399" spans="1:3" x14ac:dyDescent="0.25">
      <c r="A399" s="20">
        <v>2452978.2187999999</v>
      </c>
      <c r="B399" s="20" t="s">
        <v>2531</v>
      </c>
      <c r="C399" s="20">
        <v>7.2720000000000002</v>
      </c>
    </row>
    <row r="400" spans="1:3" x14ac:dyDescent="0.25">
      <c r="A400" s="20">
        <v>2452980.2063000002</v>
      </c>
      <c r="B400" s="20" t="s">
        <v>1886</v>
      </c>
      <c r="C400" s="20">
        <v>7.282</v>
      </c>
    </row>
    <row r="401" spans="1:3" x14ac:dyDescent="0.25">
      <c r="A401" s="20">
        <v>2452991.2250000001</v>
      </c>
      <c r="B401" s="20" t="s">
        <v>2532</v>
      </c>
      <c r="C401" s="20">
        <v>7.2610000000000001</v>
      </c>
    </row>
    <row r="402" spans="1:3" x14ac:dyDescent="0.25">
      <c r="A402" s="20">
        <v>2453187.7741999999</v>
      </c>
      <c r="B402" s="20" t="s">
        <v>2533</v>
      </c>
      <c r="C402" s="20">
        <v>7.68</v>
      </c>
    </row>
    <row r="403" spans="1:3" x14ac:dyDescent="0.25">
      <c r="A403" s="20">
        <v>2453195.3818999999</v>
      </c>
      <c r="B403" s="20" t="s">
        <v>2534</v>
      </c>
      <c r="C403" s="20">
        <v>7.61</v>
      </c>
    </row>
    <row r="404" spans="1:3" x14ac:dyDescent="0.25">
      <c r="A404" s="20">
        <v>2453214.6486</v>
      </c>
      <c r="B404" s="20" t="s">
        <v>2535</v>
      </c>
      <c r="C404" s="20">
        <v>7.532</v>
      </c>
    </row>
    <row r="405" spans="1:3" x14ac:dyDescent="0.25">
      <c r="A405" s="20">
        <v>2453216.6444000001</v>
      </c>
      <c r="B405" s="20" t="s">
        <v>2536</v>
      </c>
      <c r="C405" s="20">
        <v>7.5090000000000003</v>
      </c>
    </row>
    <row r="406" spans="1:3" x14ac:dyDescent="0.25">
      <c r="A406" s="20">
        <v>2453224.7807</v>
      </c>
      <c r="B406" s="20" t="s">
        <v>2537</v>
      </c>
      <c r="C406" s="20">
        <v>7.58</v>
      </c>
    </row>
    <row r="407" spans="1:3" x14ac:dyDescent="0.25">
      <c r="A407" s="20">
        <v>2453231.8097000001</v>
      </c>
      <c r="B407" s="20" t="s">
        <v>2538</v>
      </c>
      <c r="C407" s="20">
        <v>7.6609999999999996</v>
      </c>
    </row>
    <row r="408" spans="1:3" x14ac:dyDescent="0.25">
      <c r="A408" s="20">
        <v>2453235.2768999999</v>
      </c>
      <c r="B408" s="20" t="s">
        <v>2539</v>
      </c>
      <c r="C408" s="20">
        <v>7.6239999999999997</v>
      </c>
    </row>
    <row r="409" spans="1:3" x14ac:dyDescent="0.25">
      <c r="A409" s="20">
        <v>2453237.4355000001</v>
      </c>
      <c r="B409" s="20" t="s">
        <v>1903</v>
      </c>
      <c r="C409" s="20">
        <v>7.5650000000000004</v>
      </c>
    </row>
    <row r="410" spans="1:3" x14ac:dyDescent="0.25">
      <c r="A410" s="20">
        <v>2453249.2681</v>
      </c>
      <c r="B410" s="20" t="s">
        <v>2540</v>
      </c>
      <c r="C410" s="20">
        <v>7.7670000000000003</v>
      </c>
    </row>
    <row r="411" spans="1:3" x14ac:dyDescent="0.25">
      <c r="A411" s="20">
        <v>2453255.6285000001</v>
      </c>
      <c r="B411" s="20" t="s">
        <v>2541</v>
      </c>
      <c r="C411" s="20">
        <v>7.952</v>
      </c>
    </row>
    <row r="412" spans="1:3" x14ac:dyDescent="0.25">
      <c r="A412" s="20">
        <v>2453257.4756</v>
      </c>
      <c r="B412" s="20" t="s">
        <v>2542</v>
      </c>
      <c r="C412" s="20">
        <v>7.91</v>
      </c>
    </row>
    <row r="413" spans="1:3" x14ac:dyDescent="0.25">
      <c r="A413" s="20">
        <v>2453260.2576000001</v>
      </c>
      <c r="B413" s="20" t="s">
        <v>2543</v>
      </c>
      <c r="C413" s="20">
        <v>7.9470000000000001</v>
      </c>
    </row>
    <row r="414" spans="1:3" x14ac:dyDescent="0.25">
      <c r="A414" s="20">
        <v>2453262.7613499998</v>
      </c>
      <c r="B414" s="20" t="s">
        <v>2544</v>
      </c>
      <c r="C414" s="20">
        <v>7.9560000000000004</v>
      </c>
    </row>
    <row r="415" spans="1:3" x14ac:dyDescent="0.25">
      <c r="A415" s="20">
        <v>2453279.6847000001</v>
      </c>
      <c r="B415" s="20" t="s">
        <v>2545</v>
      </c>
      <c r="C415" s="20">
        <v>7.86</v>
      </c>
    </row>
    <row r="416" spans="1:3" x14ac:dyDescent="0.25">
      <c r="A416" s="20">
        <v>2453289.2875000001</v>
      </c>
      <c r="B416" s="20" t="s">
        <v>2546</v>
      </c>
      <c r="C416" s="20">
        <v>7.7619999999999996</v>
      </c>
    </row>
    <row r="417" spans="1:3" x14ac:dyDescent="0.25">
      <c r="A417" s="20">
        <v>2453290.6049000002</v>
      </c>
      <c r="B417" s="20" t="s">
        <v>2547</v>
      </c>
      <c r="C417" s="20">
        <v>7.72</v>
      </c>
    </row>
    <row r="418" spans="1:3" x14ac:dyDescent="0.25">
      <c r="A418" s="20">
        <v>2453300.2541999999</v>
      </c>
      <c r="B418" s="20" t="s">
        <v>2548</v>
      </c>
      <c r="C418" s="20">
        <v>7.5990000000000002</v>
      </c>
    </row>
    <row r="419" spans="1:3" x14ac:dyDescent="0.25">
      <c r="A419" s="20">
        <v>2453303.2716999999</v>
      </c>
      <c r="B419" s="20" t="s">
        <v>2549</v>
      </c>
      <c r="C419" s="20">
        <v>7.4649999999999999</v>
      </c>
    </row>
    <row r="420" spans="1:3" x14ac:dyDescent="0.25">
      <c r="A420" s="20">
        <v>2453304.6675999998</v>
      </c>
      <c r="B420" s="20" t="s">
        <v>2550</v>
      </c>
      <c r="C420" s="20">
        <v>7.56</v>
      </c>
    </row>
    <row r="421" spans="1:3" x14ac:dyDescent="0.25">
      <c r="A421" s="20">
        <v>2453322.5597999999</v>
      </c>
      <c r="B421" s="20" t="s">
        <v>2551</v>
      </c>
      <c r="C421" s="20">
        <v>7.5984999999999996</v>
      </c>
    </row>
    <row r="422" spans="1:3" x14ac:dyDescent="0.25">
      <c r="A422" s="20">
        <v>2453341.5048000002</v>
      </c>
      <c r="B422" s="20" t="s">
        <v>2552</v>
      </c>
      <c r="C422" s="20">
        <v>7.96</v>
      </c>
    </row>
    <row r="423" spans="1:3" x14ac:dyDescent="0.25">
      <c r="A423" s="20">
        <v>2453355.5277999998</v>
      </c>
      <c r="B423" s="20" t="s">
        <v>2553</v>
      </c>
      <c r="C423" s="20">
        <v>7.9</v>
      </c>
    </row>
    <row r="424" spans="1:3" x14ac:dyDescent="0.25">
      <c r="A424" s="20">
        <v>2453435.8912</v>
      </c>
      <c r="B424" s="20" t="s">
        <v>2554</v>
      </c>
      <c r="C424" s="20">
        <v>7.71</v>
      </c>
    </row>
    <row r="425" spans="1:3" x14ac:dyDescent="0.25">
      <c r="A425" s="20">
        <v>2453470.9197</v>
      </c>
      <c r="B425" s="20" t="s">
        <v>2555</v>
      </c>
      <c r="C425" s="20">
        <v>7.77</v>
      </c>
    </row>
    <row r="426" spans="1:3" x14ac:dyDescent="0.25">
      <c r="A426" s="20">
        <v>2453516.8202999998</v>
      </c>
      <c r="B426" s="20" t="s">
        <v>2556</v>
      </c>
      <c r="C426" s="20">
        <v>7.8</v>
      </c>
    </row>
    <row r="427" spans="1:3" x14ac:dyDescent="0.25">
      <c r="A427" s="20">
        <v>2453529.8155</v>
      </c>
      <c r="B427" s="20" t="s">
        <v>2557</v>
      </c>
      <c r="C427" s="20">
        <v>7.83</v>
      </c>
    </row>
    <row r="428" spans="1:3" x14ac:dyDescent="0.25">
      <c r="A428" s="20">
        <v>2453535.7445200002</v>
      </c>
      <c r="B428" s="20" t="s">
        <v>2558</v>
      </c>
      <c r="C428" s="20">
        <v>7.7879649999999998</v>
      </c>
    </row>
    <row r="429" spans="1:3" x14ac:dyDescent="0.25">
      <c r="A429" s="20">
        <v>2453538.7408599998</v>
      </c>
      <c r="B429" s="20" t="s">
        <v>2559</v>
      </c>
      <c r="C429" s="20">
        <v>7.8419999999999996</v>
      </c>
    </row>
    <row r="430" spans="1:3" x14ac:dyDescent="0.25">
      <c r="A430" s="20">
        <v>2453539.7556400001</v>
      </c>
      <c r="B430" s="20" t="s">
        <v>2560</v>
      </c>
      <c r="C430" s="20">
        <v>7.8159999999999998</v>
      </c>
    </row>
    <row r="431" spans="1:3" x14ac:dyDescent="0.25">
      <c r="A431" s="20">
        <v>2453544.0954700001</v>
      </c>
      <c r="B431" s="20" t="s">
        <v>2561</v>
      </c>
      <c r="C431" s="20">
        <v>7.7949999999999999</v>
      </c>
    </row>
    <row r="432" spans="1:3" x14ac:dyDescent="0.25">
      <c r="A432" s="20">
        <v>2453546.7454499998</v>
      </c>
      <c r="B432" s="20" t="s">
        <v>2562</v>
      </c>
      <c r="C432" s="20">
        <v>7.7869999999999999</v>
      </c>
    </row>
    <row r="433" spans="1:3" x14ac:dyDescent="0.25">
      <c r="A433" s="20">
        <v>2453548.7326699998</v>
      </c>
      <c r="B433" s="20" t="s">
        <v>2563</v>
      </c>
      <c r="C433" s="20">
        <v>7.7969999999999997</v>
      </c>
    </row>
    <row r="434" spans="1:3" x14ac:dyDescent="0.25">
      <c r="A434" s="20">
        <v>2453568.3657</v>
      </c>
      <c r="B434" s="20" t="s">
        <v>2564</v>
      </c>
      <c r="C434" s="20">
        <v>7.6909999999999998</v>
      </c>
    </row>
    <row r="435" spans="1:3" x14ac:dyDescent="0.25">
      <c r="A435" s="20">
        <v>2453570.8522000001</v>
      </c>
      <c r="B435" s="20" t="s">
        <v>1925</v>
      </c>
      <c r="C435" s="20">
        <v>7.6654999999999998</v>
      </c>
    </row>
    <row r="436" spans="1:3" x14ac:dyDescent="0.25">
      <c r="A436" s="20">
        <v>2453581.3443999998</v>
      </c>
      <c r="B436" s="20" t="s">
        <v>2565</v>
      </c>
      <c r="C436" s="20">
        <v>7.6</v>
      </c>
    </row>
    <row r="437" spans="1:3" x14ac:dyDescent="0.25">
      <c r="A437" s="20">
        <v>2453582.3457999998</v>
      </c>
      <c r="B437" s="20" t="s">
        <v>2566</v>
      </c>
      <c r="C437" s="20">
        <v>7.585</v>
      </c>
    </row>
    <row r="438" spans="1:3" x14ac:dyDescent="0.25">
      <c r="A438" s="20">
        <v>2453583.5066</v>
      </c>
      <c r="B438" s="20" t="s">
        <v>2567</v>
      </c>
      <c r="C438" s="20">
        <v>7.6265000000000001</v>
      </c>
    </row>
    <row r="439" spans="1:3" x14ac:dyDescent="0.25">
      <c r="A439" s="20">
        <v>2453585.341</v>
      </c>
      <c r="B439" s="20" t="s">
        <v>2568</v>
      </c>
      <c r="C439" s="20">
        <v>7.6020000000000003</v>
      </c>
    </row>
    <row r="440" spans="1:3" x14ac:dyDescent="0.25">
      <c r="A440" s="20">
        <v>2453590.3525</v>
      </c>
      <c r="B440" s="20" t="s">
        <v>2569</v>
      </c>
      <c r="C440" s="20">
        <v>7.61</v>
      </c>
    </row>
    <row r="441" spans="1:3" x14ac:dyDescent="0.25">
      <c r="A441" s="20">
        <v>2453593.3457999998</v>
      </c>
      <c r="B441" s="20" t="s">
        <v>2570</v>
      </c>
      <c r="C441" s="20">
        <v>7.6070000000000002</v>
      </c>
    </row>
    <row r="442" spans="1:3" x14ac:dyDescent="0.25">
      <c r="A442" s="20">
        <v>2453594.3588</v>
      </c>
      <c r="B442" s="20" t="s">
        <v>2571</v>
      </c>
      <c r="C442" s="20">
        <v>7.5949999999999998</v>
      </c>
    </row>
    <row r="443" spans="1:3" x14ac:dyDescent="0.25">
      <c r="A443" s="20">
        <v>2453595.8494500001</v>
      </c>
      <c r="B443" s="20" t="s">
        <v>2572</v>
      </c>
      <c r="C443" s="20">
        <v>7.5960000000000001</v>
      </c>
    </row>
    <row r="444" spans="1:3" x14ac:dyDescent="0.25">
      <c r="A444" s="20">
        <v>2453600.83715</v>
      </c>
      <c r="B444" s="20" t="s">
        <v>2573</v>
      </c>
      <c r="C444" s="20">
        <v>7.6135000000000002</v>
      </c>
    </row>
    <row r="445" spans="1:3" x14ac:dyDescent="0.25">
      <c r="A445" s="20">
        <v>2453603.6450999998</v>
      </c>
      <c r="B445" s="20" t="s">
        <v>2574</v>
      </c>
      <c r="C445" s="20">
        <v>7.6539999999999999</v>
      </c>
    </row>
    <row r="446" spans="1:3" x14ac:dyDescent="0.25">
      <c r="A446" s="20">
        <v>2453611.46435</v>
      </c>
      <c r="B446" s="20" t="s">
        <v>2575</v>
      </c>
      <c r="C446" s="20">
        <v>7.8194999999999997</v>
      </c>
    </row>
    <row r="447" spans="1:3" x14ac:dyDescent="0.25">
      <c r="A447" s="20">
        <v>2453613.2568999999</v>
      </c>
      <c r="B447" s="20" t="s">
        <v>2576</v>
      </c>
      <c r="C447" s="20">
        <v>7.7430000000000003</v>
      </c>
    </row>
    <row r="448" spans="1:3" x14ac:dyDescent="0.25">
      <c r="A448" s="20">
        <v>2453622.0245500002</v>
      </c>
      <c r="B448" s="20" t="s">
        <v>2577</v>
      </c>
      <c r="C448" s="20">
        <v>7.8254999999999999</v>
      </c>
    </row>
    <row r="449" spans="1:3" x14ac:dyDescent="0.25">
      <c r="A449" s="20">
        <v>2453625.2472000001</v>
      </c>
      <c r="B449" s="20" t="s">
        <v>2578</v>
      </c>
      <c r="C449" s="20">
        <v>7.8140000000000001</v>
      </c>
    </row>
    <row r="450" spans="1:3" x14ac:dyDescent="0.25">
      <c r="A450" s="20">
        <v>2453630.9147700001</v>
      </c>
      <c r="B450" s="20" t="s">
        <v>2579</v>
      </c>
      <c r="C450" s="20">
        <v>7.6760000000000002</v>
      </c>
    </row>
    <row r="451" spans="1:3" x14ac:dyDescent="0.25">
      <c r="A451" s="20">
        <v>2453635.71</v>
      </c>
      <c r="B451" s="20" t="s">
        <v>2580</v>
      </c>
      <c r="C451" s="20">
        <v>7.77</v>
      </c>
    </row>
    <row r="452" spans="1:3" x14ac:dyDescent="0.25">
      <c r="A452" s="20">
        <v>2453651.3329500002</v>
      </c>
      <c r="B452" s="20" t="s">
        <v>2581</v>
      </c>
      <c r="C452" s="20">
        <v>7.4</v>
      </c>
    </row>
    <row r="453" spans="1:3" x14ac:dyDescent="0.25">
      <c r="A453" s="20">
        <v>2453657.2074000002</v>
      </c>
      <c r="B453" s="20" t="s">
        <v>2582</v>
      </c>
      <c r="C453" s="20">
        <v>7.5049999999999999</v>
      </c>
    </row>
    <row r="454" spans="1:3" x14ac:dyDescent="0.25">
      <c r="A454" s="20">
        <v>2453659.2069000001</v>
      </c>
      <c r="B454" s="20" t="s">
        <v>2583</v>
      </c>
      <c r="C454" s="20">
        <v>7.5090000000000003</v>
      </c>
    </row>
    <row r="455" spans="1:3" x14ac:dyDescent="0.25">
      <c r="A455" s="20">
        <v>2453660.2524999999</v>
      </c>
      <c r="B455" s="20" t="s">
        <v>2584</v>
      </c>
      <c r="C455" s="20">
        <v>7.5060000000000002</v>
      </c>
    </row>
    <row r="456" spans="1:3" x14ac:dyDescent="0.25">
      <c r="A456" s="20">
        <v>2453662.4257</v>
      </c>
      <c r="B456" s="20" t="s">
        <v>2585</v>
      </c>
      <c r="C456" s="20">
        <v>7.48</v>
      </c>
    </row>
    <row r="457" spans="1:3" x14ac:dyDescent="0.25">
      <c r="A457" s="20">
        <v>2453665.2045999998</v>
      </c>
      <c r="B457" s="20" t="s">
        <v>2586</v>
      </c>
      <c r="C457" s="20">
        <v>7.4720000000000004</v>
      </c>
    </row>
    <row r="458" spans="1:3" x14ac:dyDescent="0.25">
      <c r="A458" s="20">
        <v>2453669.2104000002</v>
      </c>
      <c r="B458" s="20" t="s">
        <v>2587</v>
      </c>
      <c r="C458" s="20">
        <v>7.4470000000000001</v>
      </c>
    </row>
    <row r="459" spans="1:3" x14ac:dyDescent="0.25">
      <c r="A459" s="20">
        <v>2453673.9116000002</v>
      </c>
      <c r="B459" s="20" t="s">
        <v>2588</v>
      </c>
      <c r="C459" s="20">
        <v>7.4035000000000002</v>
      </c>
    </row>
    <row r="460" spans="1:3" x14ac:dyDescent="0.25">
      <c r="A460" s="20">
        <v>2453676.1981000002</v>
      </c>
      <c r="B460" s="20" t="s">
        <v>2589</v>
      </c>
      <c r="C460" s="20">
        <v>7.3769999999999998</v>
      </c>
    </row>
    <row r="461" spans="1:3" x14ac:dyDescent="0.25">
      <c r="A461" s="20">
        <v>2453684.5986000001</v>
      </c>
      <c r="B461" s="20" t="s">
        <v>2590</v>
      </c>
      <c r="C461" s="20">
        <v>7.4219999999999997</v>
      </c>
    </row>
    <row r="462" spans="1:3" x14ac:dyDescent="0.25">
      <c r="A462" s="20">
        <v>2453687.2270999998</v>
      </c>
      <c r="B462" s="20" t="s">
        <v>2591</v>
      </c>
      <c r="C462" s="20">
        <v>7.351</v>
      </c>
    </row>
    <row r="463" spans="1:3" x14ac:dyDescent="0.25">
      <c r="A463" s="20">
        <v>2453860.8396999999</v>
      </c>
      <c r="B463" s="20" t="s">
        <v>2592</v>
      </c>
      <c r="C463" s="20">
        <v>7.2</v>
      </c>
    </row>
    <row r="464" spans="1:3" x14ac:dyDescent="0.25">
      <c r="A464" s="20">
        <v>2453897.7864000001</v>
      </c>
      <c r="B464" s="20" t="s">
        <v>2593</v>
      </c>
      <c r="C464" s="20">
        <v>7.64</v>
      </c>
    </row>
    <row r="465" spans="1:3" x14ac:dyDescent="0.25">
      <c r="A465" s="20">
        <v>2453910.4786499999</v>
      </c>
      <c r="B465" s="20" t="s">
        <v>2594</v>
      </c>
      <c r="C465" s="20">
        <v>7.45</v>
      </c>
    </row>
    <row r="466" spans="1:3" x14ac:dyDescent="0.25">
      <c r="A466" s="20">
        <v>2453916.3624999998</v>
      </c>
      <c r="B466" s="20" t="s">
        <v>2595</v>
      </c>
      <c r="C466" s="20">
        <v>7.6849999999999996</v>
      </c>
    </row>
    <row r="467" spans="1:3" x14ac:dyDescent="0.25">
      <c r="A467" s="20">
        <v>2453923.8506</v>
      </c>
      <c r="B467" s="20" t="s">
        <v>2596</v>
      </c>
      <c r="C467" s="20">
        <v>7.66</v>
      </c>
    </row>
    <row r="468" spans="1:3" x14ac:dyDescent="0.25">
      <c r="A468" s="20">
        <v>2453926.3615999999</v>
      </c>
      <c r="B468" s="20" t="s">
        <v>2597</v>
      </c>
      <c r="C468" s="20">
        <v>7.7080000000000002</v>
      </c>
    </row>
    <row r="469" spans="1:3" x14ac:dyDescent="0.25">
      <c r="A469" s="20">
        <v>2453932.6930999998</v>
      </c>
      <c r="B469" s="20" t="s">
        <v>2598</v>
      </c>
      <c r="C469" s="20">
        <v>7.8140000000000001</v>
      </c>
    </row>
    <row r="470" spans="1:3" x14ac:dyDescent="0.25">
      <c r="A470" s="20">
        <v>2453936.3528</v>
      </c>
      <c r="B470" s="20" t="s">
        <v>2599</v>
      </c>
      <c r="C470" s="20">
        <v>7.81</v>
      </c>
    </row>
    <row r="471" spans="1:3" x14ac:dyDescent="0.25">
      <c r="A471" s="20">
        <v>2453937.0953000002</v>
      </c>
      <c r="B471" s="20" t="s">
        <v>2600</v>
      </c>
      <c r="C471" s="20">
        <v>7.8090000000000002</v>
      </c>
    </row>
    <row r="472" spans="1:3" x14ac:dyDescent="0.25">
      <c r="A472" s="20">
        <v>2453939.3465</v>
      </c>
      <c r="B472" s="20" t="s">
        <v>2601</v>
      </c>
      <c r="C472" s="20">
        <v>7.8380000000000001</v>
      </c>
    </row>
    <row r="473" spans="1:3" x14ac:dyDescent="0.25">
      <c r="A473" s="20">
        <v>2453940.8492000001</v>
      </c>
      <c r="B473" s="20" t="s">
        <v>2602</v>
      </c>
      <c r="C473" s="20">
        <v>7.8680000000000003</v>
      </c>
    </row>
    <row r="474" spans="1:3" x14ac:dyDescent="0.25">
      <c r="A474" s="20">
        <v>2453943.3442000002</v>
      </c>
      <c r="B474" s="20" t="s">
        <v>2603</v>
      </c>
      <c r="C474" s="20">
        <v>7.9009999999999998</v>
      </c>
    </row>
    <row r="475" spans="1:3" x14ac:dyDescent="0.25">
      <c r="A475" s="20">
        <v>2453945.3295999998</v>
      </c>
      <c r="B475" s="20" t="s">
        <v>2604</v>
      </c>
      <c r="C475" s="20">
        <v>7.9279999999999999</v>
      </c>
    </row>
    <row r="476" spans="1:3" x14ac:dyDescent="0.25">
      <c r="A476" s="20">
        <v>2453952.3213</v>
      </c>
      <c r="B476" s="20" t="s">
        <v>2605</v>
      </c>
      <c r="C476" s="20">
        <v>7.9720000000000004</v>
      </c>
    </row>
    <row r="477" spans="1:3" x14ac:dyDescent="0.25">
      <c r="A477" s="20">
        <v>2453953.3226999999</v>
      </c>
      <c r="B477" s="20" t="s">
        <v>2606</v>
      </c>
      <c r="C477" s="20">
        <v>8.0030000000000001</v>
      </c>
    </row>
    <row r="478" spans="1:3" x14ac:dyDescent="0.25">
      <c r="A478" s="20">
        <v>2453956.8541999999</v>
      </c>
      <c r="B478" s="20" t="s">
        <v>2607</v>
      </c>
      <c r="C478" s="20">
        <v>8.0299999999999994</v>
      </c>
    </row>
    <row r="479" spans="1:3" x14ac:dyDescent="0.25">
      <c r="A479" s="20">
        <v>2453960.3185000001</v>
      </c>
      <c r="B479" s="20" t="s">
        <v>2608</v>
      </c>
      <c r="C479" s="20">
        <v>8.0990000000000002</v>
      </c>
    </row>
    <row r="480" spans="1:3" x14ac:dyDescent="0.25">
      <c r="A480" s="20">
        <v>2453962.3034999999</v>
      </c>
      <c r="B480" s="20" t="s">
        <v>2609</v>
      </c>
      <c r="C480" s="20">
        <v>8.1110000000000007</v>
      </c>
    </row>
    <row r="481" spans="1:3" x14ac:dyDescent="0.25">
      <c r="A481" s="20">
        <v>2453964.5073000002</v>
      </c>
      <c r="B481" s="20" t="s">
        <v>2610</v>
      </c>
      <c r="C481" s="20">
        <v>8.1344999999999992</v>
      </c>
    </row>
    <row r="482" spans="1:3" x14ac:dyDescent="0.25">
      <c r="A482" s="20">
        <v>2453967.9544000002</v>
      </c>
      <c r="B482" s="20" t="s">
        <v>2611</v>
      </c>
      <c r="C482" s="20">
        <v>8.2070000000000007</v>
      </c>
    </row>
    <row r="483" spans="1:3" x14ac:dyDescent="0.25">
      <c r="A483" s="20">
        <v>2453971.2897999999</v>
      </c>
      <c r="B483" s="20" t="s">
        <v>2612</v>
      </c>
      <c r="C483" s="20">
        <v>8.2100000000000009</v>
      </c>
    </row>
    <row r="484" spans="1:3" x14ac:dyDescent="0.25">
      <c r="A484" s="20">
        <v>2453974.2856000001</v>
      </c>
      <c r="B484" s="20" t="s">
        <v>2613</v>
      </c>
      <c r="C484" s="20">
        <v>8.2650000000000006</v>
      </c>
    </row>
    <row r="485" spans="1:3" x14ac:dyDescent="0.25">
      <c r="A485" s="20">
        <v>2453977.6721999999</v>
      </c>
      <c r="B485" s="20" t="s">
        <v>2614</v>
      </c>
      <c r="C485" s="20">
        <v>8.3000000000000007</v>
      </c>
    </row>
    <row r="486" spans="1:3" x14ac:dyDescent="0.25">
      <c r="A486" s="20">
        <v>2453985.5181999998</v>
      </c>
      <c r="B486" s="20" t="s">
        <v>2615</v>
      </c>
      <c r="C486" s="20">
        <v>8.3339999999999996</v>
      </c>
    </row>
    <row r="487" spans="1:3" x14ac:dyDescent="0.25">
      <c r="A487" s="20">
        <v>2453990.2708000001</v>
      </c>
      <c r="B487" s="20" t="s">
        <v>2616</v>
      </c>
      <c r="C487" s="20">
        <v>8.4350000000000005</v>
      </c>
    </row>
    <row r="488" spans="1:3" x14ac:dyDescent="0.25">
      <c r="A488" s="20">
        <v>2453995.2409999999</v>
      </c>
      <c r="B488" s="20" t="s">
        <v>2617</v>
      </c>
      <c r="C488" s="20">
        <v>8.4990000000000006</v>
      </c>
    </row>
    <row r="489" spans="1:3" x14ac:dyDescent="0.25">
      <c r="A489" s="20">
        <v>2454005.6664999998</v>
      </c>
      <c r="B489" s="20" t="s">
        <v>2618</v>
      </c>
      <c r="C489" s="20">
        <v>8.65</v>
      </c>
    </row>
    <row r="490" spans="1:3" x14ac:dyDescent="0.25">
      <c r="A490" s="20">
        <v>2454008.7000000002</v>
      </c>
      <c r="B490" s="20" t="s">
        <v>2619</v>
      </c>
      <c r="C490" s="20">
        <v>9.0500000000000007</v>
      </c>
    </row>
    <row r="491" spans="1:3" x14ac:dyDescent="0.25">
      <c r="A491" s="20">
        <v>2454010.6888000001</v>
      </c>
      <c r="B491" s="20" t="s">
        <v>2620</v>
      </c>
      <c r="C491" s="20">
        <v>8.74</v>
      </c>
    </row>
    <row r="492" spans="1:3" x14ac:dyDescent="0.25">
      <c r="A492" s="20">
        <v>2454014.6444000001</v>
      </c>
      <c r="B492" s="20" t="s">
        <v>1954</v>
      </c>
      <c r="C492" s="20">
        <v>8.8810000000000002</v>
      </c>
    </row>
    <row r="493" spans="1:3" x14ac:dyDescent="0.25">
      <c r="A493" s="20">
        <v>2454030.5989999999</v>
      </c>
      <c r="B493" s="20" t="s">
        <v>2621</v>
      </c>
      <c r="C493" s="20">
        <v>9.15</v>
      </c>
    </row>
    <row r="494" spans="1:3" x14ac:dyDescent="0.25">
      <c r="A494" s="20">
        <v>2454040.6271000002</v>
      </c>
      <c r="B494" s="20" t="s">
        <v>2622</v>
      </c>
      <c r="C494" s="20">
        <v>9.33</v>
      </c>
    </row>
    <row r="495" spans="1:3" x14ac:dyDescent="0.25">
      <c r="A495" s="20">
        <v>2454049.6124999998</v>
      </c>
      <c r="B495" s="20" t="s">
        <v>2623</v>
      </c>
      <c r="C495" s="20">
        <v>9.5</v>
      </c>
    </row>
    <row r="496" spans="1:3" x14ac:dyDescent="0.25">
      <c r="A496" s="20">
        <v>2454061.5501999999</v>
      </c>
      <c r="B496" s="20" t="s">
        <v>2624</v>
      </c>
      <c r="C496" s="20">
        <v>9.6199999999999992</v>
      </c>
    </row>
    <row r="497" spans="1:3" x14ac:dyDescent="0.25">
      <c r="A497" s="20">
        <v>2454094.4819</v>
      </c>
      <c r="B497" s="20" t="s">
        <v>2625</v>
      </c>
      <c r="C497" s="20">
        <v>9.7200000000000006</v>
      </c>
    </row>
    <row r="498" spans="1:3" x14ac:dyDescent="0.25">
      <c r="A498" s="20">
        <v>2454102.2999999998</v>
      </c>
      <c r="B498" s="20" t="s">
        <v>2626</v>
      </c>
      <c r="C498" s="20">
        <v>9.8000000000000007</v>
      </c>
    </row>
    <row r="499" spans="1:3" x14ac:dyDescent="0.25">
      <c r="A499" s="20">
        <v>2454179.9434199999</v>
      </c>
      <c r="B499" s="20" t="s">
        <v>2627</v>
      </c>
      <c r="C499" s="20">
        <v>9.8040000000000003</v>
      </c>
    </row>
    <row r="500" spans="1:3" x14ac:dyDescent="0.25">
      <c r="A500" s="20">
        <v>2454186.9548800001</v>
      </c>
      <c r="B500" s="20" t="s">
        <v>2628</v>
      </c>
      <c r="C500" s="20">
        <v>9.7579999999999991</v>
      </c>
    </row>
    <row r="501" spans="1:3" x14ac:dyDescent="0.25">
      <c r="A501" s="20">
        <v>2454189.3842699998</v>
      </c>
      <c r="B501" s="20" t="s">
        <v>2629</v>
      </c>
      <c r="C501" s="20">
        <v>9.7035</v>
      </c>
    </row>
    <row r="502" spans="1:3" x14ac:dyDescent="0.25">
      <c r="A502" s="20">
        <v>2454191.93499</v>
      </c>
      <c r="B502" s="20" t="s">
        <v>2630</v>
      </c>
      <c r="C502" s="20">
        <v>9.6790000000000003</v>
      </c>
    </row>
    <row r="503" spans="1:3" x14ac:dyDescent="0.25">
      <c r="A503" s="20">
        <v>2454200.9690899998</v>
      </c>
      <c r="B503" s="20" t="s">
        <v>2631</v>
      </c>
      <c r="C503" s="20">
        <v>9.5790000000000006</v>
      </c>
    </row>
    <row r="504" spans="1:3" x14ac:dyDescent="0.25">
      <c r="A504" s="20">
        <v>2454205.8651000001</v>
      </c>
      <c r="B504" s="20" t="s">
        <v>2632</v>
      </c>
      <c r="C504" s="20">
        <v>9.5410000000000004</v>
      </c>
    </row>
    <row r="505" spans="1:3" x14ac:dyDescent="0.25">
      <c r="A505" s="20">
        <v>2454207.9115399998</v>
      </c>
      <c r="B505" s="20" t="s">
        <v>2633</v>
      </c>
      <c r="C505" s="20">
        <v>9.5229999999999997</v>
      </c>
    </row>
    <row r="506" spans="1:3" x14ac:dyDescent="0.25">
      <c r="A506" s="20">
        <v>2454212.9048899999</v>
      </c>
      <c r="B506" s="20" t="s">
        <v>2634</v>
      </c>
      <c r="C506" s="20">
        <v>9.484</v>
      </c>
    </row>
    <row r="507" spans="1:3" x14ac:dyDescent="0.25">
      <c r="A507" s="20">
        <v>2454216.8580200002</v>
      </c>
      <c r="B507" s="20" t="s">
        <v>2635</v>
      </c>
      <c r="C507" s="20">
        <v>9.4779999999999998</v>
      </c>
    </row>
    <row r="508" spans="1:3" x14ac:dyDescent="0.25">
      <c r="A508" s="20">
        <v>2454221.8427200001</v>
      </c>
      <c r="B508" s="20" t="s">
        <v>2636</v>
      </c>
      <c r="C508" s="20">
        <v>9.4390000000000001</v>
      </c>
    </row>
    <row r="509" spans="1:3" x14ac:dyDescent="0.25">
      <c r="A509" s="20">
        <v>2454226.8564800001</v>
      </c>
      <c r="B509" s="20" t="s">
        <v>2637</v>
      </c>
      <c r="C509" s="20">
        <v>9.4369999999999994</v>
      </c>
    </row>
    <row r="510" spans="1:3" x14ac:dyDescent="0.25">
      <c r="A510" s="20">
        <v>2454231.87787</v>
      </c>
      <c r="B510" s="20" t="s">
        <v>2638</v>
      </c>
      <c r="C510" s="20">
        <v>9.4570000000000007</v>
      </c>
    </row>
    <row r="511" spans="1:3" x14ac:dyDescent="0.25">
      <c r="A511" s="20">
        <v>2454234.8666900001</v>
      </c>
      <c r="B511" s="20" t="s">
        <v>2639</v>
      </c>
      <c r="C511" s="20">
        <v>9.4640000000000004</v>
      </c>
    </row>
    <row r="512" spans="1:3" x14ac:dyDescent="0.25">
      <c r="A512" s="20">
        <v>2454239.4221600001</v>
      </c>
      <c r="B512" s="20" t="s">
        <v>2640</v>
      </c>
      <c r="C512" s="20">
        <v>9.5473330000000001</v>
      </c>
    </row>
    <row r="513" spans="1:3" x14ac:dyDescent="0.25">
      <c r="A513" s="20">
        <v>2454241.7872299999</v>
      </c>
      <c r="B513" s="20" t="s">
        <v>2641</v>
      </c>
      <c r="C513" s="20">
        <v>9.5190000000000001</v>
      </c>
    </row>
    <row r="514" spans="1:3" x14ac:dyDescent="0.25">
      <c r="A514" s="20">
        <v>2454248.801</v>
      </c>
      <c r="B514" s="20" t="s">
        <v>2642</v>
      </c>
      <c r="C514" s="20">
        <v>9.5399999999999991</v>
      </c>
    </row>
    <row r="515" spans="1:3" x14ac:dyDescent="0.25">
      <c r="A515" s="20">
        <v>2454252.76847</v>
      </c>
      <c r="B515" s="20" t="s">
        <v>2643</v>
      </c>
      <c r="C515" s="20">
        <v>9.5609999999999999</v>
      </c>
    </row>
    <row r="516" spans="1:3" x14ac:dyDescent="0.25">
      <c r="A516" s="20">
        <v>2454259.80571</v>
      </c>
      <c r="B516" s="20" t="s">
        <v>2644</v>
      </c>
      <c r="C516" s="20">
        <v>9.5299999999999994</v>
      </c>
    </row>
    <row r="517" spans="1:3" x14ac:dyDescent="0.25">
      <c r="A517" s="20">
        <v>2454265.86687</v>
      </c>
      <c r="B517" s="20" t="s">
        <v>2645</v>
      </c>
      <c r="C517" s="20">
        <v>9.4890000000000008</v>
      </c>
    </row>
    <row r="518" spans="1:3" x14ac:dyDescent="0.25">
      <c r="A518" s="20">
        <v>2454269.7337400001</v>
      </c>
      <c r="B518" s="20" t="s">
        <v>2646</v>
      </c>
      <c r="C518" s="20">
        <v>9.4610000000000003</v>
      </c>
    </row>
    <row r="519" spans="1:3" x14ac:dyDescent="0.25">
      <c r="A519" s="20">
        <v>2454273.9311299999</v>
      </c>
      <c r="B519" s="20" t="s">
        <v>2647</v>
      </c>
      <c r="C519" s="20">
        <v>9.4190000000000005</v>
      </c>
    </row>
    <row r="520" spans="1:3" x14ac:dyDescent="0.25">
      <c r="A520" s="20">
        <v>2454279.23746</v>
      </c>
      <c r="B520" s="20" t="s">
        <v>2648</v>
      </c>
      <c r="C520" s="20">
        <v>9.4540000000000006</v>
      </c>
    </row>
    <row r="521" spans="1:3" x14ac:dyDescent="0.25">
      <c r="A521" s="20">
        <v>2454282.8765199999</v>
      </c>
      <c r="B521" s="20" t="s">
        <v>2649</v>
      </c>
      <c r="C521" s="20">
        <v>9.3744999999999994</v>
      </c>
    </row>
    <row r="522" spans="1:3" x14ac:dyDescent="0.25">
      <c r="A522" s="20">
        <v>2454287.5765</v>
      </c>
      <c r="B522" s="20" t="s">
        <v>2650</v>
      </c>
      <c r="C522" s="20">
        <v>9.4265000000000008</v>
      </c>
    </row>
    <row r="523" spans="1:3" x14ac:dyDescent="0.25">
      <c r="A523" s="20">
        <v>2454289.07125</v>
      </c>
      <c r="B523" s="20" t="s">
        <v>2651</v>
      </c>
      <c r="C523" s="20">
        <v>9.3699999999999992</v>
      </c>
    </row>
    <row r="524" spans="1:3" x14ac:dyDescent="0.25">
      <c r="A524" s="20">
        <v>2454292.6853999998</v>
      </c>
      <c r="B524" s="20" t="s">
        <v>2652</v>
      </c>
      <c r="C524" s="20">
        <v>9.4659999999999993</v>
      </c>
    </row>
    <row r="525" spans="1:3" x14ac:dyDescent="0.25">
      <c r="A525" s="20">
        <v>2454296.3506999998</v>
      </c>
      <c r="B525" s="20" t="s">
        <v>2653</v>
      </c>
      <c r="C525" s="20">
        <v>9.4139999999999997</v>
      </c>
    </row>
    <row r="526" spans="1:3" x14ac:dyDescent="0.25">
      <c r="A526" s="20">
        <v>2454297.3624999998</v>
      </c>
      <c r="B526" s="20" t="s">
        <v>2654</v>
      </c>
      <c r="C526" s="20">
        <v>9.4</v>
      </c>
    </row>
    <row r="527" spans="1:3" x14ac:dyDescent="0.25">
      <c r="A527" s="20">
        <v>2454298.6567099998</v>
      </c>
      <c r="B527" s="20" t="s">
        <v>2655</v>
      </c>
      <c r="C527" s="20">
        <v>9.4320000000000004</v>
      </c>
    </row>
    <row r="528" spans="1:3" x14ac:dyDescent="0.25">
      <c r="A528" s="20">
        <v>2454302.5</v>
      </c>
      <c r="B528" s="20" t="s">
        <v>1973</v>
      </c>
      <c r="C528" s="20">
        <v>9.5</v>
      </c>
    </row>
    <row r="529" spans="1:3" x14ac:dyDescent="0.25">
      <c r="A529" s="20">
        <v>2454312.7727000001</v>
      </c>
      <c r="B529" s="20" t="s">
        <v>2656</v>
      </c>
      <c r="C529" s="20">
        <v>9.36</v>
      </c>
    </row>
    <row r="530" spans="1:3" x14ac:dyDescent="0.25">
      <c r="A530" s="20">
        <v>2454317.6641299999</v>
      </c>
      <c r="B530" s="20" t="s">
        <v>2657</v>
      </c>
      <c r="C530" s="20">
        <v>9.36</v>
      </c>
    </row>
    <row r="531" spans="1:3" x14ac:dyDescent="0.25">
      <c r="A531" s="20">
        <v>2454321.7411099998</v>
      </c>
      <c r="B531" s="20" t="s">
        <v>2658</v>
      </c>
      <c r="C531" s="20">
        <v>9.3119999999999994</v>
      </c>
    </row>
    <row r="532" spans="1:3" x14ac:dyDescent="0.25">
      <c r="A532" s="20">
        <v>2454324.64329</v>
      </c>
      <c r="B532" s="20" t="s">
        <v>2659</v>
      </c>
      <c r="C532" s="20">
        <v>9.3279999999999994</v>
      </c>
    </row>
    <row r="533" spans="1:3" x14ac:dyDescent="0.25">
      <c r="A533" s="20">
        <v>2454328.48918</v>
      </c>
      <c r="B533" s="20" t="s">
        <v>2660</v>
      </c>
      <c r="C533" s="20">
        <v>9.3454999999999995</v>
      </c>
    </row>
    <row r="534" spans="1:3" x14ac:dyDescent="0.25">
      <c r="A534" s="20">
        <v>2454330.0381999998</v>
      </c>
      <c r="B534" s="20" t="s">
        <v>2661</v>
      </c>
      <c r="C534" s="20">
        <v>9.3949999999999996</v>
      </c>
    </row>
    <row r="535" spans="1:3" x14ac:dyDescent="0.25">
      <c r="A535" s="20">
        <v>2454332.7658699998</v>
      </c>
      <c r="B535" s="20" t="s">
        <v>2662</v>
      </c>
      <c r="C535" s="20">
        <v>9.3285</v>
      </c>
    </row>
    <row r="536" spans="1:3" x14ac:dyDescent="0.25">
      <c r="A536" s="20">
        <v>2454338.7478999998</v>
      </c>
      <c r="B536" s="20" t="s">
        <v>2663</v>
      </c>
      <c r="C536" s="20">
        <v>9.5340000000000007</v>
      </c>
    </row>
    <row r="537" spans="1:3" x14ac:dyDescent="0.25">
      <c r="A537" s="20">
        <v>2454340.7747999998</v>
      </c>
      <c r="B537" s="20" t="s">
        <v>2664</v>
      </c>
      <c r="C537" s="20">
        <v>9.41</v>
      </c>
    </row>
    <row r="538" spans="1:3" x14ac:dyDescent="0.25">
      <c r="A538" s="20">
        <v>2454344.6281699999</v>
      </c>
      <c r="B538" s="20" t="s">
        <v>2665</v>
      </c>
      <c r="C538" s="20">
        <v>9.4685000000000006</v>
      </c>
    </row>
    <row r="539" spans="1:3" x14ac:dyDescent="0.25">
      <c r="A539" s="20">
        <v>2454346.3992699999</v>
      </c>
      <c r="B539" s="20" t="s">
        <v>2666</v>
      </c>
      <c r="C539" s="20">
        <v>9.6786670000000008</v>
      </c>
    </row>
    <row r="540" spans="1:3" x14ac:dyDescent="0.25">
      <c r="A540" s="20">
        <v>2454351.6083</v>
      </c>
      <c r="B540" s="20" t="s">
        <v>2667</v>
      </c>
      <c r="C540" s="20">
        <v>9.6129999999999995</v>
      </c>
    </row>
    <row r="541" spans="1:3" x14ac:dyDescent="0.25">
      <c r="A541" s="20">
        <v>2454356.7541999999</v>
      </c>
      <c r="B541" s="20" t="s">
        <v>2668</v>
      </c>
      <c r="C541" s="20">
        <v>9.6199999999999992</v>
      </c>
    </row>
    <row r="542" spans="1:3" x14ac:dyDescent="0.25">
      <c r="A542" s="20">
        <v>2454383.6716</v>
      </c>
      <c r="B542" s="20" t="s">
        <v>2669</v>
      </c>
      <c r="C542" s="20">
        <v>9.31</v>
      </c>
    </row>
    <row r="543" spans="1:3" x14ac:dyDescent="0.25">
      <c r="A543" s="20">
        <v>2454404.5636999998</v>
      </c>
      <c r="B543" s="20" t="s">
        <v>2670</v>
      </c>
      <c r="C543" s="20">
        <v>8.73</v>
      </c>
    </row>
    <row r="544" spans="1:3" x14ac:dyDescent="0.25">
      <c r="A544" s="20">
        <v>2454407.6052999999</v>
      </c>
      <c r="B544" s="20" t="s">
        <v>2671</v>
      </c>
      <c r="C544" s="20">
        <v>8.7100000000000009</v>
      </c>
    </row>
    <row r="545" spans="1:3" x14ac:dyDescent="0.25">
      <c r="A545" s="20">
        <v>2454421.3409699998</v>
      </c>
      <c r="B545" s="20" t="s">
        <v>2672</v>
      </c>
      <c r="C545" s="20">
        <v>8.77</v>
      </c>
    </row>
    <row r="546" spans="1:3" x14ac:dyDescent="0.25">
      <c r="A546" s="20">
        <v>2454460.4726</v>
      </c>
      <c r="B546" s="20" t="s">
        <v>2673</v>
      </c>
      <c r="C546" s="20">
        <v>9.27</v>
      </c>
    </row>
    <row r="547" spans="1:3" x14ac:dyDescent="0.25">
      <c r="A547" s="20">
        <v>2454575.8404999999</v>
      </c>
      <c r="B547" s="20" t="s">
        <v>2674</v>
      </c>
      <c r="C547" s="20">
        <v>8.68</v>
      </c>
    </row>
    <row r="548" spans="1:3" x14ac:dyDescent="0.25">
      <c r="A548" s="20">
        <v>2454591.8566999999</v>
      </c>
      <c r="B548" s="20" t="s">
        <v>2675</v>
      </c>
      <c r="C548" s="20">
        <v>8.39</v>
      </c>
    </row>
    <row r="549" spans="1:3" x14ac:dyDescent="0.25">
      <c r="A549" s="20">
        <v>2454614.8766000001</v>
      </c>
      <c r="B549" s="20" t="s">
        <v>2676</v>
      </c>
      <c r="C549" s="20">
        <v>8.17</v>
      </c>
    </row>
    <row r="550" spans="1:3" x14ac:dyDescent="0.25">
      <c r="A550" s="20">
        <v>2454619.6775000002</v>
      </c>
      <c r="B550" s="20" t="s">
        <v>2677</v>
      </c>
      <c r="C550" s="20">
        <v>8.24</v>
      </c>
    </row>
    <row r="551" spans="1:3" x14ac:dyDescent="0.25">
      <c r="A551" s="20">
        <v>2454625.4610799998</v>
      </c>
      <c r="B551" s="20" t="s">
        <v>2678</v>
      </c>
      <c r="C551" s="20">
        <v>8.8470519999999997</v>
      </c>
    </row>
    <row r="552" spans="1:3" x14ac:dyDescent="0.25">
      <c r="A552" s="20">
        <v>2454626.4555299999</v>
      </c>
      <c r="B552" s="20" t="s">
        <v>2679</v>
      </c>
      <c r="C552" s="20">
        <v>8.4080290000000009</v>
      </c>
    </row>
    <row r="553" spans="1:3" x14ac:dyDescent="0.25">
      <c r="A553" s="20">
        <v>2454627.4703099998</v>
      </c>
      <c r="B553" s="20" t="s">
        <v>2680</v>
      </c>
      <c r="C553" s="20">
        <v>9.0391469999999998</v>
      </c>
    </row>
    <row r="554" spans="1:3" x14ac:dyDescent="0.25">
      <c r="A554" s="20">
        <v>2454628.7125599999</v>
      </c>
      <c r="B554" s="20" t="s">
        <v>2681</v>
      </c>
      <c r="C554" s="20">
        <v>8.3735540000000004</v>
      </c>
    </row>
    <row r="555" spans="1:3" x14ac:dyDescent="0.25">
      <c r="A555" s="20">
        <v>2454629.6903499998</v>
      </c>
      <c r="B555" s="20" t="s">
        <v>2682</v>
      </c>
      <c r="C555" s="20">
        <v>8.3793330000000008</v>
      </c>
    </row>
    <row r="556" spans="1:3" x14ac:dyDescent="0.25">
      <c r="A556" s="20">
        <v>2454630.52942</v>
      </c>
      <c r="B556" s="20" t="s">
        <v>2683</v>
      </c>
      <c r="C556" s="20">
        <v>8.9144810000000003</v>
      </c>
    </row>
    <row r="557" spans="1:3" x14ac:dyDescent="0.25">
      <c r="A557" s="20">
        <v>2454631.77587</v>
      </c>
      <c r="B557" s="20" t="s">
        <v>2684</v>
      </c>
      <c r="C557" s="20">
        <v>8.495889</v>
      </c>
    </row>
    <row r="558" spans="1:3" x14ac:dyDescent="0.25">
      <c r="A558" s="20">
        <v>2454635.6482000002</v>
      </c>
      <c r="B558" s="20" t="s">
        <v>2685</v>
      </c>
      <c r="C558" s="20">
        <v>8.83</v>
      </c>
    </row>
    <row r="559" spans="1:3" x14ac:dyDescent="0.25">
      <c r="A559" s="20">
        <v>2454636.8040700001</v>
      </c>
      <c r="B559" s="20" t="s">
        <v>2686</v>
      </c>
      <c r="C559" s="20">
        <v>8.6316000000000006</v>
      </c>
    </row>
    <row r="560" spans="1:3" x14ac:dyDescent="0.25">
      <c r="A560" s="20">
        <v>2454637.8049699999</v>
      </c>
      <c r="B560" s="20" t="s">
        <v>1995</v>
      </c>
      <c r="C560" s="20">
        <v>8.6824739999999991</v>
      </c>
    </row>
    <row r="561" spans="1:3" x14ac:dyDescent="0.25">
      <c r="A561" s="20">
        <v>2454639.7504699999</v>
      </c>
      <c r="B561" s="20" t="s">
        <v>2687</v>
      </c>
      <c r="C561" s="20">
        <v>8.8004999999999995</v>
      </c>
    </row>
    <row r="562" spans="1:3" x14ac:dyDescent="0.25">
      <c r="A562" s="20">
        <v>2454641.8428000002</v>
      </c>
      <c r="B562" s="20" t="s">
        <v>2688</v>
      </c>
      <c r="C562" s="20">
        <v>8.98</v>
      </c>
    </row>
    <row r="563" spans="1:3" x14ac:dyDescent="0.25">
      <c r="A563" s="20">
        <v>2454643.16664</v>
      </c>
      <c r="B563" s="20" t="s">
        <v>2689</v>
      </c>
      <c r="C563" s="20">
        <v>8.94</v>
      </c>
    </row>
    <row r="564" spans="1:3" x14ac:dyDescent="0.25">
      <c r="A564" s="20">
        <v>2454644.6104000001</v>
      </c>
      <c r="B564" s="20" t="s">
        <v>2690</v>
      </c>
      <c r="C564" s="20">
        <v>9</v>
      </c>
    </row>
    <row r="565" spans="1:3" x14ac:dyDescent="0.25">
      <c r="A565" s="20">
        <v>2454647.1069399999</v>
      </c>
      <c r="B565" s="20" t="s">
        <v>2691</v>
      </c>
      <c r="C565" s="20">
        <v>8.8859999999999992</v>
      </c>
    </row>
    <row r="566" spans="1:3" x14ac:dyDescent="0.25">
      <c r="A566" s="20">
        <v>2454652.7315000002</v>
      </c>
      <c r="B566" s="20" t="s">
        <v>2692</v>
      </c>
      <c r="C566" s="20">
        <v>9.0459999999999994</v>
      </c>
    </row>
    <row r="567" spans="1:3" x14ac:dyDescent="0.25">
      <c r="A567" s="20">
        <v>2454654.8968600002</v>
      </c>
      <c r="B567" s="20" t="s">
        <v>2693</v>
      </c>
      <c r="C567" s="20">
        <v>9.0920000000000005</v>
      </c>
    </row>
    <row r="568" spans="1:3" x14ac:dyDescent="0.25">
      <c r="A568" s="20">
        <v>2454658.3764</v>
      </c>
      <c r="B568" s="20" t="s">
        <v>2694</v>
      </c>
      <c r="C568" s="20">
        <v>9.0630000000000006</v>
      </c>
    </row>
    <row r="569" spans="1:3" x14ac:dyDescent="0.25">
      <c r="A569" s="20">
        <v>2454660.3639000002</v>
      </c>
      <c r="B569" s="20" t="s">
        <v>2695</v>
      </c>
      <c r="C569" s="20">
        <v>9.0269999999999992</v>
      </c>
    </row>
    <row r="570" spans="1:3" x14ac:dyDescent="0.25">
      <c r="A570" s="20">
        <v>2454663.8298999998</v>
      </c>
      <c r="B570" s="20" t="s">
        <v>2696</v>
      </c>
      <c r="C570" s="20">
        <v>9.01</v>
      </c>
    </row>
    <row r="571" spans="1:3" x14ac:dyDescent="0.25">
      <c r="A571" s="20">
        <v>2454666.38264</v>
      </c>
      <c r="B571" s="20" t="s">
        <v>2697</v>
      </c>
      <c r="C571" s="20">
        <v>9.43</v>
      </c>
    </row>
    <row r="572" spans="1:3" x14ac:dyDescent="0.25">
      <c r="A572" s="20">
        <v>2454677.75721</v>
      </c>
      <c r="B572" s="20" t="s">
        <v>2698</v>
      </c>
      <c r="C572" s="20">
        <v>8.8249379999999995</v>
      </c>
    </row>
    <row r="573" spans="1:3" x14ac:dyDescent="0.25">
      <c r="A573" s="20">
        <v>2454678.8310600002</v>
      </c>
      <c r="B573" s="20" t="s">
        <v>2699</v>
      </c>
      <c r="C573" s="20">
        <v>8.7898750000000003</v>
      </c>
    </row>
    <row r="574" spans="1:3" x14ac:dyDescent="0.25">
      <c r="A574" s="20">
        <v>2454680.9394399999</v>
      </c>
      <c r="B574" s="20" t="s">
        <v>2700</v>
      </c>
      <c r="C574" s="20">
        <v>8.8819999999999997</v>
      </c>
    </row>
    <row r="575" spans="1:3" x14ac:dyDescent="0.25">
      <c r="A575" s="20">
        <v>2454682.70248</v>
      </c>
      <c r="B575" s="20" t="s">
        <v>1998</v>
      </c>
      <c r="C575" s="20">
        <v>8.8230000000000004</v>
      </c>
    </row>
    <row r="576" spans="1:3" x14ac:dyDescent="0.25">
      <c r="A576" s="20">
        <v>2454688.82877</v>
      </c>
      <c r="B576" s="20" t="s">
        <v>2701</v>
      </c>
      <c r="C576" s="20">
        <v>8.7119999999999997</v>
      </c>
    </row>
    <row r="577" spans="1:3" x14ac:dyDescent="0.25">
      <c r="A577" s="20">
        <v>2454698.8256999999</v>
      </c>
      <c r="B577" s="20" t="s">
        <v>2702</v>
      </c>
      <c r="C577" s="20">
        <v>8.48</v>
      </c>
    </row>
    <row r="578" spans="1:3" x14ac:dyDescent="0.25">
      <c r="A578" s="20">
        <v>2454700.7622000002</v>
      </c>
      <c r="B578" s="20" t="s">
        <v>2703</v>
      </c>
      <c r="C578" s="20">
        <v>8.3736669999999993</v>
      </c>
    </row>
    <row r="579" spans="1:3" x14ac:dyDescent="0.25">
      <c r="A579" s="20">
        <v>2454701.7730299998</v>
      </c>
      <c r="B579" s="20" t="s">
        <v>2704</v>
      </c>
      <c r="C579" s="20">
        <v>8.3804440000000007</v>
      </c>
    </row>
    <row r="580" spans="1:3" x14ac:dyDescent="0.25">
      <c r="A580" s="20">
        <v>2454711.2644000002</v>
      </c>
      <c r="B580" s="20" t="s">
        <v>2705</v>
      </c>
      <c r="C580" s="20">
        <v>8.8450000000000006</v>
      </c>
    </row>
    <row r="581" spans="1:3" x14ac:dyDescent="0.25">
      <c r="A581" s="20">
        <v>2454713.6277000001</v>
      </c>
      <c r="B581" s="20" t="s">
        <v>2000</v>
      </c>
      <c r="C581" s="20">
        <v>8.8379999999999992</v>
      </c>
    </row>
    <row r="582" spans="1:3" x14ac:dyDescent="0.25">
      <c r="A582" s="20">
        <v>2454726.7008000002</v>
      </c>
      <c r="B582" s="20" t="s">
        <v>2706</v>
      </c>
      <c r="C582" s="20">
        <v>8.74</v>
      </c>
    </row>
    <row r="583" spans="1:3" x14ac:dyDescent="0.25">
      <c r="A583" s="20">
        <v>2454731.5943999998</v>
      </c>
      <c r="B583" s="20" t="s">
        <v>2707</v>
      </c>
      <c r="C583" s="20">
        <v>9.0310000000000006</v>
      </c>
    </row>
    <row r="584" spans="1:3" x14ac:dyDescent="0.25">
      <c r="A584" s="20">
        <v>2454734.6178000001</v>
      </c>
      <c r="B584" s="20" t="s">
        <v>2708</v>
      </c>
      <c r="C584" s="20">
        <v>9.0229999999999997</v>
      </c>
    </row>
    <row r="585" spans="1:3" x14ac:dyDescent="0.25">
      <c r="A585" s="20">
        <v>2454743.5792</v>
      </c>
      <c r="B585" s="20" t="s">
        <v>2002</v>
      </c>
      <c r="C585" s="20">
        <v>8.9260000000000002</v>
      </c>
    </row>
    <row r="586" spans="1:3" x14ac:dyDescent="0.25">
      <c r="A586" s="20">
        <v>2454745.2763999999</v>
      </c>
      <c r="B586" s="20" t="s">
        <v>2709</v>
      </c>
      <c r="C586" s="20">
        <v>8.9139999999999997</v>
      </c>
    </row>
    <row r="587" spans="1:3" x14ac:dyDescent="0.25">
      <c r="A587" s="20">
        <v>2454749.56</v>
      </c>
      <c r="B587" s="20" t="s">
        <v>2710</v>
      </c>
      <c r="C587" s="20">
        <v>9.1820000000000004</v>
      </c>
    </row>
    <row r="588" spans="1:3" x14ac:dyDescent="0.25">
      <c r="A588" s="20">
        <v>2454751.216</v>
      </c>
      <c r="B588" s="20" t="s">
        <v>2711</v>
      </c>
      <c r="C588" s="20">
        <v>9.0139999999999993</v>
      </c>
    </row>
    <row r="589" spans="1:3" x14ac:dyDescent="0.25">
      <c r="A589" s="20">
        <v>2454753.2464999999</v>
      </c>
      <c r="B589" s="20" t="s">
        <v>2712</v>
      </c>
      <c r="C589" s="20">
        <v>8.9920000000000009</v>
      </c>
    </row>
    <row r="590" spans="1:3" x14ac:dyDescent="0.25">
      <c r="A590" s="20">
        <v>2454758.6781299999</v>
      </c>
      <c r="B590" s="20" t="s">
        <v>2713</v>
      </c>
      <c r="C590" s="20">
        <v>9.1594999999999995</v>
      </c>
    </row>
    <row r="591" spans="1:3" x14ac:dyDescent="0.25">
      <c r="A591" s="20">
        <v>2454760.5825</v>
      </c>
      <c r="B591" s="20" t="s">
        <v>2003</v>
      </c>
      <c r="C591" s="20">
        <v>8.91</v>
      </c>
    </row>
    <row r="592" spans="1:3" x14ac:dyDescent="0.25">
      <c r="A592" s="20">
        <v>2454762.5633299998</v>
      </c>
      <c r="B592" s="20" t="s">
        <v>2714</v>
      </c>
      <c r="C592" s="20">
        <v>8.98</v>
      </c>
    </row>
    <row r="593" spans="1:3" x14ac:dyDescent="0.25">
      <c r="A593" s="20">
        <v>2454763.5633299998</v>
      </c>
      <c r="B593" s="20" t="s">
        <v>2715</v>
      </c>
      <c r="C593" s="20">
        <v>9.0210000000000008</v>
      </c>
    </row>
    <row r="594" spans="1:3" x14ac:dyDescent="0.25">
      <c r="A594" s="20">
        <v>2454766.5570800002</v>
      </c>
      <c r="B594" s="20" t="s">
        <v>2716</v>
      </c>
      <c r="C594" s="20">
        <v>9.0350000000000001</v>
      </c>
    </row>
    <row r="595" spans="1:3" x14ac:dyDescent="0.25">
      <c r="A595" s="20">
        <v>2454770.5531100002</v>
      </c>
      <c r="B595" s="20" t="s">
        <v>2717</v>
      </c>
      <c r="C595" s="20">
        <v>9.0719999999999992</v>
      </c>
    </row>
    <row r="596" spans="1:3" x14ac:dyDescent="0.25">
      <c r="A596" s="20">
        <v>2454772.5735999998</v>
      </c>
      <c r="B596" s="20" t="s">
        <v>2718</v>
      </c>
      <c r="C596" s="20">
        <v>9.282</v>
      </c>
    </row>
    <row r="597" spans="1:3" x14ac:dyDescent="0.25">
      <c r="A597" s="20">
        <v>2454781.5386100002</v>
      </c>
      <c r="B597" s="20" t="s">
        <v>2719</v>
      </c>
      <c r="C597" s="20">
        <v>9.0193329999999996</v>
      </c>
    </row>
    <row r="598" spans="1:3" x14ac:dyDescent="0.25">
      <c r="A598" s="20">
        <v>2454793.6179300002</v>
      </c>
      <c r="B598" s="20" t="s">
        <v>2720</v>
      </c>
      <c r="C598" s="20">
        <v>8.9540000000000006</v>
      </c>
    </row>
    <row r="599" spans="1:3" x14ac:dyDescent="0.25">
      <c r="A599" s="20">
        <v>2454800.0471299998</v>
      </c>
      <c r="B599" s="20" t="s">
        <v>2721</v>
      </c>
      <c r="C599" s="20">
        <v>8.9435000000000002</v>
      </c>
    </row>
    <row r="600" spans="1:3" x14ac:dyDescent="0.25">
      <c r="A600" s="20">
        <v>2454804.4550000001</v>
      </c>
      <c r="B600" s="20" t="s">
        <v>2722</v>
      </c>
      <c r="C600" s="20">
        <v>9.0399999999999991</v>
      </c>
    </row>
    <row r="601" spans="1:3" x14ac:dyDescent="0.25">
      <c r="A601" s="20">
        <v>2454907.9575999998</v>
      </c>
      <c r="B601" s="20" t="s">
        <v>2723</v>
      </c>
      <c r="C601" s="20">
        <v>8.61</v>
      </c>
    </row>
    <row r="602" spans="1:3" x14ac:dyDescent="0.25">
      <c r="A602" s="20">
        <v>2454915.0025300002</v>
      </c>
      <c r="B602" s="20" t="s">
        <v>2013</v>
      </c>
      <c r="C602" s="20">
        <v>8.6750000000000007</v>
      </c>
    </row>
    <row r="603" spans="1:3" x14ac:dyDescent="0.25">
      <c r="A603" s="20">
        <v>2454918.9126900001</v>
      </c>
      <c r="B603" s="20" t="s">
        <v>2724</v>
      </c>
      <c r="C603" s="20">
        <v>8.7070000000000007</v>
      </c>
    </row>
    <row r="604" spans="1:3" x14ac:dyDescent="0.25">
      <c r="A604" s="20">
        <v>2454920.0001500002</v>
      </c>
      <c r="B604" s="20" t="s">
        <v>2725</v>
      </c>
      <c r="C604" s="20">
        <v>8.7144999999999992</v>
      </c>
    </row>
    <row r="605" spans="1:3" x14ac:dyDescent="0.25">
      <c r="A605" s="20">
        <v>2454921.9098</v>
      </c>
      <c r="B605" s="20" t="s">
        <v>2726</v>
      </c>
      <c r="C605" s="20">
        <v>8.73</v>
      </c>
    </row>
    <row r="606" spans="1:3" x14ac:dyDescent="0.25">
      <c r="A606" s="20">
        <v>2454933.9229000001</v>
      </c>
      <c r="B606" s="20" t="s">
        <v>2727</v>
      </c>
      <c r="C606" s="20">
        <v>8.75</v>
      </c>
    </row>
    <row r="607" spans="1:3" x14ac:dyDescent="0.25">
      <c r="A607" s="20">
        <v>2454939.89647</v>
      </c>
      <c r="B607" s="20" t="s">
        <v>2728</v>
      </c>
      <c r="C607" s="20">
        <v>8.7773330000000005</v>
      </c>
    </row>
    <row r="608" spans="1:3" x14ac:dyDescent="0.25">
      <c r="A608" s="20">
        <v>2454941.8922999999</v>
      </c>
      <c r="B608" s="20" t="s">
        <v>2729</v>
      </c>
      <c r="C608" s="20">
        <v>8.7739999999999991</v>
      </c>
    </row>
    <row r="609" spans="1:3" x14ac:dyDescent="0.25">
      <c r="A609" s="20">
        <v>2454942.9610199998</v>
      </c>
      <c r="B609" s="20" t="s">
        <v>2730</v>
      </c>
      <c r="C609" s="20">
        <v>8.7690000000000001</v>
      </c>
    </row>
    <row r="610" spans="1:3" x14ac:dyDescent="0.25">
      <c r="A610" s="20">
        <v>2454943.74272</v>
      </c>
      <c r="B610" s="20" t="s">
        <v>2731</v>
      </c>
      <c r="C610" s="20">
        <v>8.7805999999999997</v>
      </c>
    </row>
    <row r="611" spans="1:3" x14ac:dyDescent="0.25">
      <c r="A611" s="20">
        <v>2454946.93469</v>
      </c>
      <c r="B611" s="20" t="s">
        <v>2732</v>
      </c>
      <c r="C611" s="20">
        <v>8.8217499999999998</v>
      </c>
    </row>
    <row r="612" spans="1:3" x14ac:dyDescent="0.25">
      <c r="A612" s="20">
        <v>2454948.8687499999</v>
      </c>
      <c r="B612" s="20" t="s">
        <v>2733</v>
      </c>
      <c r="C612" s="20">
        <v>8.9640000000000004</v>
      </c>
    </row>
    <row r="613" spans="1:3" x14ac:dyDescent="0.25">
      <c r="A613" s="20">
        <v>2454950.8923200001</v>
      </c>
      <c r="B613" s="20" t="s">
        <v>2734</v>
      </c>
      <c r="C613" s="20">
        <v>8.8607499999999995</v>
      </c>
    </row>
    <row r="614" spans="1:3" x14ac:dyDescent="0.25">
      <c r="A614" s="20">
        <v>2454963.8931999998</v>
      </c>
      <c r="B614" s="20" t="s">
        <v>2735</v>
      </c>
      <c r="C614" s="20">
        <v>8.8800000000000008</v>
      </c>
    </row>
    <row r="615" spans="1:3" x14ac:dyDescent="0.25">
      <c r="A615" s="20">
        <v>2454975.5447200001</v>
      </c>
      <c r="B615" s="20" t="s">
        <v>2736</v>
      </c>
      <c r="C615" s="20">
        <v>8.9610000000000003</v>
      </c>
    </row>
    <row r="616" spans="1:3" x14ac:dyDescent="0.25">
      <c r="A616" s="20">
        <v>2454976.08391</v>
      </c>
      <c r="B616" s="20" t="s">
        <v>2736</v>
      </c>
      <c r="C616" s="20">
        <v>8.9617500000000003</v>
      </c>
    </row>
    <row r="617" spans="1:3" x14ac:dyDescent="0.25">
      <c r="A617" s="20">
        <v>2454981.5601499998</v>
      </c>
      <c r="B617" s="20" t="s">
        <v>2737</v>
      </c>
      <c r="C617" s="20">
        <v>8.9380000000000006</v>
      </c>
    </row>
    <row r="618" spans="1:3" x14ac:dyDescent="0.25">
      <c r="A618" s="20">
        <v>2454982.3358300002</v>
      </c>
      <c r="B618" s="20" t="s">
        <v>2737</v>
      </c>
      <c r="C618" s="20">
        <v>8.9607500000000009</v>
      </c>
    </row>
    <row r="619" spans="1:3" x14ac:dyDescent="0.25">
      <c r="A619" s="20">
        <v>2454983.5781399999</v>
      </c>
      <c r="B619" s="20" t="s">
        <v>2738</v>
      </c>
      <c r="C619" s="20">
        <v>8.9996670000000005</v>
      </c>
    </row>
    <row r="620" spans="1:3" x14ac:dyDescent="0.25">
      <c r="A620" s="20">
        <v>2454985.89396</v>
      </c>
      <c r="B620" s="20" t="s">
        <v>2739</v>
      </c>
      <c r="C620" s="20">
        <v>8.8166670000000007</v>
      </c>
    </row>
    <row r="621" spans="1:3" x14ac:dyDescent="0.25">
      <c r="A621" s="20">
        <v>2454997.3646</v>
      </c>
      <c r="B621" s="20" t="s">
        <v>2740</v>
      </c>
      <c r="C621" s="20">
        <v>8.6370000000000005</v>
      </c>
    </row>
    <row r="622" spans="1:3" x14ac:dyDescent="0.25">
      <c r="A622" s="20">
        <v>2455002.3572</v>
      </c>
      <c r="B622" s="20" t="s">
        <v>2741</v>
      </c>
      <c r="C622" s="20">
        <v>8.5259999999999998</v>
      </c>
    </row>
    <row r="623" spans="1:3" x14ac:dyDescent="0.25">
      <c r="A623" s="20">
        <v>2455004.2195899999</v>
      </c>
      <c r="B623" s="20" t="s">
        <v>2742</v>
      </c>
      <c r="C623" s="20">
        <v>8.5055999999999994</v>
      </c>
    </row>
    <row r="624" spans="1:3" x14ac:dyDescent="0.25">
      <c r="A624" s="20">
        <v>2455019.8206000002</v>
      </c>
      <c r="B624" s="20" t="s">
        <v>2743</v>
      </c>
      <c r="C624" s="20">
        <v>8.39</v>
      </c>
    </row>
    <row r="625" spans="1:3" x14ac:dyDescent="0.25">
      <c r="A625" s="20">
        <v>2455021.1486900002</v>
      </c>
      <c r="B625" s="20" t="s">
        <v>2744</v>
      </c>
      <c r="C625" s="20">
        <v>8.4337499999999999</v>
      </c>
    </row>
    <row r="626" spans="1:3" x14ac:dyDescent="0.25">
      <c r="A626" s="20">
        <v>2455024.7187100002</v>
      </c>
      <c r="B626" s="20" t="s">
        <v>2745</v>
      </c>
      <c r="C626" s="20">
        <v>8.4444999999999997</v>
      </c>
    </row>
    <row r="627" spans="1:3" x14ac:dyDescent="0.25">
      <c r="A627" s="20">
        <v>2455025.59375</v>
      </c>
      <c r="B627" s="20" t="s">
        <v>2746</v>
      </c>
      <c r="C627" s="20">
        <v>8.4474999999999998</v>
      </c>
    </row>
    <row r="628" spans="1:3" x14ac:dyDescent="0.25">
      <c r="A628" s="20">
        <v>2455031.3369999998</v>
      </c>
      <c r="B628" s="20" t="s">
        <v>2747</v>
      </c>
      <c r="C628" s="20">
        <v>8.4570000000000007</v>
      </c>
    </row>
    <row r="629" spans="1:3" x14ac:dyDescent="0.25">
      <c r="A629" s="20">
        <v>2455034.3813</v>
      </c>
      <c r="B629" s="20" t="s">
        <v>2748</v>
      </c>
      <c r="C629" s="20">
        <v>8.4930000000000003</v>
      </c>
    </row>
    <row r="630" spans="1:3" x14ac:dyDescent="0.25">
      <c r="A630" s="20">
        <v>2455036.7920400002</v>
      </c>
      <c r="B630" s="20" t="s">
        <v>2021</v>
      </c>
      <c r="C630" s="20">
        <v>8.4979999999999993</v>
      </c>
    </row>
    <row r="631" spans="1:3" x14ac:dyDescent="0.25">
      <c r="A631" s="20">
        <v>2455038.8177299998</v>
      </c>
      <c r="B631" s="20" t="s">
        <v>2749</v>
      </c>
      <c r="C631" s="20">
        <v>8.4656669999999998</v>
      </c>
    </row>
    <row r="632" spans="1:3" x14ac:dyDescent="0.25">
      <c r="A632" s="20">
        <v>2455040.8514399999</v>
      </c>
      <c r="B632" s="20" t="s">
        <v>2750</v>
      </c>
      <c r="C632" s="20">
        <v>8.2490000000000006</v>
      </c>
    </row>
    <row r="633" spans="1:3" x14ac:dyDescent="0.25">
      <c r="A633" s="20">
        <v>2455042.7638599998</v>
      </c>
      <c r="B633" s="20" t="s">
        <v>2751</v>
      </c>
      <c r="C633" s="20">
        <v>8.391</v>
      </c>
    </row>
    <row r="634" spans="1:3" x14ac:dyDescent="0.25">
      <c r="A634" s="20">
        <v>2455044.7758200001</v>
      </c>
      <c r="B634" s="20" t="s">
        <v>2752</v>
      </c>
      <c r="C634" s="20">
        <v>8.4220000000000006</v>
      </c>
    </row>
    <row r="635" spans="1:3" x14ac:dyDescent="0.25">
      <c r="A635" s="20">
        <v>2455045.8302600002</v>
      </c>
      <c r="B635" s="20" t="s">
        <v>2753</v>
      </c>
      <c r="C635" s="20">
        <v>8.4124999999999996</v>
      </c>
    </row>
    <row r="636" spans="1:3" x14ac:dyDescent="0.25">
      <c r="A636" s="20">
        <v>2455046.63851</v>
      </c>
      <c r="B636" s="20" t="s">
        <v>2754</v>
      </c>
      <c r="C636" s="20">
        <v>8.4405000000000001</v>
      </c>
    </row>
    <row r="637" spans="1:3" x14ac:dyDescent="0.25">
      <c r="A637" s="20">
        <v>2455048.3261699998</v>
      </c>
      <c r="B637" s="20" t="s">
        <v>2755</v>
      </c>
      <c r="C637" s="20">
        <v>8.4454999999999991</v>
      </c>
    </row>
    <row r="638" spans="1:3" x14ac:dyDescent="0.25">
      <c r="A638" s="20">
        <v>2455049.7939399998</v>
      </c>
      <c r="B638" s="20" t="s">
        <v>2756</v>
      </c>
      <c r="C638" s="20">
        <v>8.4275000000000002</v>
      </c>
    </row>
    <row r="639" spans="1:3" x14ac:dyDescent="0.25">
      <c r="A639" s="20">
        <v>2455056.6210500002</v>
      </c>
      <c r="B639" s="20" t="s">
        <v>2757</v>
      </c>
      <c r="C639" s="20">
        <v>8.5229999999999997</v>
      </c>
    </row>
    <row r="640" spans="1:3" x14ac:dyDescent="0.25">
      <c r="A640" s="20">
        <v>2455058.5646000002</v>
      </c>
      <c r="B640" s="20" t="s">
        <v>2758</v>
      </c>
      <c r="C640" s="20">
        <v>8.5670000000000002</v>
      </c>
    </row>
    <row r="641" spans="1:3" x14ac:dyDescent="0.25">
      <c r="A641" s="20">
        <v>2455062.6458000001</v>
      </c>
      <c r="B641" s="20" t="s">
        <v>2759</v>
      </c>
      <c r="C641" s="20">
        <v>8.3550000000000004</v>
      </c>
    </row>
    <row r="642" spans="1:3" x14ac:dyDescent="0.25">
      <c r="A642" s="20">
        <v>2455064.2757000001</v>
      </c>
      <c r="B642" s="20" t="s">
        <v>2760</v>
      </c>
      <c r="C642" s="20">
        <v>8.3230000000000004</v>
      </c>
    </row>
    <row r="643" spans="1:3" x14ac:dyDescent="0.25">
      <c r="A643" s="20">
        <v>2455066.5699999998</v>
      </c>
      <c r="B643" s="20" t="s">
        <v>2761</v>
      </c>
      <c r="C643" s="20">
        <v>8.34</v>
      </c>
    </row>
    <row r="644" spans="1:3" x14ac:dyDescent="0.25">
      <c r="A644" s="20">
        <v>2455075.1201499999</v>
      </c>
      <c r="B644" s="20" t="s">
        <v>2762</v>
      </c>
      <c r="C644" s="20">
        <v>8.4365000000000006</v>
      </c>
    </row>
    <row r="645" spans="1:3" x14ac:dyDescent="0.25">
      <c r="A645" s="20">
        <v>2455076.2774499999</v>
      </c>
      <c r="B645" s="20" t="s">
        <v>2763</v>
      </c>
      <c r="C645" s="20">
        <v>8.2249999999999996</v>
      </c>
    </row>
    <row r="646" spans="1:3" x14ac:dyDescent="0.25">
      <c r="A646" s="20">
        <v>2455081.6294</v>
      </c>
      <c r="B646" s="20" t="s">
        <v>2024</v>
      </c>
      <c r="C646" s="20">
        <v>8.2390000000000008</v>
      </c>
    </row>
    <row r="647" spans="1:3" x14ac:dyDescent="0.25">
      <c r="A647" s="20">
        <v>2455083.5597000001</v>
      </c>
      <c r="B647" s="20" t="s">
        <v>2764</v>
      </c>
      <c r="C647" s="20">
        <v>8.3520000000000003</v>
      </c>
    </row>
    <row r="648" spans="1:3" x14ac:dyDescent="0.25">
      <c r="A648" s="20">
        <v>2455085.6187499999</v>
      </c>
      <c r="B648" s="20" t="s">
        <v>2765</v>
      </c>
      <c r="C648" s="20">
        <v>8.1110000000000007</v>
      </c>
    </row>
    <row r="649" spans="1:3" x14ac:dyDescent="0.25">
      <c r="A649" s="20">
        <v>2455088.1135399998</v>
      </c>
      <c r="B649" s="20" t="s">
        <v>2766</v>
      </c>
      <c r="C649" s="20">
        <v>8.0805000000000007</v>
      </c>
    </row>
    <row r="650" spans="1:3" x14ac:dyDescent="0.25">
      <c r="A650" s="20">
        <v>2455092.1451500002</v>
      </c>
      <c r="B650" s="20" t="s">
        <v>2767</v>
      </c>
      <c r="C650" s="20">
        <v>8.2260000000000009</v>
      </c>
    </row>
    <row r="651" spans="1:3" x14ac:dyDescent="0.25">
      <c r="A651" s="20">
        <v>2455094.0817</v>
      </c>
      <c r="B651" s="20" t="s">
        <v>2768</v>
      </c>
      <c r="C651" s="20">
        <v>8.3219999999999992</v>
      </c>
    </row>
    <row r="652" spans="1:3" x14ac:dyDescent="0.25">
      <c r="A652" s="20">
        <v>2455096.5778000001</v>
      </c>
      <c r="B652" s="20" t="s">
        <v>2025</v>
      </c>
      <c r="C652" s="20">
        <v>8.1959999999999997</v>
      </c>
    </row>
    <row r="653" spans="1:3" x14ac:dyDescent="0.25">
      <c r="A653" s="20">
        <v>2455100.57455</v>
      </c>
      <c r="B653" s="20" t="s">
        <v>2769</v>
      </c>
      <c r="C653" s="20">
        <v>8.2210000000000001</v>
      </c>
    </row>
    <row r="654" spans="1:3" x14ac:dyDescent="0.25">
      <c r="A654" s="20">
        <v>2455115.5701000001</v>
      </c>
      <c r="B654" s="20" t="s">
        <v>2770</v>
      </c>
      <c r="C654" s="20">
        <v>8.2959999999999994</v>
      </c>
    </row>
    <row r="655" spans="1:3" x14ac:dyDescent="0.25">
      <c r="A655" s="20">
        <v>2455118.4300000002</v>
      </c>
      <c r="B655" s="20" t="s">
        <v>2771</v>
      </c>
      <c r="C655" s="20">
        <v>8.27</v>
      </c>
    </row>
    <row r="656" spans="1:3" x14ac:dyDescent="0.25">
      <c r="A656" s="20">
        <v>2455123.6271000002</v>
      </c>
      <c r="B656" s="20" t="s">
        <v>2772</v>
      </c>
      <c r="C656" s="20">
        <v>8.2899999999999991</v>
      </c>
    </row>
    <row r="657" spans="1:3" x14ac:dyDescent="0.25">
      <c r="A657" s="20">
        <v>2455137.5657000002</v>
      </c>
      <c r="B657" s="20" t="s">
        <v>2773</v>
      </c>
      <c r="C657" s="20">
        <v>8.16</v>
      </c>
    </row>
    <row r="658" spans="1:3" x14ac:dyDescent="0.25">
      <c r="A658" s="20">
        <v>2455146.5762</v>
      </c>
      <c r="B658" s="20" t="s">
        <v>2774</v>
      </c>
      <c r="C658" s="20">
        <v>8.4380000000000006</v>
      </c>
    </row>
    <row r="659" spans="1:3" x14ac:dyDescent="0.25">
      <c r="A659" s="20">
        <v>2455150.5458</v>
      </c>
      <c r="B659" s="20" t="s">
        <v>2775</v>
      </c>
      <c r="C659" s="20">
        <v>8.1300000000000008</v>
      </c>
    </row>
    <row r="660" spans="1:3" x14ac:dyDescent="0.25">
      <c r="A660" s="20">
        <v>2455153.5646000002</v>
      </c>
      <c r="B660" s="20" t="s">
        <v>2776</v>
      </c>
      <c r="C660" s="20">
        <v>8.4209999999999994</v>
      </c>
    </row>
    <row r="661" spans="1:3" x14ac:dyDescent="0.25">
      <c r="A661" s="20">
        <v>2455164.5216000001</v>
      </c>
      <c r="B661" s="20" t="s">
        <v>2777</v>
      </c>
      <c r="C661" s="20">
        <v>8.26</v>
      </c>
    </row>
    <row r="662" spans="1:3" x14ac:dyDescent="0.25">
      <c r="A662" s="20">
        <v>2455166.28382</v>
      </c>
      <c r="B662" s="20" t="s">
        <v>2778</v>
      </c>
      <c r="C662" s="20">
        <v>8.2940000000000005</v>
      </c>
    </row>
    <row r="663" spans="1:3" x14ac:dyDescent="0.25">
      <c r="A663" s="20">
        <v>2455172.2598600001</v>
      </c>
      <c r="B663" s="20" t="s">
        <v>2779</v>
      </c>
      <c r="C663" s="20">
        <v>8.3079999999999998</v>
      </c>
    </row>
    <row r="664" spans="1:3" x14ac:dyDescent="0.25">
      <c r="A664" s="20">
        <v>2455179.0161100002</v>
      </c>
      <c r="B664" s="20" t="s">
        <v>2780</v>
      </c>
      <c r="C664" s="20">
        <v>8.4425000000000008</v>
      </c>
    </row>
    <row r="665" spans="1:3" x14ac:dyDescent="0.25">
      <c r="A665" s="20">
        <v>2455183.2541800002</v>
      </c>
      <c r="B665" s="20" t="s">
        <v>2781</v>
      </c>
      <c r="C665" s="20">
        <v>8.3979999999999997</v>
      </c>
    </row>
    <row r="666" spans="1:3" x14ac:dyDescent="0.25">
      <c r="A666" s="20">
        <v>2455184.25428</v>
      </c>
      <c r="B666" s="20" t="s">
        <v>2782</v>
      </c>
      <c r="C666" s="20">
        <v>8.3059999999999992</v>
      </c>
    </row>
    <row r="667" spans="1:3" x14ac:dyDescent="0.25">
      <c r="A667" s="20">
        <v>2455186.25453</v>
      </c>
      <c r="B667" s="20" t="s">
        <v>2783</v>
      </c>
      <c r="C667" s="20">
        <v>8.3290000000000006</v>
      </c>
    </row>
    <row r="668" spans="1:3" x14ac:dyDescent="0.25">
      <c r="A668" s="20">
        <v>2455188.2546100002</v>
      </c>
      <c r="B668" s="20" t="s">
        <v>2784</v>
      </c>
      <c r="C668" s="20">
        <v>8.3559999999999999</v>
      </c>
    </row>
    <row r="669" spans="1:3" x14ac:dyDescent="0.25">
      <c r="A669" s="20">
        <v>2455192.8572800001</v>
      </c>
      <c r="B669" s="20" t="s">
        <v>2785</v>
      </c>
      <c r="C669" s="20">
        <v>8.1140000000000008</v>
      </c>
    </row>
    <row r="670" spans="1:3" x14ac:dyDescent="0.25">
      <c r="A670" s="20">
        <v>2455199.2615200002</v>
      </c>
      <c r="B670" s="20" t="s">
        <v>2786</v>
      </c>
      <c r="C670" s="20">
        <v>8.093</v>
      </c>
    </row>
    <row r="671" spans="1:3" x14ac:dyDescent="0.25">
      <c r="A671" s="20">
        <v>2455347.8029999998</v>
      </c>
      <c r="B671" s="20" t="s">
        <v>2787</v>
      </c>
      <c r="C671" s="20">
        <v>9.3000000000000007</v>
      </c>
    </row>
    <row r="672" spans="1:3" x14ac:dyDescent="0.25">
      <c r="A672" s="20">
        <v>2455352.4509999999</v>
      </c>
      <c r="B672" s="20" t="s">
        <v>2788</v>
      </c>
      <c r="C672" s="20">
        <v>9.27</v>
      </c>
    </row>
    <row r="673" spans="1:3" x14ac:dyDescent="0.25">
      <c r="A673" s="20">
        <v>2455376.16285</v>
      </c>
      <c r="B673" s="20" t="s">
        <v>2789</v>
      </c>
      <c r="C673" s="20">
        <v>9.1184999999999992</v>
      </c>
    </row>
    <row r="674" spans="1:3" x14ac:dyDescent="0.25">
      <c r="A674" s="20">
        <v>2455380.8794999998</v>
      </c>
      <c r="B674" s="20" t="s">
        <v>2790</v>
      </c>
      <c r="C674" s="20">
        <v>8.91</v>
      </c>
    </row>
    <row r="675" spans="1:3" x14ac:dyDescent="0.25">
      <c r="A675" s="20">
        <v>2455389.7013900001</v>
      </c>
      <c r="B675" s="20" t="s">
        <v>2791</v>
      </c>
      <c r="C675" s="20">
        <v>8.9930000000000003</v>
      </c>
    </row>
    <row r="676" spans="1:3" x14ac:dyDescent="0.25">
      <c r="A676" s="20">
        <v>2455396.6491100001</v>
      </c>
      <c r="B676" s="20" t="s">
        <v>2792</v>
      </c>
      <c r="C676" s="20">
        <v>9.0709999999999997</v>
      </c>
    </row>
    <row r="677" spans="1:3" x14ac:dyDescent="0.25">
      <c r="A677" s="20">
        <v>2455400.67777</v>
      </c>
      <c r="B677" s="20" t="s">
        <v>2793</v>
      </c>
      <c r="C677" s="20">
        <v>9.2390000000000008</v>
      </c>
    </row>
    <row r="678" spans="1:3" x14ac:dyDescent="0.25">
      <c r="A678" s="20">
        <v>2455417.8459999999</v>
      </c>
      <c r="B678" s="20" t="s">
        <v>2794</v>
      </c>
      <c r="C678" s="20">
        <v>9.17</v>
      </c>
    </row>
    <row r="679" spans="1:3" x14ac:dyDescent="0.25">
      <c r="A679" s="20">
        <v>2455422.4380399999</v>
      </c>
      <c r="B679" s="20" t="s">
        <v>2795</v>
      </c>
      <c r="C679" s="20">
        <v>9.2196669999999994</v>
      </c>
    </row>
    <row r="680" spans="1:3" x14ac:dyDescent="0.25">
      <c r="A680" s="20">
        <v>2455425.4034500001</v>
      </c>
      <c r="B680" s="20" t="s">
        <v>2796</v>
      </c>
      <c r="C680" s="20">
        <v>9.2370000000000001</v>
      </c>
    </row>
    <row r="681" spans="1:3" x14ac:dyDescent="0.25">
      <c r="A681" s="20">
        <v>2455436.6801499999</v>
      </c>
      <c r="B681" s="20" t="s">
        <v>2047</v>
      </c>
      <c r="C681" s="20">
        <v>9.3305000000000007</v>
      </c>
    </row>
    <row r="682" spans="1:3" x14ac:dyDescent="0.25">
      <c r="A682" s="20">
        <v>2455439.0098199998</v>
      </c>
      <c r="B682" s="20" t="s">
        <v>2797</v>
      </c>
      <c r="C682" s="20">
        <v>9.4760000000000009</v>
      </c>
    </row>
    <row r="683" spans="1:3" x14ac:dyDescent="0.25">
      <c r="A683" s="20">
        <v>2455450.1165700001</v>
      </c>
      <c r="B683" s="20" t="s">
        <v>2798</v>
      </c>
      <c r="C683" s="20">
        <v>9.6679999999999993</v>
      </c>
    </row>
    <row r="684" spans="1:3" x14ac:dyDescent="0.25">
      <c r="A684" s="20">
        <v>2455452.6287600002</v>
      </c>
      <c r="B684" s="20" t="s">
        <v>2799</v>
      </c>
      <c r="C684" s="20">
        <v>9.6935000000000002</v>
      </c>
    </row>
    <row r="685" spans="1:3" x14ac:dyDescent="0.25">
      <c r="A685" s="20">
        <v>2455454.5828999998</v>
      </c>
      <c r="B685" s="20" t="s">
        <v>2800</v>
      </c>
      <c r="C685" s="20">
        <v>9.7710000000000008</v>
      </c>
    </row>
    <row r="686" spans="1:3" x14ac:dyDescent="0.25">
      <c r="A686" s="20">
        <v>2455460.0852000001</v>
      </c>
      <c r="B686" s="20" t="s">
        <v>2801</v>
      </c>
      <c r="C686" s="20">
        <v>9.8019999999999996</v>
      </c>
    </row>
    <row r="687" spans="1:3" x14ac:dyDescent="0.25">
      <c r="A687" s="20">
        <v>2455462.5792</v>
      </c>
      <c r="B687" s="20" t="s">
        <v>2802</v>
      </c>
      <c r="C687" s="20">
        <v>9.8659999999999997</v>
      </c>
    </row>
    <row r="688" spans="1:3" x14ac:dyDescent="0.25">
      <c r="A688" s="20">
        <v>2455468.6513999999</v>
      </c>
      <c r="B688" s="20" t="s">
        <v>2803</v>
      </c>
      <c r="C688" s="20">
        <v>9.6539999999999999</v>
      </c>
    </row>
    <row r="689" spans="1:3" x14ac:dyDescent="0.25">
      <c r="A689" s="20">
        <v>2455478.5924</v>
      </c>
      <c r="B689" s="20" t="s">
        <v>2804</v>
      </c>
      <c r="C689" s="20">
        <v>9.6259999999999994</v>
      </c>
    </row>
    <row r="690" spans="1:3" x14ac:dyDescent="0.25">
      <c r="A690" s="20">
        <v>2455479.6214000001</v>
      </c>
      <c r="B690" s="20" t="s">
        <v>2805</v>
      </c>
      <c r="C690" s="20">
        <v>9.56</v>
      </c>
    </row>
    <row r="691" spans="1:3" x14ac:dyDescent="0.25">
      <c r="A691" s="20">
        <v>2455482.4267000002</v>
      </c>
      <c r="B691" s="20" t="s">
        <v>2050</v>
      </c>
      <c r="C691" s="20">
        <v>9.6524999999999999</v>
      </c>
    </row>
    <row r="692" spans="1:3" x14ac:dyDescent="0.25">
      <c r="A692" s="20">
        <v>2455485.5734000001</v>
      </c>
      <c r="B692" s="20" t="s">
        <v>2806</v>
      </c>
      <c r="C692" s="20">
        <v>9.7669999999999995</v>
      </c>
    </row>
    <row r="693" spans="1:3" x14ac:dyDescent="0.25">
      <c r="A693" s="20">
        <v>2455499.2869099998</v>
      </c>
      <c r="B693" s="20" t="s">
        <v>2807</v>
      </c>
      <c r="C693" s="20">
        <v>9.6509999999999998</v>
      </c>
    </row>
    <row r="694" spans="1:3" x14ac:dyDescent="0.25">
      <c r="A694" s="20">
        <v>2455510.5995999998</v>
      </c>
      <c r="B694" s="20" t="s">
        <v>2808</v>
      </c>
      <c r="C694" s="20">
        <v>9.8000000000000007</v>
      </c>
    </row>
    <row r="695" spans="1:3" x14ac:dyDescent="0.25">
      <c r="A695" s="20">
        <v>2455529.5148</v>
      </c>
      <c r="B695" s="20" t="s">
        <v>2809</v>
      </c>
      <c r="C695" s="20">
        <v>9.7100000000000009</v>
      </c>
    </row>
    <row r="696" spans="1:3" x14ac:dyDescent="0.25">
      <c r="A696" s="20">
        <v>2455676.977</v>
      </c>
      <c r="B696" s="20" t="s">
        <v>2810</v>
      </c>
      <c r="C696" s="20">
        <v>9.4499999999999993</v>
      </c>
    </row>
    <row r="697" spans="1:3" x14ac:dyDescent="0.25">
      <c r="A697" s="20">
        <v>2455746.0277800001</v>
      </c>
      <c r="B697" s="20" t="s">
        <v>2811</v>
      </c>
      <c r="C697" s="20">
        <v>8.7889999999999997</v>
      </c>
    </row>
    <row r="698" spans="1:3" x14ac:dyDescent="0.25">
      <c r="A698" s="20">
        <v>2455749.7056</v>
      </c>
      <c r="B698" s="20" t="s">
        <v>2812</v>
      </c>
      <c r="C698" s="20">
        <v>8.6910000000000007</v>
      </c>
    </row>
    <row r="699" spans="1:3" x14ac:dyDescent="0.25">
      <c r="A699" s="20">
        <v>2455756.52422</v>
      </c>
      <c r="B699" s="20" t="s">
        <v>2813</v>
      </c>
      <c r="C699" s="20">
        <v>8.8840000000000003</v>
      </c>
    </row>
    <row r="700" spans="1:3" x14ac:dyDescent="0.25">
      <c r="A700" s="20">
        <v>2455758.8139999998</v>
      </c>
      <c r="B700" s="20" t="s">
        <v>2814</v>
      </c>
      <c r="C700" s="20">
        <v>8.67</v>
      </c>
    </row>
    <row r="701" spans="1:3" x14ac:dyDescent="0.25">
      <c r="A701" s="20">
        <v>2455766.4967999998</v>
      </c>
      <c r="B701" s="20" t="s">
        <v>2815</v>
      </c>
      <c r="C701" s="20">
        <v>8.7279999999999998</v>
      </c>
    </row>
    <row r="702" spans="1:3" x14ac:dyDescent="0.25">
      <c r="A702" s="20">
        <v>2455769.4959300002</v>
      </c>
      <c r="B702" s="20" t="s">
        <v>2816</v>
      </c>
      <c r="C702" s="20">
        <v>8.6760000000000002</v>
      </c>
    </row>
    <row r="703" spans="1:3" x14ac:dyDescent="0.25">
      <c r="A703" s="20">
        <v>2455770.4962300002</v>
      </c>
      <c r="B703" s="20" t="s">
        <v>2817</v>
      </c>
      <c r="C703" s="20">
        <v>8.6530000000000005</v>
      </c>
    </row>
    <row r="704" spans="1:3" x14ac:dyDescent="0.25">
      <c r="A704" s="20">
        <v>2455783.4770999998</v>
      </c>
      <c r="B704" s="20" t="s">
        <v>2818</v>
      </c>
      <c r="C704" s="20">
        <v>8.3249999999999993</v>
      </c>
    </row>
    <row r="705" spans="1:3" x14ac:dyDescent="0.25">
      <c r="A705" s="20">
        <v>2455787.41316</v>
      </c>
      <c r="B705" s="20" t="s">
        <v>2819</v>
      </c>
      <c r="C705" s="20">
        <v>8.2989999999999995</v>
      </c>
    </row>
    <row r="706" spans="1:3" x14ac:dyDescent="0.25">
      <c r="A706" s="20">
        <v>2455790.5994500001</v>
      </c>
      <c r="B706" s="20" t="s">
        <v>2820</v>
      </c>
      <c r="C706" s="20">
        <v>8.2309999999999999</v>
      </c>
    </row>
    <row r="707" spans="1:3" x14ac:dyDescent="0.25">
      <c r="A707" s="20">
        <v>2455800.6417</v>
      </c>
      <c r="B707" s="20" t="s">
        <v>2821</v>
      </c>
      <c r="C707" s="20">
        <v>8.1780000000000008</v>
      </c>
    </row>
    <row r="708" spans="1:3" x14ac:dyDescent="0.25">
      <c r="A708" s="20">
        <v>2455802.6326000001</v>
      </c>
      <c r="B708" s="20" t="s">
        <v>2822</v>
      </c>
      <c r="C708" s="20">
        <v>8.1940000000000008</v>
      </c>
    </row>
    <row r="709" spans="1:3" x14ac:dyDescent="0.25">
      <c r="A709" s="20">
        <v>2455809.4486199999</v>
      </c>
      <c r="B709" s="20" t="s">
        <v>2823</v>
      </c>
      <c r="C709" s="20">
        <v>8.11</v>
      </c>
    </row>
    <row r="710" spans="1:3" x14ac:dyDescent="0.25">
      <c r="A710" s="20">
        <v>2455810.6340000001</v>
      </c>
      <c r="B710" s="20" t="s">
        <v>2824</v>
      </c>
      <c r="C710" s="20">
        <v>8.0630000000000006</v>
      </c>
    </row>
    <row r="711" spans="1:3" x14ac:dyDescent="0.25">
      <c r="A711" s="20">
        <v>2455815.3860599999</v>
      </c>
      <c r="B711" s="20" t="s">
        <v>2825</v>
      </c>
      <c r="C711" s="20">
        <v>8.1750000000000007</v>
      </c>
    </row>
    <row r="712" spans="1:3" x14ac:dyDescent="0.25">
      <c r="A712" s="20">
        <v>2455832.45524</v>
      </c>
      <c r="B712" s="20" t="s">
        <v>2826</v>
      </c>
      <c r="C712" s="20">
        <v>8.3260000000000005</v>
      </c>
    </row>
    <row r="713" spans="1:3" x14ac:dyDescent="0.25">
      <c r="A713" s="20">
        <v>2455835.9201400001</v>
      </c>
      <c r="B713" s="20" t="s">
        <v>2073</v>
      </c>
      <c r="C713" s="20">
        <v>8.34</v>
      </c>
    </row>
    <row r="714" spans="1:3" x14ac:dyDescent="0.25">
      <c r="A714" s="20">
        <v>2455840.3742499999</v>
      </c>
      <c r="B714" s="20" t="s">
        <v>2827</v>
      </c>
      <c r="C714" s="20">
        <v>8.298</v>
      </c>
    </row>
    <row r="715" spans="1:3" x14ac:dyDescent="0.25">
      <c r="A715" s="20">
        <v>2455843.4589200001</v>
      </c>
      <c r="B715" s="20" t="s">
        <v>2828</v>
      </c>
      <c r="C715" s="20">
        <v>8.3439999999999994</v>
      </c>
    </row>
    <row r="716" spans="1:3" x14ac:dyDescent="0.25">
      <c r="A716" s="20">
        <v>2455851.6028</v>
      </c>
      <c r="B716" s="20" t="s">
        <v>2829</v>
      </c>
      <c r="C716" s="20">
        <v>7.9420000000000002</v>
      </c>
    </row>
    <row r="717" spans="1:3" x14ac:dyDescent="0.25">
      <c r="A717" s="20">
        <v>2455856.3839500002</v>
      </c>
      <c r="B717" s="20" t="s">
        <v>2830</v>
      </c>
      <c r="C717" s="20">
        <v>8.3109999999999999</v>
      </c>
    </row>
    <row r="718" spans="1:3" x14ac:dyDescent="0.25">
      <c r="A718" s="20">
        <v>2455874.9495700002</v>
      </c>
      <c r="B718" s="20" t="s">
        <v>2831</v>
      </c>
      <c r="C718" s="20">
        <v>8.1080000000000005</v>
      </c>
    </row>
    <row r="719" spans="1:3" x14ac:dyDescent="0.25">
      <c r="A719" s="20">
        <v>2455890.2942599999</v>
      </c>
      <c r="B719" s="20" t="s">
        <v>2832</v>
      </c>
      <c r="C719" s="20">
        <v>7.6334999999999997</v>
      </c>
    </row>
    <row r="720" spans="1:3" x14ac:dyDescent="0.25">
      <c r="A720" s="20">
        <v>2455892.3084399998</v>
      </c>
      <c r="B720" s="20" t="s">
        <v>2833</v>
      </c>
      <c r="C720" s="20">
        <v>7.67</v>
      </c>
    </row>
    <row r="721" spans="1:3" x14ac:dyDescent="0.25">
      <c r="A721" s="20">
        <v>2455896.3131499998</v>
      </c>
      <c r="B721" s="20" t="s">
        <v>2834</v>
      </c>
      <c r="C721" s="20">
        <v>7.5919999999999996</v>
      </c>
    </row>
    <row r="722" spans="1:3" x14ac:dyDescent="0.25">
      <c r="A722" s="20">
        <v>2455923.2315799999</v>
      </c>
      <c r="B722" s="20" t="s">
        <v>2835</v>
      </c>
      <c r="C722" s="20">
        <v>7.5030000000000001</v>
      </c>
    </row>
    <row r="723" spans="1:3" x14ac:dyDescent="0.25">
      <c r="A723" s="20">
        <v>2455981.0159999998</v>
      </c>
      <c r="B723" s="20" t="s">
        <v>2836</v>
      </c>
      <c r="C723" s="20">
        <v>7.37</v>
      </c>
    </row>
    <row r="724" spans="1:3" x14ac:dyDescent="0.25">
      <c r="A724" s="20">
        <v>2455982.9759999998</v>
      </c>
      <c r="B724" s="20" t="s">
        <v>2837</v>
      </c>
      <c r="C724" s="20">
        <v>7.3</v>
      </c>
    </row>
    <row r="725" spans="1:3" x14ac:dyDescent="0.25">
      <c r="A725" s="20">
        <v>2455988.9910400002</v>
      </c>
      <c r="B725" s="20" t="s">
        <v>2838</v>
      </c>
      <c r="C725" s="20">
        <v>7.1114290000000002</v>
      </c>
    </row>
    <row r="726" spans="1:3" x14ac:dyDescent="0.25">
      <c r="A726" s="20">
        <v>2455990.7923599998</v>
      </c>
      <c r="B726" s="20" t="s">
        <v>2839</v>
      </c>
      <c r="C726" s="20">
        <v>7.0887500000000001</v>
      </c>
    </row>
    <row r="727" spans="1:3" x14ac:dyDescent="0.25">
      <c r="A727" s="20">
        <v>2455991.9782400001</v>
      </c>
      <c r="B727" s="20" t="s">
        <v>2083</v>
      </c>
      <c r="C727" s="20">
        <v>7.1120000000000001</v>
      </c>
    </row>
    <row r="728" spans="1:3" x14ac:dyDescent="0.25">
      <c r="A728" s="20">
        <v>2455993.0035600001</v>
      </c>
      <c r="B728" s="20" t="s">
        <v>2840</v>
      </c>
      <c r="C728" s="20">
        <v>7.0736999999999997</v>
      </c>
    </row>
    <row r="729" spans="1:3" x14ac:dyDescent="0.25">
      <c r="A729" s="20">
        <v>2455994.9856400001</v>
      </c>
      <c r="B729" s="20" t="s">
        <v>2841</v>
      </c>
      <c r="C729" s="20">
        <v>7.0867440000000004</v>
      </c>
    </row>
    <row r="730" spans="1:3" x14ac:dyDescent="0.25">
      <c r="A730" s="20">
        <v>2455997.8273399998</v>
      </c>
      <c r="B730" s="20" t="s">
        <v>2842</v>
      </c>
      <c r="C730" s="20">
        <v>7.0918530000000004</v>
      </c>
    </row>
    <row r="731" spans="1:3" x14ac:dyDescent="0.25">
      <c r="A731" s="20">
        <v>2455999.0033100001</v>
      </c>
      <c r="B731" s="20" t="s">
        <v>2843</v>
      </c>
      <c r="C731" s="20">
        <v>7.0782780000000001</v>
      </c>
    </row>
    <row r="732" spans="1:3" x14ac:dyDescent="0.25">
      <c r="A732" s="20">
        <v>2456000.2965899999</v>
      </c>
      <c r="B732" s="20" t="s">
        <v>2844</v>
      </c>
      <c r="C732" s="20">
        <v>7.1025</v>
      </c>
    </row>
    <row r="733" spans="1:3" x14ac:dyDescent="0.25">
      <c r="A733" s="20">
        <v>2456001.0389</v>
      </c>
      <c r="B733" s="20" t="s">
        <v>2845</v>
      </c>
      <c r="C733" s="20">
        <v>7.0896540000000003</v>
      </c>
    </row>
    <row r="734" spans="1:3" x14ac:dyDescent="0.25">
      <c r="A734" s="20">
        <v>2456002.1926899999</v>
      </c>
      <c r="B734" s="20" t="s">
        <v>2846</v>
      </c>
      <c r="C734" s="20">
        <v>7.1184339999999997</v>
      </c>
    </row>
    <row r="735" spans="1:3" x14ac:dyDescent="0.25">
      <c r="A735" s="20">
        <v>2456003.37414</v>
      </c>
      <c r="B735" s="20" t="s">
        <v>2847</v>
      </c>
      <c r="C735" s="20">
        <v>7.1977330000000004</v>
      </c>
    </row>
    <row r="736" spans="1:3" x14ac:dyDescent="0.25">
      <c r="A736" s="20">
        <v>2456003.9941799999</v>
      </c>
      <c r="B736" s="20" t="s">
        <v>2848</v>
      </c>
      <c r="C736" s="20">
        <v>7.148504</v>
      </c>
    </row>
    <row r="737" spans="1:3" x14ac:dyDescent="0.25">
      <c r="A737" s="20">
        <v>2456004.98061</v>
      </c>
      <c r="B737" s="20" t="s">
        <v>2849</v>
      </c>
      <c r="C737" s="20">
        <v>7.1065610000000001</v>
      </c>
    </row>
    <row r="738" spans="1:3" x14ac:dyDescent="0.25">
      <c r="A738" s="20">
        <v>2456007.9224299998</v>
      </c>
      <c r="B738" s="20" t="s">
        <v>2850</v>
      </c>
      <c r="C738" s="20">
        <v>7.1696429999999998</v>
      </c>
    </row>
    <row r="739" spans="1:3" x14ac:dyDescent="0.25">
      <c r="A739" s="20">
        <v>2456008.9087</v>
      </c>
      <c r="B739" s="20" t="s">
        <v>2084</v>
      </c>
      <c r="C739" s="20">
        <v>7.0629949999999999</v>
      </c>
    </row>
    <row r="740" spans="1:3" x14ac:dyDescent="0.25">
      <c r="A740" s="20">
        <v>2456009.7668499998</v>
      </c>
      <c r="B740" s="20" t="s">
        <v>2851</v>
      </c>
      <c r="C740" s="20">
        <v>7.4251360000000002</v>
      </c>
    </row>
    <row r="741" spans="1:3" x14ac:dyDescent="0.25">
      <c r="A741" s="20">
        <v>2456010.91665</v>
      </c>
      <c r="B741" s="20" t="s">
        <v>2852</v>
      </c>
      <c r="C741" s="20">
        <v>7.2427289999999998</v>
      </c>
    </row>
    <row r="742" spans="1:3" x14ac:dyDescent="0.25">
      <c r="A742" s="20">
        <v>2456011.6230700002</v>
      </c>
      <c r="B742" s="20" t="s">
        <v>2853</v>
      </c>
      <c r="C742" s="20">
        <v>7.1841020000000002</v>
      </c>
    </row>
    <row r="743" spans="1:3" x14ac:dyDescent="0.25">
      <c r="A743" s="20">
        <v>2456012.56293</v>
      </c>
      <c r="B743" s="20" t="s">
        <v>2854</v>
      </c>
      <c r="C743" s="20">
        <v>7.2274289999999999</v>
      </c>
    </row>
    <row r="744" spans="1:3" x14ac:dyDescent="0.25">
      <c r="A744" s="20">
        <v>2456013.8123300001</v>
      </c>
      <c r="B744" s="20" t="s">
        <v>2855</v>
      </c>
      <c r="C744" s="20">
        <v>7.2640029999999998</v>
      </c>
    </row>
    <row r="745" spans="1:3" x14ac:dyDescent="0.25">
      <c r="A745" s="20">
        <v>2456014.88625</v>
      </c>
      <c r="B745" s="20" t="s">
        <v>2856</v>
      </c>
      <c r="C745" s="20">
        <v>7.2911250000000001</v>
      </c>
    </row>
    <row r="746" spans="1:3" x14ac:dyDescent="0.25">
      <c r="A746" s="20">
        <v>2456015.8584799999</v>
      </c>
      <c r="B746" s="20" t="s">
        <v>2857</v>
      </c>
      <c r="C746" s="20">
        <v>7.2758459999999996</v>
      </c>
    </row>
    <row r="747" spans="1:3" x14ac:dyDescent="0.25">
      <c r="A747" s="20">
        <v>2456016.8661699998</v>
      </c>
      <c r="B747" s="20" t="s">
        <v>2858</v>
      </c>
      <c r="C747" s="20">
        <v>7.2726150000000001</v>
      </c>
    </row>
    <row r="748" spans="1:3" x14ac:dyDescent="0.25">
      <c r="A748" s="20">
        <v>2456017.9135400001</v>
      </c>
      <c r="B748" s="20" t="s">
        <v>2859</v>
      </c>
      <c r="C748" s="20">
        <v>7.3271379999999997</v>
      </c>
    </row>
    <row r="749" spans="1:3" x14ac:dyDescent="0.25">
      <c r="A749" s="20">
        <v>2456019.59032</v>
      </c>
      <c r="B749" s="20" t="s">
        <v>2085</v>
      </c>
      <c r="C749" s="20">
        <v>7.282</v>
      </c>
    </row>
    <row r="750" spans="1:3" x14ac:dyDescent="0.25">
      <c r="A750" s="20">
        <v>2456020.3878199998</v>
      </c>
      <c r="B750" s="20" t="s">
        <v>2085</v>
      </c>
      <c r="C750" s="20">
        <v>7.2886670000000002</v>
      </c>
    </row>
    <row r="751" spans="1:3" x14ac:dyDescent="0.25">
      <c r="A751" s="20">
        <v>2456021.5480300002</v>
      </c>
      <c r="B751" s="20" t="s">
        <v>2860</v>
      </c>
      <c r="C751" s="20">
        <v>7.3101250000000002</v>
      </c>
    </row>
    <row r="752" spans="1:3" x14ac:dyDescent="0.25">
      <c r="A752" s="20">
        <v>2456022.2872700002</v>
      </c>
      <c r="B752" s="20" t="s">
        <v>2860</v>
      </c>
      <c r="C752" s="20">
        <v>7.4086670000000003</v>
      </c>
    </row>
    <row r="753" spans="1:3" x14ac:dyDescent="0.25">
      <c r="A753" s="20">
        <v>2456023.89965</v>
      </c>
      <c r="B753" s="20" t="s">
        <v>2861</v>
      </c>
      <c r="C753" s="20">
        <v>7.3650000000000002</v>
      </c>
    </row>
    <row r="754" spans="1:3" x14ac:dyDescent="0.25">
      <c r="A754" s="20">
        <v>2456026.9344700002</v>
      </c>
      <c r="B754" s="20" t="s">
        <v>2862</v>
      </c>
      <c r="C754" s="20">
        <v>7.25</v>
      </c>
    </row>
    <row r="755" spans="1:3" x14ac:dyDescent="0.25">
      <c r="A755" s="20">
        <v>2456027.8892199998</v>
      </c>
      <c r="B755" s="20" t="s">
        <v>2863</v>
      </c>
      <c r="C755" s="20">
        <v>7.4744999999999999</v>
      </c>
    </row>
    <row r="756" spans="1:3" x14ac:dyDescent="0.25">
      <c r="A756" s="20">
        <v>2456029.8242600001</v>
      </c>
      <c r="B756" s="20" t="s">
        <v>2864</v>
      </c>
      <c r="C756" s="20">
        <v>7.5082630000000004</v>
      </c>
    </row>
    <row r="757" spans="1:3" x14ac:dyDescent="0.25">
      <c r="A757" s="20">
        <v>2456030.19508</v>
      </c>
      <c r="B757" s="20" t="s">
        <v>2864</v>
      </c>
      <c r="C757" s="20">
        <v>7.5109760000000003</v>
      </c>
    </row>
    <row r="758" spans="1:3" x14ac:dyDescent="0.25">
      <c r="A758" s="20">
        <v>2456031.2373600001</v>
      </c>
      <c r="B758" s="20" t="s">
        <v>2865</v>
      </c>
      <c r="C758" s="20">
        <v>7.5201700000000002</v>
      </c>
    </row>
    <row r="759" spans="1:3" x14ac:dyDescent="0.25">
      <c r="A759" s="20">
        <v>2456032.91151</v>
      </c>
      <c r="B759" s="20" t="s">
        <v>3216</v>
      </c>
      <c r="C759" s="20">
        <v>7.2193750000000003</v>
      </c>
    </row>
    <row r="760" spans="1:3" x14ac:dyDescent="0.25">
      <c r="A760" s="20">
        <v>2456033.8489600001</v>
      </c>
      <c r="B760" s="20" t="s">
        <v>2866</v>
      </c>
      <c r="C760" s="20">
        <v>7.5422909999999996</v>
      </c>
    </row>
    <row r="761" spans="1:3" x14ac:dyDescent="0.25">
      <c r="A761" s="20">
        <v>2456034.6118999999</v>
      </c>
      <c r="B761" s="20" t="s">
        <v>3217</v>
      </c>
      <c r="C761" s="20">
        <v>7.3744579999999997</v>
      </c>
    </row>
    <row r="762" spans="1:3" x14ac:dyDescent="0.25">
      <c r="A762" s="20">
        <v>2456035.7576000001</v>
      </c>
      <c r="B762" s="20" t="s">
        <v>2867</v>
      </c>
      <c r="C762" s="20">
        <v>7.557868</v>
      </c>
    </row>
    <row r="763" spans="1:3" x14ac:dyDescent="0.25">
      <c r="A763" s="20">
        <v>2456036.6989000002</v>
      </c>
      <c r="B763" s="20" t="s">
        <v>2086</v>
      </c>
      <c r="C763" s="20">
        <v>7.5428759999999997</v>
      </c>
    </row>
    <row r="764" spans="1:3" x14ac:dyDescent="0.25">
      <c r="A764" s="20">
        <v>2456037.8520999998</v>
      </c>
      <c r="B764" s="20" t="s">
        <v>2868</v>
      </c>
      <c r="C764" s="20">
        <v>7.6722419999999998</v>
      </c>
    </row>
    <row r="765" spans="1:3" x14ac:dyDescent="0.25">
      <c r="A765" s="20">
        <v>2456038.8354199999</v>
      </c>
      <c r="B765" s="20" t="s">
        <v>3218</v>
      </c>
      <c r="C765" s="20">
        <v>7.5813100000000002</v>
      </c>
    </row>
    <row r="766" spans="1:3" x14ac:dyDescent="0.25">
      <c r="A766" s="20">
        <v>2456039.8245199998</v>
      </c>
      <c r="B766" s="20" t="s">
        <v>2869</v>
      </c>
      <c r="C766" s="20">
        <v>7.5289140000000003</v>
      </c>
    </row>
    <row r="767" spans="1:3" x14ac:dyDescent="0.25">
      <c r="A767" s="20">
        <v>2456040.8680400001</v>
      </c>
      <c r="B767" s="20" t="s">
        <v>2870</v>
      </c>
      <c r="C767" s="20">
        <v>7.3689999999999998</v>
      </c>
    </row>
    <row r="768" spans="1:3" x14ac:dyDescent="0.25">
      <c r="A768" s="20">
        <v>2456041.7607100001</v>
      </c>
      <c r="B768" s="20" t="s">
        <v>3219</v>
      </c>
      <c r="C768" s="20">
        <v>7.585</v>
      </c>
    </row>
    <row r="769" spans="1:3" x14ac:dyDescent="0.25">
      <c r="A769" s="20">
        <v>2456042.83501</v>
      </c>
      <c r="B769" s="20" t="s">
        <v>2871</v>
      </c>
      <c r="C769" s="20">
        <v>7.3729290000000001</v>
      </c>
    </row>
    <row r="770" spans="1:3" x14ac:dyDescent="0.25">
      <c r="A770" s="20">
        <v>2456044.83078</v>
      </c>
      <c r="B770" s="20" t="s">
        <v>2872</v>
      </c>
      <c r="C770" s="20">
        <v>7.4947270000000001</v>
      </c>
    </row>
    <row r="771" spans="1:3" x14ac:dyDescent="0.25">
      <c r="A771" s="20">
        <v>2456046.5780500001</v>
      </c>
      <c r="B771" s="20" t="s">
        <v>2873</v>
      </c>
      <c r="C771" s="20">
        <v>7.4916140000000002</v>
      </c>
    </row>
    <row r="772" spans="1:3" x14ac:dyDescent="0.25">
      <c r="A772" s="20">
        <v>2456047.1810300001</v>
      </c>
      <c r="B772" s="20" t="s">
        <v>2873</v>
      </c>
      <c r="C772" s="20">
        <v>7.460947</v>
      </c>
    </row>
    <row r="773" spans="1:3" x14ac:dyDescent="0.25">
      <c r="A773" s="20">
        <v>2456047.8649300002</v>
      </c>
      <c r="B773" s="20" t="s">
        <v>2874</v>
      </c>
      <c r="C773" s="20">
        <v>7.418024</v>
      </c>
    </row>
    <row r="774" spans="1:3" x14ac:dyDescent="0.25">
      <c r="A774" s="20">
        <v>2456048.93554</v>
      </c>
      <c r="B774" s="20" t="s">
        <v>2875</v>
      </c>
      <c r="C774" s="20">
        <v>7.266222</v>
      </c>
    </row>
    <row r="775" spans="1:3" x14ac:dyDescent="0.25">
      <c r="A775" s="20">
        <v>2456049.90754</v>
      </c>
      <c r="B775" s="20" t="s">
        <v>2876</v>
      </c>
      <c r="C775" s="20">
        <v>7.2489999999999997</v>
      </c>
    </row>
    <row r="776" spans="1:3" x14ac:dyDescent="0.25">
      <c r="A776" s="20">
        <v>2456051.0609499998</v>
      </c>
      <c r="B776" s="20" t="s">
        <v>2877</v>
      </c>
      <c r="C776" s="20">
        <v>7.1884740000000003</v>
      </c>
    </row>
    <row r="777" spans="1:3" x14ac:dyDescent="0.25">
      <c r="A777" s="20">
        <v>2456052.2375699999</v>
      </c>
      <c r="B777" s="20" t="s">
        <v>2087</v>
      </c>
      <c r="C777" s="20">
        <v>7.2586899999999996</v>
      </c>
    </row>
    <row r="778" spans="1:3" x14ac:dyDescent="0.25">
      <c r="A778" s="20">
        <v>2456053.3202499999</v>
      </c>
      <c r="B778" s="20" t="s">
        <v>2878</v>
      </c>
      <c r="C778" s="20">
        <v>7.2379369999999996</v>
      </c>
    </row>
    <row r="779" spans="1:3" x14ac:dyDescent="0.25">
      <c r="A779" s="20">
        <v>2456053.9631400001</v>
      </c>
      <c r="B779" s="20" t="s">
        <v>2879</v>
      </c>
      <c r="C779" s="20">
        <v>7.1362220000000001</v>
      </c>
    </row>
    <row r="780" spans="1:3" x14ac:dyDescent="0.25">
      <c r="A780" s="20">
        <v>2456054.91567</v>
      </c>
      <c r="B780" s="20" t="s">
        <v>2880</v>
      </c>
      <c r="C780" s="20">
        <v>7.1144670000000003</v>
      </c>
    </row>
    <row r="781" spans="1:3" x14ac:dyDescent="0.25">
      <c r="A781" s="20">
        <v>2456056.03309</v>
      </c>
      <c r="B781" s="20" t="s">
        <v>2881</v>
      </c>
      <c r="C781" s="20">
        <v>7.0874119999999996</v>
      </c>
    </row>
    <row r="782" spans="1:3" x14ac:dyDescent="0.25">
      <c r="A782" s="20">
        <v>2456057.0486900001</v>
      </c>
      <c r="B782" s="20" t="s">
        <v>2882</v>
      </c>
      <c r="C782" s="20">
        <v>7.0848000000000004</v>
      </c>
    </row>
    <row r="783" spans="1:3" x14ac:dyDescent="0.25">
      <c r="A783" s="20">
        <v>2456057.9964999999</v>
      </c>
      <c r="B783" s="20" t="s">
        <v>2883</v>
      </c>
      <c r="C783" s="20">
        <v>7.0649199999999999</v>
      </c>
    </row>
    <row r="784" spans="1:3" x14ac:dyDescent="0.25">
      <c r="A784" s="20">
        <v>2456058.9536799998</v>
      </c>
      <c r="B784" s="20" t="s">
        <v>2884</v>
      </c>
      <c r="C784" s="20">
        <v>7.0864580000000004</v>
      </c>
    </row>
    <row r="785" spans="1:3" x14ac:dyDescent="0.25">
      <c r="A785" s="20">
        <v>2456060.87616</v>
      </c>
      <c r="B785" s="20" t="s">
        <v>2885</v>
      </c>
      <c r="C785" s="20">
        <v>7.3101200000000004</v>
      </c>
    </row>
    <row r="786" spans="1:3" x14ac:dyDescent="0.25">
      <c r="A786" s="20">
        <v>2456061.9534300002</v>
      </c>
      <c r="B786" s="20" t="s">
        <v>2886</v>
      </c>
      <c r="C786" s="20">
        <v>7.1436070000000003</v>
      </c>
    </row>
    <row r="787" spans="1:3" x14ac:dyDescent="0.25">
      <c r="A787" s="20">
        <v>2456063.0541599998</v>
      </c>
      <c r="B787" s="20" t="s">
        <v>2887</v>
      </c>
      <c r="C787" s="20">
        <v>7.2166670000000002</v>
      </c>
    </row>
    <row r="788" spans="1:3" x14ac:dyDescent="0.25">
      <c r="A788" s="20">
        <v>2456064.1479600002</v>
      </c>
      <c r="B788" s="20" t="s">
        <v>2888</v>
      </c>
      <c r="C788" s="20">
        <v>7.2660669999999996</v>
      </c>
    </row>
    <row r="789" spans="1:3" x14ac:dyDescent="0.25">
      <c r="A789" s="20">
        <v>2456065.1524</v>
      </c>
      <c r="B789" s="20" t="s">
        <v>2889</v>
      </c>
      <c r="C789" s="20">
        <v>7.2588889999999999</v>
      </c>
    </row>
    <row r="790" spans="1:3" x14ac:dyDescent="0.25">
      <c r="A790" s="20">
        <v>2456066.3424399998</v>
      </c>
      <c r="B790" s="20" t="s">
        <v>2890</v>
      </c>
      <c r="C790" s="20">
        <v>7.0625359999999997</v>
      </c>
    </row>
    <row r="791" spans="1:3" x14ac:dyDescent="0.25">
      <c r="A791" s="20">
        <v>2456067.3705500001</v>
      </c>
      <c r="B791" s="20" t="s">
        <v>2891</v>
      </c>
      <c r="C791" s="20">
        <v>7.067933</v>
      </c>
    </row>
    <row r="792" spans="1:3" x14ac:dyDescent="0.25">
      <c r="A792" s="20">
        <v>2456068.3844699999</v>
      </c>
      <c r="B792" s="20" t="s">
        <v>2088</v>
      </c>
      <c r="C792" s="20">
        <v>7.0060589999999996</v>
      </c>
    </row>
    <row r="793" spans="1:3" x14ac:dyDescent="0.25">
      <c r="A793" s="20">
        <v>2456069.4844</v>
      </c>
      <c r="B793" s="20" t="s">
        <v>2892</v>
      </c>
      <c r="C793" s="20">
        <v>7.0114640000000001</v>
      </c>
    </row>
    <row r="794" spans="1:3" x14ac:dyDescent="0.25">
      <c r="A794" s="20">
        <v>2456070.3607600001</v>
      </c>
      <c r="B794" s="20" t="s">
        <v>2893</v>
      </c>
      <c r="C794" s="20">
        <v>7.0218999999999996</v>
      </c>
    </row>
    <row r="795" spans="1:3" x14ac:dyDescent="0.25">
      <c r="A795" s="20">
        <v>2456071.60555</v>
      </c>
      <c r="B795" s="20" t="s">
        <v>2894</v>
      </c>
      <c r="C795" s="20">
        <v>6.9581150000000003</v>
      </c>
    </row>
    <row r="796" spans="1:3" x14ac:dyDescent="0.25">
      <c r="A796" s="20">
        <v>2456072.5399500001</v>
      </c>
      <c r="B796" s="20" t="s">
        <v>2895</v>
      </c>
      <c r="C796" s="20">
        <v>6.966647</v>
      </c>
    </row>
    <row r="797" spans="1:3" x14ac:dyDescent="0.25">
      <c r="A797" s="20">
        <v>2456073.4343099999</v>
      </c>
      <c r="B797" s="20" t="s">
        <v>2895</v>
      </c>
      <c r="C797" s="20">
        <v>6.8635260000000002</v>
      </c>
    </row>
    <row r="798" spans="1:3" x14ac:dyDescent="0.25">
      <c r="A798" s="20">
        <v>2456074.6196599999</v>
      </c>
      <c r="B798" s="20" t="s">
        <v>2896</v>
      </c>
      <c r="C798" s="20">
        <v>6.9127879999999999</v>
      </c>
    </row>
    <row r="799" spans="1:3" x14ac:dyDescent="0.25">
      <c r="A799" s="20">
        <v>2456075.7077000001</v>
      </c>
      <c r="B799" s="20" t="s">
        <v>2897</v>
      </c>
      <c r="C799" s="20">
        <v>7.0618819999999998</v>
      </c>
    </row>
    <row r="800" spans="1:3" x14ac:dyDescent="0.25">
      <c r="A800" s="20">
        <v>2456076.77134</v>
      </c>
      <c r="B800" s="20" t="s">
        <v>2898</v>
      </c>
      <c r="C800" s="20">
        <v>6.9565999999999999</v>
      </c>
    </row>
    <row r="801" spans="1:3" x14ac:dyDescent="0.25">
      <c r="A801" s="20">
        <v>2456077.7764300001</v>
      </c>
      <c r="B801" s="20" t="s">
        <v>2899</v>
      </c>
      <c r="C801" s="20">
        <v>6.930231</v>
      </c>
    </row>
    <row r="802" spans="1:3" x14ac:dyDescent="0.25">
      <c r="A802" s="20">
        <v>2456078.7905899999</v>
      </c>
      <c r="B802" s="20" t="s">
        <v>2900</v>
      </c>
      <c r="C802" s="20">
        <v>6.819083</v>
      </c>
    </row>
    <row r="803" spans="1:3" x14ac:dyDescent="0.25">
      <c r="A803" s="20">
        <v>2456079.8866499998</v>
      </c>
      <c r="B803" s="20" t="s">
        <v>2901</v>
      </c>
      <c r="C803" s="20">
        <v>7.0143750000000002</v>
      </c>
    </row>
    <row r="804" spans="1:3" x14ac:dyDescent="0.25">
      <c r="A804" s="20">
        <v>2456080.8891099999</v>
      </c>
      <c r="B804" s="20" t="s">
        <v>2902</v>
      </c>
      <c r="C804" s="20">
        <v>6.9506569999999996</v>
      </c>
    </row>
    <row r="805" spans="1:3" x14ac:dyDescent="0.25">
      <c r="A805" s="20">
        <v>2456081.88228</v>
      </c>
      <c r="B805" s="20" t="s">
        <v>2089</v>
      </c>
      <c r="C805" s="20">
        <v>6.8759199999999998</v>
      </c>
    </row>
    <row r="806" spans="1:3" x14ac:dyDescent="0.25">
      <c r="A806" s="20">
        <v>2456082.9162099999</v>
      </c>
      <c r="B806" s="20" t="s">
        <v>2903</v>
      </c>
      <c r="C806" s="20">
        <v>6.871893</v>
      </c>
    </row>
    <row r="807" spans="1:3" x14ac:dyDescent="0.25">
      <c r="A807" s="20">
        <v>2456083.95652</v>
      </c>
      <c r="B807" s="20" t="s">
        <v>2904</v>
      </c>
      <c r="C807" s="20">
        <v>6.8844070000000004</v>
      </c>
    </row>
    <row r="808" spans="1:3" x14ac:dyDescent="0.25">
      <c r="A808" s="20">
        <v>2456085.0387400002</v>
      </c>
      <c r="B808" s="20" t="s">
        <v>2905</v>
      </c>
      <c r="C808" s="20">
        <v>6.8738970000000004</v>
      </c>
    </row>
    <row r="809" spans="1:3" x14ac:dyDescent="0.25">
      <c r="A809" s="20">
        <v>2456085.8873200002</v>
      </c>
      <c r="B809" s="20" t="s">
        <v>2906</v>
      </c>
      <c r="C809" s="20">
        <v>6.8491359999999997</v>
      </c>
    </row>
    <row r="810" spans="1:3" x14ac:dyDescent="0.25">
      <c r="A810" s="20">
        <v>2456087.1932799998</v>
      </c>
      <c r="B810" s="20" t="s">
        <v>2907</v>
      </c>
      <c r="C810" s="20">
        <v>6.8564210000000001</v>
      </c>
    </row>
    <row r="811" spans="1:3" x14ac:dyDescent="0.25">
      <c r="A811" s="20">
        <v>2456088.4922000002</v>
      </c>
      <c r="B811" s="20" t="s">
        <v>2908</v>
      </c>
      <c r="C811" s="20">
        <v>6.8331879999999998</v>
      </c>
    </row>
    <row r="812" spans="1:3" x14ac:dyDescent="0.25">
      <c r="A812" s="20">
        <v>2456089.8149000001</v>
      </c>
      <c r="B812" s="20" t="s">
        <v>2909</v>
      </c>
      <c r="C812" s="20">
        <v>6.8882859999999999</v>
      </c>
    </row>
    <row r="813" spans="1:3" x14ac:dyDescent="0.25">
      <c r="A813" s="20">
        <v>2456091.25563</v>
      </c>
      <c r="B813" s="20" t="s">
        <v>2910</v>
      </c>
      <c r="C813" s="20">
        <v>7.0175000000000001</v>
      </c>
    </row>
    <row r="814" spans="1:3" x14ac:dyDescent="0.25">
      <c r="A814" s="20">
        <v>2456092.7163200001</v>
      </c>
      <c r="B814" s="20" t="s">
        <v>2911</v>
      </c>
      <c r="C814" s="20">
        <v>6.7691540000000003</v>
      </c>
    </row>
    <row r="815" spans="1:3" x14ac:dyDescent="0.25">
      <c r="A815" s="20">
        <v>2456093.8042600001</v>
      </c>
      <c r="B815" s="20" t="s">
        <v>2912</v>
      </c>
      <c r="C815" s="20">
        <v>6.8908889999999996</v>
      </c>
    </row>
    <row r="816" spans="1:3" x14ac:dyDescent="0.25">
      <c r="A816" s="20">
        <v>2456094.9742800002</v>
      </c>
      <c r="B816" s="20" t="s">
        <v>2913</v>
      </c>
      <c r="C816" s="20">
        <v>6.8156150000000002</v>
      </c>
    </row>
    <row r="817" spans="1:3" x14ac:dyDescent="0.25">
      <c r="A817" s="20">
        <v>2456095.9597499999</v>
      </c>
      <c r="B817" s="20" t="s">
        <v>2914</v>
      </c>
      <c r="C817" s="20">
        <v>6.8046360000000004</v>
      </c>
    </row>
    <row r="818" spans="1:3" x14ac:dyDescent="0.25">
      <c r="A818" s="20">
        <v>2456097.2618900002</v>
      </c>
      <c r="B818" s="20" t="s">
        <v>2915</v>
      </c>
      <c r="C818" s="20">
        <v>6.9196999999999997</v>
      </c>
    </row>
    <row r="819" spans="1:3" x14ac:dyDescent="0.25">
      <c r="A819" s="20">
        <v>2456098.4416800002</v>
      </c>
      <c r="B819" s="20" t="s">
        <v>2090</v>
      </c>
      <c r="C819" s="20">
        <v>7.0267780000000002</v>
      </c>
    </row>
    <row r="820" spans="1:3" x14ac:dyDescent="0.25">
      <c r="A820" s="20">
        <v>2456099.4030200001</v>
      </c>
      <c r="B820" s="20" t="s">
        <v>2916</v>
      </c>
      <c r="C820" s="20">
        <v>7.0591109999999997</v>
      </c>
    </row>
    <row r="821" spans="1:3" x14ac:dyDescent="0.25">
      <c r="A821" s="20">
        <v>2456100.4405499999</v>
      </c>
      <c r="B821" s="20" t="s">
        <v>2917</v>
      </c>
      <c r="C821" s="20">
        <v>7.0891760000000001</v>
      </c>
    </row>
    <row r="822" spans="1:3" x14ac:dyDescent="0.25">
      <c r="A822" s="20">
        <v>2456101.6130900001</v>
      </c>
      <c r="B822" s="20" t="s">
        <v>2918</v>
      </c>
      <c r="C822" s="20">
        <v>6.9824809999999999</v>
      </c>
    </row>
    <row r="823" spans="1:3" x14ac:dyDescent="0.25">
      <c r="A823" s="20">
        <v>2456102.5256400001</v>
      </c>
      <c r="B823" s="20" t="s">
        <v>2919</v>
      </c>
      <c r="C823" s="20">
        <v>7.1008420000000001</v>
      </c>
    </row>
    <row r="824" spans="1:3" x14ac:dyDescent="0.25">
      <c r="A824" s="20">
        <v>2456103.5251500001</v>
      </c>
      <c r="B824" s="20" t="s">
        <v>2920</v>
      </c>
      <c r="C824" s="20">
        <v>6.9146669999999997</v>
      </c>
    </row>
    <row r="825" spans="1:3" x14ac:dyDescent="0.25">
      <c r="A825" s="20">
        <v>2456104.7130399998</v>
      </c>
      <c r="B825" s="20" t="s">
        <v>2921</v>
      </c>
      <c r="C825" s="20">
        <v>7.0366</v>
      </c>
    </row>
    <row r="826" spans="1:3" x14ac:dyDescent="0.25">
      <c r="A826" s="20">
        <v>2456105.78614</v>
      </c>
      <c r="B826" s="20" t="s">
        <v>2922</v>
      </c>
      <c r="C826" s="20">
        <v>7.0090000000000003</v>
      </c>
    </row>
    <row r="827" spans="1:3" x14ac:dyDescent="0.25">
      <c r="A827" s="20">
        <v>2456106.7947499999</v>
      </c>
      <c r="B827" s="20" t="s">
        <v>2923</v>
      </c>
      <c r="C827" s="20">
        <v>7.0410360000000001</v>
      </c>
    </row>
    <row r="828" spans="1:3" x14ac:dyDescent="0.25">
      <c r="A828" s="20">
        <v>2456107.7844199999</v>
      </c>
      <c r="B828" s="20" t="s">
        <v>2924</v>
      </c>
      <c r="C828" s="20">
        <v>6.9737999999999998</v>
      </c>
    </row>
    <row r="829" spans="1:3" x14ac:dyDescent="0.25">
      <c r="A829" s="20">
        <v>2456109.6956500001</v>
      </c>
      <c r="B829" s="20" t="s">
        <v>2925</v>
      </c>
      <c r="C829" s="20">
        <v>6.9119169999999999</v>
      </c>
    </row>
    <row r="830" spans="1:3" x14ac:dyDescent="0.25">
      <c r="A830" s="20">
        <v>2456110.8299099999</v>
      </c>
      <c r="B830" s="20" t="s">
        <v>2926</v>
      </c>
      <c r="C830" s="20">
        <v>7.1202959999999997</v>
      </c>
    </row>
    <row r="831" spans="1:3" x14ac:dyDescent="0.25">
      <c r="A831" s="20">
        <v>2456111.7596399998</v>
      </c>
      <c r="B831" s="20" t="s">
        <v>2927</v>
      </c>
      <c r="C831" s="20">
        <v>7.2113329999999998</v>
      </c>
    </row>
    <row r="832" spans="1:3" x14ac:dyDescent="0.25">
      <c r="A832" s="20">
        <v>2456112.7477799999</v>
      </c>
      <c r="B832" s="20" t="s">
        <v>2928</v>
      </c>
      <c r="C832" s="20">
        <v>6.9901999999999997</v>
      </c>
    </row>
    <row r="833" spans="1:3" x14ac:dyDescent="0.25">
      <c r="A833" s="20">
        <v>2456114.4099300001</v>
      </c>
      <c r="B833" s="20" t="s">
        <v>2091</v>
      </c>
      <c r="C833" s="20">
        <v>7.0429329999999997</v>
      </c>
    </row>
    <row r="834" spans="1:3" x14ac:dyDescent="0.25">
      <c r="A834" s="20">
        <v>2456115.74113</v>
      </c>
      <c r="B834" s="20" t="s">
        <v>2929</v>
      </c>
      <c r="C834" s="20">
        <v>7.0839999999999996</v>
      </c>
    </row>
    <row r="835" spans="1:3" x14ac:dyDescent="0.25">
      <c r="A835" s="20">
        <v>2456117.5352400001</v>
      </c>
      <c r="B835" s="20" t="s">
        <v>2930</v>
      </c>
      <c r="C835" s="20">
        <v>7.3361000000000001</v>
      </c>
    </row>
    <row r="836" spans="1:3" x14ac:dyDescent="0.25">
      <c r="A836" s="20">
        <v>2456120.7428199998</v>
      </c>
      <c r="B836" s="20" t="s">
        <v>2931</v>
      </c>
      <c r="C836" s="20">
        <v>7.3285910000000003</v>
      </c>
    </row>
    <row r="837" spans="1:3" x14ac:dyDescent="0.25">
      <c r="A837" s="20">
        <v>2456121.8143199999</v>
      </c>
      <c r="B837" s="20" t="s">
        <v>2932</v>
      </c>
      <c r="C837" s="20">
        <v>7.3629629999999997</v>
      </c>
    </row>
    <row r="838" spans="1:3" x14ac:dyDescent="0.25">
      <c r="A838" s="20">
        <v>2456122.88166</v>
      </c>
      <c r="B838" s="20" t="s">
        <v>2933</v>
      </c>
      <c r="C838" s="20">
        <v>7.4541760000000004</v>
      </c>
    </row>
    <row r="839" spans="1:3" x14ac:dyDescent="0.25">
      <c r="A839" s="20">
        <v>2456123.8580299998</v>
      </c>
      <c r="B839" s="20" t="s">
        <v>2934</v>
      </c>
      <c r="C839" s="20">
        <v>7.3715000000000002</v>
      </c>
    </row>
    <row r="840" spans="1:3" x14ac:dyDescent="0.25">
      <c r="A840" s="20">
        <v>2456124.7793200002</v>
      </c>
      <c r="B840" s="20" t="s">
        <v>2935</v>
      </c>
      <c r="C840" s="20">
        <v>7.3938329999999999</v>
      </c>
    </row>
    <row r="841" spans="1:3" x14ac:dyDescent="0.25">
      <c r="A841" s="20">
        <v>2456125.9404899999</v>
      </c>
      <c r="B841" s="20" t="s">
        <v>2936</v>
      </c>
      <c r="C841" s="20">
        <v>7.2962309999999997</v>
      </c>
    </row>
    <row r="842" spans="1:3" x14ac:dyDescent="0.25">
      <c r="A842" s="20">
        <v>2456127.0415599998</v>
      </c>
      <c r="B842" s="20" t="s">
        <v>2937</v>
      </c>
      <c r="C842" s="20">
        <v>7.3049090000000003</v>
      </c>
    </row>
    <row r="843" spans="1:3" x14ac:dyDescent="0.25">
      <c r="A843" s="20">
        <v>2456128.1238500001</v>
      </c>
      <c r="B843" s="20" t="s">
        <v>2938</v>
      </c>
      <c r="C843" s="20">
        <v>7.4272140000000002</v>
      </c>
    </row>
    <row r="844" spans="1:3" x14ac:dyDescent="0.25">
      <c r="A844" s="20">
        <v>2456129.0776499999</v>
      </c>
      <c r="B844" s="20" t="s">
        <v>2939</v>
      </c>
      <c r="C844" s="20">
        <v>7.3854670000000002</v>
      </c>
    </row>
    <row r="845" spans="1:3" x14ac:dyDescent="0.25">
      <c r="A845" s="20">
        <v>2456130.6353199999</v>
      </c>
      <c r="B845" s="20" t="s">
        <v>2940</v>
      </c>
      <c r="C845" s="20">
        <v>7.3077269999999999</v>
      </c>
    </row>
    <row r="846" spans="1:3" x14ac:dyDescent="0.25">
      <c r="A846" s="20">
        <v>2456131.7763399999</v>
      </c>
      <c r="B846" s="20" t="s">
        <v>2941</v>
      </c>
      <c r="C846" s="20">
        <v>7.3697499999999998</v>
      </c>
    </row>
    <row r="847" spans="1:3" x14ac:dyDescent="0.25">
      <c r="A847" s="20">
        <v>2456132.9404799999</v>
      </c>
      <c r="B847" s="20" t="s">
        <v>2942</v>
      </c>
      <c r="C847" s="20">
        <v>7.3705379999999998</v>
      </c>
    </row>
    <row r="848" spans="1:3" x14ac:dyDescent="0.25">
      <c r="A848" s="20">
        <v>2456134.0096200001</v>
      </c>
      <c r="B848" s="20" t="s">
        <v>2943</v>
      </c>
      <c r="C848" s="20">
        <v>7.3865999999999996</v>
      </c>
    </row>
    <row r="849" spans="1:3" x14ac:dyDescent="0.25">
      <c r="A849" s="20">
        <v>2456135.0732499999</v>
      </c>
      <c r="B849" s="20" t="s">
        <v>2944</v>
      </c>
      <c r="C849" s="20">
        <v>7.4161820000000001</v>
      </c>
    </row>
    <row r="850" spans="1:3" x14ac:dyDescent="0.25">
      <c r="A850" s="20">
        <v>2456136.1095799999</v>
      </c>
      <c r="B850" s="20" t="s">
        <v>2945</v>
      </c>
      <c r="C850" s="20">
        <v>7.4005999999999998</v>
      </c>
    </row>
    <row r="851" spans="1:3" x14ac:dyDescent="0.25">
      <c r="A851" s="20">
        <v>2456136.7098599998</v>
      </c>
      <c r="B851" s="20" t="s">
        <v>2946</v>
      </c>
      <c r="C851" s="20">
        <v>7.4474999999999998</v>
      </c>
    </row>
    <row r="852" spans="1:3" x14ac:dyDescent="0.25">
      <c r="A852" s="20">
        <v>2456138.5968399998</v>
      </c>
      <c r="B852" s="20" t="s">
        <v>2947</v>
      </c>
      <c r="C852" s="20">
        <v>7.5594739999999998</v>
      </c>
    </row>
    <row r="853" spans="1:3" x14ac:dyDescent="0.25">
      <c r="A853" s="20">
        <v>2456139.3122299998</v>
      </c>
      <c r="B853" s="20" t="s">
        <v>2947</v>
      </c>
      <c r="C853" s="20">
        <v>7.5529999999999999</v>
      </c>
    </row>
    <row r="854" spans="1:3" x14ac:dyDescent="0.25">
      <c r="A854" s="20">
        <v>2456140.6458000001</v>
      </c>
      <c r="B854" s="20" t="s">
        <v>2948</v>
      </c>
      <c r="C854" s="20">
        <v>7.5613679999999999</v>
      </c>
    </row>
    <row r="855" spans="1:3" x14ac:dyDescent="0.25">
      <c r="A855" s="20">
        <v>2456141.3017500001</v>
      </c>
      <c r="B855" s="20" t="s">
        <v>2948</v>
      </c>
      <c r="C855" s="20">
        <v>7.6277059999999999</v>
      </c>
    </row>
    <row r="856" spans="1:3" x14ac:dyDescent="0.25">
      <c r="A856" s="20">
        <v>2456142.72108</v>
      </c>
      <c r="B856" s="20" t="s">
        <v>2949</v>
      </c>
      <c r="C856" s="20">
        <v>7.7315379999999996</v>
      </c>
    </row>
    <row r="857" spans="1:3" x14ac:dyDescent="0.25">
      <c r="A857" s="20">
        <v>2456144.1291899998</v>
      </c>
      <c r="B857" s="20" t="s">
        <v>2950</v>
      </c>
      <c r="C857" s="20">
        <v>7.4703999999999997</v>
      </c>
    </row>
    <row r="858" spans="1:3" x14ac:dyDescent="0.25">
      <c r="A858" s="20">
        <v>2456145.9738799999</v>
      </c>
      <c r="B858" s="20" t="s">
        <v>2951</v>
      </c>
      <c r="C858" s="20">
        <v>7.6049090000000001</v>
      </c>
    </row>
    <row r="859" spans="1:3" x14ac:dyDescent="0.25">
      <c r="A859" s="20">
        <v>2456147.2050100002</v>
      </c>
      <c r="B859" s="20" t="s">
        <v>2952</v>
      </c>
      <c r="C859" s="20">
        <v>7.6343680000000003</v>
      </c>
    </row>
    <row r="860" spans="1:3" x14ac:dyDescent="0.25">
      <c r="A860" s="20">
        <v>2456148.5449799998</v>
      </c>
      <c r="B860" s="20" t="s">
        <v>2953</v>
      </c>
      <c r="C860" s="20">
        <v>7.6055000000000001</v>
      </c>
    </row>
    <row r="861" spans="1:3" x14ac:dyDescent="0.25">
      <c r="A861" s="20">
        <v>2456149.0676600002</v>
      </c>
      <c r="B861" s="20" t="s">
        <v>2953</v>
      </c>
      <c r="C861" s="20">
        <v>7.7471110000000003</v>
      </c>
    </row>
    <row r="862" spans="1:3" x14ac:dyDescent="0.25">
      <c r="A862" s="20">
        <v>2456150.1472700001</v>
      </c>
      <c r="B862" s="20" t="s">
        <v>2954</v>
      </c>
      <c r="C862" s="20">
        <v>7.7126669999999997</v>
      </c>
    </row>
    <row r="863" spans="1:3" x14ac:dyDescent="0.25">
      <c r="A863" s="20">
        <v>2456151.2219699998</v>
      </c>
      <c r="B863" s="20" t="s">
        <v>2955</v>
      </c>
      <c r="C863" s="20">
        <v>7.7251430000000001</v>
      </c>
    </row>
    <row r="864" spans="1:3" x14ac:dyDescent="0.25">
      <c r="A864" s="20">
        <v>2456151.8079900001</v>
      </c>
      <c r="B864" s="20" t="s">
        <v>2956</v>
      </c>
      <c r="C864" s="20">
        <v>7.6304999999999996</v>
      </c>
    </row>
    <row r="865" spans="1:3" x14ac:dyDescent="0.25">
      <c r="A865" s="20">
        <v>2456153.8661400001</v>
      </c>
      <c r="B865" s="20" t="s">
        <v>2957</v>
      </c>
      <c r="C865" s="20">
        <v>7.8964999999999996</v>
      </c>
    </row>
    <row r="866" spans="1:3" x14ac:dyDescent="0.25">
      <c r="A866" s="20">
        <v>2456155.1554</v>
      </c>
      <c r="B866" s="20" t="s">
        <v>2958</v>
      </c>
      <c r="C866" s="20">
        <v>7.9945000000000004</v>
      </c>
    </row>
    <row r="867" spans="1:3" x14ac:dyDescent="0.25">
      <c r="A867" s="20">
        <v>2456158.3771000002</v>
      </c>
      <c r="B867" s="20" t="s">
        <v>2959</v>
      </c>
      <c r="C867" s="20">
        <v>7.9960000000000004</v>
      </c>
    </row>
    <row r="868" spans="1:3" x14ac:dyDescent="0.25">
      <c r="A868" s="20">
        <v>2456160.4519799999</v>
      </c>
      <c r="B868" s="20" t="s">
        <v>2960</v>
      </c>
      <c r="C868" s="20">
        <v>7.9489999999999998</v>
      </c>
    </row>
    <row r="869" spans="1:3" x14ac:dyDescent="0.25">
      <c r="A869" s="20">
        <v>2456161.1502999999</v>
      </c>
      <c r="B869" s="20" t="s">
        <v>2961</v>
      </c>
      <c r="C869" s="20">
        <v>7.99</v>
      </c>
    </row>
    <row r="870" spans="1:3" x14ac:dyDescent="0.25">
      <c r="A870" s="20">
        <v>2456165.1657699998</v>
      </c>
      <c r="B870" s="20" t="s">
        <v>2962</v>
      </c>
      <c r="C870" s="20">
        <v>7.9870000000000001</v>
      </c>
    </row>
    <row r="871" spans="1:3" x14ac:dyDescent="0.25">
      <c r="A871" s="20">
        <v>2456165.7045100001</v>
      </c>
      <c r="B871" s="20" t="s">
        <v>2963</v>
      </c>
      <c r="C871" s="20">
        <v>7.9160000000000004</v>
      </c>
    </row>
    <row r="872" spans="1:3" x14ac:dyDescent="0.25">
      <c r="A872" s="20">
        <v>2456167.6190499999</v>
      </c>
      <c r="B872" s="20" t="s">
        <v>2964</v>
      </c>
      <c r="C872" s="20">
        <v>8.1449999999999996</v>
      </c>
    </row>
    <row r="873" spans="1:3" x14ac:dyDescent="0.25">
      <c r="A873" s="20">
        <v>2456168.8237800002</v>
      </c>
      <c r="B873" s="20" t="s">
        <v>2965</v>
      </c>
      <c r="C873" s="20">
        <v>7.8570000000000002</v>
      </c>
    </row>
    <row r="874" spans="1:3" x14ac:dyDescent="0.25">
      <c r="A874" s="20">
        <v>2456169.7093500001</v>
      </c>
      <c r="B874" s="20" t="s">
        <v>2966</v>
      </c>
      <c r="C874" s="20">
        <v>7.8854290000000002</v>
      </c>
    </row>
    <row r="875" spans="1:3" x14ac:dyDescent="0.25">
      <c r="A875" s="20">
        <v>2456171.3949699998</v>
      </c>
      <c r="B875" s="20" t="s">
        <v>2967</v>
      </c>
      <c r="C875" s="20">
        <v>7.9362500000000002</v>
      </c>
    </row>
    <row r="876" spans="1:3" x14ac:dyDescent="0.25">
      <c r="A876" s="20">
        <v>2456172.2541200002</v>
      </c>
      <c r="B876" s="20" t="s">
        <v>2968</v>
      </c>
      <c r="C876" s="20">
        <v>7.8652860000000002</v>
      </c>
    </row>
    <row r="877" spans="1:3" x14ac:dyDescent="0.25">
      <c r="A877" s="20">
        <v>2456173.3196</v>
      </c>
      <c r="B877" s="20" t="s">
        <v>2969</v>
      </c>
      <c r="C877" s="20">
        <v>7.907375</v>
      </c>
    </row>
    <row r="878" spans="1:3" x14ac:dyDescent="0.25">
      <c r="A878" s="20">
        <v>2456173.7965799998</v>
      </c>
      <c r="B878" s="20" t="s">
        <v>2970</v>
      </c>
      <c r="C878" s="20">
        <v>7.8970000000000002</v>
      </c>
    </row>
    <row r="879" spans="1:3" x14ac:dyDescent="0.25">
      <c r="A879" s="20">
        <v>2456177.6026099999</v>
      </c>
      <c r="B879" s="20" t="s">
        <v>2971</v>
      </c>
      <c r="C879" s="20">
        <v>7.9127999999999998</v>
      </c>
    </row>
    <row r="880" spans="1:3" x14ac:dyDescent="0.25">
      <c r="A880" s="20">
        <v>2456180.6873400002</v>
      </c>
      <c r="B880" s="20" t="s">
        <v>2972</v>
      </c>
      <c r="C880" s="20">
        <v>7.9124290000000004</v>
      </c>
    </row>
    <row r="881" spans="1:3" x14ac:dyDescent="0.25">
      <c r="A881" s="20">
        <v>2456182.4742000001</v>
      </c>
      <c r="B881" s="20" t="s">
        <v>2973</v>
      </c>
      <c r="C881" s="20">
        <v>7.9553330000000004</v>
      </c>
    </row>
    <row r="882" spans="1:3" x14ac:dyDescent="0.25">
      <c r="A882" s="20">
        <v>2456183.7954099998</v>
      </c>
      <c r="B882" s="20" t="s">
        <v>2974</v>
      </c>
      <c r="C882" s="20">
        <v>7.9980000000000002</v>
      </c>
    </row>
    <row r="883" spans="1:3" x14ac:dyDescent="0.25">
      <c r="A883" s="20">
        <v>2456185.9455400002</v>
      </c>
      <c r="B883" s="20" t="s">
        <v>2975</v>
      </c>
      <c r="C883" s="20">
        <v>7.9291669999999996</v>
      </c>
    </row>
    <row r="884" spans="1:3" x14ac:dyDescent="0.25">
      <c r="A884" s="20">
        <v>2456186.9752000002</v>
      </c>
      <c r="B884" s="20" t="s">
        <v>2976</v>
      </c>
      <c r="C884" s="20">
        <v>7.9779090000000004</v>
      </c>
    </row>
    <row r="885" spans="1:3" x14ac:dyDescent="0.25">
      <c r="A885" s="20">
        <v>2456187.8356499998</v>
      </c>
      <c r="B885" s="20" t="s">
        <v>2096</v>
      </c>
      <c r="C885" s="20">
        <v>7.947667</v>
      </c>
    </row>
    <row r="886" spans="1:3" x14ac:dyDescent="0.25">
      <c r="A886" s="20">
        <v>2456189.3091099998</v>
      </c>
      <c r="B886" s="20" t="s">
        <v>2977</v>
      </c>
      <c r="C886" s="20">
        <v>7.9391429999999996</v>
      </c>
    </row>
    <row r="887" spans="1:3" x14ac:dyDescent="0.25">
      <c r="A887" s="20">
        <v>2456190.1429599999</v>
      </c>
      <c r="B887" s="20" t="s">
        <v>2978</v>
      </c>
      <c r="C887" s="20">
        <v>7.9511000000000003</v>
      </c>
    </row>
    <row r="888" spans="1:3" x14ac:dyDescent="0.25">
      <c r="A888" s="20">
        <v>2456191.1587499999</v>
      </c>
      <c r="B888" s="20" t="s">
        <v>2979</v>
      </c>
      <c r="C888" s="20">
        <v>7.9610909999999997</v>
      </c>
    </row>
    <row r="889" spans="1:3" x14ac:dyDescent="0.25">
      <c r="A889" s="20">
        <v>2456191.9049800001</v>
      </c>
      <c r="B889" s="20" t="s">
        <v>2980</v>
      </c>
      <c r="C889" s="20">
        <v>7.9386000000000001</v>
      </c>
    </row>
    <row r="890" spans="1:3" x14ac:dyDescent="0.25">
      <c r="A890" s="20">
        <v>2456193.1702999999</v>
      </c>
      <c r="B890" s="20" t="s">
        <v>2981</v>
      </c>
      <c r="C890" s="20">
        <v>7.9716670000000001</v>
      </c>
    </row>
    <row r="891" spans="1:3" x14ac:dyDescent="0.25">
      <c r="A891" s="20">
        <v>2456194.3200400001</v>
      </c>
      <c r="B891" s="20" t="s">
        <v>2982</v>
      </c>
      <c r="C891" s="20">
        <v>8.0255709999999993</v>
      </c>
    </row>
    <row r="892" spans="1:3" x14ac:dyDescent="0.25">
      <c r="A892" s="20">
        <v>2456195.2812000001</v>
      </c>
      <c r="B892" s="20" t="s">
        <v>2983</v>
      </c>
      <c r="C892" s="20">
        <v>8.092333</v>
      </c>
    </row>
    <row r="893" spans="1:3" x14ac:dyDescent="0.25">
      <c r="A893" s="20">
        <v>2456198.71484</v>
      </c>
      <c r="B893" s="20" t="s">
        <v>2984</v>
      </c>
      <c r="C893" s="20">
        <v>8.1252499999999994</v>
      </c>
    </row>
    <row r="894" spans="1:3" x14ac:dyDescent="0.25">
      <c r="A894" s="20">
        <v>2456200.0189200002</v>
      </c>
      <c r="B894" s="20" t="s">
        <v>2985</v>
      </c>
      <c r="C894" s="20">
        <v>8.1349999999999998</v>
      </c>
    </row>
    <row r="895" spans="1:3" x14ac:dyDescent="0.25">
      <c r="A895" s="20">
        <v>2456200.9873299999</v>
      </c>
      <c r="B895" s="20" t="s">
        <v>2986</v>
      </c>
      <c r="C895" s="20">
        <v>8.1278749999999995</v>
      </c>
    </row>
    <row r="896" spans="1:3" x14ac:dyDescent="0.25">
      <c r="A896" s="20">
        <v>2456201.8228500001</v>
      </c>
      <c r="B896" s="20" t="s">
        <v>2987</v>
      </c>
      <c r="C896" s="20">
        <v>8.1226669999999999</v>
      </c>
    </row>
    <row r="897" spans="1:3" x14ac:dyDescent="0.25">
      <c r="A897" s="20">
        <v>2456202.99755</v>
      </c>
      <c r="B897" s="20" t="s">
        <v>2988</v>
      </c>
      <c r="C897" s="20">
        <v>8.0884999999999998</v>
      </c>
    </row>
    <row r="898" spans="1:3" x14ac:dyDescent="0.25">
      <c r="A898" s="20">
        <v>2456204.39751</v>
      </c>
      <c r="B898" s="20" t="s">
        <v>2989</v>
      </c>
      <c r="C898" s="20">
        <v>8.2967060000000004</v>
      </c>
    </row>
    <row r="899" spans="1:3" x14ac:dyDescent="0.25">
      <c r="A899" s="20">
        <v>2456205.3596700002</v>
      </c>
      <c r="B899" s="20" t="s">
        <v>2097</v>
      </c>
      <c r="C899" s="20">
        <v>8.1389999999999993</v>
      </c>
    </row>
    <row r="900" spans="1:3" x14ac:dyDescent="0.25">
      <c r="A900" s="20">
        <v>2456206.49266</v>
      </c>
      <c r="B900" s="20" t="s">
        <v>2990</v>
      </c>
      <c r="C900" s="20">
        <v>8.1816099999999992</v>
      </c>
    </row>
    <row r="901" spans="1:3" x14ac:dyDescent="0.25">
      <c r="A901" s="20">
        <v>2456207.2536499999</v>
      </c>
      <c r="B901" s="20" t="s">
        <v>2991</v>
      </c>
      <c r="C901" s="20">
        <v>8.3729999999999993</v>
      </c>
    </row>
    <row r="902" spans="1:3" x14ac:dyDescent="0.25">
      <c r="A902" s="20">
        <v>2456208.6396599999</v>
      </c>
      <c r="B902" s="20" t="s">
        <v>2992</v>
      </c>
      <c r="C902" s="20">
        <v>8.2205449999999995</v>
      </c>
    </row>
    <row r="903" spans="1:3" x14ac:dyDescent="0.25">
      <c r="A903" s="20">
        <v>2456209.8752899999</v>
      </c>
      <c r="B903" s="20" t="s">
        <v>2993</v>
      </c>
      <c r="C903" s="20">
        <v>8.1750000000000007</v>
      </c>
    </row>
    <row r="904" spans="1:3" x14ac:dyDescent="0.25">
      <c r="A904" s="20">
        <v>2456211.1542099998</v>
      </c>
      <c r="B904" s="20" t="s">
        <v>2994</v>
      </c>
      <c r="C904" s="20">
        <v>8.0878890000000006</v>
      </c>
    </row>
    <row r="905" spans="1:3" x14ac:dyDescent="0.25">
      <c r="A905" s="20">
        <v>2456212.04574</v>
      </c>
      <c r="B905" s="20" t="s">
        <v>2995</v>
      </c>
      <c r="C905" s="20">
        <v>8.1539999999999999</v>
      </c>
    </row>
    <row r="906" spans="1:3" x14ac:dyDescent="0.25">
      <c r="A906" s="20">
        <v>2456213.8082900001</v>
      </c>
      <c r="B906" s="20" t="s">
        <v>2996</v>
      </c>
      <c r="C906" s="20">
        <v>8.1491670000000003</v>
      </c>
    </row>
    <row r="907" spans="1:3" x14ac:dyDescent="0.25">
      <c r="A907" s="20">
        <v>2456214.8894799999</v>
      </c>
      <c r="B907" s="20" t="s">
        <v>2997</v>
      </c>
      <c r="C907" s="20">
        <v>8.2431249999999991</v>
      </c>
    </row>
    <row r="908" spans="1:3" x14ac:dyDescent="0.25">
      <c r="A908" s="20">
        <v>2456215.6612900002</v>
      </c>
      <c r="B908" s="20" t="s">
        <v>2998</v>
      </c>
      <c r="C908" s="20">
        <v>8.1534999999999993</v>
      </c>
    </row>
    <row r="909" spans="1:3" x14ac:dyDescent="0.25">
      <c r="A909" s="20">
        <v>2456218.1160200001</v>
      </c>
      <c r="B909" s="20" t="s">
        <v>2999</v>
      </c>
      <c r="C909" s="20">
        <v>8.2255000000000003</v>
      </c>
    </row>
    <row r="910" spans="1:3" x14ac:dyDescent="0.25">
      <c r="A910" s="20">
        <v>2456220.0010899999</v>
      </c>
      <c r="B910" s="20" t="s">
        <v>3000</v>
      </c>
      <c r="C910" s="20">
        <v>8.2303999999999995</v>
      </c>
    </row>
    <row r="911" spans="1:3" x14ac:dyDescent="0.25">
      <c r="A911" s="20">
        <v>2456221.1181899998</v>
      </c>
      <c r="B911" s="20" t="s">
        <v>3001</v>
      </c>
      <c r="C911" s="20">
        <v>8.2177500000000006</v>
      </c>
    </row>
    <row r="912" spans="1:3" x14ac:dyDescent="0.25">
      <c r="A912" s="20">
        <v>2456221.6708499999</v>
      </c>
      <c r="B912" s="20" t="s">
        <v>3002</v>
      </c>
      <c r="C912" s="20">
        <v>8.2710000000000008</v>
      </c>
    </row>
    <row r="913" spans="1:3" x14ac:dyDescent="0.25">
      <c r="A913" s="20">
        <v>2456223.5705400002</v>
      </c>
      <c r="B913" s="20" t="s">
        <v>3003</v>
      </c>
      <c r="C913" s="20">
        <v>8.329167</v>
      </c>
    </row>
    <row r="914" spans="1:3" x14ac:dyDescent="0.25">
      <c r="A914" s="20">
        <v>2456225.39469</v>
      </c>
      <c r="B914" s="20" t="s">
        <v>3004</v>
      </c>
      <c r="C914" s="20">
        <v>8.2539999999999996</v>
      </c>
    </row>
    <row r="915" spans="1:3" x14ac:dyDescent="0.25">
      <c r="A915" s="20">
        <v>2456226.37463</v>
      </c>
      <c r="B915" s="20" t="s">
        <v>3005</v>
      </c>
      <c r="C915" s="20">
        <v>8.2802500000000006</v>
      </c>
    </row>
    <row r="916" spans="1:3" x14ac:dyDescent="0.25">
      <c r="A916" s="20">
        <v>2456226.69337</v>
      </c>
      <c r="B916" s="20" t="s">
        <v>3006</v>
      </c>
      <c r="C916" s="20">
        <v>8.2189999999999994</v>
      </c>
    </row>
    <row r="917" spans="1:3" x14ac:dyDescent="0.25">
      <c r="A917" s="20">
        <v>2456228.6327900002</v>
      </c>
      <c r="B917" s="20" t="s">
        <v>3007</v>
      </c>
      <c r="C917" s="20">
        <v>8.2573329999999991</v>
      </c>
    </row>
    <row r="918" spans="1:3" x14ac:dyDescent="0.25">
      <c r="A918" s="20">
        <v>2456230.0114099998</v>
      </c>
      <c r="B918" s="20" t="s">
        <v>3008</v>
      </c>
      <c r="C918" s="20">
        <v>8.2761999999999993</v>
      </c>
    </row>
    <row r="919" spans="1:3" x14ac:dyDescent="0.25">
      <c r="A919" s="20">
        <v>2456230.6400199998</v>
      </c>
      <c r="B919" s="20" t="s">
        <v>3009</v>
      </c>
      <c r="C919" s="20">
        <v>8.2596670000000003</v>
      </c>
    </row>
    <row r="920" spans="1:3" x14ac:dyDescent="0.25">
      <c r="A920" s="20">
        <v>2456232.1261100001</v>
      </c>
      <c r="B920" s="20" t="s">
        <v>3010</v>
      </c>
      <c r="C920" s="20">
        <v>8.2951669999999993</v>
      </c>
    </row>
    <row r="921" spans="1:3" x14ac:dyDescent="0.25">
      <c r="A921" s="20">
        <v>2456233.7515799999</v>
      </c>
      <c r="B921" s="20" t="s">
        <v>2099</v>
      </c>
      <c r="C921" s="20">
        <v>8.2858000000000001</v>
      </c>
    </row>
    <row r="922" spans="1:3" x14ac:dyDescent="0.25">
      <c r="A922" s="20">
        <v>2456235.6071500001</v>
      </c>
      <c r="B922" s="20" t="s">
        <v>3011</v>
      </c>
      <c r="C922" s="20">
        <v>8.2609999999999992</v>
      </c>
    </row>
    <row r="923" spans="1:3" x14ac:dyDescent="0.25">
      <c r="A923" s="20">
        <v>2456237.07332</v>
      </c>
      <c r="B923" s="20" t="s">
        <v>3012</v>
      </c>
      <c r="C923" s="20">
        <v>8.2114999999999991</v>
      </c>
    </row>
    <row r="924" spans="1:3" x14ac:dyDescent="0.25">
      <c r="A924" s="20">
        <v>2456237.9795900001</v>
      </c>
      <c r="B924" s="20" t="s">
        <v>3013</v>
      </c>
      <c r="C924" s="20">
        <v>8.0891249999999992</v>
      </c>
    </row>
    <row r="925" spans="1:3" x14ac:dyDescent="0.25">
      <c r="A925" s="20">
        <v>2456239.6032500002</v>
      </c>
      <c r="B925" s="20" t="s">
        <v>3014</v>
      </c>
      <c r="C925" s="20">
        <v>8.2850000000000001</v>
      </c>
    </row>
    <row r="926" spans="1:3" x14ac:dyDescent="0.25">
      <c r="A926" s="20">
        <v>2456240.86461</v>
      </c>
      <c r="B926" s="20" t="s">
        <v>3015</v>
      </c>
      <c r="C926" s="20">
        <v>8.1675000000000004</v>
      </c>
    </row>
    <row r="927" spans="1:3" x14ac:dyDescent="0.25">
      <c r="A927" s="20">
        <v>2456242.9225400002</v>
      </c>
      <c r="B927" s="20" t="s">
        <v>3016</v>
      </c>
      <c r="C927" s="20">
        <v>8.1850000000000005</v>
      </c>
    </row>
    <row r="928" spans="1:3" x14ac:dyDescent="0.25">
      <c r="A928" s="20">
        <v>2456243.9512999998</v>
      </c>
      <c r="B928" s="20" t="s">
        <v>3017</v>
      </c>
      <c r="C928" s="20">
        <v>8.1675000000000004</v>
      </c>
    </row>
    <row r="929" spans="1:3" x14ac:dyDescent="0.25">
      <c r="A929" s="20">
        <v>2456245.7849699999</v>
      </c>
      <c r="B929" s="20" t="s">
        <v>3018</v>
      </c>
      <c r="C929" s="20">
        <v>8.1361249999999998</v>
      </c>
    </row>
    <row r="930" spans="1:3" x14ac:dyDescent="0.25">
      <c r="A930" s="20">
        <v>2456246.5589600001</v>
      </c>
      <c r="B930" s="20" t="s">
        <v>3019</v>
      </c>
      <c r="C930" s="20">
        <v>8.1590000000000007</v>
      </c>
    </row>
    <row r="931" spans="1:3" x14ac:dyDescent="0.25">
      <c r="A931" s="20">
        <v>2456250.2495200001</v>
      </c>
      <c r="B931" s="20" t="s">
        <v>3020</v>
      </c>
      <c r="C931" s="20">
        <v>8.1297499999999996</v>
      </c>
    </row>
    <row r="932" spans="1:3" x14ac:dyDescent="0.25">
      <c r="A932" s="20">
        <v>2456253.01187</v>
      </c>
      <c r="B932" s="20" t="s">
        <v>3021</v>
      </c>
      <c r="C932" s="20">
        <v>8.1313329999999997</v>
      </c>
    </row>
    <row r="933" spans="1:3" x14ac:dyDescent="0.25">
      <c r="A933" s="20">
        <v>2456254.6043699998</v>
      </c>
      <c r="B933" s="20" t="s">
        <v>3022</v>
      </c>
      <c r="C933" s="20">
        <v>8.1464999999999996</v>
      </c>
    </row>
    <row r="934" spans="1:3" x14ac:dyDescent="0.25">
      <c r="A934" s="20">
        <v>2456255.5961799999</v>
      </c>
      <c r="B934" s="20" t="s">
        <v>3023</v>
      </c>
      <c r="C934" s="20">
        <v>8.0984999999999996</v>
      </c>
    </row>
    <row r="935" spans="1:3" x14ac:dyDescent="0.25">
      <c r="A935" s="20">
        <v>2456257.0796300001</v>
      </c>
      <c r="B935" s="20" t="s">
        <v>3024</v>
      </c>
      <c r="C935" s="20">
        <v>8.0414999999999992</v>
      </c>
    </row>
    <row r="936" spans="1:3" x14ac:dyDescent="0.25">
      <c r="A936" s="20">
        <v>2456258.1050499999</v>
      </c>
      <c r="B936" s="20" t="s">
        <v>3025</v>
      </c>
      <c r="C936" s="20">
        <v>8.0470000000000006</v>
      </c>
    </row>
    <row r="937" spans="1:3" x14ac:dyDescent="0.25">
      <c r="A937" s="20">
        <v>2456259.5791699998</v>
      </c>
      <c r="B937" s="20" t="s">
        <v>3026</v>
      </c>
      <c r="C937" s="20">
        <v>8.048</v>
      </c>
    </row>
    <row r="938" spans="1:3" x14ac:dyDescent="0.25">
      <c r="A938" s="20">
        <v>2456261.5821199999</v>
      </c>
      <c r="B938" s="20" t="s">
        <v>3027</v>
      </c>
      <c r="C938" s="20">
        <v>8.14</v>
      </c>
    </row>
    <row r="939" spans="1:3" x14ac:dyDescent="0.25">
      <c r="A939" s="20">
        <v>2456263.0714199999</v>
      </c>
      <c r="B939" s="20" t="s">
        <v>3028</v>
      </c>
      <c r="C939" s="20">
        <v>8.0645000000000007</v>
      </c>
    </row>
    <row r="940" spans="1:3" x14ac:dyDescent="0.25">
      <c r="A940" s="20">
        <v>2456264.5731899999</v>
      </c>
      <c r="B940" s="20" t="s">
        <v>3029</v>
      </c>
      <c r="C940" s="20">
        <v>8.1069999999999993</v>
      </c>
    </row>
    <row r="941" spans="1:3" x14ac:dyDescent="0.25">
      <c r="A941" s="20">
        <v>2456266.2467999998</v>
      </c>
      <c r="B941" s="20" t="s">
        <v>2101</v>
      </c>
      <c r="C941" s="20">
        <v>8.093</v>
      </c>
    </row>
    <row r="942" spans="1:3" x14ac:dyDescent="0.25">
      <c r="A942" s="20">
        <v>2456267.5599000002</v>
      </c>
      <c r="B942" s="20" t="s">
        <v>3030</v>
      </c>
      <c r="C942" s="20">
        <v>8.1605000000000008</v>
      </c>
    </row>
    <row r="943" spans="1:3" x14ac:dyDescent="0.25">
      <c r="A943" s="20">
        <v>2456268.90368</v>
      </c>
      <c r="B943" s="20" t="s">
        <v>3031</v>
      </c>
      <c r="C943" s="20">
        <v>8.0823330000000002</v>
      </c>
    </row>
    <row r="944" spans="1:3" x14ac:dyDescent="0.25">
      <c r="A944" s="20">
        <v>2456270.0685899998</v>
      </c>
      <c r="B944" s="20" t="s">
        <v>3032</v>
      </c>
      <c r="C944" s="20">
        <v>8.0845000000000002</v>
      </c>
    </row>
    <row r="945" spans="1:3" x14ac:dyDescent="0.25">
      <c r="A945" s="20">
        <v>2456272.0652000001</v>
      </c>
      <c r="B945" s="20" t="s">
        <v>3033</v>
      </c>
      <c r="C945" s="20">
        <v>8.0135000000000005</v>
      </c>
    </row>
    <row r="946" spans="1:3" x14ac:dyDescent="0.25">
      <c r="A946" s="20">
        <v>2456272.5883300002</v>
      </c>
      <c r="B946" s="20" t="s">
        <v>3034</v>
      </c>
      <c r="C946" s="20">
        <v>8.0519999999999996</v>
      </c>
    </row>
    <row r="947" spans="1:3" x14ac:dyDescent="0.25">
      <c r="A947" s="20">
        <v>2456279.5659400001</v>
      </c>
      <c r="B947" s="20" t="s">
        <v>3035</v>
      </c>
      <c r="C947" s="20">
        <v>8.0114999999999998</v>
      </c>
    </row>
    <row r="948" spans="1:3" x14ac:dyDescent="0.25">
      <c r="A948" s="20">
        <v>2456282.5512100002</v>
      </c>
      <c r="B948" s="20" t="s">
        <v>3036</v>
      </c>
      <c r="C948" s="20">
        <v>7.9734999999999996</v>
      </c>
    </row>
    <row r="949" spans="1:3" x14ac:dyDescent="0.25">
      <c r="A949" s="20">
        <v>2456292.7222000002</v>
      </c>
      <c r="B949" s="20" t="s">
        <v>3037</v>
      </c>
      <c r="C949" s="20">
        <v>8.1329999999999991</v>
      </c>
    </row>
    <row r="950" spans="1:3" x14ac:dyDescent="0.25">
      <c r="A950" s="20">
        <v>2456301.5500099999</v>
      </c>
      <c r="B950" s="20" t="s">
        <v>3038</v>
      </c>
      <c r="C950" s="20">
        <v>8.3089999999999993</v>
      </c>
    </row>
    <row r="951" spans="1:3" x14ac:dyDescent="0.25">
      <c r="A951" s="20">
        <v>2456304.6421300001</v>
      </c>
      <c r="B951" s="20" t="s">
        <v>3039</v>
      </c>
      <c r="C951" s="20">
        <v>8.0846669999999996</v>
      </c>
    </row>
    <row r="952" spans="1:3" x14ac:dyDescent="0.25">
      <c r="A952" s="20">
        <v>2456308.5532900002</v>
      </c>
      <c r="B952" s="20" t="s">
        <v>3040</v>
      </c>
      <c r="C952" s="20">
        <v>8.4079999999999995</v>
      </c>
    </row>
    <row r="953" spans="1:3" x14ac:dyDescent="0.25">
      <c r="A953" s="20">
        <v>2456310.03896</v>
      </c>
      <c r="B953" s="20" t="s">
        <v>3041</v>
      </c>
      <c r="C953" s="20">
        <v>8.2780000000000005</v>
      </c>
    </row>
    <row r="954" spans="1:3" x14ac:dyDescent="0.25">
      <c r="A954" s="20">
        <v>2456311.03938</v>
      </c>
      <c r="B954" s="20" t="s">
        <v>3042</v>
      </c>
      <c r="C954" s="20">
        <v>8.1389999999999993</v>
      </c>
    </row>
    <row r="955" spans="1:3" x14ac:dyDescent="0.25">
      <c r="A955" s="20">
        <v>2456313.0319599998</v>
      </c>
      <c r="B955" s="20" t="s">
        <v>3043</v>
      </c>
      <c r="C955" s="20">
        <v>8.1240000000000006</v>
      </c>
    </row>
    <row r="956" spans="1:3" x14ac:dyDescent="0.25">
      <c r="A956" s="20">
        <v>2456314.3098599999</v>
      </c>
      <c r="B956" s="20" t="s">
        <v>3044</v>
      </c>
      <c r="C956" s="20">
        <v>8.093</v>
      </c>
    </row>
    <row r="957" spans="1:3" x14ac:dyDescent="0.25">
      <c r="A957" s="20">
        <v>2456315.7017899998</v>
      </c>
      <c r="B957" s="20" t="s">
        <v>3045</v>
      </c>
      <c r="C957" s="20">
        <v>8.2669999999999995</v>
      </c>
    </row>
    <row r="958" spans="1:3" x14ac:dyDescent="0.25">
      <c r="A958" s="20">
        <v>2456317.0388799999</v>
      </c>
      <c r="B958" s="20" t="s">
        <v>3046</v>
      </c>
      <c r="C958" s="20">
        <v>8.1579999999999995</v>
      </c>
    </row>
    <row r="959" spans="1:3" x14ac:dyDescent="0.25">
      <c r="A959" s="20">
        <v>2456318.4437699998</v>
      </c>
      <c r="B959" s="20" t="s">
        <v>3047</v>
      </c>
      <c r="C959" s="20">
        <v>8.0555000000000003</v>
      </c>
    </row>
    <row r="960" spans="1:3" x14ac:dyDescent="0.25">
      <c r="A960" s="20">
        <v>2456319.6210599998</v>
      </c>
      <c r="B960" s="20" t="s">
        <v>3048</v>
      </c>
      <c r="C960" s="20">
        <v>8.0563330000000004</v>
      </c>
    </row>
    <row r="961" spans="1:3" x14ac:dyDescent="0.25">
      <c r="A961" s="20">
        <v>2456320.4459000002</v>
      </c>
      <c r="B961" s="20" t="s">
        <v>3048</v>
      </c>
      <c r="C961" s="20">
        <v>8.0845000000000002</v>
      </c>
    </row>
    <row r="962" spans="1:3" x14ac:dyDescent="0.25">
      <c r="A962" s="20">
        <v>2456321.4476999999</v>
      </c>
      <c r="B962" s="20" t="s">
        <v>3049</v>
      </c>
      <c r="C962" s="20">
        <v>8.1470000000000002</v>
      </c>
    </row>
    <row r="963" spans="1:3" x14ac:dyDescent="0.25">
      <c r="A963" s="20">
        <v>2456323.8561399998</v>
      </c>
      <c r="B963" s="20" t="s">
        <v>3050</v>
      </c>
      <c r="C963" s="20">
        <v>8.2944999999999993</v>
      </c>
    </row>
    <row r="964" spans="1:3" x14ac:dyDescent="0.25">
      <c r="A964" s="20">
        <v>2456325.0153999999</v>
      </c>
      <c r="B964" s="20" t="s">
        <v>2105</v>
      </c>
      <c r="C964" s="20">
        <v>8.2050000000000001</v>
      </c>
    </row>
    <row r="965" spans="1:3" x14ac:dyDescent="0.25">
      <c r="A965" s="20">
        <v>2456326.03192</v>
      </c>
      <c r="B965" s="20" t="s">
        <v>3051</v>
      </c>
      <c r="C965" s="20">
        <v>8.2720000000000002</v>
      </c>
    </row>
    <row r="966" spans="1:3" x14ac:dyDescent="0.25">
      <c r="A966" s="20">
        <v>2456327.6715199999</v>
      </c>
      <c r="B966" s="20" t="s">
        <v>3052</v>
      </c>
      <c r="C966" s="20">
        <v>8.1966669999999997</v>
      </c>
    </row>
    <row r="967" spans="1:3" x14ac:dyDescent="0.25">
      <c r="A967" s="20">
        <v>2456329.0320700002</v>
      </c>
      <c r="B967" s="20" t="s">
        <v>3053</v>
      </c>
      <c r="C967" s="20">
        <v>8.2334999999999994</v>
      </c>
    </row>
    <row r="968" spans="1:3" x14ac:dyDescent="0.25">
      <c r="A968" s="20">
        <v>2456331.0131600001</v>
      </c>
      <c r="B968" s="20" t="s">
        <v>3054</v>
      </c>
      <c r="C968" s="20">
        <v>8.1790000000000003</v>
      </c>
    </row>
    <row r="969" spans="1:3" x14ac:dyDescent="0.25">
      <c r="A969" s="20">
        <v>2456332.0292799999</v>
      </c>
      <c r="B969" s="20" t="s">
        <v>3055</v>
      </c>
      <c r="C969" s="20">
        <v>8.2144999999999992</v>
      </c>
    </row>
    <row r="970" spans="1:3" x14ac:dyDescent="0.25">
      <c r="A970" s="20">
        <v>2456334.6847199998</v>
      </c>
      <c r="B970" s="20" t="s">
        <v>3056</v>
      </c>
      <c r="C970" s="20">
        <v>8.1609999999999996</v>
      </c>
    </row>
    <row r="971" spans="1:3" x14ac:dyDescent="0.25">
      <c r="A971" s="20">
        <v>2456337.3433599998</v>
      </c>
      <c r="B971" s="20" t="s">
        <v>3057</v>
      </c>
      <c r="C971" s="20">
        <v>8.1503329999999998</v>
      </c>
    </row>
    <row r="972" spans="1:3" x14ac:dyDescent="0.25">
      <c r="A972" s="20">
        <v>2456338.34828</v>
      </c>
      <c r="B972" s="20" t="s">
        <v>3058</v>
      </c>
      <c r="C972" s="20">
        <v>8.1836669999999998</v>
      </c>
    </row>
    <row r="973" spans="1:3" x14ac:dyDescent="0.25">
      <c r="A973" s="20">
        <v>2456340.3368799998</v>
      </c>
      <c r="B973" s="20" t="s">
        <v>2106</v>
      </c>
      <c r="C973" s="20">
        <v>8.1036669999999997</v>
      </c>
    </row>
    <row r="974" spans="1:3" x14ac:dyDescent="0.25">
      <c r="A974" s="20">
        <v>2456341.41609</v>
      </c>
      <c r="B974" s="20" t="s">
        <v>3059</v>
      </c>
      <c r="C974" s="20">
        <v>8.1950000000000003</v>
      </c>
    </row>
    <row r="975" spans="1:3" x14ac:dyDescent="0.25">
      <c r="A975" s="20">
        <v>2456342.51352</v>
      </c>
      <c r="B975" s="20" t="s">
        <v>3060</v>
      </c>
      <c r="C975" s="20">
        <v>8.1980000000000004</v>
      </c>
    </row>
    <row r="976" spans="1:3" x14ac:dyDescent="0.25">
      <c r="A976" s="20">
        <v>2456346.6657699998</v>
      </c>
      <c r="B976" s="20" t="s">
        <v>3061</v>
      </c>
      <c r="C976" s="20">
        <v>8.1446670000000001</v>
      </c>
    </row>
    <row r="977" spans="1:3" x14ac:dyDescent="0.25">
      <c r="A977" s="20">
        <v>2456347.7516700001</v>
      </c>
      <c r="B977" s="20" t="s">
        <v>3062</v>
      </c>
      <c r="C977" s="20">
        <v>8.1392500000000005</v>
      </c>
    </row>
    <row r="978" spans="1:3" x14ac:dyDescent="0.25">
      <c r="A978" s="20">
        <v>2456348.9816700001</v>
      </c>
      <c r="B978" s="20" t="s">
        <v>3063</v>
      </c>
      <c r="C978" s="20">
        <v>8.141</v>
      </c>
    </row>
    <row r="979" spans="1:3" x14ac:dyDescent="0.25">
      <c r="A979" s="20">
        <v>2456350.3138199998</v>
      </c>
      <c r="B979" s="20" t="s">
        <v>3064</v>
      </c>
      <c r="C979" s="20">
        <v>8.1086670000000005</v>
      </c>
    </row>
    <row r="980" spans="1:3" x14ac:dyDescent="0.25">
      <c r="A980" s="20">
        <v>2456351.48771</v>
      </c>
      <c r="B980" s="20" t="s">
        <v>3065</v>
      </c>
      <c r="C980" s="20">
        <v>8.0907499999999999</v>
      </c>
    </row>
    <row r="981" spans="1:3" x14ac:dyDescent="0.25">
      <c r="A981" s="20">
        <v>2456353.2296099998</v>
      </c>
      <c r="B981" s="20" t="s">
        <v>3066</v>
      </c>
      <c r="C981" s="20">
        <v>8.0009999999999994</v>
      </c>
    </row>
    <row r="982" spans="1:3" x14ac:dyDescent="0.25">
      <c r="A982" s="20">
        <v>2456354.4791600001</v>
      </c>
      <c r="B982" s="20" t="s">
        <v>3067</v>
      </c>
      <c r="C982" s="20">
        <v>8.0552499999999991</v>
      </c>
    </row>
    <row r="983" spans="1:3" x14ac:dyDescent="0.25">
      <c r="A983" s="20">
        <v>2456355.3081499999</v>
      </c>
      <c r="B983" s="20" t="s">
        <v>3068</v>
      </c>
      <c r="C983" s="20">
        <v>7.9746670000000002</v>
      </c>
    </row>
    <row r="984" spans="1:3" x14ac:dyDescent="0.25">
      <c r="A984" s="20">
        <v>2456357.1453300002</v>
      </c>
      <c r="B984" s="20" t="s">
        <v>3069</v>
      </c>
      <c r="C984" s="20">
        <v>8.0175000000000001</v>
      </c>
    </row>
    <row r="985" spans="1:3" x14ac:dyDescent="0.25">
      <c r="A985" s="20">
        <v>2456358.95952</v>
      </c>
      <c r="B985" s="20" t="s">
        <v>3070</v>
      </c>
      <c r="C985" s="20">
        <v>8.0363330000000008</v>
      </c>
    </row>
    <row r="986" spans="1:3" x14ac:dyDescent="0.25">
      <c r="A986" s="20">
        <v>2456359.9543300001</v>
      </c>
      <c r="B986" s="20" t="s">
        <v>2107</v>
      </c>
      <c r="C986" s="20">
        <v>7.7530000000000001</v>
      </c>
    </row>
    <row r="987" spans="1:3" x14ac:dyDescent="0.25">
      <c r="A987" s="20">
        <v>2456362.1063799998</v>
      </c>
      <c r="B987" s="20" t="s">
        <v>3071</v>
      </c>
      <c r="C987" s="20">
        <v>8.0975999999999999</v>
      </c>
    </row>
    <row r="988" spans="1:3" x14ac:dyDescent="0.25">
      <c r="A988" s="20">
        <v>2456363.16072</v>
      </c>
      <c r="B988" s="20" t="s">
        <v>3072</v>
      </c>
      <c r="C988" s="20">
        <v>8.0606000000000009</v>
      </c>
    </row>
    <row r="989" spans="1:3" x14ac:dyDescent="0.25">
      <c r="A989" s="20">
        <v>2456364.2522700001</v>
      </c>
      <c r="B989" s="20" t="s">
        <v>3073</v>
      </c>
      <c r="C989" s="20">
        <v>8.0370000000000008</v>
      </c>
    </row>
    <row r="990" spans="1:3" x14ac:dyDescent="0.25">
      <c r="A990" s="20">
        <v>2456365.3651700001</v>
      </c>
      <c r="B990" s="20" t="s">
        <v>3074</v>
      </c>
      <c r="C990" s="20">
        <v>7.9611999999999998</v>
      </c>
    </row>
    <row r="991" spans="1:3" x14ac:dyDescent="0.25">
      <c r="A991" s="20">
        <v>2456366.4654000001</v>
      </c>
      <c r="B991" s="20" t="s">
        <v>3075</v>
      </c>
      <c r="C991" s="20">
        <v>7.9923330000000004</v>
      </c>
    </row>
    <row r="992" spans="1:3" x14ac:dyDescent="0.25">
      <c r="A992" s="20">
        <v>2456367.92399</v>
      </c>
      <c r="B992" s="20" t="s">
        <v>3076</v>
      </c>
      <c r="C992" s="20">
        <v>7.9935</v>
      </c>
    </row>
    <row r="993" spans="1:3" x14ac:dyDescent="0.25">
      <c r="A993" s="20">
        <v>2456369.0728000002</v>
      </c>
      <c r="B993" s="20" t="s">
        <v>3077</v>
      </c>
      <c r="C993" s="20">
        <v>7.9459</v>
      </c>
    </row>
    <row r="994" spans="1:3" x14ac:dyDescent="0.25">
      <c r="A994" s="20">
        <v>2456369.9822399998</v>
      </c>
      <c r="B994" s="20" t="s">
        <v>3078</v>
      </c>
      <c r="C994" s="20">
        <v>7.9473750000000001</v>
      </c>
    </row>
    <row r="995" spans="1:3" x14ac:dyDescent="0.25">
      <c r="A995" s="20">
        <v>2456371.9244300001</v>
      </c>
      <c r="B995" s="20" t="s">
        <v>3079</v>
      </c>
      <c r="C995" s="20">
        <v>7.9906249999999996</v>
      </c>
    </row>
    <row r="996" spans="1:3" x14ac:dyDescent="0.25">
      <c r="A996" s="20">
        <v>2456377.06213</v>
      </c>
      <c r="B996" s="20" t="s">
        <v>3080</v>
      </c>
      <c r="C996" s="20">
        <v>7.947222</v>
      </c>
    </row>
    <row r="997" spans="1:3" x14ac:dyDescent="0.25">
      <c r="A997" s="20">
        <v>2456377.9594299998</v>
      </c>
      <c r="B997" s="20" t="s">
        <v>3081</v>
      </c>
      <c r="C997" s="20">
        <v>8.0084289999999996</v>
      </c>
    </row>
    <row r="998" spans="1:3" x14ac:dyDescent="0.25">
      <c r="A998" s="20">
        <v>2456378.9564700001</v>
      </c>
      <c r="B998" s="20" t="s">
        <v>3082</v>
      </c>
      <c r="C998" s="20">
        <v>7.87</v>
      </c>
    </row>
    <row r="999" spans="1:3" x14ac:dyDescent="0.25">
      <c r="A999" s="20">
        <v>2456380.45358</v>
      </c>
      <c r="B999" s="20" t="s">
        <v>3083</v>
      </c>
      <c r="C999" s="20">
        <v>7.8925000000000001</v>
      </c>
    </row>
    <row r="1000" spans="1:3" x14ac:dyDescent="0.25">
      <c r="A1000" s="20">
        <v>2456381.9474800001</v>
      </c>
      <c r="B1000" s="20" t="s">
        <v>3084</v>
      </c>
      <c r="C1000" s="20">
        <v>7.9802</v>
      </c>
    </row>
    <row r="1001" spans="1:3" x14ac:dyDescent="0.25">
      <c r="A1001" s="20">
        <v>2456384.1068299999</v>
      </c>
      <c r="B1001" s="20" t="s">
        <v>3085</v>
      </c>
      <c r="C1001" s="20">
        <v>7.9823329999999997</v>
      </c>
    </row>
    <row r="1002" spans="1:3" x14ac:dyDescent="0.25">
      <c r="A1002" s="20">
        <v>2456385.5516599999</v>
      </c>
      <c r="B1002" s="20" t="s">
        <v>3086</v>
      </c>
      <c r="C1002" s="20">
        <v>8.0239999999999991</v>
      </c>
    </row>
    <row r="1003" spans="1:3" x14ac:dyDescent="0.25">
      <c r="A1003" s="20">
        <v>2456385.9646000001</v>
      </c>
      <c r="B1003" s="20" t="s">
        <v>3086</v>
      </c>
      <c r="C1003" s="20">
        <v>8.0066670000000002</v>
      </c>
    </row>
    <row r="1004" spans="1:3" x14ac:dyDescent="0.25">
      <c r="A1004" s="20">
        <v>2456390.9172700001</v>
      </c>
      <c r="B1004" s="20" t="s">
        <v>2109</v>
      </c>
      <c r="C1004" s="20">
        <v>7.9633750000000001</v>
      </c>
    </row>
    <row r="1005" spans="1:3" x14ac:dyDescent="0.25">
      <c r="A1005" s="20">
        <v>2456393.24205</v>
      </c>
      <c r="B1005" s="20" t="s">
        <v>3087</v>
      </c>
      <c r="C1005" s="20">
        <v>7.9705000000000004</v>
      </c>
    </row>
    <row r="1006" spans="1:3" x14ac:dyDescent="0.25">
      <c r="A1006" s="20">
        <v>2456396.9684000001</v>
      </c>
      <c r="B1006" s="20" t="s">
        <v>3088</v>
      </c>
      <c r="C1006" s="20">
        <v>8.0061</v>
      </c>
    </row>
    <row r="1007" spans="1:3" x14ac:dyDescent="0.25">
      <c r="A1007" s="20">
        <v>2456398.82424</v>
      </c>
      <c r="B1007" s="20" t="s">
        <v>3089</v>
      </c>
      <c r="C1007" s="20">
        <v>8.0167140000000003</v>
      </c>
    </row>
    <row r="1008" spans="1:3" x14ac:dyDescent="0.25">
      <c r="A1008" s="20">
        <v>2456399.8219300001</v>
      </c>
      <c r="B1008" s="20" t="s">
        <v>3090</v>
      </c>
      <c r="C1008" s="20">
        <v>7.9867999999999997</v>
      </c>
    </row>
    <row r="1009" spans="1:3" x14ac:dyDescent="0.25">
      <c r="A1009" s="20">
        <v>2456400.9929</v>
      </c>
      <c r="B1009" s="20" t="s">
        <v>3091</v>
      </c>
      <c r="C1009" s="20">
        <v>7.9645999999999999</v>
      </c>
    </row>
    <row r="1010" spans="1:3" x14ac:dyDescent="0.25">
      <c r="A1010" s="20">
        <v>2456402.00134</v>
      </c>
      <c r="B1010" s="20" t="s">
        <v>3092</v>
      </c>
      <c r="C1010" s="20">
        <v>7.9374000000000002</v>
      </c>
    </row>
    <row r="1011" spans="1:3" x14ac:dyDescent="0.25">
      <c r="A1011" s="20">
        <v>2456403.00245</v>
      </c>
      <c r="B1011" s="20" t="s">
        <v>3093</v>
      </c>
      <c r="C1011" s="20">
        <v>7.9226999999999999</v>
      </c>
    </row>
    <row r="1012" spans="1:3" x14ac:dyDescent="0.25">
      <c r="A1012" s="20">
        <v>2456404.06592</v>
      </c>
      <c r="B1012" s="20" t="s">
        <v>3094</v>
      </c>
      <c r="C1012" s="20">
        <v>7.9749999999999996</v>
      </c>
    </row>
    <row r="1013" spans="1:3" x14ac:dyDescent="0.25">
      <c r="A1013" s="20">
        <v>2456405.0969799999</v>
      </c>
      <c r="B1013" s="20" t="s">
        <v>3095</v>
      </c>
      <c r="C1013" s="20">
        <v>7.9939</v>
      </c>
    </row>
    <row r="1014" spans="1:3" x14ac:dyDescent="0.25">
      <c r="A1014" s="20">
        <v>2456406.2817199999</v>
      </c>
      <c r="B1014" s="20" t="s">
        <v>2110</v>
      </c>
      <c r="C1014" s="20">
        <v>7.9771000000000001</v>
      </c>
    </row>
    <row r="1015" spans="1:3" x14ac:dyDescent="0.25">
      <c r="A1015" s="20">
        <v>2456407.34711</v>
      </c>
      <c r="B1015" s="20" t="s">
        <v>3096</v>
      </c>
      <c r="C1015" s="20">
        <v>7.9556250000000004</v>
      </c>
    </row>
    <row r="1016" spans="1:3" x14ac:dyDescent="0.25">
      <c r="A1016" s="20">
        <v>2456408.6168800001</v>
      </c>
      <c r="B1016" s="20" t="s">
        <v>3097</v>
      </c>
      <c r="C1016" s="20">
        <v>7.9498749999999996</v>
      </c>
    </row>
    <row r="1017" spans="1:3" x14ac:dyDescent="0.25">
      <c r="A1017" s="20">
        <v>2456408.9237099998</v>
      </c>
      <c r="B1017" s="20" t="s">
        <v>3097</v>
      </c>
      <c r="C1017" s="20">
        <v>7.9269999999999996</v>
      </c>
    </row>
    <row r="1018" spans="1:3" x14ac:dyDescent="0.25">
      <c r="A1018" s="20">
        <v>2456410.6996599999</v>
      </c>
      <c r="B1018" s="20" t="s">
        <v>3098</v>
      </c>
      <c r="C1018" s="20">
        <v>7.9523330000000003</v>
      </c>
    </row>
    <row r="1019" spans="1:3" x14ac:dyDescent="0.25">
      <c r="A1019" s="20">
        <v>2456411.9646999999</v>
      </c>
      <c r="B1019" s="20" t="s">
        <v>3099</v>
      </c>
      <c r="C1019" s="20">
        <v>7.9640829999999996</v>
      </c>
    </row>
    <row r="1020" spans="1:3" x14ac:dyDescent="0.25">
      <c r="A1020" s="20">
        <v>2456413.0895699998</v>
      </c>
      <c r="B1020" s="20" t="s">
        <v>3100</v>
      </c>
      <c r="C1020" s="20">
        <v>7.979889</v>
      </c>
    </row>
    <row r="1021" spans="1:3" x14ac:dyDescent="0.25">
      <c r="A1021" s="20">
        <v>2456413.87953</v>
      </c>
      <c r="B1021" s="20" t="s">
        <v>3101</v>
      </c>
      <c r="C1021" s="20">
        <v>8.0162859999999991</v>
      </c>
    </row>
    <row r="1022" spans="1:3" x14ac:dyDescent="0.25">
      <c r="A1022" s="20">
        <v>2456416.9451299999</v>
      </c>
      <c r="B1022" s="20" t="s">
        <v>3102</v>
      </c>
      <c r="C1022" s="20">
        <v>7.9850770000000004</v>
      </c>
    </row>
    <row r="1023" spans="1:3" x14ac:dyDescent="0.25">
      <c r="A1023" s="20">
        <v>2456419.8747800002</v>
      </c>
      <c r="B1023" s="20" t="s">
        <v>2111</v>
      </c>
      <c r="C1023" s="20">
        <v>7.8762309999999998</v>
      </c>
    </row>
    <row r="1024" spans="1:3" x14ac:dyDescent="0.25">
      <c r="A1024" s="20">
        <v>2456420.9040600001</v>
      </c>
      <c r="B1024" s="20" t="s">
        <v>3103</v>
      </c>
      <c r="C1024" s="20">
        <v>7.9050830000000003</v>
      </c>
    </row>
    <row r="1025" spans="1:3" x14ac:dyDescent="0.25">
      <c r="A1025" s="20">
        <v>2456422.4191999999</v>
      </c>
      <c r="B1025" s="20" t="s">
        <v>3104</v>
      </c>
      <c r="C1025" s="20">
        <v>7.7845000000000004</v>
      </c>
    </row>
    <row r="1026" spans="1:3" x14ac:dyDescent="0.25">
      <c r="A1026" s="20">
        <v>2456425.9658900001</v>
      </c>
      <c r="B1026" s="20" t="s">
        <v>3105</v>
      </c>
      <c r="C1026" s="20">
        <v>7.8426879999999999</v>
      </c>
    </row>
    <row r="1027" spans="1:3" x14ac:dyDescent="0.25">
      <c r="A1027" s="20">
        <v>2456426.8680599998</v>
      </c>
      <c r="B1027" s="20" t="s">
        <v>3106</v>
      </c>
      <c r="C1027" s="20">
        <v>7.7887500000000003</v>
      </c>
    </row>
    <row r="1028" spans="1:3" x14ac:dyDescent="0.25">
      <c r="A1028" s="20">
        <v>2456428.9169800002</v>
      </c>
      <c r="B1028" s="20" t="s">
        <v>3107</v>
      </c>
      <c r="C1028" s="20">
        <v>7.7308750000000002</v>
      </c>
    </row>
    <row r="1029" spans="1:3" x14ac:dyDescent="0.25">
      <c r="A1029" s="20">
        <v>2456429.9904200002</v>
      </c>
      <c r="B1029" s="20" t="s">
        <v>3108</v>
      </c>
      <c r="C1029" s="20">
        <v>7.7195710000000002</v>
      </c>
    </row>
    <row r="1030" spans="1:3" x14ac:dyDescent="0.25">
      <c r="A1030" s="20">
        <v>2456431.0455999998</v>
      </c>
      <c r="B1030" s="20" t="s">
        <v>3109</v>
      </c>
      <c r="C1030" s="20">
        <v>7.723643</v>
      </c>
    </row>
    <row r="1031" spans="1:3" x14ac:dyDescent="0.25">
      <c r="A1031" s="20">
        <v>2456431.9989999998</v>
      </c>
      <c r="B1031" s="20" t="s">
        <v>3110</v>
      </c>
      <c r="C1031" s="20">
        <v>7.7287860000000004</v>
      </c>
    </row>
    <row r="1032" spans="1:3" x14ac:dyDescent="0.25">
      <c r="A1032" s="20">
        <v>2456433.0078400001</v>
      </c>
      <c r="B1032" s="20" t="s">
        <v>3111</v>
      </c>
      <c r="C1032" s="20">
        <v>7.7164999999999999</v>
      </c>
    </row>
    <row r="1033" spans="1:3" x14ac:dyDescent="0.25">
      <c r="A1033" s="20">
        <v>2456434.1074999999</v>
      </c>
      <c r="B1033" s="20" t="s">
        <v>3112</v>
      </c>
      <c r="C1033" s="20">
        <v>7.6824669999999999</v>
      </c>
    </row>
    <row r="1034" spans="1:3" x14ac:dyDescent="0.25">
      <c r="A1034" s="20">
        <v>2456435.0923100002</v>
      </c>
      <c r="B1034" s="20" t="s">
        <v>2112</v>
      </c>
      <c r="C1034" s="20">
        <v>7.6175829999999998</v>
      </c>
    </row>
    <row r="1035" spans="1:3" x14ac:dyDescent="0.25">
      <c r="A1035" s="20">
        <v>2456437.7359500001</v>
      </c>
      <c r="B1035" s="20" t="s">
        <v>3113</v>
      </c>
      <c r="C1035" s="20">
        <v>7.5745829999999996</v>
      </c>
    </row>
    <row r="1036" spans="1:3" x14ac:dyDescent="0.25">
      <c r="A1036" s="20">
        <v>2456438.6419199998</v>
      </c>
      <c r="B1036" s="20" t="s">
        <v>3114</v>
      </c>
      <c r="C1036" s="20">
        <v>7.5826669999999998</v>
      </c>
    </row>
    <row r="1037" spans="1:3" x14ac:dyDescent="0.25">
      <c r="A1037" s="20">
        <v>2456439.7048999998</v>
      </c>
      <c r="B1037" s="20" t="s">
        <v>3115</v>
      </c>
      <c r="C1037" s="20">
        <v>7.58</v>
      </c>
    </row>
    <row r="1038" spans="1:3" x14ac:dyDescent="0.25">
      <c r="A1038" s="20">
        <v>2456439.9441300002</v>
      </c>
      <c r="B1038" s="20" t="s">
        <v>3115</v>
      </c>
      <c r="C1038" s="20">
        <v>7.6070000000000002</v>
      </c>
    </row>
    <row r="1039" spans="1:3" x14ac:dyDescent="0.25">
      <c r="A1039" s="20">
        <v>2456442.8892100002</v>
      </c>
      <c r="B1039" s="20" t="s">
        <v>3116</v>
      </c>
      <c r="C1039" s="20">
        <v>7.5626870000000004</v>
      </c>
    </row>
    <row r="1040" spans="1:3" x14ac:dyDescent="0.25">
      <c r="A1040" s="20">
        <v>2456443.9478000002</v>
      </c>
      <c r="B1040" s="20" t="s">
        <v>3117</v>
      </c>
      <c r="C1040" s="20">
        <v>7.5537330000000003</v>
      </c>
    </row>
    <row r="1041" spans="1:3" x14ac:dyDescent="0.25">
      <c r="A1041" s="20">
        <v>2456444.95792</v>
      </c>
      <c r="B1041" s="20" t="s">
        <v>3118</v>
      </c>
      <c r="C1041" s="20">
        <v>7.5335000000000001</v>
      </c>
    </row>
    <row r="1042" spans="1:3" x14ac:dyDescent="0.25">
      <c r="A1042" s="20">
        <v>2456445.8861600002</v>
      </c>
      <c r="B1042" s="20" t="s">
        <v>3119</v>
      </c>
      <c r="C1042" s="20">
        <v>7.5766150000000003</v>
      </c>
    </row>
    <row r="1043" spans="1:3" x14ac:dyDescent="0.25">
      <c r="A1043" s="20">
        <v>2456447.7650100002</v>
      </c>
      <c r="B1043" s="20" t="s">
        <v>3120</v>
      </c>
      <c r="C1043" s="20">
        <v>7.500375</v>
      </c>
    </row>
    <row r="1044" spans="1:3" x14ac:dyDescent="0.25">
      <c r="A1044" s="20">
        <v>2456449.8201199998</v>
      </c>
      <c r="B1044" s="20" t="s">
        <v>2113</v>
      </c>
      <c r="C1044" s="20">
        <v>7.5004999999999997</v>
      </c>
    </row>
    <row r="1045" spans="1:3" x14ac:dyDescent="0.25">
      <c r="A1045" s="20">
        <v>2456452.7900999999</v>
      </c>
      <c r="B1045" s="20" t="s">
        <v>3121</v>
      </c>
      <c r="C1045" s="20">
        <v>7.5051110000000003</v>
      </c>
    </row>
    <row r="1046" spans="1:3" x14ac:dyDescent="0.25">
      <c r="A1046" s="20">
        <v>2456453.79672</v>
      </c>
      <c r="B1046" s="20" t="s">
        <v>3122</v>
      </c>
      <c r="C1046" s="20">
        <v>7.4335630000000004</v>
      </c>
    </row>
    <row r="1047" spans="1:3" x14ac:dyDescent="0.25">
      <c r="A1047" s="20">
        <v>2456455.7226999998</v>
      </c>
      <c r="B1047" s="20" t="s">
        <v>3123</v>
      </c>
      <c r="C1047" s="20">
        <v>7.431133</v>
      </c>
    </row>
    <row r="1048" spans="1:3" x14ac:dyDescent="0.25">
      <c r="A1048" s="20">
        <v>2456456.9462299999</v>
      </c>
      <c r="B1048" s="20" t="s">
        <v>3124</v>
      </c>
      <c r="C1048" s="20">
        <v>7.44</v>
      </c>
    </row>
    <row r="1049" spans="1:3" x14ac:dyDescent="0.25">
      <c r="A1049" s="20">
        <v>2456461.6298799999</v>
      </c>
      <c r="B1049" s="20" t="s">
        <v>3125</v>
      </c>
      <c r="C1049" s="20">
        <v>7.3679170000000003</v>
      </c>
    </row>
    <row r="1050" spans="1:3" x14ac:dyDescent="0.25">
      <c r="A1050" s="20">
        <v>2456462.6253900002</v>
      </c>
      <c r="B1050" s="20" t="s">
        <v>3126</v>
      </c>
      <c r="C1050" s="20">
        <v>7.384474</v>
      </c>
    </row>
    <row r="1051" spans="1:3" x14ac:dyDescent="0.25">
      <c r="A1051" s="20">
        <v>2456463.5359499999</v>
      </c>
      <c r="B1051" s="20" t="s">
        <v>3127</v>
      </c>
      <c r="C1051" s="20">
        <v>7.3765330000000002</v>
      </c>
    </row>
    <row r="1052" spans="1:3" x14ac:dyDescent="0.25">
      <c r="A1052" s="20">
        <v>2456464.1313399998</v>
      </c>
      <c r="B1052" s="20" t="s">
        <v>3127</v>
      </c>
      <c r="C1052" s="20">
        <v>7.3964999999999996</v>
      </c>
    </row>
    <row r="1053" spans="1:3" x14ac:dyDescent="0.25">
      <c r="A1053" s="20">
        <v>2456465.93084</v>
      </c>
      <c r="B1053" s="20" t="s">
        <v>2114</v>
      </c>
      <c r="C1053" s="20">
        <v>7.3920000000000003</v>
      </c>
    </row>
    <row r="1054" spans="1:3" x14ac:dyDescent="0.25">
      <c r="A1054" s="20">
        <v>2456466.9433300002</v>
      </c>
      <c r="B1054" s="20" t="s">
        <v>3128</v>
      </c>
      <c r="C1054" s="20">
        <v>7.3540000000000001</v>
      </c>
    </row>
    <row r="1055" spans="1:3" x14ac:dyDescent="0.25">
      <c r="A1055" s="20">
        <v>2456468.7453899998</v>
      </c>
      <c r="B1055" s="20" t="s">
        <v>3129</v>
      </c>
      <c r="C1055" s="20">
        <v>7.3255330000000001</v>
      </c>
    </row>
    <row r="1056" spans="1:3" x14ac:dyDescent="0.25">
      <c r="A1056" s="20">
        <v>2456469.7898800001</v>
      </c>
      <c r="B1056" s="20" t="s">
        <v>3130</v>
      </c>
      <c r="C1056" s="20">
        <v>7.3298120000000004</v>
      </c>
    </row>
    <row r="1057" spans="1:3" x14ac:dyDescent="0.25">
      <c r="A1057" s="20">
        <v>2456470.77966</v>
      </c>
      <c r="B1057" s="20" t="s">
        <v>3131</v>
      </c>
      <c r="C1057" s="20">
        <v>7.3221249999999998</v>
      </c>
    </row>
    <row r="1058" spans="1:3" x14ac:dyDescent="0.25">
      <c r="A1058" s="20">
        <v>2456477.9361800002</v>
      </c>
      <c r="B1058" s="20" t="s">
        <v>3132</v>
      </c>
      <c r="C1058" s="20">
        <v>7.3079999999999998</v>
      </c>
    </row>
    <row r="1059" spans="1:3" x14ac:dyDescent="0.25">
      <c r="A1059" s="20">
        <v>2456479.3160299999</v>
      </c>
      <c r="B1059" s="20" t="s">
        <v>3133</v>
      </c>
      <c r="C1059" s="20">
        <v>7.351</v>
      </c>
    </row>
    <row r="1060" spans="1:3" x14ac:dyDescent="0.25">
      <c r="A1060" s="20">
        <v>2456481.1899700002</v>
      </c>
      <c r="B1060" s="20" t="s">
        <v>2115</v>
      </c>
      <c r="C1060" s="20">
        <v>7.3529999999999998</v>
      </c>
    </row>
    <row r="1061" spans="1:3" x14ac:dyDescent="0.25">
      <c r="A1061" s="20">
        <v>2456482.9402299998</v>
      </c>
      <c r="B1061" s="20" t="s">
        <v>3134</v>
      </c>
      <c r="C1061" s="20">
        <v>7.3310000000000004</v>
      </c>
    </row>
    <row r="1062" spans="1:3" x14ac:dyDescent="0.25">
      <c r="A1062" s="20">
        <v>2456483.9431599998</v>
      </c>
      <c r="B1062" s="20" t="s">
        <v>3135</v>
      </c>
      <c r="C1062" s="20">
        <v>7.4640000000000004</v>
      </c>
    </row>
    <row r="1063" spans="1:3" x14ac:dyDescent="0.25">
      <c r="A1063" s="20">
        <v>2456487.6956000002</v>
      </c>
      <c r="B1063" s="20" t="s">
        <v>3136</v>
      </c>
      <c r="C1063" s="20">
        <v>7.3773999999999997</v>
      </c>
    </row>
    <row r="1064" spans="1:3" x14ac:dyDescent="0.25">
      <c r="A1064" s="20">
        <v>2456489.6674500001</v>
      </c>
      <c r="B1064" s="20" t="s">
        <v>3137</v>
      </c>
      <c r="C1064" s="20">
        <v>7.3810000000000002</v>
      </c>
    </row>
    <row r="1065" spans="1:3" x14ac:dyDescent="0.25">
      <c r="A1065" s="20">
        <v>2456491.6639899998</v>
      </c>
      <c r="B1065" s="20" t="s">
        <v>3138</v>
      </c>
      <c r="C1065" s="20">
        <v>7.4669999999999996</v>
      </c>
    </row>
    <row r="1066" spans="1:3" x14ac:dyDescent="0.25">
      <c r="A1066" s="20">
        <v>2456496.1891800002</v>
      </c>
      <c r="B1066" s="20" t="s">
        <v>2116</v>
      </c>
      <c r="C1066" s="20">
        <v>7.4805000000000001</v>
      </c>
    </row>
    <row r="1067" spans="1:3" x14ac:dyDescent="0.25">
      <c r="A1067" s="20">
        <v>2456498.6430799998</v>
      </c>
      <c r="B1067" s="20" t="s">
        <v>3139</v>
      </c>
      <c r="C1067" s="20">
        <v>7.4989999999999997</v>
      </c>
    </row>
    <row r="1068" spans="1:3" x14ac:dyDescent="0.25">
      <c r="A1068" s="20">
        <v>2456501.6461900002</v>
      </c>
      <c r="B1068" s="20" t="s">
        <v>3140</v>
      </c>
      <c r="C1068" s="20">
        <v>7.4909999999999997</v>
      </c>
    </row>
    <row r="1069" spans="1:3" x14ac:dyDescent="0.25">
      <c r="A1069" s="20">
        <v>2456505.6239100001</v>
      </c>
      <c r="B1069" s="20" t="s">
        <v>3141</v>
      </c>
      <c r="C1069" s="20">
        <v>7.4880000000000004</v>
      </c>
    </row>
    <row r="1070" spans="1:3" x14ac:dyDescent="0.25">
      <c r="A1070" s="20">
        <v>2456507.13466</v>
      </c>
      <c r="B1070" s="20" t="s">
        <v>3142</v>
      </c>
      <c r="C1070" s="20">
        <v>7.5540000000000003</v>
      </c>
    </row>
    <row r="1071" spans="1:3" x14ac:dyDescent="0.25">
      <c r="A1071" s="20">
        <v>2456508.6188099999</v>
      </c>
      <c r="B1071" s="20" t="s">
        <v>3143</v>
      </c>
      <c r="C1071" s="20">
        <v>7.5540000000000003</v>
      </c>
    </row>
    <row r="1072" spans="1:3" x14ac:dyDescent="0.25">
      <c r="A1072" s="20">
        <v>2456513.2138999999</v>
      </c>
      <c r="B1072" s="20" t="s">
        <v>3144</v>
      </c>
      <c r="C1072" s="20">
        <v>7.5854999999999997</v>
      </c>
    </row>
    <row r="1073" spans="1:3" x14ac:dyDescent="0.25">
      <c r="A1073" s="20">
        <v>2456514.15117</v>
      </c>
      <c r="B1073" s="20" t="s">
        <v>3145</v>
      </c>
      <c r="C1073" s="20">
        <v>7.5664439999999997</v>
      </c>
    </row>
    <row r="1074" spans="1:3" x14ac:dyDescent="0.25">
      <c r="A1074" s="20">
        <v>2456517.62494</v>
      </c>
      <c r="B1074" s="20" t="s">
        <v>3146</v>
      </c>
      <c r="C1074" s="20">
        <v>7.5890000000000004</v>
      </c>
    </row>
    <row r="1075" spans="1:3" x14ac:dyDescent="0.25">
      <c r="A1075" s="20">
        <v>2456520.3884399999</v>
      </c>
      <c r="B1075" s="20" t="s">
        <v>3147</v>
      </c>
      <c r="C1075" s="20">
        <v>7.60825</v>
      </c>
    </row>
    <row r="1076" spans="1:3" x14ac:dyDescent="0.25">
      <c r="A1076" s="20">
        <v>2456520.7607200001</v>
      </c>
      <c r="B1076" s="20" t="s">
        <v>3148</v>
      </c>
      <c r="C1076" s="20">
        <v>7.5274999999999999</v>
      </c>
    </row>
    <row r="1077" spans="1:3" x14ac:dyDescent="0.25">
      <c r="A1077" s="20">
        <v>2456522.6730499999</v>
      </c>
      <c r="B1077" s="20" t="s">
        <v>3149</v>
      </c>
      <c r="C1077" s="20">
        <v>7.5685000000000002</v>
      </c>
    </row>
    <row r="1078" spans="1:3" x14ac:dyDescent="0.25">
      <c r="A1078" s="20">
        <v>2456525.1147500002</v>
      </c>
      <c r="B1078" s="20" t="s">
        <v>3150</v>
      </c>
      <c r="C1078" s="20">
        <v>7.5575000000000001</v>
      </c>
    </row>
    <row r="1079" spans="1:3" x14ac:dyDescent="0.25">
      <c r="A1079" s="20">
        <v>2456527.5676699998</v>
      </c>
      <c r="B1079" s="20" t="s">
        <v>3151</v>
      </c>
      <c r="C1079" s="20">
        <v>7.6013330000000003</v>
      </c>
    </row>
    <row r="1080" spans="1:3" x14ac:dyDescent="0.25">
      <c r="A1080" s="20">
        <v>2456529.0702200001</v>
      </c>
      <c r="B1080" s="20" t="s">
        <v>3152</v>
      </c>
      <c r="C1080" s="20">
        <v>7.6070000000000002</v>
      </c>
    </row>
    <row r="1081" spans="1:3" x14ac:dyDescent="0.25">
      <c r="A1081" s="20">
        <v>2456531.0669399998</v>
      </c>
      <c r="B1081" s="20" t="s">
        <v>3153</v>
      </c>
      <c r="C1081" s="20">
        <v>7.5845000000000002</v>
      </c>
    </row>
    <row r="1082" spans="1:3" x14ac:dyDescent="0.25">
      <c r="A1082" s="20">
        <v>2456531.7589599998</v>
      </c>
      <c r="B1082" s="20" t="s">
        <v>3154</v>
      </c>
      <c r="C1082" s="20">
        <v>7.593</v>
      </c>
    </row>
    <row r="1083" spans="1:3" x14ac:dyDescent="0.25">
      <c r="A1083" s="20">
        <v>2456533.0934199998</v>
      </c>
      <c r="B1083" s="20" t="s">
        <v>3155</v>
      </c>
      <c r="C1083" s="20">
        <v>7.6464999999999996</v>
      </c>
    </row>
    <row r="1084" spans="1:3" x14ac:dyDescent="0.25">
      <c r="A1084" s="20">
        <v>2456534.26431</v>
      </c>
      <c r="B1084" s="20" t="s">
        <v>3156</v>
      </c>
      <c r="C1084" s="20">
        <v>7.6406669999999997</v>
      </c>
    </row>
    <row r="1085" spans="1:3" x14ac:dyDescent="0.25">
      <c r="A1085" s="20">
        <v>2456535.7019799999</v>
      </c>
      <c r="B1085" s="20" t="s">
        <v>3157</v>
      </c>
      <c r="C1085" s="20">
        <v>7.6215000000000002</v>
      </c>
    </row>
    <row r="1086" spans="1:3" x14ac:dyDescent="0.25">
      <c r="A1086" s="20">
        <v>2456536.8308299999</v>
      </c>
      <c r="B1086" s="20" t="s">
        <v>3158</v>
      </c>
      <c r="C1086" s="20">
        <v>7.6479999999999997</v>
      </c>
    </row>
    <row r="1087" spans="1:3" x14ac:dyDescent="0.25">
      <c r="A1087" s="20">
        <v>2456537.7233600002</v>
      </c>
      <c r="B1087" s="20" t="s">
        <v>3159</v>
      </c>
      <c r="C1087" s="20">
        <v>7.6342220000000003</v>
      </c>
    </row>
    <row r="1088" spans="1:3" x14ac:dyDescent="0.25">
      <c r="A1088" s="20">
        <v>2456539.7114499998</v>
      </c>
      <c r="B1088" s="20" t="s">
        <v>3160</v>
      </c>
      <c r="C1088" s="20">
        <v>7.6955</v>
      </c>
    </row>
    <row r="1089" spans="1:3" x14ac:dyDescent="0.25">
      <c r="A1089" s="20">
        <v>2456540.8616800001</v>
      </c>
      <c r="B1089" s="20" t="s">
        <v>2119</v>
      </c>
      <c r="C1089" s="20">
        <v>7.665667</v>
      </c>
    </row>
    <row r="1090" spans="1:3" x14ac:dyDescent="0.25">
      <c r="A1090" s="20">
        <v>2456541.7750400002</v>
      </c>
      <c r="B1090" s="20" t="s">
        <v>3161</v>
      </c>
      <c r="C1090" s="20">
        <v>7.6834170000000004</v>
      </c>
    </row>
    <row r="1091" spans="1:3" x14ac:dyDescent="0.25">
      <c r="A1091" s="20">
        <v>2456543.6545299999</v>
      </c>
      <c r="B1091" s="20" t="s">
        <v>3162</v>
      </c>
      <c r="C1091" s="20">
        <v>7.6476670000000002</v>
      </c>
    </row>
    <row r="1092" spans="1:3" x14ac:dyDescent="0.25">
      <c r="A1092" s="20">
        <v>2456544.9906700002</v>
      </c>
      <c r="B1092" s="20" t="s">
        <v>3163</v>
      </c>
      <c r="C1092" s="20">
        <v>7.6476670000000002</v>
      </c>
    </row>
    <row r="1093" spans="1:3" x14ac:dyDescent="0.25">
      <c r="A1093" s="20">
        <v>2456546.0868899999</v>
      </c>
      <c r="B1093" s="20" t="s">
        <v>3164</v>
      </c>
      <c r="C1093" s="20">
        <v>7.7214999999999998</v>
      </c>
    </row>
    <row r="1094" spans="1:3" x14ac:dyDescent="0.25">
      <c r="A1094" s="20">
        <v>2456548.08084</v>
      </c>
      <c r="B1094" s="20" t="s">
        <v>3165</v>
      </c>
      <c r="C1094" s="20">
        <v>7.6475</v>
      </c>
    </row>
    <row r="1095" spans="1:3" x14ac:dyDescent="0.25">
      <c r="A1095" s="20">
        <v>2456549.0902</v>
      </c>
      <c r="B1095" s="20" t="s">
        <v>3166</v>
      </c>
      <c r="C1095" s="20">
        <v>7.6369999999999996</v>
      </c>
    </row>
    <row r="1096" spans="1:3" x14ac:dyDescent="0.25">
      <c r="A1096" s="20">
        <v>2456550.47199</v>
      </c>
      <c r="B1096" s="20" t="s">
        <v>3167</v>
      </c>
      <c r="C1096" s="20">
        <v>7.62</v>
      </c>
    </row>
    <row r="1097" spans="1:3" x14ac:dyDescent="0.25">
      <c r="A1097" s="20">
        <v>2456551.5904000001</v>
      </c>
      <c r="B1097" s="20" t="s">
        <v>3168</v>
      </c>
      <c r="C1097" s="20">
        <v>7.5815000000000001</v>
      </c>
    </row>
    <row r="1098" spans="1:3" x14ac:dyDescent="0.25">
      <c r="A1098" s="20">
        <v>2456553.0668100002</v>
      </c>
      <c r="B1098" s="20" t="s">
        <v>3169</v>
      </c>
      <c r="C1098" s="20">
        <v>7.5469999999999997</v>
      </c>
    </row>
    <row r="1099" spans="1:3" x14ac:dyDescent="0.25">
      <c r="A1099" s="20">
        <v>2456553.67931</v>
      </c>
      <c r="B1099" s="20" t="s">
        <v>3170</v>
      </c>
      <c r="C1099" s="20">
        <v>7.5737500000000004</v>
      </c>
    </row>
    <row r="1100" spans="1:3" x14ac:dyDescent="0.25">
      <c r="A1100" s="20">
        <v>2456554.6801900002</v>
      </c>
      <c r="B1100" s="20" t="s">
        <v>3171</v>
      </c>
      <c r="C1100" s="20">
        <v>7.5703750000000003</v>
      </c>
    </row>
    <row r="1101" spans="1:3" x14ac:dyDescent="0.25">
      <c r="A1101" s="20">
        <v>2456557.6822500001</v>
      </c>
      <c r="B1101" s="20" t="s">
        <v>3172</v>
      </c>
      <c r="C1101" s="20">
        <v>7.5590000000000002</v>
      </c>
    </row>
    <row r="1102" spans="1:3" x14ac:dyDescent="0.25">
      <c r="A1102" s="20">
        <v>2456559.7724700002</v>
      </c>
      <c r="B1102" s="20" t="s">
        <v>3173</v>
      </c>
      <c r="C1102" s="20">
        <v>7.5510000000000002</v>
      </c>
    </row>
    <row r="1103" spans="1:3" x14ac:dyDescent="0.25">
      <c r="A1103" s="20">
        <v>2456560.7888799999</v>
      </c>
      <c r="B1103" s="20" t="s">
        <v>3174</v>
      </c>
      <c r="C1103" s="20">
        <v>7.5335000000000001</v>
      </c>
    </row>
    <row r="1104" spans="1:3" x14ac:dyDescent="0.25">
      <c r="A1104" s="20">
        <v>2456561.6668699998</v>
      </c>
      <c r="B1104" s="20" t="s">
        <v>3175</v>
      </c>
      <c r="C1104" s="20">
        <v>7.5272500000000004</v>
      </c>
    </row>
    <row r="1105" spans="1:3" x14ac:dyDescent="0.25">
      <c r="A1105" s="20">
        <v>2456563.7705999999</v>
      </c>
      <c r="B1105" s="20" t="s">
        <v>3176</v>
      </c>
      <c r="C1105" s="20">
        <v>7.475778</v>
      </c>
    </row>
    <row r="1106" spans="1:3" x14ac:dyDescent="0.25">
      <c r="A1106" s="20">
        <v>2456564.8919199998</v>
      </c>
      <c r="B1106" s="20" t="s">
        <v>3177</v>
      </c>
      <c r="C1106" s="20">
        <v>7.4562220000000003</v>
      </c>
    </row>
    <row r="1107" spans="1:3" x14ac:dyDescent="0.25">
      <c r="A1107" s="20">
        <v>2456565.9457100001</v>
      </c>
      <c r="B1107" s="20" t="s">
        <v>3178</v>
      </c>
      <c r="C1107" s="20">
        <v>7.480429</v>
      </c>
    </row>
    <row r="1108" spans="1:3" x14ac:dyDescent="0.25">
      <c r="A1108" s="20">
        <v>2456566.9521900001</v>
      </c>
      <c r="B1108" s="20" t="s">
        <v>3179</v>
      </c>
      <c r="C1108" s="20">
        <v>7.4420000000000002</v>
      </c>
    </row>
    <row r="1109" spans="1:3" x14ac:dyDescent="0.25">
      <c r="A1109" s="20">
        <v>2456568.0433399999</v>
      </c>
      <c r="B1109" s="20" t="s">
        <v>3180</v>
      </c>
      <c r="C1109" s="20">
        <v>7.4106249999999996</v>
      </c>
    </row>
    <row r="1110" spans="1:3" x14ac:dyDescent="0.25">
      <c r="A1110" s="20">
        <v>2456569.0084199999</v>
      </c>
      <c r="B1110" s="20" t="s">
        <v>3181</v>
      </c>
      <c r="C1110" s="20">
        <v>7.4131669999999996</v>
      </c>
    </row>
    <row r="1111" spans="1:3" x14ac:dyDescent="0.25">
      <c r="A1111" s="20">
        <v>2456570.2274600002</v>
      </c>
      <c r="B1111" s="20" t="s">
        <v>3182</v>
      </c>
      <c r="C1111" s="20">
        <v>7.3784289999999997</v>
      </c>
    </row>
    <row r="1112" spans="1:3" x14ac:dyDescent="0.25">
      <c r="A1112" s="20">
        <v>2456571.4526900002</v>
      </c>
      <c r="B1112" s="20" t="s">
        <v>3183</v>
      </c>
      <c r="C1112" s="20">
        <v>7.2975219999999998</v>
      </c>
    </row>
    <row r="1113" spans="1:3" x14ac:dyDescent="0.25">
      <c r="A1113" s="20">
        <v>2456572.5185799999</v>
      </c>
      <c r="B1113" s="20" t="s">
        <v>3184</v>
      </c>
      <c r="C1113" s="20">
        <v>7.3179999999999996</v>
      </c>
    </row>
    <row r="1114" spans="1:3" x14ac:dyDescent="0.25">
      <c r="A1114" s="20">
        <v>2456573.6370899999</v>
      </c>
      <c r="B1114" s="20" t="s">
        <v>3185</v>
      </c>
      <c r="C1114" s="20">
        <v>7.2618</v>
      </c>
    </row>
    <row r="1115" spans="1:3" x14ac:dyDescent="0.25">
      <c r="A1115" s="20">
        <v>2456574.6663199998</v>
      </c>
      <c r="B1115" s="20" t="s">
        <v>3186</v>
      </c>
      <c r="C1115" s="20">
        <v>7.3111670000000002</v>
      </c>
    </row>
    <row r="1116" spans="1:3" x14ac:dyDescent="0.25">
      <c r="A1116" s="20">
        <v>2456577.1043400001</v>
      </c>
      <c r="B1116" s="20" t="s">
        <v>3187</v>
      </c>
      <c r="C1116" s="20">
        <v>7.2736669999999997</v>
      </c>
    </row>
    <row r="1117" spans="1:3" x14ac:dyDescent="0.25">
      <c r="A1117" s="20">
        <v>2456578.3216400002</v>
      </c>
      <c r="B1117" s="20" t="s">
        <v>3188</v>
      </c>
      <c r="C1117" s="20">
        <v>7.2474999999999996</v>
      </c>
    </row>
    <row r="1118" spans="1:3" x14ac:dyDescent="0.25">
      <c r="A1118" s="20">
        <v>2456578.7464100001</v>
      </c>
      <c r="B1118" s="20" t="s">
        <v>3189</v>
      </c>
      <c r="C1118" s="20">
        <v>7.2320000000000002</v>
      </c>
    </row>
    <row r="1119" spans="1:3" x14ac:dyDescent="0.25">
      <c r="A1119" s="20">
        <v>2456581.6429099999</v>
      </c>
      <c r="B1119" s="20" t="s">
        <v>3190</v>
      </c>
      <c r="C1119" s="20">
        <v>7.2622</v>
      </c>
    </row>
    <row r="1120" spans="1:3" x14ac:dyDescent="0.25">
      <c r="A1120" s="20">
        <v>2456582.9012500001</v>
      </c>
      <c r="B1120" s="20" t="s">
        <v>3191</v>
      </c>
      <c r="C1120" s="20">
        <v>7.15625</v>
      </c>
    </row>
    <row r="1121" spans="1:3" x14ac:dyDescent="0.25">
      <c r="A1121" s="20">
        <v>2456583.9841499999</v>
      </c>
      <c r="B1121" s="20" t="s">
        <v>3192</v>
      </c>
      <c r="C1121" s="20">
        <v>7.1349999999999998</v>
      </c>
    </row>
    <row r="1122" spans="1:3" x14ac:dyDescent="0.25">
      <c r="A1122" s="20">
        <v>2456585.15527</v>
      </c>
      <c r="B1122" s="20" t="s">
        <v>3193</v>
      </c>
      <c r="C1122" s="20">
        <v>7.1494999999999997</v>
      </c>
    </row>
    <row r="1123" spans="1:3" x14ac:dyDescent="0.25">
      <c r="A1123" s="20">
        <v>2456586.3262</v>
      </c>
      <c r="B1123" s="20" t="s">
        <v>3194</v>
      </c>
      <c r="C1123" s="20">
        <v>7.2046669999999997</v>
      </c>
    </row>
    <row r="1124" spans="1:3" x14ac:dyDescent="0.25">
      <c r="A1124" s="20">
        <v>2456587.6412399998</v>
      </c>
      <c r="B1124" s="20" t="s">
        <v>2122</v>
      </c>
      <c r="C1124" s="20">
        <v>7.1044</v>
      </c>
    </row>
    <row r="1125" spans="1:3" x14ac:dyDescent="0.25">
      <c r="A1125" s="20">
        <v>2456588.63699</v>
      </c>
      <c r="B1125" s="20" t="s">
        <v>3195</v>
      </c>
      <c r="C1125" s="20">
        <v>7.1020000000000003</v>
      </c>
    </row>
    <row r="1126" spans="1:3" x14ac:dyDescent="0.25">
      <c r="A1126" s="20">
        <v>2456592.3996600001</v>
      </c>
      <c r="B1126" s="20" t="s">
        <v>3196</v>
      </c>
      <c r="C1126" s="20">
        <v>7.0948000000000002</v>
      </c>
    </row>
    <row r="1127" spans="1:3" x14ac:dyDescent="0.25">
      <c r="A1127" s="20">
        <v>2456593.2244500001</v>
      </c>
      <c r="B1127" s="20" t="s">
        <v>3197</v>
      </c>
      <c r="C1127" s="20">
        <v>7.0602</v>
      </c>
    </row>
    <row r="1128" spans="1:3" x14ac:dyDescent="0.25">
      <c r="A1128" s="20">
        <v>2456593.66823</v>
      </c>
      <c r="B1128" s="20" t="s">
        <v>3198</v>
      </c>
      <c r="C1128" s="20">
        <v>7.02</v>
      </c>
    </row>
    <row r="1129" spans="1:3" x14ac:dyDescent="0.25">
      <c r="A1129" s="20">
        <v>2456596.6213199999</v>
      </c>
      <c r="B1129" s="20" t="s">
        <v>107</v>
      </c>
      <c r="C1129" s="20">
        <v>7.1159999999999997</v>
      </c>
    </row>
    <row r="1130" spans="1:3" x14ac:dyDescent="0.25">
      <c r="A1130" s="20">
        <v>2456597.6211999999</v>
      </c>
      <c r="B1130" s="20" t="s">
        <v>108</v>
      </c>
      <c r="C1130" s="20">
        <v>7.1464999999999996</v>
      </c>
    </row>
    <row r="1131" spans="1:3" x14ac:dyDescent="0.25">
      <c r="A1131" s="20">
        <v>2456598.7767699999</v>
      </c>
      <c r="B1131" s="20" t="s">
        <v>109</v>
      </c>
      <c r="C1131" s="20">
        <v>7.138833</v>
      </c>
    </row>
    <row r="1132" spans="1:3" x14ac:dyDescent="0.25">
      <c r="A1132" s="20">
        <v>2456599.61748</v>
      </c>
      <c r="B1132" s="20" t="s">
        <v>110</v>
      </c>
      <c r="C1132" s="20">
        <v>7.1120000000000001</v>
      </c>
    </row>
    <row r="1133" spans="1:3" x14ac:dyDescent="0.25">
      <c r="A1133" s="20">
        <v>2456603.61039</v>
      </c>
      <c r="B1133" s="20" t="s">
        <v>111</v>
      </c>
      <c r="C1133" s="20">
        <v>7.2694999999999999</v>
      </c>
    </row>
    <row r="1134" spans="1:3" x14ac:dyDescent="0.25">
      <c r="A1134" s="20">
        <v>2456604.6148299999</v>
      </c>
      <c r="B1134" s="20" t="s">
        <v>112</v>
      </c>
      <c r="C1134" s="20">
        <v>7.2923330000000002</v>
      </c>
    </row>
    <row r="1135" spans="1:3" x14ac:dyDescent="0.25">
      <c r="A1135" s="20">
        <v>2456605.6313700001</v>
      </c>
      <c r="B1135" s="20" t="s">
        <v>113</v>
      </c>
      <c r="C1135" s="20">
        <v>7.2880000000000003</v>
      </c>
    </row>
    <row r="1136" spans="1:3" x14ac:dyDescent="0.25">
      <c r="A1136" s="20">
        <v>2456607.3505799999</v>
      </c>
      <c r="B1136" s="20" t="s">
        <v>114</v>
      </c>
      <c r="C1136" s="20">
        <v>7.32</v>
      </c>
    </row>
    <row r="1137" spans="1:3" x14ac:dyDescent="0.25">
      <c r="A1137" s="20">
        <v>2456609.09185</v>
      </c>
      <c r="B1137" s="20" t="s">
        <v>115</v>
      </c>
      <c r="C1137" s="20">
        <v>7.29</v>
      </c>
    </row>
    <row r="1138" spans="1:3" x14ac:dyDescent="0.25">
      <c r="A1138" s="20">
        <v>2456609.6354999999</v>
      </c>
      <c r="B1138" s="20" t="s">
        <v>116</v>
      </c>
      <c r="C1138" s="20">
        <v>7.34</v>
      </c>
    </row>
    <row r="1139" spans="1:3" x14ac:dyDescent="0.25">
      <c r="A1139" s="20">
        <v>2456611.6192700001</v>
      </c>
      <c r="B1139" s="20" t="s">
        <v>117</v>
      </c>
      <c r="C1139" s="20">
        <v>7.282</v>
      </c>
    </row>
    <row r="1140" spans="1:3" x14ac:dyDescent="0.25">
      <c r="A1140" s="20">
        <v>2456613.9253600002</v>
      </c>
      <c r="B1140" s="20" t="s">
        <v>118</v>
      </c>
      <c r="C1140" s="20">
        <v>7.3136669999999997</v>
      </c>
    </row>
    <row r="1141" spans="1:3" x14ac:dyDescent="0.25">
      <c r="A1141" s="20">
        <v>2456615.2683700002</v>
      </c>
      <c r="B1141" s="20" t="s">
        <v>119</v>
      </c>
      <c r="C1141" s="20">
        <v>7.2759999999999998</v>
      </c>
    </row>
    <row r="1142" spans="1:3" x14ac:dyDescent="0.25">
      <c r="A1142" s="20">
        <v>2456616.6019299999</v>
      </c>
      <c r="B1142" s="20" t="s">
        <v>120</v>
      </c>
      <c r="C1142" s="20">
        <v>7.2725</v>
      </c>
    </row>
    <row r="1143" spans="1:3" x14ac:dyDescent="0.25">
      <c r="A1143" s="20">
        <v>2456622.5954999998</v>
      </c>
      <c r="B1143" s="20" t="s">
        <v>121</v>
      </c>
      <c r="C1143" s="20">
        <v>7.3070000000000004</v>
      </c>
    </row>
    <row r="1144" spans="1:3" x14ac:dyDescent="0.25">
      <c r="A1144" s="20">
        <v>2456625.83292</v>
      </c>
      <c r="B1144" s="20" t="s">
        <v>122</v>
      </c>
      <c r="C1144" s="20">
        <v>7.2913329999999998</v>
      </c>
    </row>
    <row r="1145" spans="1:3" x14ac:dyDescent="0.25">
      <c r="A1145" s="20">
        <v>2456669.5632000002</v>
      </c>
      <c r="B1145" s="20" t="s">
        <v>123</v>
      </c>
      <c r="C1145" s="20">
        <v>7.2220000000000004</v>
      </c>
    </row>
    <row r="1146" spans="1:3" x14ac:dyDescent="0.25">
      <c r="A1146" s="20">
        <v>2456706.9180800002</v>
      </c>
      <c r="B1146" s="20" t="s">
        <v>124</v>
      </c>
      <c r="C1146" s="20">
        <v>6.7480000000000002</v>
      </c>
    </row>
    <row r="1147" spans="1:3" x14ac:dyDescent="0.25">
      <c r="A1147" s="20">
        <v>2456710.0106500001</v>
      </c>
      <c r="B1147" s="20" t="s">
        <v>125</v>
      </c>
      <c r="C1147" s="20">
        <v>7.1239999999999997</v>
      </c>
    </row>
    <row r="1148" spans="1:3" x14ac:dyDescent="0.25">
      <c r="A1148" s="20">
        <v>2456717.2471400001</v>
      </c>
      <c r="B1148" s="20" t="s">
        <v>126</v>
      </c>
      <c r="C1148" s="20">
        <v>6.9277499999999996</v>
      </c>
    </row>
    <row r="1149" spans="1:3" x14ac:dyDescent="0.25">
      <c r="A1149" s="20">
        <v>2456718.24523</v>
      </c>
      <c r="B1149" s="20" t="s">
        <v>127</v>
      </c>
      <c r="C1149" s="20">
        <v>6.9755000000000003</v>
      </c>
    </row>
    <row r="1150" spans="1:3" x14ac:dyDescent="0.25">
      <c r="A1150" s="20">
        <v>2456720.99236</v>
      </c>
      <c r="B1150" s="20" t="s">
        <v>128</v>
      </c>
      <c r="C1150" s="20">
        <v>7.0096670000000003</v>
      </c>
    </row>
    <row r="1151" spans="1:3" x14ac:dyDescent="0.25">
      <c r="A1151" s="20">
        <v>2456722.9914099998</v>
      </c>
      <c r="B1151" s="20" t="s">
        <v>129</v>
      </c>
      <c r="C1151" s="20">
        <v>7.0636000000000001</v>
      </c>
    </row>
    <row r="1152" spans="1:3" x14ac:dyDescent="0.25">
      <c r="A1152" s="20">
        <v>2456724.9846000001</v>
      </c>
      <c r="B1152" s="20" t="s">
        <v>130</v>
      </c>
      <c r="C1152" s="20">
        <v>7.0439999999999996</v>
      </c>
    </row>
    <row r="1153" spans="1:3" x14ac:dyDescent="0.25">
      <c r="A1153" s="20">
        <v>2456726.88326</v>
      </c>
      <c r="B1153" s="20" t="s">
        <v>131</v>
      </c>
      <c r="C1153" s="20">
        <v>7.3784999999999998</v>
      </c>
    </row>
    <row r="1154" spans="1:3" x14ac:dyDescent="0.25">
      <c r="A1154" s="20">
        <v>2456727.9787699999</v>
      </c>
      <c r="B1154" s="20" t="s">
        <v>295</v>
      </c>
      <c r="C1154" s="20">
        <v>7.0190000000000001</v>
      </c>
    </row>
    <row r="1155" spans="1:3" x14ac:dyDescent="0.25">
      <c r="A1155" s="20">
        <v>2456730.7996800002</v>
      </c>
      <c r="B1155" s="20" t="s">
        <v>132</v>
      </c>
      <c r="C1155" s="20">
        <v>7.0268329999999999</v>
      </c>
    </row>
    <row r="1156" spans="1:3" x14ac:dyDescent="0.25">
      <c r="A1156" s="20">
        <v>2456730.9912</v>
      </c>
      <c r="B1156" s="20" t="s">
        <v>132</v>
      </c>
      <c r="C1156" s="20">
        <v>7.0709999999999997</v>
      </c>
    </row>
    <row r="1157" spans="1:3" x14ac:dyDescent="0.25">
      <c r="A1157" s="20">
        <v>2456733.9706999999</v>
      </c>
      <c r="B1157" s="20" t="s">
        <v>133</v>
      </c>
      <c r="C1157" s="20">
        <v>7.0758570000000001</v>
      </c>
    </row>
    <row r="1158" spans="1:3" x14ac:dyDescent="0.25">
      <c r="A1158" s="20">
        <v>2456735.97107</v>
      </c>
      <c r="B1158" s="20" t="s">
        <v>134</v>
      </c>
      <c r="C1158" s="20">
        <v>7.0663749999999999</v>
      </c>
    </row>
    <row r="1159" spans="1:3" x14ac:dyDescent="0.25">
      <c r="A1159" s="20">
        <v>2456739.96392</v>
      </c>
      <c r="B1159" s="20" t="s">
        <v>135</v>
      </c>
      <c r="C1159" s="20">
        <v>7.1263329999999998</v>
      </c>
    </row>
    <row r="1160" spans="1:3" x14ac:dyDescent="0.25">
      <c r="A1160" s="20">
        <v>2456745.9497199999</v>
      </c>
      <c r="B1160" s="20" t="s">
        <v>136</v>
      </c>
      <c r="C1160" s="20">
        <v>7.0307000000000004</v>
      </c>
    </row>
    <row r="1161" spans="1:3" x14ac:dyDescent="0.25">
      <c r="A1161" s="20">
        <v>2456749.0269300002</v>
      </c>
      <c r="B1161" s="20" t="s">
        <v>137</v>
      </c>
      <c r="C1161" s="20">
        <v>7.0529999999999999</v>
      </c>
    </row>
    <row r="1162" spans="1:3" x14ac:dyDescent="0.25">
      <c r="A1162" s="20">
        <v>2456749.9487700001</v>
      </c>
      <c r="B1162" s="20" t="s">
        <v>138</v>
      </c>
      <c r="C1162" s="20">
        <v>7.0702730000000003</v>
      </c>
    </row>
    <row r="1163" spans="1:3" x14ac:dyDescent="0.25">
      <c r="A1163" s="20">
        <v>2456751.9325100002</v>
      </c>
      <c r="B1163" s="20" t="s">
        <v>139</v>
      </c>
      <c r="C1163" s="20">
        <v>7.1636360000000003</v>
      </c>
    </row>
    <row r="1164" spans="1:3" x14ac:dyDescent="0.25">
      <c r="A1164" s="20">
        <v>2456755.7040499998</v>
      </c>
      <c r="B1164" s="20" t="s">
        <v>140</v>
      </c>
      <c r="C1164" s="20">
        <v>7.0330000000000004</v>
      </c>
    </row>
    <row r="1165" spans="1:3" x14ac:dyDescent="0.25">
      <c r="A1165" s="20">
        <v>2456756.3283299999</v>
      </c>
      <c r="B1165" s="20" t="s">
        <v>140</v>
      </c>
      <c r="C1165" s="20">
        <v>7.0815330000000003</v>
      </c>
    </row>
    <row r="1166" spans="1:3" x14ac:dyDescent="0.25">
      <c r="A1166" s="20">
        <v>2456756.9561399999</v>
      </c>
      <c r="B1166" s="20" t="s">
        <v>141</v>
      </c>
      <c r="C1166" s="20">
        <v>7.0736249999999998</v>
      </c>
    </row>
    <row r="1167" spans="1:3" x14ac:dyDescent="0.25">
      <c r="A1167" s="20">
        <v>2456757.9887299999</v>
      </c>
      <c r="B1167" s="20" t="s">
        <v>233</v>
      </c>
      <c r="C1167" s="20">
        <v>7.016</v>
      </c>
    </row>
    <row r="1168" spans="1:3" x14ac:dyDescent="0.25">
      <c r="A1168" s="20">
        <v>2456761.4262299999</v>
      </c>
      <c r="B1168" s="20" t="s">
        <v>234</v>
      </c>
      <c r="C1168" s="20">
        <v>6.9420000000000002</v>
      </c>
    </row>
    <row r="1169" spans="1:3" x14ac:dyDescent="0.25">
      <c r="A1169" s="20">
        <v>2456762.92362</v>
      </c>
      <c r="B1169" s="20" t="s">
        <v>142</v>
      </c>
      <c r="C1169" s="20">
        <v>6.9493080000000003</v>
      </c>
    </row>
    <row r="1170" spans="1:3" x14ac:dyDescent="0.25">
      <c r="A1170" s="20">
        <v>2456764.9144600001</v>
      </c>
      <c r="B1170" s="20" t="s">
        <v>143</v>
      </c>
      <c r="C1170" s="20">
        <v>7.071923</v>
      </c>
    </row>
    <row r="1171" spans="1:3" x14ac:dyDescent="0.25">
      <c r="A1171" s="20">
        <v>2456768.9712</v>
      </c>
      <c r="B1171" s="20" t="s">
        <v>144</v>
      </c>
      <c r="C1171" s="20">
        <v>7.0018000000000002</v>
      </c>
    </row>
    <row r="1172" spans="1:3" x14ac:dyDescent="0.25">
      <c r="A1172" s="20">
        <v>2456769.8930899999</v>
      </c>
      <c r="B1172" s="20" t="s">
        <v>145</v>
      </c>
      <c r="C1172" s="20">
        <v>6.9458570000000002</v>
      </c>
    </row>
    <row r="1173" spans="1:3" x14ac:dyDescent="0.25">
      <c r="A1173" s="20">
        <v>2456771.8875299999</v>
      </c>
      <c r="B1173" s="20" t="s">
        <v>146</v>
      </c>
      <c r="C1173" s="20">
        <v>7.0142139999999999</v>
      </c>
    </row>
    <row r="1174" spans="1:3" x14ac:dyDescent="0.25">
      <c r="A1174" s="20">
        <v>2456772.9490999999</v>
      </c>
      <c r="B1174" s="20" t="s">
        <v>235</v>
      </c>
      <c r="C1174" s="20">
        <v>6.9459999999999997</v>
      </c>
    </row>
    <row r="1175" spans="1:3" x14ac:dyDescent="0.25">
      <c r="A1175" s="20">
        <v>2456773.98067</v>
      </c>
      <c r="B1175" s="20" t="s">
        <v>236</v>
      </c>
      <c r="C1175" s="20">
        <v>7.0289999999999999</v>
      </c>
    </row>
    <row r="1176" spans="1:3" x14ac:dyDescent="0.25">
      <c r="A1176" s="20">
        <v>2456776.7356699998</v>
      </c>
      <c r="B1176" s="20" t="s">
        <v>147</v>
      </c>
      <c r="C1176" s="20">
        <v>6.9343329999999996</v>
      </c>
    </row>
    <row r="1177" spans="1:3" x14ac:dyDescent="0.25">
      <c r="A1177" s="20">
        <v>2456777.1989699998</v>
      </c>
      <c r="B1177" s="20" t="s">
        <v>147</v>
      </c>
      <c r="C1177" s="20">
        <v>6.9581249999999999</v>
      </c>
    </row>
    <row r="1178" spans="1:3" x14ac:dyDescent="0.25">
      <c r="A1178" s="20">
        <v>2456777.8739900002</v>
      </c>
      <c r="B1178" s="20" t="s">
        <v>148</v>
      </c>
      <c r="C1178" s="20">
        <v>6.9783330000000001</v>
      </c>
    </row>
    <row r="1179" spans="1:3" x14ac:dyDescent="0.25">
      <c r="A1179" s="20">
        <v>2456779.94606</v>
      </c>
      <c r="B1179" s="20" t="s">
        <v>237</v>
      </c>
      <c r="C1179" s="20">
        <v>6.8860000000000001</v>
      </c>
    </row>
    <row r="1180" spans="1:3" x14ac:dyDescent="0.25">
      <c r="A1180" s="20">
        <v>2456781.81201</v>
      </c>
      <c r="B1180" s="20" t="s">
        <v>149</v>
      </c>
      <c r="C1180" s="20">
        <v>6.9451330000000002</v>
      </c>
    </row>
    <row r="1181" spans="1:3" x14ac:dyDescent="0.25">
      <c r="A1181" s="20">
        <v>2456782.53902</v>
      </c>
      <c r="B1181" s="20" t="s">
        <v>150</v>
      </c>
      <c r="C1181" s="20">
        <v>6.8243330000000002</v>
      </c>
    </row>
    <row r="1182" spans="1:3" x14ac:dyDescent="0.25">
      <c r="A1182" s="20">
        <v>2456783.9468499999</v>
      </c>
      <c r="B1182" s="20" t="s">
        <v>238</v>
      </c>
      <c r="C1182" s="20">
        <v>6.883</v>
      </c>
    </row>
    <row r="1183" spans="1:3" x14ac:dyDescent="0.25">
      <c r="A1183" s="20">
        <v>2456785.7526099999</v>
      </c>
      <c r="B1183" s="20" t="s">
        <v>240</v>
      </c>
      <c r="C1183" s="20">
        <v>6.8008889999999997</v>
      </c>
    </row>
    <row r="1184" spans="1:3" x14ac:dyDescent="0.25">
      <c r="A1184" s="20">
        <v>2456785.95212</v>
      </c>
      <c r="B1184" s="20" t="s">
        <v>240</v>
      </c>
      <c r="C1184" s="20">
        <v>6.7859999999999996</v>
      </c>
    </row>
    <row r="1185" spans="1:3" x14ac:dyDescent="0.25">
      <c r="A1185" s="20">
        <v>2456787.7936900002</v>
      </c>
      <c r="B1185" s="20" t="s">
        <v>241</v>
      </c>
      <c r="C1185" s="20">
        <v>6.8179999999999996</v>
      </c>
    </row>
    <row r="1186" spans="1:3" x14ac:dyDescent="0.25">
      <c r="A1186" s="20">
        <v>2456788.8588100001</v>
      </c>
      <c r="B1186" s="20" t="s">
        <v>242</v>
      </c>
      <c r="C1186" s="20">
        <v>6.7496669999999996</v>
      </c>
    </row>
    <row r="1187" spans="1:3" x14ac:dyDescent="0.25">
      <c r="A1187" s="20">
        <v>2456790.80987</v>
      </c>
      <c r="B1187" s="20" t="s">
        <v>243</v>
      </c>
      <c r="C1187" s="20">
        <v>6.7886090000000001</v>
      </c>
    </row>
    <row r="1188" spans="1:3" x14ac:dyDescent="0.25">
      <c r="A1188" s="20">
        <v>2456792.7588900002</v>
      </c>
      <c r="B1188" s="20" t="s">
        <v>244</v>
      </c>
      <c r="C1188" s="20">
        <v>6.7761820000000004</v>
      </c>
    </row>
    <row r="1189" spans="1:3" x14ac:dyDescent="0.25">
      <c r="A1189" s="20">
        <v>2456792.9474900002</v>
      </c>
      <c r="B1189" s="20" t="s">
        <v>244</v>
      </c>
      <c r="C1189" s="20">
        <v>6.819</v>
      </c>
    </row>
    <row r="1190" spans="1:3" x14ac:dyDescent="0.25">
      <c r="A1190" s="20">
        <v>2456794.71789</v>
      </c>
      <c r="B1190" s="20" t="s">
        <v>245</v>
      </c>
      <c r="C1190" s="20">
        <v>6.7848750000000004</v>
      </c>
    </row>
    <row r="1191" spans="1:3" x14ac:dyDescent="0.25">
      <c r="A1191" s="20">
        <v>2456795.7914100001</v>
      </c>
      <c r="B1191" s="20" t="s">
        <v>151</v>
      </c>
      <c r="C1191" s="20">
        <v>6.780824</v>
      </c>
    </row>
    <row r="1192" spans="1:3" x14ac:dyDescent="0.25">
      <c r="A1192" s="20">
        <v>2456799.8986399998</v>
      </c>
      <c r="B1192" s="20" t="s">
        <v>152</v>
      </c>
      <c r="C1192" s="20">
        <v>6.6239999999999997</v>
      </c>
    </row>
    <row r="1193" spans="1:3" x14ac:dyDescent="0.25">
      <c r="A1193" s="20">
        <v>2456805.83458</v>
      </c>
      <c r="B1193" s="20" t="s">
        <v>153</v>
      </c>
      <c r="C1193" s="20">
        <v>7.0322139999999997</v>
      </c>
    </row>
    <row r="1194" spans="1:3" x14ac:dyDescent="0.25">
      <c r="A1194" s="20">
        <v>2456806.89995</v>
      </c>
      <c r="B1194" s="20" t="s">
        <v>154</v>
      </c>
      <c r="C1194" s="20">
        <v>6.7910000000000004</v>
      </c>
    </row>
    <row r="1195" spans="1:3" x14ac:dyDescent="0.25">
      <c r="A1195" s="20">
        <v>2456810.7855000002</v>
      </c>
      <c r="B1195" s="20" t="s">
        <v>155</v>
      </c>
      <c r="C1195" s="20">
        <v>7.2172109999999998</v>
      </c>
    </row>
    <row r="1196" spans="1:3" x14ac:dyDescent="0.25">
      <c r="A1196" s="20">
        <v>2456811.9894300001</v>
      </c>
      <c r="B1196" s="20" t="s">
        <v>156</v>
      </c>
      <c r="C1196" s="20">
        <v>7.2227499999999996</v>
      </c>
    </row>
    <row r="1197" spans="1:3" x14ac:dyDescent="0.25">
      <c r="A1197" s="20">
        <v>2456812.9276999999</v>
      </c>
      <c r="B1197" s="20" t="s">
        <v>157</v>
      </c>
      <c r="C1197" s="20">
        <v>7.2167370000000002</v>
      </c>
    </row>
    <row r="1198" spans="1:3" x14ac:dyDescent="0.25">
      <c r="A1198" s="20">
        <v>2456814.11791</v>
      </c>
      <c r="B1198" s="20" t="s">
        <v>158</v>
      </c>
      <c r="C1198" s="20">
        <v>7.2904999999999998</v>
      </c>
    </row>
    <row r="1199" spans="1:3" x14ac:dyDescent="0.25">
      <c r="A1199" s="20">
        <v>2456815.0501600001</v>
      </c>
      <c r="B1199" s="20" t="s">
        <v>159</v>
      </c>
      <c r="C1199" s="20">
        <v>7.2569410000000003</v>
      </c>
    </row>
    <row r="1200" spans="1:3" x14ac:dyDescent="0.25">
      <c r="A1200" s="20">
        <v>2456815.9760400001</v>
      </c>
      <c r="B1200" s="20" t="s">
        <v>160</v>
      </c>
      <c r="C1200" s="20">
        <v>7.3031430000000004</v>
      </c>
    </row>
    <row r="1201" spans="1:3" x14ac:dyDescent="0.25">
      <c r="A1201" s="20">
        <v>2456817.3736200002</v>
      </c>
      <c r="B1201" s="20" t="s">
        <v>161</v>
      </c>
      <c r="C1201" s="20">
        <v>7.310562</v>
      </c>
    </row>
    <row r="1202" spans="1:3" x14ac:dyDescent="0.25">
      <c r="A1202" s="20">
        <v>2456818.3873100001</v>
      </c>
      <c r="B1202" s="20" t="s">
        <v>162</v>
      </c>
      <c r="C1202" s="20">
        <v>7.33819</v>
      </c>
    </row>
    <row r="1203" spans="1:3" x14ac:dyDescent="0.25">
      <c r="A1203" s="20">
        <v>2456819.4177899999</v>
      </c>
      <c r="B1203" s="20" t="s">
        <v>163</v>
      </c>
      <c r="C1203" s="20">
        <v>7.3751499999999997</v>
      </c>
    </row>
    <row r="1204" spans="1:3" x14ac:dyDescent="0.25">
      <c r="A1204" s="20">
        <v>2456820.4495100002</v>
      </c>
      <c r="B1204" s="20" t="s">
        <v>164</v>
      </c>
      <c r="C1204" s="20">
        <v>7.3944999999999999</v>
      </c>
    </row>
    <row r="1205" spans="1:3" x14ac:dyDescent="0.25">
      <c r="A1205" s="20">
        <v>2456823.80211</v>
      </c>
      <c r="B1205" s="20" t="s">
        <v>165</v>
      </c>
      <c r="C1205" s="20">
        <v>7.378412</v>
      </c>
    </row>
    <row r="1206" spans="1:3" x14ac:dyDescent="0.25">
      <c r="A1206" s="20">
        <v>2456824.7993600001</v>
      </c>
      <c r="B1206" s="20" t="s">
        <v>166</v>
      </c>
      <c r="C1206" s="20">
        <v>7.414059</v>
      </c>
    </row>
    <row r="1207" spans="1:3" x14ac:dyDescent="0.25">
      <c r="A1207" s="20">
        <v>2456825.8908299999</v>
      </c>
      <c r="B1207" s="20" t="s">
        <v>167</v>
      </c>
      <c r="C1207" s="20">
        <v>7.4385000000000003</v>
      </c>
    </row>
    <row r="1208" spans="1:3" x14ac:dyDescent="0.25">
      <c r="A1208" s="20">
        <v>2456829.71373</v>
      </c>
      <c r="B1208" s="20" t="s">
        <v>168</v>
      </c>
      <c r="C1208" s="20">
        <v>7.4008330000000004</v>
      </c>
    </row>
    <row r="1209" spans="1:3" x14ac:dyDescent="0.25">
      <c r="A1209" s="20">
        <v>2456831.7982800002</v>
      </c>
      <c r="B1209" s="20" t="s">
        <v>169</v>
      </c>
      <c r="C1209" s="20">
        <v>7.3901430000000001</v>
      </c>
    </row>
    <row r="1210" spans="1:3" x14ac:dyDescent="0.25">
      <c r="A1210" s="20">
        <v>2456833.4542800002</v>
      </c>
      <c r="B1210" s="20" t="s">
        <v>170</v>
      </c>
      <c r="C1210" s="20">
        <v>7.3170000000000002</v>
      </c>
    </row>
    <row r="1211" spans="1:3" x14ac:dyDescent="0.25">
      <c r="A1211" s="20">
        <v>2456834.0587599999</v>
      </c>
      <c r="B1211" s="20" t="s">
        <v>171</v>
      </c>
      <c r="C1211" s="20">
        <v>7.3392350000000004</v>
      </c>
    </row>
    <row r="1212" spans="1:3" x14ac:dyDescent="0.25">
      <c r="A1212" s="20">
        <v>2456835.3029700001</v>
      </c>
      <c r="B1212" s="20" t="s">
        <v>172</v>
      </c>
      <c r="C1212" s="20">
        <v>7.335083</v>
      </c>
    </row>
    <row r="1213" spans="1:3" x14ac:dyDescent="0.25">
      <c r="A1213" s="20">
        <v>2456836.2636199999</v>
      </c>
      <c r="B1213" s="20" t="s">
        <v>173</v>
      </c>
      <c r="C1213" s="20">
        <v>7.2916319999999999</v>
      </c>
    </row>
    <row r="1214" spans="1:3" x14ac:dyDescent="0.25">
      <c r="A1214" s="20">
        <v>2456837.0980799999</v>
      </c>
      <c r="B1214" s="20" t="s">
        <v>174</v>
      </c>
      <c r="C1214" s="20">
        <v>7.2640529999999996</v>
      </c>
    </row>
    <row r="1215" spans="1:3" x14ac:dyDescent="0.25">
      <c r="A1215" s="20">
        <v>2456838.1945400001</v>
      </c>
      <c r="B1215" s="20" t="s">
        <v>175</v>
      </c>
      <c r="C1215" s="20">
        <v>7.2560630000000002</v>
      </c>
    </row>
    <row r="1216" spans="1:3" x14ac:dyDescent="0.25">
      <c r="A1216" s="20">
        <v>2456838.7889</v>
      </c>
      <c r="B1216" s="20" t="s">
        <v>176</v>
      </c>
      <c r="C1216" s="20">
        <v>7.2526669999999998</v>
      </c>
    </row>
    <row r="1217" spans="1:3" x14ac:dyDescent="0.25">
      <c r="A1217" s="20">
        <v>2456839.8229</v>
      </c>
      <c r="B1217" s="20" t="s">
        <v>246</v>
      </c>
      <c r="C1217" s="20">
        <v>7.3040000000000003</v>
      </c>
    </row>
    <row r="1218" spans="1:3" x14ac:dyDescent="0.25">
      <c r="A1218" s="20">
        <v>2456842.9503000001</v>
      </c>
      <c r="B1218" s="20" t="s">
        <v>247</v>
      </c>
      <c r="C1218" s="20">
        <v>7.1740000000000004</v>
      </c>
    </row>
    <row r="1219" spans="1:3" x14ac:dyDescent="0.25">
      <c r="A1219" s="20">
        <v>2456845.2825000002</v>
      </c>
      <c r="B1219" s="20" t="s">
        <v>248</v>
      </c>
      <c r="C1219" s="20">
        <v>7.2355</v>
      </c>
    </row>
    <row r="1220" spans="1:3" x14ac:dyDescent="0.25">
      <c r="A1220" s="20">
        <v>2456846.9441900002</v>
      </c>
      <c r="B1220" s="20" t="s">
        <v>249</v>
      </c>
      <c r="C1220" s="20">
        <v>7.0960000000000001</v>
      </c>
    </row>
    <row r="1221" spans="1:3" x14ac:dyDescent="0.25">
      <c r="A1221" s="20">
        <v>2456850.9027499999</v>
      </c>
      <c r="B1221" s="20" t="s">
        <v>250</v>
      </c>
      <c r="C1221" s="20">
        <v>7.1669999999999998</v>
      </c>
    </row>
    <row r="1222" spans="1:3" x14ac:dyDescent="0.25">
      <c r="A1222" s="20">
        <v>2456857.8075999999</v>
      </c>
      <c r="B1222" s="20" t="s">
        <v>251</v>
      </c>
      <c r="C1222" s="20">
        <v>7.2770000000000001</v>
      </c>
    </row>
    <row r="1223" spans="1:3" x14ac:dyDescent="0.25">
      <c r="A1223" s="20">
        <v>2456862.76743</v>
      </c>
      <c r="B1223" s="20" t="s">
        <v>177</v>
      </c>
      <c r="C1223" s="20">
        <v>7.1801250000000003</v>
      </c>
    </row>
    <row r="1224" spans="1:3" x14ac:dyDescent="0.25">
      <c r="A1224" s="20">
        <v>2456864.8125100001</v>
      </c>
      <c r="B1224" s="20" t="s">
        <v>178</v>
      </c>
      <c r="C1224" s="20">
        <v>7.238944</v>
      </c>
    </row>
    <row r="1225" spans="1:3" x14ac:dyDescent="0.25">
      <c r="A1225" s="20">
        <v>2456865.7511900002</v>
      </c>
      <c r="B1225" s="20" t="s">
        <v>179</v>
      </c>
      <c r="C1225" s="20">
        <v>7.1455450000000003</v>
      </c>
    </row>
    <row r="1226" spans="1:3" x14ac:dyDescent="0.25">
      <c r="A1226" s="20">
        <v>2456872.6275300002</v>
      </c>
      <c r="B1226" s="20" t="s">
        <v>180</v>
      </c>
      <c r="C1226" s="20">
        <v>7.4848330000000001</v>
      </c>
    </row>
    <row r="1227" spans="1:3" x14ac:dyDescent="0.25">
      <c r="A1227" s="20">
        <v>2456875.7580900001</v>
      </c>
      <c r="B1227" s="20" t="s">
        <v>181</v>
      </c>
      <c r="C1227" s="20">
        <v>7.2388000000000003</v>
      </c>
    </row>
    <row r="1228" spans="1:3" x14ac:dyDescent="0.25">
      <c r="A1228" s="20">
        <v>2456881.5816000002</v>
      </c>
      <c r="B1228" s="20" t="s">
        <v>182</v>
      </c>
      <c r="C1228" s="20">
        <v>7.08</v>
      </c>
    </row>
    <row r="1229" spans="1:3" x14ac:dyDescent="0.25">
      <c r="A1229" s="20">
        <v>2456888.6017200002</v>
      </c>
      <c r="B1229" s="20" t="s">
        <v>183</v>
      </c>
      <c r="C1229" s="20">
        <v>7.1585000000000001</v>
      </c>
    </row>
    <row r="1230" spans="1:3" x14ac:dyDescent="0.25">
      <c r="A1230" s="20">
        <v>2456893.7273900001</v>
      </c>
      <c r="B1230" s="20" t="s">
        <v>184</v>
      </c>
      <c r="C1230" s="20">
        <v>6.6152730000000002</v>
      </c>
    </row>
    <row r="1231" spans="1:3" x14ac:dyDescent="0.25">
      <c r="A1231" s="20">
        <v>2456898.7009700001</v>
      </c>
      <c r="B1231" s="20" t="s">
        <v>185</v>
      </c>
      <c r="C1231" s="20">
        <v>7.1686360000000002</v>
      </c>
    </row>
    <row r="1232" spans="1:3" x14ac:dyDescent="0.25">
      <c r="A1232" s="20">
        <v>2456899.6946299998</v>
      </c>
      <c r="B1232" s="20" t="s">
        <v>186</v>
      </c>
      <c r="C1232" s="20">
        <v>7.0682999999999998</v>
      </c>
    </row>
    <row r="1233" spans="1:3" x14ac:dyDescent="0.25">
      <c r="A1233" s="20">
        <v>2456900.78321</v>
      </c>
      <c r="B1233" s="20" t="s">
        <v>187</v>
      </c>
      <c r="C1233" s="20">
        <v>7.006615</v>
      </c>
    </row>
    <row r="1234" spans="1:3" x14ac:dyDescent="0.25">
      <c r="A1234" s="20">
        <v>2456901.8141100002</v>
      </c>
      <c r="B1234" s="20" t="s">
        <v>188</v>
      </c>
      <c r="C1234" s="20">
        <v>7.0303000000000004</v>
      </c>
    </row>
    <row r="1235" spans="1:3" x14ac:dyDescent="0.25">
      <c r="A1235" s="20">
        <v>2456902.85335</v>
      </c>
      <c r="B1235" s="20" t="s">
        <v>189</v>
      </c>
      <c r="C1235" s="20">
        <v>7.1120000000000001</v>
      </c>
    </row>
    <row r="1236" spans="1:3" x14ac:dyDescent="0.25">
      <c r="A1236" s="20">
        <v>2456903.8717800002</v>
      </c>
      <c r="B1236" s="20" t="s">
        <v>190</v>
      </c>
      <c r="C1236" s="20">
        <v>6.9595830000000003</v>
      </c>
    </row>
    <row r="1237" spans="1:3" x14ac:dyDescent="0.25">
      <c r="A1237" s="20">
        <v>2456904.6825799998</v>
      </c>
      <c r="B1237" s="20" t="s">
        <v>191</v>
      </c>
      <c r="C1237" s="20">
        <v>6.8780000000000001</v>
      </c>
    </row>
    <row r="1238" spans="1:3" x14ac:dyDescent="0.25">
      <c r="A1238" s="20">
        <v>2456908.0948999999</v>
      </c>
      <c r="B1238" s="20" t="s">
        <v>252</v>
      </c>
      <c r="C1238" s="20">
        <v>6.9654999999999996</v>
      </c>
    </row>
    <row r="1239" spans="1:3" x14ac:dyDescent="0.25">
      <c r="A1239" s="20">
        <v>2456910.69674</v>
      </c>
      <c r="B1239" s="20" t="s">
        <v>192</v>
      </c>
      <c r="C1239" s="20">
        <v>6.8465999999999996</v>
      </c>
    </row>
    <row r="1240" spans="1:3" x14ac:dyDescent="0.25">
      <c r="A1240" s="20">
        <v>2456914.6170299998</v>
      </c>
      <c r="B1240" s="20" t="s">
        <v>193</v>
      </c>
      <c r="C1240" s="20">
        <v>7.1470000000000002</v>
      </c>
    </row>
    <row r="1241" spans="1:3" x14ac:dyDescent="0.25">
      <c r="A1241" s="20">
        <v>2456917.5828999998</v>
      </c>
      <c r="B1241" s="20" t="s">
        <v>253</v>
      </c>
      <c r="C1241" s="20">
        <v>7.0949999999999998</v>
      </c>
    </row>
    <row r="1242" spans="1:3" x14ac:dyDescent="0.25">
      <c r="A1242" s="20">
        <v>2456920.6908100001</v>
      </c>
      <c r="B1242" s="20" t="s">
        <v>194</v>
      </c>
      <c r="C1242" s="20">
        <v>7.2516249999999998</v>
      </c>
    </row>
    <row r="1243" spans="1:3" x14ac:dyDescent="0.25">
      <c r="A1243" s="20">
        <v>2456925.5880999998</v>
      </c>
      <c r="B1243" s="20" t="s">
        <v>195</v>
      </c>
      <c r="C1243" s="20">
        <v>7.3330000000000002</v>
      </c>
    </row>
    <row r="1244" spans="1:3" x14ac:dyDescent="0.25">
      <c r="A1244" s="20">
        <v>2456926.6484400001</v>
      </c>
      <c r="B1244" s="20" t="s">
        <v>196</v>
      </c>
      <c r="C1244" s="20">
        <v>7.1284999999999998</v>
      </c>
    </row>
    <row r="1245" spans="1:3" x14ac:dyDescent="0.25">
      <c r="A1245" s="20">
        <v>2456928.24774</v>
      </c>
      <c r="B1245" s="20" t="s">
        <v>254</v>
      </c>
      <c r="C1245" s="20">
        <v>7.3040000000000003</v>
      </c>
    </row>
    <row r="1246" spans="1:3" x14ac:dyDescent="0.25">
      <c r="A1246" s="20">
        <v>2456931.7474799999</v>
      </c>
      <c r="B1246" s="20" t="s">
        <v>197</v>
      </c>
      <c r="C1246" s="20">
        <v>7.3920000000000003</v>
      </c>
    </row>
    <row r="1247" spans="1:3" x14ac:dyDescent="0.25">
      <c r="A1247" s="20">
        <v>2456932.8073499999</v>
      </c>
      <c r="B1247" s="20" t="s">
        <v>198</v>
      </c>
      <c r="C1247" s="20">
        <v>7.2557140000000002</v>
      </c>
    </row>
    <row r="1248" spans="1:3" x14ac:dyDescent="0.25">
      <c r="A1248" s="20">
        <v>2456934.1746</v>
      </c>
      <c r="B1248" s="20" t="s">
        <v>199</v>
      </c>
      <c r="C1248" s="20">
        <v>7.3890000000000002</v>
      </c>
    </row>
    <row r="1249" spans="1:3" x14ac:dyDescent="0.25">
      <c r="A1249" s="20">
        <v>2456935.6565</v>
      </c>
      <c r="B1249" s="20" t="s">
        <v>200</v>
      </c>
      <c r="C1249" s="20">
        <v>7.2348749999999997</v>
      </c>
    </row>
    <row r="1250" spans="1:3" x14ac:dyDescent="0.25">
      <c r="A1250" s="20">
        <v>2456936.65399</v>
      </c>
      <c r="B1250" s="20" t="s">
        <v>201</v>
      </c>
      <c r="C1250" s="20">
        <v>7.3594999999999997</v>
      </c>
    </row>
    <row r="1251" spans="1:3" x14ac:dyDescent="0.25">
      <c r="A1251" s="20">
        <v>2456937.6315000001</v>
      </c>
      <c r="B1251" s="20" t="s">
        <v>255</v>
      </c>
      <c r="C1251" s="20">
        <v>7.24</v>
      </c>
    </row>
    <row r="1252" spans="1:3" x14ac:dyDescent="0.25">
      <c r="A1252" s="20">
        <v>2456940.91463</v>
      </c>
      <c r="B1252" s="20" t="s">
        <v>202</v>
      </c>
      <c r="C1252" s="20">
        <v>7.4646670000000004</v>
      </c>
    </row>
    <row r="1253" spans="1:3" x14ac:dyDescent="0.25">
      <c r="A1253" s="20">
        <v>2456942.6017900002</v>
      </c>
      <c r="B1253" s="20" t="s">
        <v>203</v>
      </c>
      <c r="C1253" s="20">
        <v>7.5973329999999999</v>
      </c>
    </row>
    <row r="1254" spans="1:3" x14ac:dyDescent="0.25">
      <c r="A1254" s="20">
        <v>2456944.46062</v>
      </c>
      <c r="B1254" s="20" t="s">
        <v>256</v>
      </c>
      <c r="C1254" s="20">
        <v>7.2058330000000002</v>
      </c>
    </row>
    <row r="1255" spans="1:3" x14ac:dyDescent="0.25">
      <c r="A1255" s="20">
        <v>2456945.3830400002</v>
      </c>
      <c r="B1255" s="20" t="s">
        <v>204</v>
      </c>
      <c r="C1255" s="20">
        <v>7.4065000000000003</v>
      </c>
    </row>
    <row r="1256" spans="1:3" x14ac:dyDescent="0.25">
      <c r="A1256" s="20">
        <v>2456945.6913899998</v>
      </c>
      <c r="B1256" s="20" t="s">
        <v>205</v>
      </c>
      <c r="C1256" s="20">
        <v>7.3090000000000002</v>
      </c>
    </row>
    <row r="1257" spans="1:3" x14ac:dyDescent="0.25">
      <c r="A1257" s="20">
        <v>2456947.6513</v>
      </c>
      <c r="B1257" s="20" t="s">
        <v>206</v>
      </c>
      <c r="C1257" s="20">
        <v>7.3209999999999997</v>
      </c>
    </row>
    <row r="1258" spans="1:3" x14ac:dyDescent="0.25">
      <c r="A1258" s="20">
        <v>2456953.8500799998</v>
      </c>
      <c r="B1258" s="20" t="s">
        <v>207</v>
      </c>
      <c r="C1258" s="20">
        <v>7.4046000000000003</v>
      </c>
    </row>
    <row r="1259" spans="1:3" x14ac:dyDescent="0.25">
      <c r="A1259" s="20">
        <v>2456955.0375199998</v>
      </c>
      <c r="B1259" s="20" t="s">
        <v>208</v>
      </c>
      <c r="C1259" s="20">
        <v>7.3436000000000003</v>
      </c>
    </row>
    <row r="1260" spans="1:3" x14ac:dyDescent="0.25">
      <c r="A1260" s="20">
        <v>2456956.0526200002</v>
      </c>
      <c r="B1260" s="20" t="s">
        <v>209</v>
      </c>
      <c r="C1260" s="20">
        <v>7.2252000000000001</v>
      </c>
    </row>
    <row r="1261" spans="1:3" x14ac:dyDescent="0.25">
      <c r="A1261" s="20">
        <v>2456956.9940300002</v>
      </c>
      <c r="B1261" s="20" t="s">
        <v>210</v>
      </c>
      <c r="C1261" s="20">
        <v>7.0940000000000003</v>
      </c>
    </row>
    <row r="1262" spans="1:3" x14ac:dyDescent="0.25">
      <c r="A1262" s="20">
        <v>2456957.67185</v>
      </c>
      <c r="B1262" s="20" t="s">
        <v>211</v>
      </c>
      <c r="C1262" s="20">
        <v>7.1224999999999996</v>
      </c>
    </row>
    <row r="1263" spans="1:3" x14ac:dyDescent="0.25">
      <c r="A1263" s="20">
        <v>2456959.3123900001</v>
      </c>
      <c r="B1263" s="20" t="s">
        <v>257</v>
      </c>
      <c r="C1263" s="20">
        <v>7.2233330000000002</v>
      </c>
    </row>
    <row r="1264" spans="1:3" x14ac:dyDescent="0.25">
      <c r="A1264" s="20">
        <v>2456960.3889199998</v>
      </c>
      <c r="B1264" s="20" t="s">
        <v>212</v>
      </c>
      <c r="C1264" s="20">
        <v>7.2534999999999998</v>
      </c>
    </row>
    <row r="1265" spans="1:3" x14ac:dyDescent="0.25">
      <c r="A1265" s="20">
        <v>2456961.5615400001</v>
      </c>
      <c r="B1265" s="20" t="s">
        <v>214</v>
      </c>
      <c r="C1265" s="20">
        <v>7.3879999999999999</v>
      </c>
    </row>
    <row r="1266" spans="1:3" x14ac:dyDescent="0.25">
      <c r="A1266" s="20">
        <v>2456964.6046600002</v>
      </c>
      <c r="B1266" s="20" t="s">
        <v>258</v>
      </c>
      <c r="C1266" s="20">
        <v>7.3849999999999998</v>
      </c>
    </row>
    <row r="1267" spans="1:3" x14ac:dyDescent="0.25">
      <c r="A1267" s="20">
        <v>2456970.2804800002</v>
      </c>
      <c r="B1267" s="20" t="s">
        <v>215</v>
      </c>
      <c r="C1267" s="20">
        <v>7.5066670000000002</v>
      </c>
    </row>
    <row r="1268" spans="1:3" x14ac:dyDescent="0.25">
      <c r="A1268" s="20">
        <v>2456970.6507600001</v>
      </c>
      <c r="B1268" s="20" t="s">
        <v>216</v>
      </c>
      <c r="C1268" s="20">
        <v>7.6040000000000001</v>
      </c>
    </row>
    <row r="1269" spans="1:3" x14ac:dyDescent="0.25">
      <c r="A1269" s="20">
        <v>2456972.7953599999</v>
      </c>
      <c r="B1269" s="20" t="s">
        <v>217</v>
      </c>
      <c r="C1269" s="20">
        <v>7.4001999999999999</v>
      </c>
    </row>
    <row r="1270" spans="1:3" x14ac:dyDescent="0.25">
      <c r="A1270" s="20">
        <v>2456973.6170100002</v>
      </c>
      <c r="B1270" s="20" t="s">
        <v>218</v>
      </c>
      <c r="C1270" s="20">
        <v>7.2729999999999997</v>
      </c>
    </row>
    <row r="1271" spans="1:3" x14ac:dyDescent="0.25">
      <c r="A1271" s="20">
        <v>2456976.4718200001</v>
      </c>
      <c r="B1271" s="20" t="s">
        <v>219</v>
      </c>
      <c r="C1271" s="20">
        <v>7.26</v>
      </c>
    </row>
    <row r="1272" spans="1:3" x14ac:dyDescent="0.25">
      <c r="A1272" s="20">
        <v>2456977.5773700001</v>
      </c>
      <c r="B1272" s="20" t="s">
        <v>220</v>
      </c>
      <c r="C1272" s="20">
        <v>7.4130000000000003</v>
      </c>
    </row>
    <row r="1273" spans="1:3" x14ac:dyDescent="0.25">
      <c r="A1273" s="20">
        <v>2456978.5904100002</v>
      </c>
      <c r="B1273" s="20" t="s">
        <v>221</v>
      </c>
      <c r="C1273" s="20">
        <v>7.423</v>
      </c>
    </row>
    <row r="1274" spans="1:3" x14ac:dyDescent="0.25">
      <c r="A1274" s="20">
        <v>2456980.5962700001</v>
      </c>
      <c r="B1274" s="20" t="s">
        <v>222</v>
      </c>
      <c r="C1274" s="20">
        <v>7.3324999999999996</v>
      </c>
    </row>
    <row r="1275" spans="1:3" x14ac:dyDescent="0.25">
      <c r="A1275" s="20">
        <v>2456983.19789</v>
      </c>
      <c r="B1275" s="20" t="s">
        <v>223</v>
      </c>
      <c r="C1275" s="20">
        <v>7.4163329999999998</v>
      </c>
    </row>
    <row r="1276" spans="1:3" x14ac:dyDescent="0.25">
      <c r="A1276" s="20">
        <v>2456988.0764500001</v>
      </c>
      <c r="B1276" s="20" t="s">
        <v>224</v>
      </c>
      <c r="C1276" s="20">
        <v>7.4634999999999998</v>
      </c>
    </row>
    <row r="1277" spans="1:3" x14ac:dyDescent="0.25">
      <c r="A1277" s="20">
        <v>2456989.90117</v>
      </c>
      <c r="B1277" s="20" t="s">
        <v>225</v>
      </c>
      <c r="C1277" s="20">
        <v>7.0739999999999998</v>
      </c>
    </row>
    <row r="1278" spans="1:3" x14ac:dyDescent="0.25">
      <c r="A1278" s="20">
        <v>2456991.2481300002</v>
      </c>
      <c r="B1278" s="20" t="s">
        <v>226</v>
      </c>
      <c r="C1278" s="20">
        <v>7.2813330000000001</v>
      </c>
    </row>
    <row r="1279" spans="1:3" x14ac:dyDescent="0.25">
      <c r="A1279" s="20">
        <v>2456992.5720199998</v>
      </c>
      <c r="B1279" s="20" t="s">
        <v>227</v>
      </c>
      <c r="C1279" s="20">
        <v>7.35</v>
      </c>
    </row>
    <row r="1280" spans="1:3" x14ac:dyDescent="0.25">
      <c r="A1280" s="20">
        <v>2456993.5677399999</v>
      </c>
      <c r="B1280" s="20" t="s">
        <v>259</v>
      </c>
      <c r="C1280" s="20">
        <v>7.2009999999999996</v>
      </c>
    </row>
    <row r="1281" spans="1:3" x14ac:dyDescent="0.25">
      <c r="A1281" s="20">
        <v>2456995.5646199998</v>
      </c>
      <c r="B1281" s="20" t="s">
        <v>260</v>
      </c>
      <c r="C1281" s="20">
        <v>7.2460000000000004</v>
      </c>
    </row>
    <row r="1282" spans="1:3" x14ac:dyDescent="0.25">
      <c r="A1282" s="20">
        <v>2456997.5641200002</v>
      </c>
      <c r="B1282" s="20" t="s">
        <v>261</v>
      </c>
      <c r="C1282" s="20">
        <v>7.0529999999999999</v>
      </c>
    </row>
    <row r="1283" spans="1:3" x14ac:dyDescent="0.25">
      <c r="A1283" s="20">
        <v>2457004.47046</v>
      </c>
      <c r="B1283" s="20" t="s">
        <v>262</v>
      </c>
      <c r="C1283" s="20">
        <v>6.87</v>
      </c>
    </row>
    <row r="1284" spans="1:3" x14ac:dyDescent="0.25">
      <c r="A1284" s="20">
        <v>2457012.5724200001</v>
      </c>
      <c r="B1284" s="20" t="s">
        <v>263</v>
      </c>
      <c r="C1284" s="20">
        <v>7.1870000000000003</v>
      </c>
    </row>
    <row r="1285" spans="1:3" x14ac:dyDescent="0.25">
      <c r="A1285" s="20">
        <v>2457013.5736500002</v>
      </c>
      <c r="B1285" s="20" t="s">
        <v>264</v>
      </c>
      <c r="C1285" s="20">
        <v>7.2290000000000001</v>
      </c>
    </row>
    <row r="1286" spans="1:3" x14ac:dyDescent="0.25">
      <c r="A1286" s="20">
        <v>2457016.0800700001</v>
      </c>
      <c r="B1286" s="20" t="s">
        <v>265</v>
      </c>
      <c r="C1286" s="20">
        <v>7.4974999999999996</v>
      </c>
    </row>
    <row r="1287" spans="1:3" x14ac:dyDescent="0.25">
      <c r="A1287" s="20">
        <v>2457017.69979</v>
      </c>
      <c r="B1287" s="20" t="s">
        <v>32</v>
      </c>
      <c r="C1287" s="20">
        <v>7.374333</v>
      </c>
    </row>
    <row r="1288" spans="1:3" x14ac:dyDescent="0.25">
      <c r="A1288" s="20">
        <v>2457018.4412799999</v>
      </c>
      <c r="B1288" s="20" t="s">
        <v>32</v>
      </c>
      <c r="C1288" s="20">
        <v>7.2670000000000003</v>
      </c>
    </row>
    <row r="1289" spans="1:3" x14ac:dyDescent="0.25">
      <c r="A1289" s="20">
        <v>2457019.4419999998</v>
      </c>
      <c r="B1289" s="20" t="s">
        <v>33</v>
      </c>
      <c r="C1289" s="20">
        <v>7.6680000000000001</v>
      </c>
    </row>
    <row r="1290" spans="1:3" x14ac:dyDescent="0.25">
      <c r="A1290" s="20">
        <v>2457021.9386</v>
      </c>
      <c r="B1290" s="20" t="s">
        <v>34</v>
      </c>
      <c r="C1290" s="20">
        <v>7.4530000000000003</v>
      </c>
    </row>
    <row r="1291" spans="1:3" x14ac:dyDescent="0.25">
      <c r="A1291" s="20">
        <v>2457023.3773599998</v>
      </c>
      <c r="B1291" s="20" t="s">
        <v>35</v>
      </c>
      <c r="C1291" s="20">
        <v>7.4039999999999999</v>
      </c>
    </row>
    <row r="1292" spans="1:3" x14ac:dyDescent="0.25">
      <c r="A1292" s="20">
        <v>2457024.3777899998</v>
      </c>
      <c r="B1292" s="20" t="s">
        <v>36</v>
      </c>
      <c r="C1292" s="20">
        <v>7.4595000000000002</v>
      </c>
    </row>
    <row r="1293" spans="1:3" x14ac:dyDescent="0.25">
      <c r="A1293" s="20">
        <v>2457025.4365099999</v>
      </c>
      <c r="B1293" s="20" t="s">
        <v>37</v>
      </c>
      <c r="C1293" s="20">
        <v>7.3</v>
      </c>
    </row>
    <row r="1294" spans="1:3" x14ac:dyDescent="0.25">
      <c r="A1294" s="20">
        <v>2457028.3420500001</v>
      </c>
      <c r="B1294" s="20" t="s">
        <v>38</v>
      </c>
      <c r="C1294" s="20">
        <v>6.9740000000000002</v>
      </c>
    </row>
    <row r="1295" spans="1:3" x14ac:dyDescent="0.25">
      <c r="A1295" s="20">
        <v>2457033.4569000001</v>
      </c>
      <c r="B1295" s="20" t="s">
        <v>72</v>
      </c>
      <c r="C1295" s="20">
        <v>7.0549999999999997</v>
      </c>
    </row>
    <row r="1296" spans="1:3" x14ac:dyDescent="0.25">
      <c r="A1296" s="20">
        <v>2457043.4479</v>
      </c>
      <c r="B1296" s="20" t="s">
        <v>73</v>
      </c>
      <c r="C1296" s="20">
        <v>7.3280000000000003</v>
      </c>
    </row>
    <row r="1297" spans="1:3" x14ac:dyDescent="0.25">
      <c r="A1297" s="20">
        <v>2457047.9778399998</v>
      </c>
      <c r="B1297" s="20" t="s">
        <v>39</v>
      </c>
      <c r="C1297" s="20">
        <v>7.49</v>
      </c>
    </row>
    <row r="1298" spans="1:3" x14ac:dyDescent="0.25">
      <c r="A1298" s="20">
        <v>2457050.97541</v>
      </c>
      <c r="B1298" s="20" t="s">
        <v>40</v>
      </c>
      <c r="C1298" s="20">
        <v>7.25</v>
      </c>
    </row>
    <row r="1299" spans="1:3" x14ac:dyDescent="0.25">
      <c r="A1299" s="20">
        <v>2457057.2202400002</v>
      </c>
      <c r="B1299" s="20" t="s">
        <v>41</v>
      </c>
      <c r="C1299" s="20">
        <v>7.3505000000000003</v>
      </c>
    </row>
    <row r="1300" spans="1:3" x14ac:dyDescent="0.25">
      <c r="A1300" s="20">
        <v>2457059.9733199999</v>
      </c>
      <c r="B1300" s="20" t="s">
        <v>42</v>
      </c>
      <c r="C1300" s="20">
        <v>7.38</v>
      </c>
    </row>
    <row r="1301" spans="1:3" x14ac:dyDescent="0.25">
      <c r="A1301" s="20">
        <v>2457065.9779300001</v>
      </c>
      <c r="B1301" s="20" t="s">
        <v>43</v>
      </c>
      <c r="C1301" s="20">
        <v>7.2</v>
      </c>
    </row>
    <row r="1302" spans="1:3" x14ac:dyDescent="0.25">
      <c r="A1302" s="20">
        <v>2457079.9942700001</v>
      </c>
      <c r="B1302" s="20" t="s">
        <v>44</v>
      </c>
      <c r="C1302" s="20">
        <v>7.35</v>
      </c>
    </row>
    <row r="1303" spans="1:3" x14ac:dyDescent="0.25">
      <c r="A1303" s="20">
        <v>2457081.99083</v>
      </c>
      <c r="B1303" s="20" t="s">
        <v>45</v>
      </c>
      <c r="C1303" s="20">
        <v>7.7069999999999999</v>
      </c>
    </row>
    <row r="1304" spans="1:3" x14ac:dyDescent="0.25">
      <c r="A1304" s="20">
        <v>2457084.88032</v>
      </c>
      <c r="B1304" s="20" t="s">
        <v>20</v>
      </c>
      <c r="C1304" s="20">
        <v>7.5</v>
      </c>
    </row>
    <row r="1305" spans="1:3" x14ac:dyDescent="0.25">
      <c r="A1305" s="20">
        <v>2457088.4717399999</v>
      </c>
      <c r="B1305" s="20" t="s">
        <v>21</v>
      </c>
      <c r="C1305" s="20">
        <v>7.2975000000000003</v>
      </c>
    </row>
    <row r="1306" spans="1:3" x14ac:dyDescent="0.25">
      <c r="A1306" s="20">
        <v>2457090.9592900001</v>
      </c>
      <c r="B1306" s="20" t="s">
        <v>22</v>
      </c>
      <c r="C1306" s="20">
        <v>7.12</v>
      </c>
    </row>
    <row r="1307" spans="1:3" x14ac:dyDescent="0.25">
      <c r="A1307" s="20">
        <v>2457097.963</v>
      </c>
      <c r="B1307" s="20" t="s">
        <v>23</v>
      </c>
      <c r="C1307" s="20">
        <v>7.4545000000000003</v>
      </c>
    </row>
    <row r="1308" spans="1:3" x14ac:dyDescent="0.25">
      <c r="A1308" s="20">
        <v>2457101.9035</v>
      </c>
      <c r="B1308" s="20" t="s">
        <v>24</v>
      </c>
      <c r="C1308" s="20">
        <v>7.6122500000000004</v>
      </c>
    </row>
    <row r="1309" spans="1:3" x14ac:dyDescent="0.25">
      <c r="A1309" s="20">
        <v>2457104.9263900002</v>
      </c>
      <c r="B1309" s="20" t="s">
        <v>25</v>
      </c>
      <c r="C1309" s="20">
        <v>7.5173750000000004</v>
      </c>
    </row>
    <row r="1310" spans="1:3" x14ac:dyDescent="0.25">
      <c r="A1310" s="20">
        <v>2457106.9189599999</v>
      </c>
      <c r="B1310" s="20" t="s">
        <v>26</v>
      </c>
      <c r="C1310" s="20">
        <v>7.391286</v>
      </c>
    </row>
    <row r="1311" spans="1:3" x14ac:dyDescent="0.25">
      <c r="A1311" s="20">
        <v>2457108.1149200001</v>
      </c>
      <c r="B1311" s="20" t="s">
        <v>27</v>
      </c>
      <c r="C1311" s="20">
        <v>7.4866669999999997</v>
      </c>
    </row>
    <row r="1312" spans="1:3" x14ac:dyDescent="0.25">
      <c r="A1312" s="20">
        <v>2457109.2689700001</v>
      </c>
      <c r="B1312" s="20" t="s">
        <v>28</v>
      </c>
      <c r="C1312" s="20">
        <v>7.2703329999999999</v>
      </c>
    </row>
    <row r="1313" spans="1:3" x14ac:dyDescent="0.25">
      <c r="A1313" s="20">
        <v>2457110.5050599999</v>
      </c>
      <c r="B1313" s="20" t="s">
        <v>29</v>
      </c>
      <c r="C1313" s="20">
        <v>7.1050829999999996</v>
      </c>
    </row>
    <row r="1314" spans="1:3" x14ac:dyDescent="0.25">
      <c r="A1314" s="20">
        <v>2457110.9624700001</v>
      </c>
      <c r="B1314" s="20" t="s">
        <v>29</v>
      </c>
      <c r="C1314" s="20">
        <v>6.9405999999999999</v>
      </c>
    </row>
    <row r="1315" spans="1:3" x14ac:dyDescent="0.25">
      <c r="A1315" s="20">
        <v>2457114.40221</v>
      </c>
      <c r="B1315" s="20" t="s">
        <v>0</v>
      </c>
      <c r="C1315" s="20">
        <v>7.2082499999999996</v>
      </c>
    </row>
    <row r="1316" spans="1:3" x14ac:dyDescent="0.25">
      <c r="A1316" s="20">
        <v>2457115.1346499999</v>
      </c>
      <c r="B1316" s="20" t="s">
        <v>1</v>
      </c>
      <c r="C1316" s="20">
        <v>7.2796000000000003</v>
      </c>
    </row>
    <row r="1317" spans="1:3" x14ac:dyDescent="0.25">
      <c r="A1317" s="20">
        <v>2457115.9309800002</v>
      </c>
      <c r="B1317" s="20" t="s">
        <v>2</v>
      </c>
      <c r="C1317" s="20">
        <v>7.4349999999999996</v>
      </c>
    </row>
    <row r="1318" spans="1:3" x14ac:dyDescent="0.25">
      <c r="A1318" s="20">
        <v>2457117.6280700001</v>
      </c>
      <c r="B1318" s="20" t="s">
        <v>46</v>
      </c>
      <c r="C1318" s="20">
        <v>7.3552499999999998</v>
      </c>
    </row>
    <row r="1319" spans="1:3" x14ac:dyDescent="0.25">
      <c r="A1319" s="20">
        <v>2457120.03327</v>
      </c>
      <c r="B1319" s="20" t="s">
        <v>3</v>
      </c>
      <c r="C1319" s="20">
        <v>7.0518999999999998</v>
      </c>
    </row>
    <row r="1320" spans="1:3" x14ac:dyDescent="0.25">
      <c r="A1320" s="20">
        <v>2457121.1536599998</v>
      </c>
      <c r="B1320" s="20" t="s">
        <v>4</v>
      </c>
      <c r="C1320" s="20">
        <v>7.2356670000000003</v>
      </c>
    </row>
    <row r="1321" spans="1:3" x14ac:dyDescent="0.25">
      <c r="A1321" s="20">
        <v>2457122.1066999999</v>
      </c>
      <c r="B1321" s="20" t="s">
        <v>5</v>
      </c>
      <c r="C1321" s="20">
        <v>7.1596669999999998</v>
      </c>
    </row>
    <row r="1322" spans="1:3" x14ac:dyDescent="0.25">
      <c r="A1322" s="20">
        <v>2457122.9500799999</v>
      </c>
      <c r="B1322" s="20" t="s">
        <v>6</v>
      </c>
      <c r="C1322" s="20">
        <v>7.1857499999999996</v>
      </c>
    </row>
    <row r="1323" spans="1:3" x14ac:dyDescent="0.25">
      <c r="A1323" s="20">
        <v>2457125.35054</v>
      </c>
      <c r="B1323" s="20" t="s">
        <v>47</v>
      </c>
      <c r="C1323" s="20">
        <v>7.2131670000000003</v>
      </c>
    </row>
    <row r="1324" spans="1:3" x14ac:dyDescent="0.25">
      <c r="A1324" s="20">
        <v>2457127.0302800001</v>
      </c>
      <c r="B1324" s="20" t="s">
        <v>7</v>
      </c>
      <c r="C1324" s="20">
        <v>6.9665559999999997</v>
      </c>
    </row>
    <row r="1325" spans="1:3" x14ac:dyDescent="0.25">
      <c r="A1325" s="20">
        <v>2457127.9305099999</v>
      </c>
      <c r="B1325" s="20" t="s">
        <v>8</v>
      </c>
      <c r="C1325" s="20">
        <v>7.2354440000000002</v>
      </c>
    </row>
    <row r="1326" spans="1:3" x14ac:dyDescent="0.25">
      <c r="A1326" s="20">
        <v>2457130.2807800001</v>
      </c>
      <c r="B1326" s="20" t="s">
        <v>9</v>
      </c>
      <c r="C1326" s="20">
        <v>7.2039999999999997</v>
      </c>
    </row>
    <row r="1327" spans="1:3" x14ac:dyDescent="0.25">
      <c r="A1327" s="20">
        <v>2457130.9813600001</v>
      </c>
      <c r="B1327" s="20" t="s">
        <v>10</v>
      </c>
      <c r="C1327" s="20">
        <v>7.2179229999999999</v>
      </c>
    </row>
    <row r="1328" spans="1:3" x14ac:dyDescent="0.25">
      <c r="A1328" s="20">
        <v>2457132.1033200002</v>
      </c>
      <c r="B1328" s="20" t="s">
        <v>11</v>
      </c>
      <c r="C1328" s="20">
        <v>6.9972139999999996</v>
      </c>
    </row>
    <row r="1329" spans="1:3" x14ac:dyDescent="0.25">
      <c r="A1329" s="20">
        <v>2457132.9255900001</v>
      </c>
      <c r="B1329" s="20" t="s">
        <v>12</v>
      </c>
      <c r="C1329" s="20">
        <v>7.012778</v>
      </c>
    </row>
    <row r="1330" spans="1:3" x14ac:dyDescent="0.25">
      <c r="A1330" s="20">
        <v>2457134.8119100002</v>
      </c>
      <c r="B1330" s="20" t="s">
        <v>13</v>
      </c>
      <c r="C1330" s="20">
        <v>6.721692</v>
      </c>
    </row>
    <row r="1331" spans="1:3" x14ac:dyDescent="0.25">
      <c r="A1331" s="20">
        <v>2457135.83127</v>
      </c>
      <c r="B1331" s="20" t="s">
        <v>14</v>
      </c>
      <c r="C1331" s="20">
        <v>6.9613329999999998</v>
      </c>
    </row>
    <row r="1332" spans="1:3" x14ac:dyDescent="0.25">
      <c r="A1332" s="20">
        <v>2457137.9106700001</v>
      </c>
      <c r="B1332" s="20" t="s">
        <v>15</v>
      </c>
      <c r="C1332" s="20">
        <v>7.118417</v>
      </c>
    </row>
    <row r="1333" spans="1:3" x14ac:dyDescent="0.25">
      <c r="A1333" s="20">
        <v>2457139.9093399998</v>
      </c>
      <c r="B1333" s="20" t="s">
        <v>16</v>
      </c>
      <c r="C1333" s="20">
        <v>6.8639999999999999</v>
      </c>
    </row>
    <row r="1334" spans="1:3" x14ac:dyDescent="0.25">
      <c r="A1334" s="20">
        <v>2457142.3344800002</v>
      </c>
      <c r="B1334" s="20" t="s">
        <v>17</v>
      </c>
      <c r="C1334" s="20">
        <v>7.0035829999999999</v>
      </c>
    </row>
    <row r="1335" spans="1:3" x14ac:dyDescent="0.25">
      <c r="A1335" s="20">
        <v>2457143.2169300001</v>
      </c>
      <c r="B1335" s="20" t="s">
        <v>18</v>
      </c>
      <c r="C1335" s="20">
        <v>7.1294709999999997</v>
      </c>
    </row>
    <row r="1336" spans="1:3" x14ac:dyDescent="0.25">
      <c r="A1336" s="20">
        <v>2457143.9915700001</v>
      </c>
      <c r="B1336" s="20" t="s">
        <v>48</v>
      </c>
      <c r="C1336" s="20">
        <v>7.1337999999999999</v>
      </c>
    </row>
    <row r="1337" spans="1:3" x14ac:dyDescent="0.25">
      <c r="A1337" s="20">
        <v>2457145.0112999999</v>
      </c>
      <c r="B1337" s="20" t="s">
        <v>49</v>
      </c>
      <c r="C1337" s="20">
        <v>7.2160000000000002</v>
      </c>
    </row>
    <row r="1338" spans="1:3" x14ac:dyDescent="0.25">
      <c r="A1338" s="20">
        <v>2457148.9576699999</v>
      </c>
      <c r="B1338" s="20" t="s">
        <v>50</v>
      </c>
      <c r="C1338" s="20">
        <v>6.9651670000000001</v>
      </c>
    </row>
    <row r="1339" spans="1:3" x14ac:dyDescent="0.25">
      <c r="A1339" s="20">
        <v>2457149.9572299998</v>
      </c>
      <c r="B1339" s="20" t="s">
        <v>51</v>
      </c>
      <c r="C1339" s="20">
        <v>6.9946359999999999</v>
      </c>
    </row>
    <row r="1340" spans="1:3" x14ac:dyDescent="0.25">
      <c r="A1340" s="20">
        <v>2457151.0441800002</v>
      </c>
      <c r="B1340" s="20" t="s">
        <v>52</v>
      </c>
      <c r="C1340" s="20">
        <v>7.1243639999999999</v>
      </c>
    </row>
    <row r="1341" spans="1:3" x14ac:dyDescent="0.25">
      <c r="A1341" s="20">
        <v>2457152.2539900001</v>
      </c>
      <c r="B1341" s="20" t="s">
        <v>53</v>
      </c>
      <c r="C1341" s="20">
        <v>7.1317389999999996</v>
      </c>
    </row>
    <row r="1342" spans="1:3" x14ac:dyDescent="0.25">
      <c r="A1342" s="20">
        <v>2457153.39377</v>
      </c>
      <c r="B1342" s="20" t="s">
        <v>54</v>
      </c>
      <c r="C1342" s="20">
        <v>7.007625</v>
      </c>
    </row>
    <row r="1343" spans="1:3" x14ac:dyDescent="0.25">
      <c r="A1343" s="20">
        <v>2457153.9120700001</v>
      </c>
      <c r="B1343" s="20" t="s">
        <v>55</v>
      </c>
      <c r="C1343" s="20">
        <v>7.0229999999999997</v>
      </c>
    </row>
    <row r="1344" spans="1:3" x14ac:dyDescent="0.25">
      <c r="A1344" s="20">
        <v>2457157.0030200002</v>
      </c>
      <c r="B1344" s="20" t="s">
        <v>77</v>
      </c>
      <c r="C1344" s="20">
        <v>6.8987499999999997</v>
      </c>
    </row>
    <row r="1345" spans="1:3" x14ac:dyDescent="0.25">
      <c r="A1345" s="20">
        <v>2457157.8192699999</v>
      </c>
      <c r="B1345" s="20" t="s">
        <v>74</v>
      </c>
      <c r="C1345" s="20">
        <v>6.9276669999999996</v>
      </c>
    </row>
    <row r="1346" spans="1:3" x14ac:dyDescent="0.25">
      <c r="A1346" s="20">
        <v>2457159.9653099999</v>
      </c>
      <c r="B1346" s="20" t="s">
        <v>56</v>
      </c>
      <c r="C1346" s="20">
        <v>7.4667139999999996</v>
      </c>
    </row>
    <row r="1347" spans="1:3" x14ac:dyDescent="0.25">
      <c r="A1347" s="20">
        <v>2457160.8743699999</v>
      </c>
      <c r="B1347" s="20" t="s">
        <v>57</v>
      </c>
      <c r="C1347" s="20">
        <v>7.3135380000000003</v>
      </c>
    </row>
    <row r="1348" spans="1:3" x14ac:dyDescent="0.25">
      <c r="A1348" s="20">
        <v>2457162.8199499999</v>
      </c>
      <c r="B1348" s="20" t="s">
        <v>58</v>
      </c>
      <c r="C1348" s="20">
        <v>7.1616</v>
      </c>
    </row>
    <row r="1349" spans="1:3" x14ac:dyDescent="0.25">
      <c r="A1349" s="20">
        <v>2457163.97921</v>
      </c>
      <c r="B1349" s="20" t="s">
        <v>59</v>
      </c>
      <c r="C1349" s="20">
        <v>7.0594999999999999</v>
      </c>
    </row>
    <row r="1350" spans="1:3" x14ac:dyDescent="0.25">
      <c r="A1350" s="20">
        <v>2457166.8278600001</v>
      </c>
      <c r="B1350" s="20" t="s">
        <v>60</v>
      </c>
      <c r="C1350" s="20">
        <v>6.8885620000000003</v>
      </c>
    </row>
    <row r="1351" spans="1:3" x14ac:dyDescent="0.25">
      <c r="A1351" s="20">
        <v>2457168.0606900002</v>
      </c>
      <c r="B1351" s="20" t="s">
        <v>61</v>
      </c>
      <c r="C1351" s="20">
        <v>6.8967499999999999</v>
      </c>
    </row>
    <row r="1352" spans="1:3" x14ac:dyDescent="0.25">
      <c r="A1352" s="20">
        <v>2457168.8454</v>
      </c>
      <c r="B1352" s="20" t="s">
        <v>62</v>
      </c>
      <c r="C1352" s="20">
        <v>6.8445830000000001</v>
      </c>
    </row>
    <row r="1353" spans="1:3" x14ac:dyDescent="0.25">
      <c r="A1353" s="20">
        <v>2457170.78315</v>
      </c>
      <c r="B1353" s="20" t="s">
        <v>63</v>
      </c>
      <c r="C1353" s="20">
        <v>6.8721670000000001</v>
      </c>
    </row>
    <row r="1354" spans="1:3" x14ac:dyDescent="0.25">
      <c r="A1354" s="20">
        <v>2457171.8059800002</v>
      </c>
      <c r="B1354" s="20" t="s">
        <v>64</v>
      </c>
      <c r="C1354" s="20">
        <v>6.9973330000000002</v>
      </c>
    </row>
    <row r="1355" spans="1:3" x14ac:dyDescent="0.25">
      <c r="A1355" s="20">
        <v>2457176.95682</v>
      </c>
      <c r="B1355" s="20" t="s">
        <v>65</v>
      </c>
      <c r="C1355" s="20">
        <v>7.1269999999999998</v>
      </c>
    </row>
    <row r="1356" spans="1:3" x14ac:dyDescent="0.25">
      <c r="A1356" s="20">
        <v>2457177.8397499998</v>
      </c>
      <c r="B1356" s="20" t="s">
        <v>66</v>
      </c>
      <c r="C1356" s="20">
        <v>6.9512999999999998</v>
      </c>
    </row>
    <row r="1357" spans="1:3" x14ac:dyDescent="0.25">
      <c r="A1357" s="20">
        <v>2457184.7745300001</v>
      </c>
      <c r="B1357" s="20" t="s">
        <v>67</v>
      </c>
      <c r="C1357" s="20">
        <v>6.9697329999999997</v>
      </c>
    </row>
    <row r="1358" spans="1:3" x14ac:dyDescent="0.25">
      <c r="A1358" s="20">
        <v>2457185.9372800002</v>
      </c>
      <c r="B1358" s="20" t="s">
        <v>75</v>
      </c>
      <c r="C1358" s="20">
        <v>6.9939999999999998</v>
      </c>
    </row>
    <row r="1359" spans="1:3" x14ac:dyDescent="0.25">
      <c r="A1359" s="20">
        <v>2457187.7604100001</v>
      </c>
      <c r="B1359" s="20" t="s">
        <v>68</v>
      </c>
      <c r="C1359" s="20">
        <v>7.0269550000000001</v>
      </c>
    </row>
    <row r="1360" spans="1:3" x14ac:dyDescent="0.25">
      <c r="A1360" s="20">
        <v>2457188.9482200001</v>
      </c>
      <c r="B1360" s="20" t="s">
        <v>76</v>
      </c>
      <c r="C1360" s="20">
        <v>6.93</v>
      </c>
    </row>
    <row r="1361" spans="1:3" x14ac:dyDescent="0.25">
      <c r="A1361" s="20">
        <v>2457190.92276</v>
      </c>
      <c r="B1361" s="20" t="s">
        <v>78</v>
      </c>
      <c r="C1361" s="20">
        <v>7.0128000000000004</v>
      </c>
    </row>
    <row r="1362" spans="1:3" x14ac:dyDescent="0.25">
      <c r="A1362" s="20">
        <v>2457192.7195299999</v>
      </c>
      <c r="B1362" s="20" t="s">
        <v>69</v>
      </c>
      <c r="C1362" s="20">
        <v>7.2149999999999999</v>
      </c>
    </row>
    <row r="1363" spans="1:3" x14ac:dyDescent="0.25">
      <c r="A1363" s="20">
        <v>2457194.8066500002</v>
      </c>
      <c r="B1363" s="20" t="s">
        <v>70</v>
      </c>
      <c r="C1363" s="20">
        <v>7.1283120000000002</v>
      </c>
    </row>
    <row r="1364" spans="1:3" x14ac:dyDescent="0.25">
      <c r="A1364" s="20">
        <v>2457195.8359300001</v>
      </c>
      <c r="B1364" s="20" t="s">
        <v>71</v>
      </c>
      <c r="C1364" s="20">
        <v>7.0393889999999999</v>
      </c>
    </row>
    <row r="1365" spans="1:3" x14ac:dyDescent="0.25">
      <c r="A1365" s="20">
        <v>2457199.31806</v>
      </c>
      <c r="B1365" s="20" t="s">
        <v>79</v>
      </c>
      <c r="C1365" s="20">
        <v>7.01</v>
      </c>
    </row>
    <row r="1366" spans="1:3" x14ac:dyDescent="0.25">
      <c r="A1366" s="20">
        <v>2457204.5541699999</v>
      </c>
      <c r="B1366" s="20" t="s">
        <v>80</v>
      </c>
      <c r="C1366" s="20">
        <v>6.9080000000000004</v>
      </c>
    </row>
    <row r="1367" spans="1:3" x14ac:dyDescent="0.25">
      <c r="A1367" s="20">
        <v>2457205.8000400001</v>
      </c>
      <c r="B1367" s="20" t="s">
        <v>81</v>
      </c>
      <c r="C1367" s="20">
        <v>6.686591</v>
      </c>
    </row>
    <row r="1368" spans="1:3" x14ac:dyDescent="0.25">
      <c r="A1368" s="20">
        <v>2457207.7306300001</v>
      </c>
      <c r="B1368" s="20" t="s">
        <v>82</v>
      </c>
      <c r="C1368" s="20">
        <v>6.8710000000000004</v>
      </c>
    </row>
    <row r="1369" spans="1:3" x14ac:dyDescent="0.25">
      <c r="A1369" s="20">
        <v>2457211.5666</v>
      </c>
      <c r="B1369" s="20" t="s">
        <v>99</v>
      </c>
      <c r="C1369" s="20">
        <v>7.1429999999999998</v>
      </c>
    </row>
    <row r="1370" spans="1:3" x14ac:dyDescent="0.25">
      <c r="A1370" s="20">
        <v>2457216.7237800001</v>
      </c>
      <c r="B1370" s="20" t="s">
        <v>83</v>
      </c>
      <c r="C1370" s="20">
        <v>7.3674999999999997</v>
      </c>
    </row>
    <row r="1371" spans="1:3" x14ac:dyDescent="0.25">
      <c r="A1371" s="20">
        <v>2457219.0102499998</v>
      </c>
      <c r="B1371" s="20" t="s">
        <v>84</v>
      </c>
      <c r="C1371" s="20">
        <v>7.2365000000000004</v>
      </c>
    </row>
    <row r="1372" spans="1:3" x14ac:dyDescent="0.25">
      <c r="A1372" s="20">
        <v>2457221.66928</v>
      </c>
      <c r="B1372" s="20" t="s">
        <v>85</v>
      </c>
      <c r="C1372" s="20">
        <v>7.0339999999999998</v>
      </c>
    </row>
    <row r="1373" spans="1:3" x14ac:dyDescent="0.25">
      <c r="A1373" s="20">
        <v>2457222.6753500002</v>
      </c>
      <c r="B1373" s="20" t="s">
        <v>86</v>
      </c>
      <c r="C1373" s="20">
        <v>7.0609999999999999</v>
      </c>
    </row>
    <row r="1374" spans="1:3" x14ac:dyDescent="0.25">
      <c r="A1374" s="20">
        <v>2457224.5097400001</v>
      </c>
      <c r="B1374" s="20" t="s">
        <v>87</v>
      </c>
      <c r="C1374" s="20">
        <v>7.3</v>
      </c>
    </row>
    <row r="1375" spans="1:3" x14ac:dyDescent="0.25">
      <c r="A1375" s="20">
        <v>2457229.0336000002</v>
      </c>
      <c r="B1375" s="20" t="s">
        <v>307</v>
      </c>
      <c r="C1375" s="20">
        <v>6.9793329999999996</v>
      </c>
    </row>
    <row r="1376" spans="1:3" x14ac:dyDescent="0.25">
      <c r="A1376" s="20">
        <v>2457230.6790399998</v>
      </c>
      <c r="B1376" s="20" t="s">
        <v>88</v>
      </c>
      <c r="C1376" s="20">
        <v>7.1120000000000001</v>
      </c>
    </row>
    <row r="1377" spans="1:3" x14ac:dyDescent="0.25">
      <c r="A1377" s="20">
        <v>2457237.61148</v>
      </c>
      <c r="B1377" s="20" t="s">
        <v>100</v>
      </c>
      <c r="C1377" s="20">
        <v>7.0694999999999997</v>
      </c>
    </row>
    <row r="1378" spans="1:3" x14ac:dyDescent="0.25">
      <c r="A1378" s="20">
        <v>2457240.4709899998</v>
      </c>
      <c r="B1378" s="20" t="s">
        <v>89</v>
      </c>
      <c r="C1378" s="20">
        <v>7.0658000000000003</v>
      </c>
    </row>
    <row r="1379" spans="1:3" x14ac:dyDescent="0.25">
      <c r="A1379" s="20">
        <v>2457240.85732</v>
      </c>
      <c r="B1379" s="20" t="s">
        <v>90</v>
      </c>
      <c r="C1379" s="20">
        <v>7.1212859999999996</v>
      </c>
    </row>
    <row r="1380" spans="1:3" x14ac:dyDescent="0.25">
      <c r="A1380" s="20">
        <v>2457243.1884400002</v>
      </c>
      <c r="B1380" s="20" t="s">
        <v>91</v>
      </c>
      <c r="C1380" s="20">
        <v>7.1894999999999998</v>
      </c>
    </row>
    <row r="1381" spans="1:3" x14ac:dyDescent="0.25">
      <c r="A1381" s="20">
        <v>2457244.6505900002</v>
      </c>
      <c r="B1381" s="20" t="s">
        <v>93</v>
      </c>
      <c r="C1381" s="20">
        <v>6.9969999999999999</v>
      </c>
    </row>
    <row r="1382" spans="1:3" x14ac:dyDescent="0.25">
      <c r="A1382" s="20">
        <v>2457246.6613099999</v>
      </c>
      <c r="B1382" s="20" t="s">
        <v>94</v>
      </c>
      <c r="C1382" s="20">
        <v>7.0863329999999998</v>
      </c>
    </row>
    <row r="1383" spans="1:3" x14ac:dyDescent="0.25">
      <c r="A1383" s="20">
        <v>2457247.7334799999</v>
      </c>
      <c r="B1383" s="20" t="s">
        <v>95</v>
      </c>
      <c r="C1383" s="20">
        <v>6.9909999999999997</v>
      </c>
    </row>
    <row r="1384" spans="1:3" x14ac:dyDescent="0.25">
      <c r="A1384" s="20">
        <v>2457249.1245900001</v>
      </c>
      <c r="B1384" s="20" t="s">
        <v>101</v>
      </c>
      <c r="C1384" s="20">
        <v>7.0694999999999997</v>
      </c>
    </row>
    <row r="1385" spans="1:3" x14ac:dyDescent="0.25">
      <c r="A1385" s="20">
        <v>2457251.6732899998</v>
      </c>
      <c r="B1385" s="20" t="s">
        <v>102</v>
      </c>
      <c r="C1385" s="20">
        <v>6.9770000000000003</v>
      </c>
    </row>
    <row r="1386" spans="1:3" x14ac:dyDescent="0.25">
      <c r="A1386" s="20">
        <v>2457254.1703499998</v>
      </c>
      <c r="B1386" s="20" t="s">
        <v>96</v>
      </c>
      <c r="C1386" s="20">
        <v>6.8665000000000003</v>
      </c>
    </row>
    <row r="1387" spans="1:3" x14ac:dyDescent="0.25">
      <c r="A1387" s="20">
        <v>2457254.7552200002</v>
      </c>
      <c r="B1387" s="20" t="s">
        <v>97</v>
      </c>
      <c r="C1387" s="20">
        <v>6.7965710000000001</v>
      </c>
    </row>
    <row r="1388" spans="1:3" x14ac:dyDescent="0.25">
      <c r="A1388" s="20">
        <v>2457257.6211399999</v>
      </c>
      <c r="B1388" s="20" t="s">
        <v>400</v>
      </c>
      <c r="C1388" s="20">
        <v>6.8528330000000004</v>
      </c>
    </row>
    <row r="1389" spans="1:3" x14ac:dyDescent="0.25">
      <c r="A1389" s="20">
        <v>2457259.5880999998</v>
      </c>
      <c r="B1389" s="20" t="s">
        <v>103</v>
      </c>
      <c r="C1389" s="20">
        <v>7.2859999999999996</v>
      </c>
    </row>
    <row r="1390" spans="1:3" x14ac:dyDescent="0.25">
      <c r="A1390" s="20">
        <v>2457265.7829100001</v>
      </c>
      <c r="B1390" s="20" t="s">
        <v>98</v>
      </c>
      <c r="C1390" s="20">
        <v>7.2306670000000004</v>
      </c>
    </row>
    <row r="1391" spans="1:3" x14ac:dyDescent="0.25">
      <c r="A1391" s="20">
        <v>2457271.8240899998</v>
      </c>
      <c r="B1391" s="20" t="s">
        <v>266</v>
      </c>
      <c r="C1391" s="20">
        <v>7.1109999999999998</v>
      </c>
    </row>
    <row r="1392" spans="1:3" x14ac:dyDescent="0.25">
      <c r="A1392" s="20">
        <v>2457277.7999800001</v>
      </c>
      <c r="B1392" s="20" t="s">
        <v>308</v>
      </c>
      <c r="C1392" s="20">
        <v>7.1946000000000003</v>
      </c>
    </row>
    <row r="1393" spans="1:3" x14ac:dyDescent="0.25">
      <c r="A1393" s="20">
        <v>2457279.7401000001</v>
      </c>
      <c r="B1393" s="20" t="s">
        <v>401</v>
      </c>
      <c r="C1393" s="20">
        <v>6.9508570000000001</v>
      </c>
    </row>
    <row r="1394" spans="1:3" x14ac:dyDescent="0.25">
      <c r="A1394" s="20">
        <v>2457280.6953599998</v>
      </c>
      <c r="B1394" s="20" t="s">
        <v>267</v>
      </c>
      <c r="C1394" s="20">
        <v>6.7215999999999996</v>
      </c>
    </row>
    <row r="1395" spans="1:3" x14ac:dyDescent="0.25">
      <c r="A1395" s="20">
        <v>2457282.6709599998</v>
      </c>
      <c r="B1395" s="20" t="s">
        <v>268</v>
      </c>
      <c r="C1395" s="20">
        <v>6.9880000000000004</v>
      </c>
    </row>
    <row r="1396" spans="1:3" x14ac:dyDescent="0.25">
      <c r="A1396" s="20">
        <v>2457285.3146799998</v>
      </c>
      <c r="B1396" s="20" t="s">
        <v>269</v>
      </c>
      <c r="C1396" s="20">
        <v>7.0827499999999999</v>
      </c>
    </row>
    <row r="1397" spans="1:3" x14ac:dyDescent="0.25">
      <c r="A1397" s="20">
        <v>2457286.5476600002</v>
      </c>
      <c r="B1397" s="20" t="s">
        <v>310</v>
      </c>
      <c r="C1397" s="20">
        <v>7.1973330000000004</v>
      </c>
    </row>
    <row r="1398" spans="1:3" x14ac:dyDescent="0.25">
      <c r="A1398" s="20">
        <v>2457290.4925000002</v>
      </c>
      <c r="B1398" s="20" t="s">
        <v>104</v>
      </c>
      <c r="C1398" s="20">
        <v>7.3979999999999997</v>
      </c>
    </row>
    <row r="1399" spans="1:3" x14ac:dyDescent="0.25">
      <c r="A1399" s="20">
        <v>2457292.10201</v>
      </c>
      <c r="B1399" s="20" t="s">
        <v>270</v>
      </c>
      <c r="C1399" s="20">
        <v>7.4512859999999996</v>
      </c>
    </row>
    <row r="1400" spans="1:3" x14ac:dyDescent="0.25">
      <c r="A1400" s="20">
        <v>2457292.6419700002</v>
      </c>
      <c r="B1400" s="20" t="s">
        <v>271</v>
      </c>
      <c r="C1400" s="20">
        <v>7.1539999999999999</v>
      </c>
    </row>
    <row r="1401" spans="1:3" x14ac:dyDescent="0.25">
      <c r="A1401" s="20">
        <v>2457294.1637300001</v>
      </c>
      <c r="B1401" s="20" t="s">
        <v>105</v>
      </c>
      <c r="C1401" s="20">
        <v>7.1418330000000001</v>
      </c>
    </row>
    <row r="1402" spans="1:3" x14ac:dyDescent="0.25">
      <c r="A1402" s="20">
        <v>2457294.9439699999</v>
      </c>
      <c r="B1402" s="20" t="s">
        <v>106</v>
      </c>
      <c r="C1402" s="20">
        <v>7.2077499999999999</v>
      </c>
    </row>
    <row r="1403" spans="1:3" x14ac:dyDescent="0.25">
      <c r="A1403" s="20">
        <v>2457296.6461100001</v>
      </c>
      <c r="B1403" s="20" t="s">
        <v>272</v>
      </c>
      <c r="C1403" s="20">
        <v>7.2329999999999997</v>
      </c>
    </row>
    <row r="1404" spans="1:3" x14ac:dyDescent="0.25">
      <c r="A1404" s="20">
        <v>2457300.4840000002</v>
      </c>
      <c r="B1404" s="20" t="s">
        <v>273</v>
      </c>
      <c r="C1404" s="20">
        <v>7.3780000000000001</v>
      </c>
    </row>
    <row r="1405" spans="1:3" x14ac:dyDescent="0.25">
      <c r="A1405" s="20">
        <v>2457306.6396900001</v>
      </c>
      <c r="B1405" s="20" t="s">
        <v>228</v>
      </c>
      <c r="C1405" s="20">
        <v>7.043857</v>
      </c>
    </row>
    <row r="1406" spans="1:3" x14ac:dyDescent="0.25">
      <c r="A1406" s="20">
        <v>2457307.6058999998</v>
      </c>
      <c r="B1406" s="20" t="s">
        <v>229</v>
      </c>
      <c r="C1406" s="20">
        <v>7.0666669999999998</v>
      </c>
    </row>
    <row r="1407" spans="1:3" x14ac:dyDescent="0.25">
      <c r="A1407" s="20">
        <v>2457309.59369</v>
      </c>
      <c r="B1407" s="20" t="s">
        <v>230</v>
      </c>
      <c r="C1407" s="20">
        <v>6.8182</v>
      </c>
    </row>
    <row r="1408" spans="1:3" x14ac:dyDescent="0.25">
      <c r="A1408" s="20">
        <v>2457310.6170399999</v>
      </c>
      <c r="B1408" s="20" t="s">
        <v>274</v>
      </c>
      <c r="C1408" s="20">
        <v>6.7910000000000004</v>
      </c>
    </row>
    <row r="1409" spans="1:3" x14ac:dyDescent="0.25">
      <c r="A1409" s="20">
        <v>2457312.5318999998</v>
      </c>
      <c r="B1409" s="20" t="s">
        <v>275</v>
      </c>
      <c r="C1409" s="20">
        <v>6.8209999999999997</v>
      </c>
    </row>
    <row r="1410" spans="1:3" x14ac:dyDescent="0.25">
      <c r="A1410" s="20">
        <v>2457318.8778200001</v>
      </c>
      <c r="B1410" s="20" t="s">
        <v>231</v>
      </c>
      <c r="C1410" s="20">
        <v>6.9642499999999998</v>
      </c>
    </row>
    <row r="1411" spans="1:3" x14ac:dyDescent="0.25">
      <c r="A1411" s="20">
        <v>2457320.3160199998</v>
      </c>
      <c r="B1411" s="20" t="s">
        <v>232</v>
      </c>
      <c r="C1411" s="20">
        <v>6.8236670000000004</v>
      </c>
    </row>
    <row r="1412" spans="1:3" x14ac:dyDescent="0.25">
      <c r="A1412" s="20">
        <v>2457322.5929999999</v>
      </c>
      <c r="B1412" s="20" t="s">
        <v>296</v>
      </c>
      <c r="C1412" s="20">
        <v>6.798</v>
      </c>
    </row>
    <row r="1413" spans="1:3" x14ac:dyDescent="0.25">
      <c r="A1413" s="20">
        <v>2457327.8507300001</v>
      </c>
      <c r="B1413" s="20" t="s">
        <v>276</v>
      </c>
      <c r="C1413" s="20">
        <v>6.9409999999999998</v>
      </c>
    </row>
    <row r="1414" spans="1:3" x14ac:dyDescent="0.25">
      <c r="A1414" s="20">
        <v>2457328.60928</v>
      </c>
      <c r="B1414" s="20" t="s">
        <v>277</v>
      </c>
      <c r="C1414" s="20">
        <v>6.6959999999999997</v>
      </c>
    </row>
    <row r="1415" spans="1:3" x14ac:dyDescent="0.25">
      <c r="A1415" s="20">
        <v>2457330.1992199998</v>
      </c>
      <c r="B1415" s="20" t="s">
        <v>278</v>
      </c>
      <c r="C1415" s="20">
        <v>6.9851669999999997</v>
      </c>
    </row>
    <row r="1416" spans="1:3" x14ac:dyDescent="0.25">
      <c r="A1416" s="20">
        <v>2457331.4916900001</v>
      </c>
      <c r="B1416" s="20" t="s">
        <v>279</v>
      </c>
      <c r="C1416" s="20">
        <v>7.2465000000000002</v>
      </c>
    </row>
    <row r="1417" spans="1:3" x14ac:dyDescent="0.25">
      <c r="A1417" s="20">
        <v>2457332.5918399999</v>
      </c>
      <c r="B1417" s="20" t="s">
        <v>280</v>
      </c>
      <c r="C1417" s="20">
        <v>7.3235000000000001</v>
      </c>
    </row>
    <row r="1418" spans="1:3" x14ac:dyDescent="0.25">
      <c r="A1418" s="20">
        <v>2457333.6090000002</v>
      </c>
      <c r="B1418" s="20" t="s">
        <v>281</v>
      </c>
      <c r="C1418" s="20">
        <v>7.0789999999999997</v>
      </c>
    </row>
    <row r="1419" spans="1:3" x14ac:dyDescent="0.25">
      <c r="A1419" s="20">
        <v>2457335.3362599998</v>
      </c>
      <c r="B1419" s="20" t="s">
        <v>282</v>
      </c>
      <c r="C1419" s="20">
        <v>6.9115000000000002</v>
      </c>
    </row>
    <row r="1420" spans="1:3" x14ac:dyDescent="0.25">
      <c r="A1420" s="20">
        <v>2457336.6101600002</v>
      </c>
      <c r="B1420" s="20" t="s">
        <v>283</v>
      </c>
      <c r="C1420" s="20">
        <v>6.8304999999999998</v>
      </c>
    </row>
    <row r="1421" spans="1:3" x14ac:dyDescent="0.25">
      <c r="A1421" s="20">
        <v>2457338.0746200001</v>
      </c>
      <c r="B1421" s="20" t="s">
        <v>284</v>
      </c>
      <c r="C1421" s="20">
        <v>7.19</v>
      </c>
    </row>
    <row r="1422" spans="1:3" x14ac:dyDescent="0.25">
      <c r="A1422" s="20">
        <v>2457339.2655600002</v>
      </c>
      <c r="B1422" s="20" t="s">
        <v>285</v>
      </c>
      <c r="C1422" s="20">
        <v>7.1159999999999997</v>
      </c>
    </row>
    <row r="1423" spans="1:3" x14ac:dyDescent="0.25">
      <c r="A1423" s="20">
        <v>2457341.5837500002</v>
      </c>
      <c r="B1423" s="20" t="s">
        <v>286</v>
      </c>
      <c r="C1423" s="20">
        <v>6.9889999999999999</v>
      </c>
    </row>
    <row r="1424" spans="1:3" x14ac:dyDescent="0.25">
      <c r="A1424" s="20">
        <v>2457344.5900599998</v>
      </c>
      <c r="B1424" s="20" t="s">
        <v>287</v>
      </c>
      <c r="C1424" s="20">
        <v>7.0519999999999996</v>
      </c>
    </row>
    <row r="1425" spans="1:3" x14ac:dyDescent="0.25">
      <c r="A1425" s="20">
        <v>2457346.0994500001</v>
      </c>
      <c r="B1425" s="20" t="s">
        <v>288</v>
      </c>
      <c r="C1425" s="20">
        <v>6.6779999999999999</v>
      </c>
    </row>
    <row r="1426" spans="1:3" x14ac:dyDescent="0.25">
      <c r="A1426" s="20">
        <v>2457347.5730900001</v>
      </c>
      <c r="B1426" s="20" t="s">
        <v>289</v>
      </c>
      <c r="C1426" s="20">
        <v>7.0363329999999999</v>
      </c>
    </row>
    <row r="1427" spans="1:3" x14ac:dyDescent="0.25">
      <c r="A1427" s="20">
        <v>2457349.4428599998</v>
      </c>
      <c r="B1427" s="20" t="s">
        <v>290</v>
      </c>
      <c r="C1427" s="20">
        <v>7.043571</v>
      </c>
    </row>
    <row r="1428" spans="1:3" x14ac:dyDescent="0.25">
      <c r="A1428" s="20">
        <v>2457350.6933900001</v>
      </c>
      <c r="B1428" s="20" t="s">
        <v>292</v>
      </c>
      <c r="C1428" s="20">
        <v>6.9539999999999997</v>
      </c>
    </row>
    <row r="1429" spans="1:3" x14ac:dyDescent="0.25">
      <c r="A1429" s="20">
        <v>2457351.5641100002</v>
      </c>
      <c r="B1429" s="20" t="s">
        <v>298</v>
      </c>
      <c r="C1429" s="20">
        <v>6.8852500000000001</v>
      </c>
    </row>
    <row r="1430" spans="1:3" x14ac:dyDescent="0.25">
      <c r="A1430" s="20">
        <v>2457352.5838100002</v>
      </c>
      <c r="B1430" s="20" t="s">
        <v>293</v>
      </c>
      <c r="C1430" s="20">
        <v>7.1459999999999999</v>
      </c>
    </row>
    <row r="1431" spans="1:3" x14ac:dyDescent="0.25">
      <c r="A1431" s="20">
        <v>2457354.74792</v>
      </c>
      <c r="B1431" s="20" t="s">
        <v>294</v>
      </c>
      <c r="C1431" s="20">
        <v>6.7</v>
      </c>
    </row>
    <row r="1432" spans="1:3" x14ac:dyDescent="0.25">
      <c r="A1432" s="20">
        <v>2457357.0778100002</v>
      </c>
      <c r="B1432" s="20" t="s">
        <v>297</v>
      </c>
      <c r="C1432" s="20">
        <v>7.0854999999999997</v>
      </c>
    </row>
    <row r="1433" spans="1:3" x14ac:dyDescent="0.25">
      <c r="A1433" s="20">
        <v>2457363.4256000002</v>
      </c>
      <c r="B1433" s="20" t="s">
        <v>299</v>
      </c>
      <c r="C1433" s="20">
        <v>7.367</v>
      </c>
    </row>
    <row r="1434" spans="1:3" x14ac:dyDescent="0.25">
      <c r="A1434" s="20">
        <v>2457370.443</v>
      </c>
      <c r="B1434" s="20" t="s">
        <v>300</v>
      </c>
      <c r="C1434" s="20">
        <v>7.1859999999999999</v>
      </c>
    </row>
    <row r="1435" spans="1:3" x14ac:dyDescent="0.25">
      <c r="A1435" s="20">
        <v>2457374.5799099999</v>
      </c>
      <c r="B1435" s="20" t="s">
        <v>301</v>
      </c>
      <c r="C1435" s="20">
        <v>7.2610000000000001</v>
      </c>
    </row>
    <row r="1436" spans="1:3" x14ac:dyDescent="0.25">
      <c r="A1436" s="20">
        <v>2457377.4256000002</v>
      </c>
      <c r="B1436" s="20" t="s">
        <v>302</v>
      </c>
      <c r="C1436" s="20">
        <v>7.3170000000000002</v>
      </c>
    </row>
    <row r="1437" spans="1:3" x14ac:dyDescent="0.25">
      <c r="A1437" s="20">
        <v>2457391.0336199999</v>
      </c>
      <c r="B1437" s="20" t="s">
        <v>303</v>
      </c>
      <c r="C1437" s="20">
        <v>7.0659999999999998</v>
      </c>
    </row>
    <row r="1438" spans="1:3" x14ac:dyDescent="0.25">
      <c r="A1438" s="20">
        <v>2457410.4728999999</v>
      </c>
      <c r="B1438" s="20" t="s">
        <v>304</v>
      </c>
      <c r="C1438" s="20">
        <v>7.5890000000000004</v>
      </c>
    </row>
    <row r="1439" spans="1:3" x14ac:dyDescent="0.25">
      <c r="A1439" s="20">
        <v>2457413.0867599999</v>
      </c>
      <c r="B1439" s="20" t="s">
        <v>305</v>
      </c>
      <c r="C1439" s="20">
        <v>7.657</v>
      </c>
    </row>
    <row r="1440" spans="1:3" x14ac:dyDescent="0.25">
      <c r="A1440" s="20">
        <v>2457415.0767100002</v>
      </c>
      <c r="B1440" s="20" t="s">
        <v>306</v>
      </c>
      <c r="C1440" s="20">
        <v>7.4649999999999999</v>
      </c>
    </row>
    <row r="1441" spans="1:3" x14ac:dyDescent="0.25">
      <c r="A1441" s="20">
        <v>2457421.4423000002</v>
      </c>
      <c r="B1441" s="20" t="s">
        <v>324</v>
      </c>
      <c r="C1441" s="20">
        <v>7.5119999999999996</v>
      </c>
    </row>
    <row r="1442" spans="1:3" x14ac:dyDescent="0.25">
      <c r="A1442" s="20">
        <v>2457423.40209</v>
      </c>
      <c r="B1442" s="20" t="s">
        <v>325</v>
      </c>
      <c r="C1442" s="20">
        <v>7.5626670000000003</v>
      </c>
    </row>
    <row r="1443" spans="1:3" x14ac:dyDescent="0.25">
      <c r="A1443" s="20">
        <v>2457425.7182800001</v>
      </c>
      <c r="B1443" s="20" t="s">
        <v>311</v>
      </c>
      <c r="C1443" s="20">
        <v>7.5359999999999996</v>
      </c>
    </row>
    <row r="1444" spans="1:3" x14ac:dyDescent="0.25">
      <c r="A1444" s="20">
        <v>2457427.5578700001</v>
      </c>
      <c r="B1444" s="20" t="s">
        <v>312</v>
      </c>
      <c r="C1444" s="20">
        <v>7.4850000000000003</v>
      </c>
    </row>
    <row r="1445" spans="1:3" x14ac:dyDescent="0.25">
      <c r="A1445" s="20">
        <v>2457430.5379400002</v>
      </c>
      <c r="B1445" s="20" t="s">
        <v>313</v>
      </c>
      <c r="C1445" s="20">
        <v>7.4349999999999996</v>
      </c>
    </row>
    <row r="1446" spans="1:3" x14ac:dyDescent="0.25">
      <c r="A1446" s="20">
        <v>2457433.1735999999</v>
      </c>
      <c r="B1446" s="20" t="s">
        <v>314</v>
      </c>
      <c r="C1446" s="20">
        <v>7.4219999999999997</v>
      </c>
    </row>
    <row r="1447" spans="1:3" x14ac:dyDescent="0.25">
      <c r="A1447" s="20">
        <v>2457438.6784199998</v>
      </c>
      <c r="B1447" s="20" t="s">
        <v>315</v>
      </c>
      <c r="C1447" s="20">
        <v>7.3163330000000002</v>
      </c>
    </row>
    <row r="1448" spans="1:3" x14ac:dyDescent="0.25">
      <c r="A1448" s="20">
        <v>2457442.00306</v>
      </c>
      <c r="B1448" s="20" t="s">
        <v>316</v>
      </c>
      <c r="C1448" s="20">
        <v>7.3440000000000003</v>
      </c>
    </row>
    <row r="1449" spans="1:3" x14ac:dyDescent="0.25">
      <c r="A1449" s="20">
        <v>2457443.6710199998</v>
      </c>
      <c r="B1449" s="20" t="s">
        <v>318</v>
      </c>
      <c r="C1449" s="20">
        <v>7.3076670000000004</v>
      </c>
    </row>
    <row r="1450" spans="1:3" x14ac:dyDescent="0.25">
      <c r="A1450" s="20">
        <v>2457445.65863</v>
      </c>
      <c r="B1450" s="20" t="s">
        <v>320</v>
      </c>
      <c r="C1450" s="20">
        <v>7.3646669999999999</v>
      </c>
    </row>
    <row r="1451" spans="1:3" x14ac:dyDescent="0.25">
      <c r="A1451" s="20">
        <v>2457446.6568499999</v>
      </c>
      <c r="B1451" s="20" t="s">
        <v>321</v>
      </c>
      <c r="C1451" s="20">
        <v>7.390333</v>
      </c>
    </row>
    <row r="1452" spans="1:3" x14ac:dyDescent="0.25">
      <c r="A1452" s="20">
        <v>2457447.9002299998</v>
      </c>
      <c r="B1452" s="20" t="s">
        <v>322</v>
      </c>
      <c r="C1452" s="20">
        <v>7.2134</v>
      </c>
    </row>
    <row r="1453" spans="1:3" x14ac:dyDescent="0.25">
      <c r="A1453" s="20">
        <v>2457448.9879399999</v>
      </c>
      <c r="B1453" s="20" t="s">
        <v>323</v>
      </c>
      <c r="C1453" s="20">
        <v>7.391667</v>
      </c>
    </row>
    <row r="1454" spans="1:3" x14ac:dyDescent="0.25">
      <c r="A1454" s="20">
        <v>2457449.99382</v>
      </c>
      <c r="B1454" s="20" t="s">
        <v>326</v>
      </c>
      <c r="C1454" s="20">
        <v>7.4173330000000002</v>
      </c>
    </row>
    <row r="1455" spans="1:3" x14ac:dyDescent="0.25">
      <c r="A1455" s="20">
        <v>2457452.0556000001</v>
      </c>
      <c r="B1455" s="20" t="s">
        <v>327</v>
      </c>
      <c r="C1455" s="20">
        <v>7.3019999999999996</v>
      </c>
    </row>
    <row r="1456" spans="1:3" x14ac:dyDescent="0.25">
      <c r="A1456" s="20">
        <v>2457454.7938899999</v>
      </c>
      <c r="B1456" s="20" t="s">
        <v>402</v>
      </c>
      <c r="C1456" s="20">
        <v>7.2450000000000001</v>
      </c>
    </row>
    <row r="1457" spans="1:3" x14ac:dyDescent="0.25">
      <c r="A1457" s="20">
        <v>2457458.4775700001</v>
      </c>
      <c r="B1457" s="20" t="s">
        <v>328</v>
      </c>
      <c r="C1457" s="20">
        <v>7.0570000000000004</v>
      </c>
    </row>
    <row r="1458" spans="1:3" x14ac:dyDescent="0.25">
      <c r="A1458" s="20">
        <v>2457459.3890800001</v>
      </c>
      <c r="B1458" s="20" t="s">
        <v>329</v>
      </c>
      <c r="C1458" s="20">
        <v>7.0659999999999998</v>
      </c>
    </row>
    <row r="1459" spans="1:3" x14ac:dyDescent="0.25">
      <c r="A1459" s="20">
        <v>2457462.00502</v>
      </c>
      <c r="B1459" s="20" t="s">
        <v>330</v>
      </c>
      <c r="C1459" s="20">
        <v>7.0335000000000001</v>
      </c>
    </row>
    <row r="1460" spans="1:3" x14ac:dyDescent="0.25">
      <c r="A1460" s="20">
        <v>2457462.9796699998</v>
      </c>
      <c r="B1460" s="20" t="s">
        <v>331</v>
      </c>
      <c r="C1460" s="20">
        <v>6.9950000000000001</v>
      </c>
    </row>
    <row r="1461" spans="1:3" x14ac:dyDescent="0.25">
      <c r="A1461" s="20">
        <v>2457464.6517699999</v>
      </c>
      <c r="B1461" s="20" t="s">
        <v>332</v>
      </c>
      <c r="C1461" s="20">
        <v>6.8650000000000002</v>
      </c>
    </row>
    <row r="1462" spans="1:3" x14ac:dyDescent="0.25">
      <c r="A1462" s="20">
        <v>2457465.4854100002</v>
      </c>
      <c r="B1462" s="20" t="s">
        <v>332</v>
      </c>
      <c r="C1462" s="20">
        <v>6.9684999999999997</v>
      </c>
    </row>
    <row r="1463" spans="1:3" x14ac:dyDescent="0.25">
      <c r="A1463" s="20">
        <v>2457466.5693899998</v>
      </c>
      <c r="B1463" s="20" t="s">
        <v>334</v>
      </c>
      <c r="C1463" s="20">
        <v>7.0574000000000003</v>
      </c>
    </row>
    <row r="1464" spans="1:3" x14ac:dyDescent="0.25">
      <c r="A1464" s="20">
        <v>2457468.17441</v>
      </c>
      <c r="B1464" s="20" t="s">
        <v>335</v>
      </c>
      <c r="C1464" s="20">
        <v>7.0288000000000004</v>
      </c>
    </row>
    <row r="1465" spans="1:3" x14ac:dyDescent="0.25">
      <c r="A1465" s="20">
        <v>2457469.6234800001</v>
      </c>
      <c r="B1465" s="20" t="s">
        <v>337</v>
      </c>
      <c r="C1465" s="20">
        <v>6.8926670000000003</v>
      </c>
    </row>
    <row r="1466" spans="1:3" x14ac:dyDescent="0.25">
      <c r="A1466" s="20">
        <v>2457471.4678099998</v>
      </c>
      <c r="B1466" s="20" t="s">
        <v>338</v>
      </c>
      <c r="C1466" s="20">
        <v>7.0117500000000001</v>
      </c>
    </row>
    <row r="1467" spans="1:3" x14ac:dyDescent="0.25">
      <c r="A1467" s="20">
        <v>2457473.91977</v>
      </c>
      <c r="B1467" s="20" t="s">
        <v>339</v>
      </c>
      <c r="C1467" s="20">
        <v>6.8129999999999997</v>
      </c>
    </row>
    <row r="1468" spans="1:3" x14ac:dyDescent="0.25">
      <c r="A1468" s="20">
        <v>2457475.1645900002</v>
      </c>
      <c r="B1468" s="20" t="s">
        <v>340</v>
      </c>
      <c r="C1468" s="20">
        <v>6.7694000000000001</v>
      </c>
    </row>
    <row r="1469" spans="1:3" x14ac:dyDescent="0.25">
      <c r="A1469" s="20">
        <v>2457475.9470799998</v>
      </c>
      <c r="B1469" s="20" t="s">
        <v>341</v>
      </c>
      <c r="C1469" s="20">
        <v>6.8680000000000003</v>
      </c>
    </row>
    <row r="1470" spans="1:3" x14ac:dyDescent="0.25">
      <c r="A1470" s="20">
        <v>2457477.78614</v>
      </c>
      <c r="B1470" s="20" t="s">
        <v>342</v>
      </c>
      <c r="C1470" s="20">
        <v>6.9871429999999997</v>
      </c>
    </row>
    <row r="1471" spans="1:3" x14ac:dyDescent="0.25">
      <c r="A1471" s="20">
        <v>2457480.44998</v>
      </c>
      <c r="B1471" s="20" t="s">
        <v>343</v>
      </c>
      <c r="C1471" s="20">
        <v>6.9642499999999998</v>
      </c>
    </row>
    <row r="1472" spans="1:3" x14ac:dyDescent="0.25">
      <c r="A1472" s="20">
        <v>2457481.9286799999</v>
      </c>
      <c r="B1472" s="20" t="s">
        <v>344</v>
      </c>
      <c r="C1472" s="20">
        <v>7.016</v>
      </c>
    </row>
    <row r="1473" spans="1:3" x14ac:dyDescent="0.25">
      <c r="A1473" s="20">
        <v>2457482.9332400002</v>
      </c>
      <c r="B1473" s="20" t="s">
        <v>345</v>
      </c>
      <c r="C1473" s="20">
        <v>7.0422500000000001</v>
      </c>
    </row>
    <row r="1474" spans="1:3" x14ac:dyDescent="0.25">
      <c r="A1474" s="20">
        <v>2457484.17319</v>
      </c>
      <c r="B1474" s="20" t="s">
        <v>346</v>
      </c>
      <c r="C1474" s="20">
        <v>6.9721669999999998</v>
      </c>
    </row>
    <row r="1475" spans="1:3" x14ac:dyDescent="0.25">
      <c r="A1475" s="20">
        <v>2457485.41273</v>
      </c>
      <c r="B1475" s="20" t="s">
        <v>347</v>
      </c>
      <c r="C1475" s="20">
        <v>6.9432499999999999</v>
      </c>
    </row>
    <row r="1476" spans="1:3" x14ac:dyDescent="0.25">
      <c r="A1476" s="20">
        <v>2457488.8979199999</v>
      </c>
      <c r="B1476" s="20" t="s">
        <v>348</v>
      </c>
      <c r="C1476" s="20">
        <v>7.0785</v>
      </c>
    </row>
    <row r="1477" spans="1:3" x14ac:dyDescent="0.25">
      <c r="A1477" s="20">
        <v>2457492.1572199999</v>
      </c>
      <c r="B1477" s="20" t="s">
        <v>349</v>
      </c>
      <c r="C1477" s="20">
        <v>7.0214999999999996</v>
      </c>
    </row>
    <row r="1478" spans="1:3" x14ac:dyDescent="0.25">
      <c r="A1478" s="20">
        <v>2457492.9249800001</v>
      </c>
      <c r="B1478" s="20" t="s">
        <v>350</v>
      </c>
      <c r="C1478" s="20">
        <v>7.0125000000000002</v>
      </c>
    </row>
    <row r="1479" spans="1:3" x14ac:dyDescent="0.25">
      <c r="A1479" s="20">
        <v>2457493.96006</v>
      </c>
      <c r="B1479" s="20" t="s">
        <v>351</v>
      </c>
      <c r="C1479" s="20">
        <v>7.0819999999999999</v>
      </c>
    </row>
    <row r="1480" spans="1:3" x14ac:dyDescent="0.25">
      <c r="A1480" s="20">
        <v>2457496.3153499998</v>
      </c>
      <c r="B1480" s="20" t="s">
        <v>352</v>
      </c>
      <c r="C1480" s="20">
        <v>7.1632999999999996</v>
      </c>
    </row>
    <row r="1481" spans="1:3" x14ac:dyDescent="0.25">
      <c r="A1481" s="20">
        <v>2457497.1444100002</v>
      </c>
      <c r="B1481" s="20" t="s">
        <v>353</v>
      </c>
      <c r="C1481" s="20">
        <v>7.1256000000000004</v>
      </c>
    </row>
    <row r="1482" spans="1:3" x14ac:dyDescent="0.25">
      <c r="A1482" s="20">
        <v>2457498.59449</v>
      </c>
      <c r="B1482" s="20" t="s">
        <v>354</v>
      </c>
      <c r="C1482" s="20">
        <v>7.1951429999999998</v>
      </c>
    </row>
    <row r="1483" spans="1:3" x14ac:dyDescent="0.25">
      <c r="A1483" s="20">
        <v>2457499.5013000001</v>
      </c>
      <c r="B1483" s="20" t="s">
        <v>355</v>
      </c>
      <c r="C1483" s="20">
        <v>7.0844170000000002</v>
      </c>
    </row>
    <row r="1484" spans="1:3" x14ac:dyDescent="0.25">
      <c r="A1484" s="20">
        <v>2457500.64274</v>
      </c>
      <c r="B1484" s="20" t="s">
        <v>356</v>
      </c>
      <c r="C1484" s="20">
        <v>7.1747500000000004</v>
      </c>
    </row>
    <row r="1485" spans="1:3" x14ac:dyDescent="0.25">
      <c r="A1485" s="20">
        <v>2457503.0326399999</v>
      </c>
      <c r="B1485" s="20" t="s">
        <v>358</v>
      </c>
      <c r="C1485" s="20">
        <v>7.2293329999999996</v>
      </c>
    </row>
    <row r="1486" spans="1:3" x14ac:dyDescent="0.25">
      <c r="A1486" s="20">
        <v>2457503.8780200002</v>
      </c>
      <c r="B1486" s="20" t="s">
        <v>359</v>
      </c>
      <c r="C1486" s="20">
        <v>7.1109999999999998</v>
      </c>
    </row>
    <row r="1487" spans="1:3" x14ac:dyDescent="0.25">
      <c r="A1487" s="20">
        <v>2457506.65882</v>
      </c>
      <c r="B1487" s="20" t="s">
        <v>360</v>
      </c>
      <c r="C1487" s="20">
        <v>7.1790000000000003</v>
      </c>
    </row>
    <row r="1488" spans="1:3" x14ac:dyDescent="0.25">
      <c r="A1488" s="20">
        <v>2457509.02892</v>
      </c>
      <c r="B1488" s="20" t="s">
        <v>361</v>
      </c>
      <c r="C1488" s="20">
        <v>7.1725000000000003</v>
      </c>
    </row>
    <row r="1489" spans="1:3" x14ac:dyDescent="0.25">
      <c r="A1489" s="20">
        <v>2457511.1059699999</v>
      </c>
      <c r="B1489" s="20" t="s">
        <v>362</v>
      </c>
      <c r="C1489" s="20">
        <v>7.0827499999999999</v>
      </c>
    </row>
    <row r="1490" spans="1:3" x14ac:dyDescent="0.25">
      <c r="A1490" s="20">
        <v>2457512.3558899998</v>
      </c>
      <c r="B1490" s="20" t="s">
        <v>363</v>
      </c>
      <c r="C1490" s="20">
        <v>7.0650000000000004</v>
      </c>
    </row>
    <row r="1491" spans="1:3" x14ac:dyDescent="0.25">
      <c r="A1491" s="20">
        <v>2457512.89347</v>
      </c>
      <c r="B1491" s="20" t="s">
        <v>364</v>
      </c>
      <c r="C1491" s="20">
        <v>7.1260000000000003</v>
      </c>
    </row>
    <row r="1492" spans="1:3" x14ac:dyDescent="0.25">
      <c r="A1492" s="20">
        <v>2457517.1204499998</v>
      </c>
      <c r="B1492" s="20" t="s">
        <v>365</v>
      </c>
      <c r="C1492" s="20">
        <v>7.1746670000000003</v>
      </c>
    </row>
    <row r="1493" spans="1:3" x14ac:dyDescent="0.25">
      <c r="A1493" s="20">
        <v>2457519.86461</v>
      </c>
      <c r="B1493" s="20" t="s">
        <v>366</v>
      </c>
      <c r="C1493" s="20">
        <v>7.0902500000000002</v>
      </c>
    </row>
    <row r="1494" spans="1:3" x14ac:dyDescent="0.25">
      <c r="A1494" s="20">
        <v>2457524.8536100001</v>
      </c>
      <c r="B1494" s="20" t="s">
        <v>367</v>
      </c>
      <c r="C1494" s="20">
        <v>7.0685000000000002</v>
      </c>
    </row>
    <row r="1495" spans="1:3" x14ac:dyDescent="0.25">
      <c r="A1495" s="20">
        <v>2457527.5880999998</v>
      </c>
      <c r="B1495" s="20" t="s">
        <v>368</v>
      </c>
      <c r="C1495" s="20">
        <v>7.4459999999999997</v>
      </c>
    </row>
    <row r="1496" spans="1:3" x14ac:dyDescent="0.25">
      <c r="A1496" s="20">
        <v>2457529.0230299998</v>
      </c>
      <c r="B1496" s="20" t="s">
        <v>369</v>
      </c>
      <c r="C1496" s="20">
        <v>7.173667</v>
      </c>
    </row>
    <row r="1497" spans="1:3" x14ac:dyDescent="0.25">
      <c r="A1497" s="20">
        <v>2457529.93328</v>
      </c>
      <c r="B1497" s="20" t="s">
        <v>370</v>
      </c>
      <c r="C1497" s="20">
        <v>7.2027999999999999</v>
      </c>
    </row>
    <row r="1498" spans="1:3" x14ac:dyDescent="0.25">
      <c r="A1498" s="20">
        <v>2457533.3021399998</v>
      </c>
      <c r="B1498" s="20" t="s">
        <v>371</v>
      </c>
      <c r="C1498" s="20">
        <v>7.3414000000000001</v>
      </c>
    </row>
    <row r="1499" spans="1:3" x14ac:dyDescent="0.25">
      <c r="A1499" s="20">
        <v>2457534.7190700001</v>
      </c>
      <c r="B1499" s="20" t="s">
        <v>373</v>
      </c>
      <c r="C1499" s="20">
        <v>7.3425000000000002</v>
      </c>
    </row>
    <row r="1500" spans="1:3" x14ac:dyDescent="0.25">
      <c r="A1500" s="20">
        <v>2457535.6044700001</v>
      </c>
      <c r="B1500" s="20" t="s">
        <v>374</v>
      </c>
      <c r="C1500" s="20">
        <v>7.3864999999999998</v>
      </c>
    </row>
    <row r="1501" spans="1:3" x14ac:dyDescent="0.25">
      <c r="A1501" s="20">
        <v>2457536.76357</v>
      </c>
      <c r="B1501" s="20" t="s">
        <v>375</v>
      </c>
      <c r="C1501" s="20">
        <v>7.37</v>
      </c>
    </row>
    <row r="1502" spans="1:3" x14ac:dyDescent="0.25">
      <c r="A1502" s="20">
        <v>2457537.8142599999</v>
      </c>
      <c r="B1502" s="20" t="s">
        <v>376</v>
      </c>
      <c r="C1502" s="20">
        <v>7.4006670000000003</v>
      </c>
    </row>
    <row r="1503" spans="1:3" x14ac:dyDescent="0.25">
      <c r="A1503" s="20">
        <v>2457539.3489600001</v>
      </c>
      <c r="B1503" s="20" t="s">
        <v>377</v>
      </c>
      <c r="C1503" s="20">
        <v>7.4934000000000003</v>
      </c>
    </row>
    <row r="1504" spans="1:3" x14ac:dyDescent="0.25">
      <c r="A1504" s="20">
        <v>2457541.4017500002</v>
      </c>
      <c r="B1504" s="20" t="s">
        <v>378</v>
      </c>
      <c r="C1504" s="20">
        <v>7.4922500000000003</v>
      </c>
    </row>
    <row r="1505" spans="1:3" x14ac:dyDescent="0.25">
      <c r="A1505" s="20">
        <v>2457542.8348099999</v>
      </c>
      <c r="B1505" s="20" t="s">
        <v>379</v>
      </c>
      <c r="C1505" s="20">
        <v>7.4786669999999997</v>
      </c>
    </row>
    <row r="1506" spans="1:3" x14ac:dyDescent="0.25">
      <c r="A1506" s="20">
        <v>2457543.8432100001</v>
      </c>
      <c r="B1506" s="20" t="s">
        <v>380</v>
      </c>
      <c r="C1506" s="20">
        <v>7.4543749999999998</v>
      </c>
    </row>
    <row r="1507" spans="1:3" x14ac:dyDescent="0.25">
      <c r="A1507" s="20">
        <v>2457545.1779499999</v>
      </c>
      <c r="B1507" s="20" t="s">
        <v>381</v>
      </c>
      <c r="C1507" s="20">
        <v>7.4677499999999997</v>
      </c>
    </row>
    <row r="1508" spans="1:3" x14ac:dyDescent="0.25">
      <c r="A1508" s="20">
        <v>2457546.9217500002</v>
      </c>
      <c r="B1508" s="20" t="s">
        <v>382</v>
      </c>
      <c r="C1508" s="20">
        <v>7.5126670000000004</v>
      </c>
    </row>
    <row r="1509" spans="1:3" x14ac:dyDescent="0.25">
      <c r="A1509" s="20">
        <v>2457548.45487</v>
      </c>
      <c r="B1509" s="20" t="s">
        <v>383</v>
      </c>
      <c r="C1509" s="20">
        <v>7.5297140000000002</v>
      </c>
    </row>
    <row r="1510" spans="1:3" x14ac:dyDescent="0.25">
      <c r="A1510" s="20">
        <v>2457549.2984099998</v>
      </c>
      <c r="B1510" s="20" t="s">
        <v>384</v>
      </c>
      <c r="C1510" s="20">
        <v>7.5426669999999998</v>
      </c>
    </row>
    <row r="1511" spans="1:3" x14ac:dyDescent="0.25">
      <c r="A1511" s="1">
        <v>2457579.7278700001</v>
      </c>
      <c r="B1511" s="1" t="s">
        <v>408</v>
      </c>
      <c r="C1511" s="1">
        <v>7.6219999999999999</v>
      </c>
    </row>
    <row r="1512" spans="1:3" x14ac:dyDescent="0.25">
      <c r="A1512" s="1">
        <v>2457580.4045500001</v>
      </c>
      <c r="B1512" s="1" t="s">
        <v>408</v>
      </c>
      <c r="C1512" s="1">
        <v>7.6623849999999996</v>
      </c>
    </row>
    <row r="1513" spans="1:3" x14ac:dyDescent="0.25">
      <c r="A1513" s="1">
        <v>2457581.5217200001</v>
      </c>
      <c r="B1513" s="1" t="s">
        <v>410</v>
      </c>
      <c r="C1513" s="1">
        <v>7.6448330000000002</v>
      </c>
    </row>
    <row r="1514" spans="1:3" x14ac:dyDescent="0.25">
      <c r="A1514" s="1">
        <v>2457582.6644899999</v>
      </c>
      <c r="B1514" s="1" t="s">
        <v>411</v>
      </c>
      <c r="C1514" s="1">
        <v>7.6725830000000004</v>
      </c>
    </row>
    <row r="1515" spans="1:3" x14ac:dyDescent="0.25">
      <c r="A1515" s="1">
        <v>2457583.8523900001</v>
      </c>
      <c r="B1515" s="1" t="s">
        <v>412</v>
      </c>
      <c r="C1515" s="1">
        <v>7.6502220000000003</v>
      </c>
    </row>
    <row r="1516" spans="1:3" x14ac:dyDescent="0.25">
      <c r="A1516" s="1">
        <v>2457584.8695200002</v>
      </c>
      <c r="B1516" s="1" t="s">
        <v>413</v>
      </c>
      <c r="C1516" s="1">
        <v>7.6456670000000004</v>
      </c>
    </row>
    <row r="1517" spans="1:3" x14ac:dyDescent="0.25">
      <c r="A1517" s="1">
        <v>2457589.7077899999</v>
      </c>
      <c r="B1517" s="1" t="s">
        <v>414</v>
      </c>
      <c r="C1517" s="1">
        <v>7.7156669999999998</v>
      </c>
    </row>
    <row r="1518" spans="1:3" x14ac:dyDescent="0.25">
      <c r="A1518" s="1">
        <v>2457591.2677000002</v>
      </c>
      <c r="B1518" s="1" t="s">
        <v>415</v>
      </c>
      <c r="C1518" s="1">
        <v>7.7517500000000004</v>
      </c>
    </row>
    <row r="1519" spans="1:3" x14ac:dyDescent="0.25">
      <c r="A1519" s="1">
        <v>2457592.3366700001</v>
      </c>
      <c r="B1519" s="1" t="s">
        <v>416</v>
      </c>
      <c r="C1519" s="1">
        <v>7.7648890000000002</v>
      </c>
    </row>
    <row r="1520" spans="1:3" x14ac:dyDescent="0.25">
      <c r="A1520" s="1">
        <v>2457593.7152100001</v>
      </c>
      <c r="B1520" s="1" t="s">
        <v>418</v>
      </c>
      <c r="C1520" s="1">
        <v>7.7755000000000001</v>
      </c>
    </row>
    <row r="1521" spans="1:3" x14ac:dyDescent="0.25">
      <c r="A1521" s="1">
        <v>2457594.8761800001</v>
      </c>
      <c r="B1521" s="1" t="s">
        <v>419</v>
      </c>
      <c r="C1521" s="1">
        <v>7.8315000000000001</v>
      </c>
    </row>
    <row r="1522" spans="1:3" x14ac:dyDescent="0.25">
      <c r="A1522" s="1">
        <v>2457598.9415500001</v>
      </c>
      <c r="B1522" s="1" t="s">
        <v>420</v>
      </c>
      <c r="C1522" s="1">
        <v>7.7862499999999999</v>
      </c>
    </row>
    <row r="1523" spans="1:3" x14ac:dyDescent="0.25">
      <c r="A1523" s="1">
        <v>2457603.6148999999</v>
      </c>
      <c r="B1523" s="1" t="s">
        <v>421</v>
      </c>
      <c r="C1523" s="1">
        <v>7.9414999999999996</v>
      </c>
    </row>
    <row r="1524" spans="1:3" x14ac:dyDescent="0.25">
      <c r="A1524" s="1">
        <v>2457604.7519200002</v>
      </c>
      <c r="B1524" s="1" t="s">
        <v>422</v>
      </c>
      <c r="C1524" s="1">
        <v>7.9260000000000002</v>
      </c>
    </row>
    <row r="1525" spans="1:3" x14ac:dyDescent="0.25">
      <c r="A1525" s="1">
        <v>2457606.6176</v>
      </c>
      <c r="B1525" s="1" t="s">
        <v>3199</v>
      </c>
      <c r="C1525" s="1">
        <v>7.5750000000000002</v>
      </c>
    </row>
    <row r="1526" spans="1:3" x14ac:dyDescent="0.25">
      <c r="A1526" s="1">
        <v>2457608.1576299998</v>
      </c>
      <c r="B1526" s="1" t="s">
        <v>423</v>
      </c>
      <c r="C1526" s="1">
        <v>7.8683329999999998</v>
      </c>
    </row>
    <row r="1527" spans="1:3" x14ac:dyDescent="0.25">
      <c r="A1527" s="1">
        <v>2457611.6312199999</v>
      </c>
      <c r="B1527" s="1" t="s">
        <v>424</v>
      </c>
      <c r="C1527" s="1">
        <v>7.9883329999999999</v>
      </c>
    </row>
    <row r="1528" spans="1:3" x14ac:dyDescent="0.25">
      <c r="A1528" s="1">
        <v>2457612.4991600001</v>
      </c>
      <c r="B1528" s="1" t="s">
        <v>424</v>
      </c>
      <c r="C1528" s="1">
        <v>8.0169999999999995</v>
      </c>
    </row>
    <row r="1529" spans="1:3" x14ac:dyDescent="0.25">
      <c r="A1529" s="1">
        <v>2457613.7090799999</v>
      </c>
      <c r="B1529" s="1" t="s">
        <v>426</v>
      </c>
      <c r="C1529" s="1">
        <v>7.9423329999999996</v>
      </c>
    </row>
    <row r="1530" spans="1:3" x14ac:dyDescent="0.25">
      <c r="A1530" s="1">
        <v>2457615.1857799999</v>
      </c>
      <c r="B1530" s="1" t="s">
        <v>427</v>
      </c>
      <c r="C1530" s="1">
        <v>7.8959999999999999</v>
      </c>
    </row>
    <row r="1531" spans="1:3" x14ac:dyDescent="0.25">
      <c r="A1531" s="1">
        <v>2457616.85788</v>
      </c>
      <c r="B1531" s="1" t="s">
        <v>428</v>
      </c>
      <c r="C1531" s="1">
        <v>7.8806250000000002</v>
      </c>
    </row>
    <row r="1532" spans="1:3" x14ac:dyDescent="0.25">
      <c r="A1532" s="1">
        <v>2457617.8051399998</v>
      </c>
      <c r="B1532" s="1" t="s">
        <v>429</v>
      </c>
      <c r="C1532" s="1">
        <v>7.8701999999999996</v>
      </c>
    </row>
    <row r="1533" spans="1:3" x14ac:dyDescent="0.25">
      <c r="A1533" s="1">
        <v>2457618.9295100002</v>
      </c>
      <c r="B1533" s="1" t="s">
        <v>430</v>
      </c>
      <c r="C1533" s="1">
        <v>7.9118000000000004</v>
      </c>
    </row>
    <row r="1534" spans="1:3" x14ac:dyDescent="0.25">
      <c r="A1534" s="1">
        <v>2457620.6808699998</v>
      </c>
      <c r="B1534" s="1" t="s">
        <v>432</v>
      </c>
      <c r="C1534" s="1">
        <v>7.9435000000000002</v>
      </c>
    </row>
    <row r="1535" spans="1:3" x14ac:dyDescent="0.25">
      <c r="A1535" s="1">
        <v>2457622.6720500002</v>
      </c>
      <c r="B1535" s="1" t="s">
        <v>433</v>
      </c>
      <c r="C1535" s="1">
        <v>7.9824999999999999</v>
      </c>
    </row>
    <row r="1536" spans="1:3" x14ac:dyDescent="0.25">
      <c r="A1536" s="1">
        <v>2457624.1123600001</v>
      </c>
      <c r="B1536" s="1" t="s">
        <v>434</v>
      </c>
      <c r="C1536" s="1">
        <v>7.8384999999999998</v>
      </c>
    </row>
    <row r="1537" spans="1:3" x14ac:dyDescent="0.25">
      <c r="A1537" s="1">
        <v>2457625.2683100002</v>
      </c>
      <c r="B1537" s="1" t="s">
        <v>435</v>
      </c>
      <c r="C1537" s="1">
        <v>7.68025</v>
      </c>
    </row>
    <row r="1538" spans="1:3" x14ac:dyDescent="0.25">
      <c r="A1538" s="1">
        <v>2457626.9376400001</v>
      </c>
      <c r="B1538" s="1" t="s">
        <v>436</v>
      </c>
      <c r="C1538" s="1">
        <v>7.7456670000000001</v>
      </c>
    </row>
    <row r="1539" spans="1:3" x14ac:dyDescent="0.25">
      <c r="A1539" s="1">
        <v>2457628.1389500001</v>
      </c>
      <c r="B1539" s="1" t="s">
        <v>3490</v>
      </c>
      <c r="C1539" s="1">
        <v>7.6820000000000004</v>
      </c>
    </row>
    <row r="1540" spans="1:3" x14ac:dyDescent="0.25">
      <c r="A1540" s="1">
        <v>2457630.6123000002</v>
      </c>
      <c r="B1540" s="1" t="s">
        <v>437</v>
      </c>
      <c r="C1540" s="1">
        <v>7.6769999999999996</v>
      </c>
    </row>
    <row r="1541" spans="1:3" x14ac:dyDescent="0.25">
      <c r="A1541" s="1">
        <v>2457634.54843</v>
      </c>
      <c r="B1541" s="1" t="s">
        <v>3200</v>
      </c>
      <c r="C1541" s="1">
        <v>7.6950000000000003</v>
      </c>
    </row>
    <row r="1542" spans="1:3" x14ac:dyDescent="0.25">
      <c r="A1542" s="1">
        <v>2457637.625</v>
      </c>
      <c r="B1542" s="1" t="s">
        <v>438</v>
      </c>
      <c r="C1542" s="1">
        <v>7.4649999999999999</v>
      </c>
    </row>
    <row r="1543" spans="1:3" x14ac:dyDescent="0.25">
      <c r="A1543" s="1">
        <v>2457639.6812</v>
      </c>
      <c r="B1543" s="1" t="s">
        <v>439</v>
      </c>
      <c r="C1543" s="1">
        <v>7.5860000000000003</v>
      </c>
    </row>
    <row r="1544" spans="1:3" x14ac:dyDescent="0.25">
      <c r="A1544" s="1">
        <v>2457641.0430600001</v>
      </c>
      <c r="B1544" s="1" t="s">
        <v>504</v>
      </c>
      <c r="C1544" s="1">
        <v>7.4972859999999999</v>
      </c>
    </row>
    <row r="1545" spans="1:3" x14ac:dyDescent="0.25">
      <c r="A1545" s="1">
        <v>2457642.7965899999</v>
      </c>
      <c r="B1545" s="1" t="s">
        <v>505</v>
      </c>
      <c r="C1545" s="1">
        <v>7.6408889999999996</v>
      </c>
    </row>
    <row r="1546" spans="1:3" x14ac:dyDescent="0.25">
      <c r="A1546" s="1">
        <v>2457644.2555</v>
      </c>
      <c r="B1546" s="1" t="s">
        <v>506</v>
      </c>
      <c r="C1546" s="1">
        <v>7.6085000000000003</v>
      </c>
    </row>
    <row r="1547" spans="1:3" x14ac:dyDescent="0.25">
      <c r="A1547" s="1">
        <v>2457647.9313500002</v>
      </c>
      <c r="B1547" s="1" t="s">
        <v>507</v>
      </c>
      <c r="C1547" s="1">
        <v>7.8019999999999996</v>
      </c>
    </row>
    <row r="1548" spans="1:3" x14ac:dyDescent="0.25">
      <c r="A1548" s="1">
        <v>2457649.06427</v>
      </c>
      <c r="B1548" s="1" t="s">
        <v>508</v>
      </c>
      <c r="C1548" s="1">
        <v>7.7518570000000002</v>
      </c>
    </row>
    <row r="1549" spans="1:3" x14ac:dyDescent="0.25">
      <c r="A1549" s="1">
        <v>2457650.6931500002</v>
      </c>
      <c r="B1549" s="1" t="s">
        <v>509</v>
      </c>
      <c r="C1549" s="1">
        <v>7.8425710000000004</v>
      </c>
    </row>
    <row r="1550" spans="1:3" x14ac:dyDescent="0.25">
      <c r="A1550" s="1">
        <v>2457651.69252</v>
      </c>
      <c r="B1550" s="1" t="s">
        <v>510</v>
      </c>
      <c r="C1550" s="1">
        <v>7.7084289999999998</v>
      </c>
    </row>
    <row r="1551" spans="1:3" x14ac:dyDescent="0.25">
      <c r="A1551" s="1">
        <v>2457653.0684000002</v>
      </c>
      <c r="B1551" s="1" t="s">
        <v>3491</v>
      </c>
      <c r="C1551" s="1">
        <v>7.9320000000000004</v>
      </c>
    </row>
    <row r="1552" spans="1:3" x14ac:dyDescent="0.25">
      <c r="A1552" s="1">
        <v>2457654.6027500001</v>
      </c>
      <c r="B1552" s="1" t="s">
        <v>511</v>
      </c>
      <c r="C1552" s="1">
        <v>7.7554999999999996</v>
      </c>
    </row>
    <row r="1553" spans="1:3" x14ac:dyDescent="0.25">
      <c r="A1553" s="1">
        <v>2457656.6642499999</v>
      </c>
      <c r="B1553" s="1" t="s">
        <v>512</v>
      </c>
      <c r="C1553" s="1">
        <v>7.6955</v>
      </c>
    </row>
    <row r="1554" spans="1:3" x14ac:dyDescent="0.25">
      <c r="A1554" s="1">
        <v>2457659.5811999999</v>
      </c>
      <c r="B1554" s="1" t="s">
        <v>513</v>
      </c>
      <c r="C1554" s="1">
        <v>7.77</v>
      </c>
    </row>
    <row r="1555" spans="1:3" x14ac:dyDescent="0.25">
      <c r="A1555" s="1">
        <v>2457660.1295799999</v>
      </c>
      <c r="B1555" s="1" t="s">
        <v>513</v>
      </c>
      <c r="C1555" s="1">
        <v>7.8849999999999998</v>
      </c>
    </row>
    <row r="1556" spans="1:3" x14ac:dyDescent="0.25">
      <c r="A1556" s="1">
        <v>2457661.51303</v>
      </c>
      <c r="B1556" s="1" t="s">
        <v>514</v>
      </c>
      <c r="C1556" s="1">
        <v>7.7919999999999998</v>
      </c>
    </row>
    <row r="1557" spans="1:3" x14ac:dyDescent="0.25">
      <c r="A1557" s="1">
        <v>2457663.1403100002</v>
      </c>
      <c r="B1557" s="1" t="s">
        <v>515</v>
      </c>
      <c r="C1557" s="1">
        <v>7.883</v>
      </c>
    </row>
    <row r="1558" spans="1:3" x14ac:dyDescent="0.25">
      <c r="A1558" s="1">
        <v>2457664.3084999998</v>
      </c>
      <c r="B1558" s="1" t="s">
        <v>3393</v>
      </c>
      <c r="C1558" s="1">
        <v>7.9870000000000001</v>
      </c>
    </row>
    <row r="1559" spans="1:3" x14ac:dyDescent="0.25">
      <c r="A1559" s="1">
        <v>2457665.9744500001</v>
      </c>
      <c r="B1559" s="1" t="s">
        <v>517</v>
      </c>
      <c r="C1559" s="1">
        <v>8.0663330000000002</v>
      </c>
    </row>
    <row r="1560" spans="1:3" x14ac:dyDescent="0.25">
      <c r="A1560" s="1">
        <v>2457667.0953099998</v>
      </c>
      <c r="B1560" s="1" t="s">
        <v>518</v>
      </c>
      <c r="C1560" s="1">
        <v>8.0207499999999996</v>
      </c>
    </row>
    <row r="1561" spans="1:3" x14ac:dyDescent="0.25">
      <c r="A1561" s="1">
        <v>2457667.8596000001</v>
      </c>
      <c r="B1561" s="1" t="s">
        <v>519</v>
      </c>
      <c r="C1561" s="1">
        <v>7.972143</v>
      </c>
    </row>
    <row r="1562" spans="1:3" x14ac:dyDescent="0.25">
      <c r="A1562" s="1">
        <v>2457671.6318700002</v>
      </c>
      <c r="B1562" s="1" t="s">
        <v>520</v>
      </c>
      <c r="C1562" s="1">
        <v>7.9409999999999998</v>
      </c>
    </row>
    <row r="1563" spans="1:3" x14ac:dyDescent="0.25">
      <c r="A1563" s="1">
        <v>2457672.8993500001</v>
      </c>
      <c r="B1563" s="1" t="s">
        <v>521</v>
      </c>
      <c r="C1563" s="1">
        <v>7.87</v>
      </c>
    </row>
    <row r="1564" spans="1:3" x14ac:dyDescent="0.25">
      <c r="A1564" s="1">
        <v>2457675.5956100002</v>
      </c>
      <c r="B1564" s="1" t="s">
        <v>522</v>
      </c>
      <c r="C1564" s="1">
        <v>7.9770000000000003</v>
      </c>
    </row>
    <row r="1565" spans="1:3" x14ac:dyDescent="0.25">
      <c r="A1565" s="1">
        <v>2457675.98257</v>
      </c>
      <c r="B1565" s="1" t="s">
        <v>522</v>
      </c>
      <c r="C1565" s="1">
        <v>8.0050000000000008</v>
      </c>
    </row>
    <row r="1566" spans="1:3" x14ac:dyDescent="0.25">
      <c r="A1566" s="1">
        <v>2457677.2340699998</v>
      </c>
      <c r="B1566" s="1" t="s">
        <v>523</v>
      </c>
      <c r="C1566" s="1">
        <v>7.9417999999999997</v>
      </c>
    </row>
    <row r="1567" spans="1:3" x14ac:dyDescent="0.25">
      <c r="A1567" s="1">
        <v>2457678.3095200001</v>
      </c>
      <c r="B1567" s="1" t="s">
        <v>524</v>
      </c>
      <c r="C1567" s="1">
        <v>7.9413330000000002</v>
      </c>
    </row>
    <row r="1568" spans="1:3" x14ac:dyDescent="0.25">
      <c r="A1568" s="1">
        <v>2457679.3072299999</v>
      </c>
      <c r="B1568" s="1" t="s">
        <v>525</v>
      </c>
      <c r="C1568" s="1">
        <v>7.9306669999999997</v>
      </c>
    </row>
    <row r="1569" spans="1:3" x14ac:dyDescent="0.25">
      <c r="A1569" s="1">
        <v>2457680.3623600001</v>
      </c>
      <c r="B1569" s="1" t="s">
        <v>526</v>
      </c>
      <c r="C1569" s="1">
        <v>7.9282500000000002</v>
      </c>
    </row>
    <row r="1570" spans="1:3" x14ac:dyDescent="0.25">
      <c r="A1570" s="1">
        <v>2457682.1378700002</v>
      </c>
      <c r="B1570" s="1" t="s">
        <v>527</v>
      </c>
      <c r="C1570" s="1">
        <v>7.8535000000000004</v>
      </c>
    </row>
    <row r="1571" spans="1:3" x14ac:dyDescent="0.25">
      <c r="A1571" s="1">
        <v>2457683.3229</v>
      </c>
      <c r="B1571" s="1" t="s">
        <v>528</v>
      </c>
      <c r="C1571" s="1">
        <v>7.9969999999999999</v>
      </c>
    </row>
    <row r="1572" spans="1:3" x14ac:dyDescent="0.25">
      <c r="A1572" s="1">
        <v>2457684.6875499999</v>
      </c>
      <c r="B1572" s="1" t="s">
        <v>530</v>
      </c>
      <c r="C1572" s="1">
        <v>8.0869999999999997</v>
      </c>
    </row>
    <row r="1573" spans="1:3" x14ac:dyDescent="0.25">
      <c r="A1573" s="1">
        <v>2457685.8223899999</v>
      </c>
      <c r="B1573" s="1" t="s">
        <v>531</v>
      </c>
      <c r="C1573" s="1">
        <v>8.08</v>
      </c>
    </row>
    <row r="1574" spans="1:3" x14ac:dyDescent="0.25">
      <c r="A1574" s="1">
        <v>2457687.5972000002</v>
      </c>
      <c r="B1574" s="1" t="s">
        <v>532</v>
      </c>
      <c r="C1574" s="1">
        <v>8.1120000000000001</v>
      </c>
    </row>
    <row r="1575" spans="1:3" x14ac:dyDescent="0.25">
      <c r="A1575" s="1">
        <v>2457688.10574</v>
      </c>
      <c r="B1575" s="1" t="s">
        <v>532</v>
      </c>
      <c r="C1575" s="1">
        <v>8.0982500000000002</v>
      </c>
    </row>
    <row r="1576" spans="1:3" x14ac:dyDescent="0.25">
      <c r="A1576" s="1">
        <v>2457691.60904</v>
      </c>
      <c r="B1576" s="1" t="s">
        <v>534</v>
      </c>
      <c r="C1576" s="1">
        <v>8.2530000000000001</v>
      </c>
    </row>
    <row r="1577" spans="1:3" x14ac:dyDescent="0.25">
      <c r="A1577" s="1">
        <v>2457692.2892200002</v>
      </c>
      <c r="B1577" s="1" t="s">
        <v>534</v>
      </c>
      <c r="C1577" s="1">
        <v>8.1430000000000007</v>
      </c>
    </row>
    <row r="1578" spans="1:3" x14ac:dyDescent="0.25">
      <c r="A1578" s="1">
        <v>2457693.6848300002</v>
      </c>
      <c r="B1578" s="1" t="s">
        <v>3201</v>
      </c>
      <c r="C1578" s="1">
        <v>8.1880000000000006</v>
      </c>
    </row>
    <row r="1579" spans="1:3" x14ac:dyDescent="0.25">
      <c r="A1579" s="1">
        <v>2457697.5014</v>
      </c>
      <c r="B1579" s="1" t="s">
        <v>536</v>
      </c>
      <c r="C1579" s="1">
        <v>8.3190000000000008</v>
      </c>
    </row>
    <row r="1580" spans="1:3" x14ac:dyDescent="0.25">
      <c r="A1580" s="1">
        <v>2457698.5049000001</v>
      </c>
      <c r="B1580" s="1" t="s">
        <v>537</v>
      </c>
      <c r="C1580" s="1">
        <v>8.2710000000000008</v>
      </c>
    </row>
    <row r="1581" spans="1:3" x14ac:dyDescent="0.25">
      <c r="A1581" s="1">
        <v>2457699.9078899999</v>
      </c>
      <c r="B1581" s="1" t="s">
        <v>538</v>
      </c>
      <c r="C1581" s="1">
        <v>8.2463329999999999</v>
      </c>
    </row>
    <row r="1582" spans="1:3" x14ac:dyDescent="0.25">
      <c r="A1582" s="1">
        <v>2457701.5909000002</v>
      </c>
      <c r="B1582" s="1" t="s">
        <v>539</v>
      </c>
      <c r="C1582" s="1">
        <v>8.1686669999999992</v>
      </c>
    </row>
    <row r="1583" spans="1:3" x14ac:dyDescent="0.25">
      <c r="A1583" s="1">
        <v>2457706.42117</v>
      </c>
      <c r="B1583" s="1" t="s">
        <v>540</v>
      </c>
      <c r="C1583" s="1">
        <v>8.1791669999999996</v>
      </c>
    </row>
    <row r="1584" spans="1:3" x14ac:dyDescent="0.25">
      <c r="A1584" s="1">
        <v>2457708.1170100002</v>
      </c>
      <c r="B1584" s="1" t="s">
        <v>541</v>
      </c>
      <c r="C1584" s="1">
        <v>8.1035000000000004</v>
      </c>
    </row>
    <row r="1585" spans="1:3" x14ac:dyDescent="0.25">
      <c r="A1585" s="1">
        <v>2457710.53186</v>
      </c>
      <c r="B1585" s="1" t="s">
        <v>542</v>
      </c>
      <c r="C1585" s="1">
        <v>8.3559999999999999</v>
      </c>
    </row>
    <row r="1586" spans="1:3" x14ac:dyDescent="0.25">
      <c r="A1586" s="1">
        <v>2457711.6079699998</v>
      </c>
      <c r="B1586" s="1" t="s">
        <v>543</v>
      </c>
      <c r="C1586" s="1">
        <v>8.3119999999999994</v>
      </c>
    </row>
    <row r="1587" spans="1:3" x14ac:dyDescent="0.25">
      <c r="A1587" s="1">
        <v>2457713.0959000001</v>
      </c>
      <c r="B1587" s="1" t="s">
        <v>544</v>
      </c>
      <c r="C1587" s="1">
        <v>8.4120000000000008</v>
      </c>
    </row>
    <row r="1588" spans="1:3" x14ac:dyDescent="0.25">
      <c r="A1588" s="1">
        <v>2457715.6090500001</v>
      </c>
      <c r="B1588" s="1" t="s">
        <v>546</v>
      </c>
      <c r="C1588" s="1">
        <v>8.2799999999999994</v>
      </c>
    </row>
    <row r="1589" spans="1:3" x14ac:dyDescent="0.25">
      <c r="A1589" s="1">
        <v>2457717.1182499998</v>
      </c>
      <c r="B1589" s="1" t="s">
        <v>547</v>
      </c>
      <c r="C1589" s="1">
        <v>8.5835000000000008</v>
      </c>
    </row>
    <row r="1590" spans="1:3" x14ac:dyDescent="0.25">
      <c r="A1590" s="1">
        <v>2457720.6414000001</v>
      </c>
      <c r="B1590" s="1" t="s">
        <v>549</v>
      </c>
      <c r="C1590" s="1">
        <v>8.2260000000000009</v>
      </c>
    </row>
    <row r="1591" spans="1:3" x14ac:dyDescent="0.25">
      <c r="A1591" s="1">
        <v>2457722.5692799999</v>
      </c>
      <c r="B1591" s="1" t="s">
        <v>550</v>
      </c>
      <c r="C1591" s="1">
        <v>8.5874000000000006</v>
      </c>
    </row>
    <row r="1592" spans="1:3" x14ac:dyDescent="0.25">
      <c r="A1592" s="1">
        <v>2457724.63484</v>
      </c>
      <c r="B1592" s="1" t="s">
        <v>3202</v>
      </c>
      <c r="C1592" s="1">
        <v>8.3719999999999999</v>
      </c>
    </row>
    <row r="1593" spans="1:3" x14ac:dyDescent="0.25">
      <c r="A1593" s="1">
        <v>2457727.63466</v>
      </c>
      <c r="B1593" s="1" t="s">
        <v>3203</v>
      </c>
      <c r="C1593" s="1">
        <v>8.2859999999999996</v>
      </c>
    </row>
    <row r="1594" spans="1:3" x14ac:dyDescent="0.25">
      <c r="A1594" s="1">
        <v>2457732.5800200002</v>
      </c>
      <c r="B1594" s="1" t="s">
        <v>3204</v>
      </c>
      <c r="C1594" s="1">
        <v>8.5739999999999998</v>
      </c>
    </row>
    <row r="1595" spans="1:3" x14ac:dyDescent="0.25">
      <c r="A1595" s="1">
        <v>2457735.5616700002</v>
      </c>
      <c r="B1595" s="1" t="s">
        <v>3205</v>
      </c>
      <c r="C1595" s="1">
        <v>8.5280000000000005</v>
      </c>
    </row>
    <row r="1596" spans="1:3" x14ac:dyDescent="0.25">
      <c r="A1596" s="1">
        <v>2457736.5783000002</v>
      </c>
      <c r="B1596" s="1" t="s">
        <v>3206</v>
      </c>
      <c r="C1596" s="1">
        <v>8.5530000000000008</v>
      </c>
    </row>
    <row r="1597" spans="1:3" x14ac:dyDescent="0.25">
      <c r="A1597" s="1">
        <v>2457740.58311</v>
      </c>
      <c r="B1597" s="1" t="s">
        <v>3207</v>
      </c>
      <c r="C1597" s="1">
        <v>8.4489999999999998</v>
      </c>
    </row>
    <row r="1598" spans="1:3" x14ac:dyDescent="0.25">
      <c r="A1598" s="1">
        <v>2457746.5780699998</v>
      </c>
      <c r="B1598" s="1" t="s">
        <v>3208</v>
      </c>
      <c r="C1598" s="1">
        <v>8.3520000000000003</v>
      </c>
    </row>
    <row r="1599" spans="1:3" x14ac:dyDescent="0.25">
      <c r="A1599" s="1">
        <v>2457750.5055</v>
      </c>
      <c r="B1599" s="1" t="s">
        <v>3230</v>
      </c>
      <c r="C1599" s="1">
        <v>8.0359999999999996</v>
      </c>
    </row>
    <row r="1600" spans="1:3" x14ac:dyDescent="0.25">
      <c r="A1600" s="1">
        <v>2457763.4833</v>
      </c>
      <c r="B1600" s="1" t="s">
        <v>3231</v>
      </c>
      <c r="C1600" s="1">
        <v>8.3970000000000002</v>
      </c>
    </row>
    <row r="1601" spans="1:3" x14ac:dyDescent="0.25">
      <c r="A1601" s="1">
        <v>2457789.9548599999</v>
      </c>
      <c r="B1601" s="1" t="s">
        <v>3232</v>
      </c>
      <c r="C1601" s="1">
        <v>8.0470000000000006</v>
      </c>
    </row>
    <row r="1602" spans="1:3" x14ac:dyDescent="0.25">
      <c r="A1602" s="1">
        <v>2457807.5042300001</v>
      </c>
      <c r="B1602" s="1" t="s">
        <v>3233</v>
      </c>
      <c r="C1602" s="1">
        <v>8.1675000000000004</v>
      </c>
    </row>
    <row r="1603" spans="1:3" x14ac:dyDescent="0.25">
      <c r="A1603" s="1">
        <v>2457811.8541299999</v>
      </c>
      <c r="B1603" s="1" t="s">
        <v>3273</v>
      </c>
      <c r="C1603" s="1">
        <v>8.17</v>
      </c>
    </row>
    <row r="1604" spans="1:3" x14ac:dyDescent="0.25">
      <c r="A1604" s="1">
        <v>2457815.8379500001</v>
      </c>
      <c r="B1604" s="1" t="s">
        <v>3274</v>
      </c>
      <c r="C1604" s="1">
        <v>8.2870000000000008</v>
      </c>
    </row>
    <row r="1605" spans="1:3" x14ac:dyDescent="0.25">
      <c r="A1605" s="1">
        <v>2457818.4082599999</v>
      </c>
      <c r="B1605" s="1" t="s">
        <v>3234</v>
      </c>
      <c r="C1605" s="1">
        <v>8.0719999999999992</v>
      </c>
    </row>
    <row r="1606" spans="1:3" x14ac:dyDescent="0.25">
      <c r="A1606" s="1">
        <v>2457819.9670899999</v>
      </c>
      <c r="B1606" s="1" t="s">
        <v>3235</v>
      </c>
      <c r="C1606" s="1">
        <v>8.1300000000000008</v>
      </c>
    </row>
    <row r="1607" spans="1:3" x14ac:dyDescent="0.25">
      <c r="A1607" s="1">
        <v>2457820.9908699999</v>
      </c>
      <c r="B1607" s="1" t="s">
        <v>3236</v>
      </c>
      <c r="C1607" s="1">
        <v>8.1869999999999994</v>
      </c>
    </row>
    <row r="1608" spans="1:3" x14ac:dyDescent="0.25">
      <c r="A1608" s="1">
        <v>2457821.9791999999</v>
      </c>
      <c r="B1608" s="1" t="s">
        <v>3237</v>
      </c>
      <c r="C1608" s="1">
        <v>8.2309999999999999</v>
      </c>
    </row>
    <row r="1609" spans="1:3" x14ac:dyDescent="0.25">
      <c r="A1609" s="1">
        <v>2457823.9734399999</v>
      </c>
      <c r="B1609" s="1" t="s">
        <v>3238</v>
      </c>
      <c r="C1609" s="1">
        <v>7.9775</v>
      </c>
    </row>
    <row r="1610" spans="1:3" x14ac:dyDescent="0.25">
      <c r="A1610" s="1">
        <v>2457825.3114200002</v>
      </c>
      <c r="B1610" s="1" t="s">
        <v>3492</v>
      </c>
      <c r="C1610" s="1">
        <v>7.8685</v>
      </c>
    </row>
    <row r="1611" spans="1:3" x14ac:dyDescent="0.25">
      <c r="A1611" s="1">
        <v>2457826.9624899998</v>
      </c>
      <c r="B1611" s="1" t="s">
        <v>3239</v>
      </c>
      <c r="C1611" s="1">
        <v>8.0269999999999992</v>
      </c>
    </row>
    <row r="1612" spans="1:3" x14ac:dyDescent="0.25">
      <c r="A1612" s="1">
        <v>2457827.6388400001</v>
      </c>
      <c r="B1612" s="1" t="s">
        <v>3240</v>
      </c>
      <c r="C1612" s="1">
        <v>7.98</v>
      </c>
    </row>
    <row r="1613" spans="1:3" x14ac:dyDescent="0.25">
      <c r="A1613" s="1">
        <v>2457829.9572700001</v>
      </c>
      <c r="B1613" s="1" t="s">
        <v>3241</v>
      </c>
      <c r="C1613" s="1">
        <v>8.0344999999999995</v>
      </c>
    </row>
    <row r="1614" spans="1:3" x14ac:dyDescent="0.25">
      <c r="A1614" s="1">
        <v>2457830.9696499999</v>
      </c>
      <c r="B1614" s="1" t="s">
        <v>3242</v>
      </c>
      <c r="C1614" s="1">
        <v>8.5195000000000007</v>
      </c>
    </row>
    <row r="1615" spans="1:3" x14ac:dyDescent="0.25">
      <c r="A1615" s="1">
        <v>2457832.6233299999</v>
      </c>
      <c r="B1615" s="1" t="s">
        <v>3243</v>
      </c>
      <c r="C1615" s="1">
        <v>7.9493330000000002</v>
      </c>
    </row>
    <row r="1616" spans="1:3" x14ac:dyDescent="0.25">
      <c r="A1616" s="1">
        <v>2457834.4136100002</v>
      </c>
      <c r="B1616" s="1" t="s">
        <v>3244</v>
      </c>
      <c r="C1616" s="1">
        <v>7.8840000000000003</v>
      </c>
    </row>
    <row r="1617" spans="1:3" x14ac:dyDescent="0.25">
      <c r="A1617" s="1">
        <v>2457837.9557400001</v>
      </c>
      <c r="B1617" s="1" t="s">
        <v>3245</v>
      </c>
      <c r="C1617" s="1">
        <v>8.1419999999999995</v>
      </c>
    </row>
    <row r="1618" spans="1:3" x14ac:dyDescent="0.25">
      <c r="A1618" s="1">
        <v>2457843.95566</v>
      </c>
      <c r="B1618" s="1" t="s">
        <v>3246</v>
      </c>
      <c r="C1618" s="1">
        <v>8.0775000000000006</v>
      </c>
    </row>
    <row r="1619" spans="1:3" x14ac:dyDescent="0.25">
      <c r="A1619" s="1">
        <v>2457846.8495800002</v>
      </c>
      <c r="B1619" s="1" t="s">
        <v>3262</v>
      </c>
      <c r="C1619" s="1">
        <v>8.0615000000000006</v>
      </c>
    </row>
    <row r="1620" spans="1:3" x14ac:dyDescent="0.25">
      <c r="A1620" s="1">
        <v>2457849.9228500002</v>
      </c>
      <c r="B1620" s="1" t="s">
        <v>3263</v>
      </c>
      <c r="C1620" s="1">
        <v>8.0229999999999997</v>
      </c>
    </row>
    <row r="1621" spans="1:3" x14ac:dyDescent="0.25">
      <c r="A1621" s="1">
        <v>2457858.7326500001</v>
      </c>
      <c r="B1621" s="1" t="s">
        <v>3415</v>
      </c>
      <c r="C1621" s="1">
        <v>8.1790000000000003</v>
      </c>
    </row>
    <row r="1622" spans="1:3" x14ac:dyDescent="0.25">
      <c r="A1622" s="1">
        <v>2457860.2276699999</v>
      </c>
      <c r="B1622" s="1" t="s">
        <v>3264</v>
      </c>
      <c r="C1622" s="1">
        <v>8.0676670000000001</v>
      </c>
    </row>
    <row r="1623" spans="1:3" x14ac:dyDescent="0.25">
      <c r="A1623" s="1">
        <v>2457861.2387999999</v>
      </c>
      <c r="B1623" s="1" t="s">
        <v>3265</v>
      </c>
      <c r="C1623" s="1">
        <v>8.0136669999999999</v>
      </c>
    </row>
    <row r="1624" spans="1:3" x14ac:dyDescent="0.25">
      <c r="A1624" s="1">
        <v>2457862.64855</v>
      </c>
      <c r="B1624" s="1" t="s">
        <v>3266</v>
      </c>
      <c r="C1624" s="1">
        <v>7.8837999999999999</v>
      </c>
    </row>
    <row r="1625" spans="1:3" x14ac:dyDescent="0.25">
      <c r="A1625" s="1">
        <v>2457864.2100800001</v>
      </c>
      <c r="B1625" s="1" t="s">
        <v>3267</v>
      </c>
      <c r="C1625" s="1">
        <v>8.0066670000000002</v>
      </c>
    </row>
    <row r="1626" spans="1:3" x14ac:dyDescent="0.25">
      <c r="A1626" s="1">
        <v>2457865.3893900001</v>
      </c>
      <c r="B1626" s="1" t="s">
        <v>3268</v>
      </c>
      <c r="C1626" s="1">
        <v>8.1355000000000004</v>
      </c>
    </row>
    <row r="1627" spans="1:3" x14ac:dyDescent="0.25">
      <c r="A1627" s="1">
        <v>2457866.64383</v>
      </c>
      <c r="B1627" s="1" t="s">
        <v>3270</v>
      </c>
      <c r="C1627" s="1">
        <v>8.18</v>
      </c>
    </row>
    <row r="1628" spans="1:3" x14ac:dyDescent="0.25">
      <c r="A1628" s="1">
        <v>2457867.9010200002</v>
      </c>
      <c r="B1628" s="1" t="s">
        <v>3271</v>
      </c>
      <c r="C1628" s="1">
        <v>8.0725709999999999</v>
      </c>
    </row>
    <row r="1629" spans="1:3" x14ac:dyDescent="0.25">
      <c r="A1629" s="1">
        <v>2457870.8794999998</v>
      </c>
      <c r="B1629" s="1" t="s">
        <v>3272</v>
      </c>
      <c r="C1629" s="1">
        <v>8.0076669999999996</v>
      </c>
    </row>
    <row r="1630" spans="1:3" x14ac:dyDescent="0.25">
      <c r="A1630" s="1">
        <v>2457874.8912</v>
      </c>
      <c r="B1630" s="1" t="s">
        <v>3276</v>
      </c>
      <c r="C1630" s="1">
        <v>7.9065000000000003</v>
      </c>
    </row>
    <row r="1631" spans="1:3" x14ac:dyDescent="0.25">
      <c r="A1631" s="1">
        <v>2457876.06653</v>
      </c>
      <c r="B1631" s="1" t="s">
        <v>3277</v>
      </c>
      <c r="C1631" s="1">
        <v>7.9779999999999998</v>
      </c>
    </row>
    <row r="1632" spans="1:3" x14ac:dyDescent="0.25">
      <c r="A1632" s="1">
        <v>2457877.4865199998</v>
      </c>
      <c r="B1632" s="1" t="s">
        <v>3493</v>
      </c>
      <c r="C1632" s="1">
        <v>7.9359999999999999</v>
      </c>
    </row>
    <row r="1633" spans="1:3" x14ac:dyDescent="0.25">
      <c r="A1633" s="1">
        <v>2457878.4391600001</v>
      </c>
      <c r="B1633" s="1" t="s">
        <v>3278</v>
      </c>
      <c r="C1633" s="1">
        <v>8.0497999999999994</v>
      </c>
    </row>
    <row r="1634" spans="1:3" x14ac:dyDescent="0.25">
      <c r="A1634" s="1">
        <v>2457879.5126499999</v>
      </c>
      <c r="B1634" s="1" t="s">
        <v>3280</v>
      </c>
      <c r="C1634" s="1">
        <v>8.1359999999999992</v>
      </c>
    </row>
    <row r="1635" spans="1:3" x14ac:dyDescent="0.25">
      <c r="A1635" s="1">
        <v>2457880.9210000001</v>
      </c>
      <c r="B1635" s="1" t="s">
        <v>3281</v>
      </c>
      <c r="C1635" s="1">
        <v>8.2899999999999991</v>
      </c>
    </row>
    <row r="1636" spans="1:3" x14ac:dyDescent="0.25">
      <c r="A1636" s="1">
        <v>2457882.6520500001</v>
      </c>
      <c r="B1636" s="1" t="s">
        <v>3282</v>
      </c>
      <c r="C1636" s="1">
        <v>8.0920000000000005</v>
      </c>
    </row>
    <row r="1637" spans="1:3" x14ac:dyDescent="0.25">
      <c r="A1637" s="1">
        <v>2457883.7940600002</v>
      </c>
      <c r="B1637" s="1" t="s">
        <v>3283</v>
      </c>
      <c r="C1637" s="1">
        <v>7.9740000000000002</v>
      </c>
    </row>
    <row r="1638" spans="1:3" x14ac:dyDescent="0.25">
      <c r="A1638" s="1">
        <v>2457884.1224199999</v>
      </c>
      <c r="B1638" s="1" t="s">
        <v>3283</v>
      </c>
      <c r="C1638" s="1">
        <v>8.0370000000000008</v>
      </c>
    </row>
    <row r="1639" spans="1:3" x14ac:dyDescent="0.25">
      <c r="A1639" s="1">
        <v>2457885.1880700001</v>
      </c>
      <c r="B1639" s="1" t="s">
        <v>3284</v>
      </c>
      <c r="C1639" s="1">
        <v>8.1519999999999992</v>
      </c>
    </row>
    <row r="1640" spans="1:3" x14ac:dyDescent="0.25">
      <c r="A1640" s="1">
        <v>2457886.5166000002</v>
      </c>
      <c r="B1640" s="1" t="s">
        <v>3286</v>
      </c>
      <c r="C1640" s="1">
        <v>8.0956670000000006</v>
      </c>
    </row>
    <row r="1641" spans="1:3" x14ac:dyDescent="0.25">
      <c r="A1641" s="1">
        <v>2457887.6039800001</v>
      </c>
      <c r="B1641" s="1" t="s">
        <v>3287</v>
      </c>
      <c r="C1641" s="1">
        <v>8.1272000000000002</v>
      </c>
    </row>
    <row r="1642" spans="1:3" x14ac:dyDescent="0.25">
      <c r="A1642" s="1">
        <v>2457889.73477</v>
      </c>
      <c r="B1642" s="1" t="s">
        <v>3416</v>
      </c>
      <c r="C1642" s="1">
        <v>7.8082000000000003</v>
      </c>
    </row>
    <row r="1643" spans="1:3" x14ac:dyDescent="0.25">
      <c r="A1643" s="1">
        <v>2457893.73942</v>
      </c>
      <c r="B1643" s="1" t="s">
        <v>3288</v>
      </c>
      <c r="C1643" s="1">
        <v>7.7934999999999999</v>
      </c>
    </row>
    <row r="1644" spans="1:3" x14ac:dyDescent="0.25">
      <c r="A1644" s="1">
        <v>2457895.0370900002</v>
      </c>
      <c r="B1644" s="1" t="s">
        <v>3289</v>
      </c>
      <c r="C1644" s="1">
        <v>8.1044999999999998</v>
      </c>
    </row>
    <row r="1645" spans="1:3" x14ac:dyDescent="0.25">
      <c r="A1645" s="1">
        <v>2457896.7988499999</v>
      </c>
      <c r="B1645" s="1" t="s">
        <v>3290</v>
      </c>
      <c r="C1645" s="1">
        <v>8.0636670000000006</v>
      </c>
    </row>
    <row r="1646" spans="1:3" x14ac:dyDescent="0.25">
      <c r="A1646" s="1">
        <v>2457897.5782599999</v>
      </c>
      <c r="B1646" s="1" t="s">
        <v>3291</v>
      </c>
      <c r="C1646" s="1">
        <v>8.1437500000000007</v>
      </c>
    </row>
    <row r="1647" spans="1:3" x14ac:dyDescent="0.25">
      <c r="A1647" s="1">
        <v>2457898.6426200001</v>
      </c>
      <c r="B1647" s="1" t="s">
        <v>3292</v>
      </c>
      <c r="C1647" s="1">
        <v>8.0350000000000001</v>
      </c>
    </row>
    <row r="1648" spans="1:3" x14ac:dyDescent="0.25">
      <c r="A1648" s="1">
        <v>2457900.79782</v>
      </c>
      <c r="B1648" s="1" t="s">
        <v>3293</v>
      </c>
      <c r="C1648" s="1">
        <v>7.734</v>
      </c>
    </row>
    <row r="1649" spans="1:3" x14ac:dyDescent="0.25">
      <c r="A1649" s="1">
        <v>2457901.5748999999</v>
      </c>
      <c r="B1649" s="1" t="s">
        <v>3294</v>
      </c>
      <c r="C1649" s="1">
        <v>7.9827500000000002</v>
      </c>
    </row>
    <row r="1650" spans="1:3" x14ac:dyDescent="0.25">
      <c r="A1650" s="1">
        <v>2457902.6348999999</v>
      </c>
      <c r="B1650" s="1" t="s">
        <v>3295</v>
      </c>
      <c r="C1650" s="1">
        <v>7.7986000000000004</v>
      </c>
    </row>
    <row r="1651" spans="1:3" x14ac:dyDescent="0.25">
      <c r="A1651" s="1">
        <v>2457912.5611</v>
      </c>
      <c r="B1651" s="1" t="s">
        <v>3417</v>
      </c>
      <c r="C1651" s="1">
        <v>7.2729999999999997</v>
      </c>
    </row>
    <row r="1652" spans="1:3" x14ac:dyDescent="0.25">
      <c r="A1652" s="1">
        <v>2457914.6117699998</v>
      </c>
      <c r="B1652" s="1" t="s">
        <v>3296</v>
      </c>
      <c r="C1652" s="1">
        <v>7.8620000000000001</v>
      </c>
    </row>
    <row r="1653" spans="1:3" x14ac:dyDescent="0.25">
      <c r="A1653" s="1">
        <v>2457916.0936099999</v>
      </c>
      <c r="B1653" s="1" t="s">
        <v>3297</v>
      </c>
      <c r="C1653" s="1">
        <v>7.7510000000000003</v>
      </c>
    </row>
    <row r="1654" spans="1:3" x14ac:dyDescent="0.25">
      <c r="A1654" s="1">
        <v>2457917.16499</v>
      </c>
      <c r="B1654" s="1" t="s">
        <v>3298</v>
      </c>
      <c r="C1654" s="1">
        <v>7.6584440000000003</v>
      </c>
    </row>
    <row r="1655" spans="1:3" x14ac:dyDescent="0.25">
      <c r="A1655" s="1">
        <v>2457917.99016</v>
      </c>
      <c r="B1655" s="1" t="s">
        <v>3299</v>
      </c>
      <c r="C1655" s="1">
        <v>7.4950000000000001</v>
      </c>
    </row>
    <row r="1656" spans="1:3" x14ac:dyDescent="0.25">
      <c r="A1656" s="1">
        <v>2457918.95413</v>
      </c>
      <c r="B1656" s="1" t="s">
        <v>3300</v>
      </c>
      <c r="C1656" s="1">
        <v>7.6867140000000003</v>
      </c>
    </row>
    <row r="1657" spans="1:3" x14ac:dyDescent="0.25">
      <c r="A1657" s="1">
        <v>2457920.1224400001</v>
      </c>
      <c r="B1657" s="1" t="s">
        <v>3301</v>
      </c>
      <c r="C1657" s="1">
        <v>7.5428329999999999</v>
      </c>
    </row>
    <row r="1658" spans="1:3" x14ac:dyDescent="0.25">
      <c r="A1658" s="1">
        <v>2457921.2932899999</v>
      </c>
      <c r="B1658" s="1" t="s">
        <v>3494</v>
      </c>
      <c r="C1658" s="1">
        <v>7.4368749999999997</v>
      </c>
    </row>
    <row r="1659" spans="1:3" x14ac:dyDescent="0.25">
      <c r="A1659" s="1">
        <v>2457922.3949199999</v>
      </c>
      <c r="B1659" s="1" t="s">
        <v>3302</v>
      </c>
      <c r="C1659" s="1">
        <v>7.3979999999999997</v>
      </c>
    </row>
    <row r="1660" spans="1:3" x14ac:dyDescent="0.25">
      <c r="A1660" s="1">
        <v>2457923.3928499999</v>
      </c>
      <c r="B1660" s="1" t="s">
        <v>3303</v>
      </c>
      <c r="C1660" s="1">
        <v>7.4454289999999999</v>
      </c>
    </row>
    <row r="1661" spans="1:3" x14ac:dyDescent="0.25">
      <c r="A1661" s="1">
        <v>2457925.58488</v>
      </c>
      <c r="B1661" s="1" t="s">
        <v>3305</v>
      </c>
      <c r="C1661" s="1">
        <v>7.9886670000000004</v>
      </c>
    </row>
    <row r="1662" spans="1:3" x14ac:dyDescent="0.25">
      <c r="A1662" s="1">
        <v>2457926.7360700001</v>
      </c>
      <c r="B1662" s="1" t="s">
        <v>3306</v>
      </c>
      <c r="C1662" s="1">
        <v>7.9775960000000001</v>
      </c>
    </row>
    <row r="1663" spans="1:3" x14ac:dyDescent="0.25">
      <c r="A1663" s="1">
        <v>2457929.5835500001</v>
      </c>
      <c r="B1663" s="1" t="s">
        <v>3307</v>
      </c>
      <c r="C1663" s="1">
        <v>7.5</v>
      </c>
    </row>
    <row r="1664" spans="1:3" x14ac:dyDescent="0.25">
      <c r="A1664" s="1">
        <v>2457931.6277000001</v>
      </c>
      <c r="B1664" s="1" t="s">
        <v>3308</v>
      </c>
      <c r="C1664" s="1">
        <v>7.9219999999999997</v>
      </c>
    </row>
    <row r="1665" spans="1:3" x14ac:dyDescent="0.25">
      <c r="A1665" s="1">
        <v>2457933.7392000002</v>
      </c>
      <c r="B1665" s="1" t="s">
        <v>3309</v>
      </c>
      <c r="C1665" s="1">
        <v>7.7495000000000003</v>
      </c>
    </row>
    <row r="1666" spans="1:3" x14ac:dyDescent="0.25">
      <c r="A1666" s="1">
        <v>2457934.5707100001</v>
      </c>
      <c r="B1666" s="1" t="s">
        <v>3310</v>
      </c>
      <c r="C1666" s="1">
        <v>7.6845999999999997</v>
      </c>
    </row>
    <row r="1667" spans="1:3" x14ac:dyDescent="0.25">
      <c r="A1667" s="1">
        <v>2457935.5780400001</v>
      </c>
      <c r="B1667" s="1" t="s">
        <v>3311</v>
      </c>
      <c r="C1667" s="1">
        <v>7.726</v>
      </c>
    </row>
    <row r="1668" spans="1:3" x14ac:dyDescent="0.25">
      <c r="A1668" s="1">
        <v>2457937.04892</v>
      </c>
      <c r="B1668" s="1" t="s">
        <v>3312</v>
      </c>
      <c r="C1668" s="1">
        <v>7.8016670000000001</v>
      </c>
    </row>
    <row r="1669" spans="1:3" x14ac:dyDescent="0.25">
      <c r="A1669" s="1">
        <v>2457939.11839</v>
      </c>
      <c r="B1669" s="1" t="s">
        <v>3313</v>
      </c>
      <c r="C1669" s="1">
        <v>7.8153329999999999</v>
      </c>
    </row>
    <row r="1670" spans="1:3" x14ac:dyDescent="0.25">
      <c r="A1670" s="1">
        <v>2457940.5863899998</v>
      </c>
      <c r="B1670" s="1" t="s">
        <v>3314</v>
      </c>
      <c r="C1670" s="1">
        <v>7.5803330000000004</v>
      </c>
    </row>
    <row r="1671" spans="1:3" x14ac:dyDescent="0.25">
      <c r="A1671" s="1">
        <v>2457941.7196</v>
      </c>
      <c r="B1671" s="1" t="s">
        <v>3315</v>
      </c>
      <c r="C1671" s="1">
        <v>8.0645000000000007</v>
      </c>
    </row>
    <row r="1672" spans="1:3" x14ac:dyDescent="0.25">
      <c r="A1672" s="1">
        <v>2457942.5800100002</v>
      </c>
      <c r="B1672" s="1" t="s">
        <v>3316</v>
      </c>
      <c r="C1672" s="1">
        <v>7.7694000000000001</v>
      </c>
    </row>
    <row r="1673" spans="1:3" x14ac:dyDescent="0.25">
      <c r="A1673" s="1">
        <v>2457950.66909</v>
      </c>
      <c r="B1673" s="1" t="s">
        <v>3317</v>
      </c>
      <c r="C1673" s="1">
        <v>7.7303329999999999</v>
      </c>
    </row>
    <row r="1674" spans="1:3" x14ac:dyDescent="0.25">
      <c r="A1674" s="1">
        <v>2457951.6710999999</v>
      </c>
      <c r="B1674" s="1" t="s">
        <v>3318</v>
      </c>
      <c r="C1674" s="1">
        <v>7.7523999999999997</v>
      </c>
    </row>
    <row r="1675" spans="1:3" x14ac:dyDescent="0.25">
      <c r="A1675" s="1">
        <v>2457953.1763499998</v>
      </c>
      <c r="B1675" s="1" t="s">
        <v>3495</v>
      </c>
      <c r="C1675" s="1">
        <v>7.6760000000000002</v>
      </c>
    </row>
    <row r="1676" spans="1:3" x14ac:dyDescent="0.25">
      <c r="A1676" s="1">
        <v>2457954.67117</v>
      </c>
      <c r="B1676" s="1" t="s">
        <v>3319</v>
      </c>
      <c r="C1676" s="1">
        <v>7.7656669999999997</v>
      </c>
    </row>
    <row r="1677" spans="1:3" x14ac:dyDescent="0.25">
      <c r="A1677" s="1">
        <v>2457958.1712699998</v>
      </c>
      <c r="B1677" s="1" t="s">
        <v>3320</v>
      </c>
      <c r="C1677" s="1">
        <v>7.4984999999999999</v>
      </c>
    </row>
    <row r="1678" spans="1:3" x14ac:dyDescent="0.25">
      <c r="A1678" s="1">
        <v>2457960.6639200002</v>
      </c>
      <c r="B1678" s="1" t="s">
        <v>3321</v>
      </c>
      <c r="C1678" s="1">
        <v>7.6470000000000002</v>
      </c>
    </row>
    <row r="1679" spans="1:3" x14ac:dyDescent="0.25">
      <c r="A1679" s="1">
        <v>2457963.7250000001</v>
      </c>
      <c r="B1679" s="1" t="s">
        <v>3322</v>
      </c>
      <c r="C1679" s="1">
        <v>7.3390000000000004</v>
      </c>
    </row>
    <row r="1680" spans="1:3" x14ac:dyDescent="0.25">
      <c r="A1680" s="1">
        <v>2457965.69545</v>
      </c>
      <c r="B1680" s="1" t="s">
        <v>3323</v>
      </c>
      <c r="C1680" s="1">
        <v>7.5054999999999996</v>
      </c>
    </row>
    <row r="1681" spans="1:3" x14ac:dyDescent="0.25">
      <c r="A1681" s="1">
        <v>2457969.8085099999</v>
      </c>
      <c r="B1681" s="1" t="s">
        <v>3325</v>
      </c>
      <c r="C1681" s="1">
        <v>7.2089999999999996</v>
      </c>
    </row>
    <row r="1682" spans="1:3" x14ac:dyDescent="0.25">
      <c r="A1682" s="1">
        <v>2457971.0034699999</v>
      </c>
      <c r="B1682" s="1" t="s">
        <v>3328</v>
      </c>
      <c r="C1682" s="1">
        <v>7.6</v>
      </c>
    </row>
    <row r="1683" spans="1:3" x14ac:dyDescent="0.25">
      <c r="A1683" s="1">
        <v>2457972.6745099998</v>
      </c>
      <c r="B1683" s="1" t="s">
        <v>3329</v>
      </c>
      <c r="C1683" s="1">
        <v>7.3312220000000003</v>
      </c>
    </row>
    <row r="1684" spans="1:3" x14ac:dyDescent="0.25">
      <c r="A1684" s="1">
        <v>2457974.5814499999</v>
      </c>
      <c r="B1684" s="1" t="s">
        <v>3330</v>
      </c>
      <c r="C1684" s="1">
        <v>7.5839999999999996</v>
      </c>
    </row>
    <row r="1685" spans="1:3" x14ac:dyDescent="0.25">
      <c r="A1685" s="1">
        <v>2457975.6102900002</v>
      </c>
      <c r="B1685" s="1" t="s">
        <v>3331</v>
      </c>
      <c r="C1685" s="1">
        <v>7.5110000000000001</v>
      </c>
    </row>
    <row r="1686" spans="1:3" x14ac:dyDescent="0.25">
      <c r="A1686" s="1">
        <v>2457976.6550199999</v>
      </c>
      <c r="B1686" s="1" t="s">
        <v>3332</v>
      </c>
      <c r="C1686" s="1">
        <v>7.7128329999999998</v>
      </c>
    </row>
    <row r="1687" spans="1:3" x14ac:dyDescent="0.25">
      <c r="A1687" s="1">
        <v>2457977.9750000001</v>
      </c>
      <c r="B1687" s="1" t="s">
        <v>3333</v>
      </c>
      <c r="C1687" s="1">
        <v>7.7</v>
      </c>
    </row>
    <row r="1688" spans="1:3" x14ac:dyDescent="0.25">
      <c r="A1688" s="1">
        <v>2457979.7429300002</v>
      </c>
      <c r="B1688" s="1" t="s">
        <v>3334</v>
      </c>
      <c r="C1688" s="1">
        <v>7.6726669999999997</v>
      </c>
    </row>
    <row r="1689" spans="1:3" x14ac:dyDescent="0.25">
      <c r="A1689" s="1">
        <v>2457981.69031</v>
      </c>
      <c r="B1689" s="1" t="s">
        <v>3335</v>
      </c>
      <c r="C1689" s="1">
        <v>7.6719999999999997</v>
      </c>
    </row>
    <row r="1690" spans="1:3" x14ac:dyDescent="0.25">
      <c r="A1690" s="1">
        <v>2457982.5076299999</v>
      </c>
      <c r="B1690" s="1" t="s">
        <v>3336</v>
      </c>
      <c r="C1690" s="1">
        <v>7.6551999999999998</v>
      </c>
    </row>
    <row r="1691" spans="1:3" x14ac:dyDescent="0.25">
      <c r="A1691" s="1">
        <v>2457983.37481</v>
      </c>
      <c r="B1691" s="1" t="s">
        <v>3336</v>
      </c>
      <c r="C1691" s="1">
        <v>7.3390000000000004</v>
      </c>
    </row>
    <row r="1692" spans="1:3" x14ac:dyDescent="0.25">
      <c r="A1692" s="1">
        <v>2457985.5033300002</v>
      </c>
      <c r="B1692" s="1" t="s">
        <v>3337</v>
      </c>
      <c r="C1692" s="1">
        <v>7.6154000000000002</v>
      </c>
    </row>
    <row r="1693" spans="1:3" x14ac:dyDescent="0.25">
      <c r="A1693" s="1">
        <v>2457986.6841000002</v>
      </c>
      <c r="B1693" s="1" t="s">
        <v>3338</v>
      </c>
      <c r="C1693" s="1">
        <v>7.7939999999999996</v>
      </c>
    </row>
    <row r="1694" spans="1:3" x14ac:dyDescent="0.25">
      <c r="A1694" s="1">
        <v>2457987.7559500001</v>
      </c>
      <c r="B1694" s="1" t="s">
        <v>3339</v>
      </c>
      <c r="C1694" s="1">
        <v>7.843</v>
      </c>
    </row>
    <row r="1695" spans="1:3" x14ac:dyDescent="0.25">
      <c r="A1695" s="1">
        <v>2457989.6828999999</v>
      </c>
      <c r="B1695" s="1" t="s">
        <v>3340</v>
      </c>
      <c r="C1695" s="1">
        <v>7.7149999999999999</v>
      </c>
    </row>
    <row r="1696" spans="1:3" x14ac:dyDescent="0.25">
      <c r="A1696" s="1">
        <v>2457991.55412</v>
      </c>
      <c r="B1696" s="1" t="s">
        <v>3341</v>
      </c>
      <c r="C1696" s="1">
        <v>7.9444999999999997</v>
      </c>
    </row>
    <row r="1697" spans="1:3" x14ac:dyDescent="0.25">
      <c r="A1697" s="1">
        <v>2457992.4501800002</v>
      </c>
      <c r="B1697" s="1" t="s">
        <v>3341</v>
      </c>
      <c r="C1697" s="1">
        <v>7.5880000000000001</v>
      </c>
    </row>
    <row r="1698" spans="1:3" x14ac:dyDescent="0.25">
      <c r="A1698" s="1">
        <v>2457993.7182100001</v>
      </c>
      <c r="B1698" s="1" t="s">
        <v>3342</v>
      </c>
      <c r="C1698" s="1">
        <v>7.3906000000000001</v>
      </c>
    </row>
    <row r="1699" spans="1:3" x14ac:dyDescent="0.25">
      <c r="A1699" s="1">
        <v>2457995.5363099999</v>
      </c>
      <c r="B1699" s="1" t="s">
        <v>3343</v>
      </c>
      <c r="C1699" s="1">
        <v>7.4518890000000004</v>
      </c>
    </row>
    <row r="1700" spans="1:3" x14ac:dyDescent="0.25">
      <c r="A1700" s="1">
        <v>2457996.12347</v>
      </c>
      <c r="B1700" s="1" t="s">
        <v>3343</v>
      </c>
      <c r="C1700" s="1">
        <v>7.4867999999999997</v>
      </c>
    </row>
    <row r="1701" spans="1:3" x14ac:dyDescent="0.25">
      <c r="A1701" s="1">
        <v>2457997.4968599998</v>
      </c>
      <c r="B1701" s="1" t="s">
        <v>3344</v>
      </c>
      <c r="C1701" s="1">
        <v>7.5942499999999997</v>
      </c>
    </row>
    <row r="1702" spans="1:3" x14ac:dyDescent="0.25">
      <c r="A1702" s="1">
        <v>2457999.1286999998</v>
      </c>
      <c r="B1702" s="1" t="s">
        <v>3397</v>
      </c>
      <c r="C1702" s="1">
        <v>7.4930000000000003</v>
      </c>
    </row>
    <row r="1703" spans="1:3" x14ac:dyDescent="0.25">
      <c r="A1703" s="1">
        <v>2458000.6678300002</v>
      </c>
      <c r="B1703" s="1" t="s">
        <v>3346</v>
      </c>
      <c r="C1703" s="1">
        <v>7.4139999999999997</v>
      </c>
    </row>
    <row r="1704" spans="1:3" x14ac:dyDescent="0.25">
      <c r="A1704" s="1">
        <v>2458001.1117799999</v>
      </c>
      <c r="B1704" s="1" t="s">
        <v>3346</v>
      </c>
      <c r="C1704" s="1">
        <v>7.5616250000000003</v>
      </c>
    </row>
    <row r="1705" spans="1:3" x14ac:dyDescent="0.25">
      <c r="A1705" s="1">
        <v>2458002.28241</v>
      </c>
      <c r="B1705" s="1" t="s">
        <v>3347</v>
      </c>
      <c r="C1705" s="1">
        <v>7.4320000000000004</v>
      </c>
    </row>
    <row r="1706" spans="1:3" x14ac:dyDescent="0.25">
      <c r="A1706" s="1">
        <v>2458004.3188100001</v>
      </c>
      <c r="B1706" s="1" t="s">
        <v>3348</v>
      </c>
      <c r="C1706" s="1">
        <v>7.4814999999999996</v>
      </c>
    </row>
    <row r="1707" spans="1:3" x14ac:dyDescent="0.25">
      <c r="A1707" s="1">
        <v>2458006.6475999998</v>
      </c>
      <c r="B1707" s="1" t="s">
        <v>3353</v>
      </c>
      <c r="C1707" s="1">
        <v>7.5439999999999996</v>
      </c>
    </row>
    <row r="1708" spans="1:3" x14ac:dyDescent="0.25">
      <c r="A1708" s="1">
        <v>2458007.9413100001</v>
      </c>
      <c r="B1708" s="1" t="s">
        <v>3354</v>
      </c>
      <c r="C1708" s="1">
        <v>7.5371670000000002</v>
      </c>
    </row>
    <row r="1709" spans="1:3" x14ac:dyDescent="0.25">
      <c r="A1709" s="1">
        <v>2458008.8795500002</v>
      </c>
      <c r="B1709" s="1" t="s">
        <v>3399</v>
      </c>
      <c r="C1709" s="1">
        <v>7.1952499999999997</v>
      </c>
    </row>
    <row r="1710" spans="1:3" x14ac:dyDescent="0.25">
      <c r="A1710" s="1">
        <v>2458010.6436999999</v>
      </c>
      <c r="B1710" s="1" t="s">
        <v>3355</v>
      </c>
      <c r="C1710" s="1">
        <v>7.1440000000000001</v>
      </c>
    </row>
    <row r="1711" spans="1:3" x14ac:dyDescent="0.25">
      <c r="A1711" s="1">
        <v>2458013.1183000002</v>
      </c>
      <c r="B1711" s="1" t="s">
        <v>3356</v>
      </c>
      <c r="C1711" s="1">
        <v>7.3528000000000002</v>
      </c>
    </row>
    <row r="1712" spans="1:3" x14ac:dyDescent="0.25">
      <c r="A1712" s="1">
        <v>2458014.1959500001</v>
      </c>
      <c r="B1712" s="1" t="s">
        <v>3357</v>
      </c>
      <c r="C1712" s="1">
        <v>7.1654999999999998</v>
      </c>
    </row>
    <row r="1713" spans="1:3" x14ac:dyDescent="0.25">
      <c r="A1713" s="1">
        <v>2458016.6611899999</v>
      </c>
      <c r="B1713" s="1" t="s">
        <v>3358</v>
      </c>
      <c r="C1713" s="1">
        <v>7.3412860000000002</v>
      </c>
    </row>
    <row r="1714" spans="1:3" x14ac:dyDescent="0.25">
      <c r="A1714" s="1">
        <v>2458017.8627300002</v>
      </c>
      <c r="B1714" s="1" t="s">
        <v>3359</v>
      </c>
      <c r="C1714" s="1">
        <v>7.4290000000000003</v>
      </c>
    </row>
    <row r="1715" spans="1:3" x14ac:dyDescent="0.25">
      <c r="A1715" s="1">
        <v>2458018.90399</v>
      </c>
      <c r="B1715" s="1" t="s">
        <v>3496</v>
      </c>
      <c r="C1715" s="1">
        <v>7.7442500000000001</v>
      </c>
    </row>
    <row r="1716" spans="1:3" x14ac:dyDescent="0.25">
      <c r="A1716" s="1">
        <v>2458020.6601</v>
      </c>
      <c r="B1716" s="1" t="s">
        <v>3360</v>
      </c>
      <c r="C1716" s="1">
        <v>7.3291820000000003</v>
      </c>
    </row>
    <row r="1717" spans="1:3" x14ac:dyDescent="0.25">
      <c r="A1717" s="1">
        <v>2458021.66139</v>
      </c>
      <c r="B1717" s="1" t="s">
        <v>3361</v>
      </c>
      <c r="C1717" s="1">
        <v>7.1233329999999997</v>
      </c>
    </row>
    <row r="1718" spans="1:3" x14ac:dyDescent="0.25">
      <c r="A1718" s="1">
        <v>2458022.4312700001</v>
      </c>
      <c r="B1718" s="1" t="s">
        <v>3361</v>
      </c>
      <c r="C1718" s="1">
        <v>7.5077499999999997</v>
      </c>
    </row>
    <row r="1719" spans="1:3" x14ac:dyDescent="0.25">
      <c r="A1719" s="1">
        <v>2458024.7292999998</v>
      </c>
      <c r="B1719" s="1" t="s">
        <v>3363</v>
      </c>
      <c r="C1719" s="1">
        <v>7.2290000000000001</v>
      </c>
    </row>
    <row r="1720" spans="1:3" x14ac:dyDescent="0.25">
      <c r="A1720" s="1">
        <v>2458026.3600699999</v>
      </c>
      <c r="B1720" s="1" t="s">
        <v>3364</v>
      </c>
      <c r="C1720" s="1">
        <v>7.3620000000000001</v>
      </c>
    </row>
    <row r="1721" spans="1:3" x14ac:dyDescent="0.25">
      <c r="A1721" s="1">
        <v>2458028.14977</v>
      </c>
      <c r="B1721" s="1" t="s">
        <v>3365</v>
      </c>
      <c r="C1721" s="1">
        <v>7.4517499999999997</v>
      </c>
    </row>
    <row r="1722" spans="1:3" x14ac:dyDescent="0.25">
      <c r="A1722" s="1">
        <v>2458029.39072</v>
      </c>
      <c r="B1722" s="1" t="s">
        <v>3366</v>
      </c>
      <c r="C1722" s="1">
        <v>7.38225</v>
      </c>
    </row>
    <row r="1723" spans="1:3" x14ac:dyDescent="0.25">
      <c r="A1723" s="1">
        <v>2458031.4178599999</v>
      </c>
      <c r="B1723" s="1" t="s">
        <v>3367</v>
      </c>
      <c r="C1723" s="1">
        <v>7.4778890000000002</v>
      </c>
    </row>
    <row r="1724" spans="1:3" x14ac:dyDescent="0.25">
      <c r="A1724" s="1">
        <v>2458032.6090299999</v>
      </c>
      <c r="B1724" s="1" t="s">
        <v>3368</v>
      </c>
      <c r="C1724" s="1">
        <v>7.6449999999999996</v>
      </c>
    </row>
    <row r="1725" spans="1:3" x14ac:dyDescent="0.25">
      <c r="A1725" s="1">
        <v>2458033.4646100001</v>
      </c>
      <c r="B1725" s="1" t="s">
        <v>3368</v>
      </c>
      <c r="C1725" s="1">
        <v>7.5523639999999999</v>
      </c>
    </row>
    <row r="1726" spans="1:3" x14ac:dyDescent="0.25">
      <c r="A1726" s="1">
        <v>2458035.3326699999</v>
      </c>
      <c r="B1726" s="1" t="s">
        <v>3370</v>
      </c>
      <c r="C1726" s="1">
        <v>7.738575</v>
      </c>
    </row>
    <row r="1727" spans="1:3" x14ac:dyDescent="0.25">
      <c r="A1727" s="1">
        <v>2458036.1901199999</v>
      </c>
      <c r="B1727" s="1" t="s">
        <v>3371</v>
      </c>
      <c r="C1727" s="1">
        <v>7.7003139999999997</v>
      </c>
    </row>
    <row r="1728" spans="1:3" x14ac:dyDescent="0.25">
      <c r="A1728" s="1">
        <v>2458037.3996000001</v>
      </c>
      <c r="B1728" s="1" t="s">
        <v>3497</v>
      </c>
      <c r="C1728" s="1">
        <v>7.6767500000000002</v>
      </c>
    </row>
    <row r="1729" spans="1:3" x14ac:dyDescent="0.25">
      <c r="A1729" s="1">
        <v>2458038.2853700002</v>
      </c>
      <c r="B1729" s="1" t="s">
        <v>3372</v>
      </c>
      <c r="C1729" s="1">
        <v>7.3113330000000003</v>
      </c>
    </row>
    <row r="1730" spans="1:3" x14ac:dyDescent="0.25">
      <c r="A1730" s="1">
        <v>2458040.0866800002</v>
      </c>
      <c r="B1730" s="1" t="s">
        <v>3374</v>
      </c>
      <c r="C1730" s="1">
        <v>7.4</v>
      </c>
    </row>
    <row r="1731" spans="1:3" x14ac:dyDescent="0.25">
      <c r="A1731" s="1">
        <v>2458041.2571800002</v>
      </c>
      <c r="B1731" s="1" t="s">
        <v>3375</v>
      </c>
      <c r="C1731" s="1">
        <v>7.5417500000000004</v>
      </c>
    </row>
    <row r="1732" spans="1:3" x14ac:dyDescent="0.25">
      <c r="A1732" s="1">
        <v>2458041.9644900002</v>
      </c>
      <c r="B1732" s="1" t="s">
        <v>3376</v>
      </c>
      <c r="C1732" s="1">
        <v>7.3723330000000002</v>
      </c>
    </row>
    <row r="1733" spans="1:3" x14ac:dyDescent="0.25">
      <c r="A1733" s="1">
        <v>2458043.2293600002</v>
      </c>
      <c r="B1733" s="1" t="s">
        <v>3400</v>
      </c>
      <c r="C1733" s="1">
        <v>7.2702</v>
      </c>
    </row>
    <row r="1734" spans="1:3" x14ac:dyDescent="0.25">
      <c r="A1734" s="1">
        <v>2458044.0446100002</v>
      </c>
      <c r="B1734" s="1" t="s">
        <v>3377</v>
      </c>
      <c r="C1734" s="1">
        <v>7.2872000000000003</v>
      </c>
    </row>
    <row r="1735" spans="1:3" x14ac:dyDescent="0.25">
      <c r="A1735" s="1">
        <v>2458046.14732</v>
      </c>
      <c r="B1735" s="1" t="s">
        <v>3378</v>
      </c>
      <c r="C1735" s="1">
        <v>7.3920000000000003</v>
      </c>
    </row>
    <row r="1736" spans="1:3" x14ac:dyDescent="0.25">
      <c r="A1736" s="1">
        <v>2458047.6031599999</v>
      </c>
      <c r="B1736" s="1" t="s">
        <v>3379</v>
      </c>
      <c r="C1736" s="1">
        <v>7.2013639999999999</v>
      </c>
    </row>
    <row r="1737" spans="1:3" x14ac:dyDescent="0.25">
      <c r="A1737" s="1">
        <v>2458048.6532700001</v>
      </c>
      <c r="B1737" s="1" t="s">
        <v>3380</v>
      </c>
      <c r="C1737" s="1">
        <v>7.040667</v>
      </c>
    </row>
    <row r="1738" spans="1:3" x14ac:dyDescent="0.25">
      <c r="A1738" s="1">
        <v>2458049.8818799998</v>
      </c>
      <c r="B1738" s="1" t="s">
        <v>3381</v>
      </c>
      <c r="C1738" s="1">
        <v>7.2845000000000004</v>
      </c>
    </row>
    <row r="1739" spans="1:3" x14ac:dyDescent="0.25">
      <c r="A1739" s="1">
        <v>2458051.0507700001</v>
      </c>
      <c r="B1739" s="1" t="s">
        <v>3382</v>
      </c>
      <c r="C1739" s="1">
        <v>7.2507999999999999</v>
      </c>
    </row>
    <row r="1740" spans="1:3" x14ac:dyDescent="0.25">
      <c r="A1740" s="1">
        <v>2458052.4571500001</v>
      </c>
      <c r="B1740" s="1" t="s">
        <v>3383</v>
      </c>
      <c r="C1740" s="1">
        <v>7.0422000000000002</v>
      </c>
    </row>
    <row r="1741" spans="1:3" x14ac:dyDescent="0.25">
      <c r="A1741" s="1">
        <v>2458054.5489699999</v>
      </c>
      <c r="B1741" s="1" t="s">
        <v>3384</v>
      </c>
      <c r="C1741" s="1">
        <v>7.1913330000000002</v>
      </c>
    </row>
    <row r="1742" spans="1:3" x14ac:dyDescent="0.25">
      <c r="A1742" s="1">
        <v>2458055.30284</v>
      </c>
      <c r="B1742" s="1" t="s">
        <v>3384</v>
      </c>
      <c r="C1742" s="1">
        <v>7.2403329999999997</v>
      </c>
    </row>
    <row r="1743" spans="1:3" x14ac:dyDescent="0.25">
      <c r="A1743" s="1">
        <v>2458056.60916</v>
      </c>
      <c r="B1743" s="1" t="s">
        <v>3386</v>
      </c>
      <c r="C1743" s="1">
        <v>7.1206670000000001</v>
      </c>
    </row>
    <row r="1744" spans="1:3" x14ac:dyDescent="0.25">
      <c r="A1744" s="1">
        <v>2458058.5962200002</v>
      </c>
      <c r="B1744" s="1" t="s">
        <v>3402</v>
      </c>
      <c r="C1744" s="1">
        <v>7.1130000000000004</v>
      </c>
    </row>
    <row r="1745" spans="1:3" x14ac:dyDescent="0.25">
      <c r="A1745" s="1">
        <v>2458058.65454</v>
      </c>
      <c r="B1745" s="1" t="s">
        <v>3402</v>
      </c>
      <c r="C1745" s="1">
        <v>7.1238970000000004</v>
      </c>
    </row>
    <row r="1746" spans="1:3" x14ac:dyDescent="0.25">
      <c r="A1746" s="1">
        <v>2458060.2275100001</v>
      </c>
      <c r="B1746" s="1" t="s">
        <v>3403</v>
      </c>
      <c r="C1746" s="1">
        <v>7.2004000000000001</v>
      </c>
    </row>
    <row r="1747" spans="1:3" x14ac:dyDescent="0.25">
      <c r="A1747" s="1">
        <v>2458063.5770999999</v>
      </c>
      <c r="B1747" s="1" t="s">
        <v>3405</v>
      </c>
      <c r="C1747" s="1">
        <v>7.2560000000000002</v>
      </c>
    </row>
    <row r="1748" spans="1:3" x14ac:dyDescent="0.25">
      <c r="A1748" s="1">
        <v>2458064.12671</v>
      </c>
      <c r="B1748" s="1" t="s">
        <v>3405</v>
      </c>
      <c r="C1748" s="1">
        <v>7.2854999999999999</v>
      </c>
    </row>
    <row r="1749" spans="1:3" x14ac:dyDescent="0.25">
      <c r="A1749" s="1">
        <v>2458066.53993</v>
      </c>
      <c r="B1749" s="1" t="s">
        <v>3407</v>
      </c>
      <c r="C1749" s="1">
        <v>7.1749999999999998</v>
      </c>
    </row>
    <row r="1750" spans="1:3" x14ac:dyDescent="0.25">
      <c r="A1750" s="1">
        <v>2458067.7233299999</v>
      </c>
      <c r="B1750" s="1" t="s">
        <v>3408</v>
      </c>
      <c r="C1750" s="1">
        <v>7.5051030000000001</v>
      </c>
    </row>
    <row r="1751" spans="1:3" x14ac:dyDescent="0.25">
      <c r="A1751" s="1">
        <v>2458068.7610599999</v>
      </c>
      <c r="B1751" s="1" t="s">
        <v>3498</v>
      </c>
      <c r="C1751" s="1">
        <v>7.2685000000000004</v>
      </c>
    </row>
    <row r="1752" spans="1:3" x14ac:dyDescent="0.25">
      <c r="A1752" s="1">
        <v>2458070.2202300001</v>
      </c>
      <c r="B1752" s="1" t="s">
        <v>3409</v>
      </c>
      <c r="C1752" s="1">
        <v>7.0853330000000003</v>
      </c>
    </row>
    <row r="1753" spans="1:3" x14ac:dyDescent="0.25">
      <c r="A1753" s="1">
        <v>2458072.63534</v>
      </c>
      <c r="B1753" s="1" t="s">
        <v>3499</v>
      </c>
      <c r="C1753" s="1">
        <v>7.335</v>
      </c>
    </row>
    <row r="1754" spans="1:3" x14ac:dyDescent="0.25">
      <c r="A1754" s="1">
        <v>2458075.0276100002</v>
      </c>
      <c r="B1754" s="1" t="s">
        <v>3410</v>
      </c>
      <c r="C1754" s="1">
        <v>6.9749999999999996</v>
      </c>
    </row>
    <row r="1755" spans="1:3" x14ac:dyDescent="0.25">
      <c r="A1755" s="1">
        <v>2458076.6019199998</v>
      </c>
      <c r="B1755" s="1" t="s">
        <v>3500</v>
      </c>
      <c r="C1755" s="1">
        <v>7.1829999999999998</v>
      </c>
    </row>
    <row r="1756" spans="1:3" x14ac:dyDescent="0.25">
      <c r="A1756" s="1">
        <v>2458078.21117</v>
      </c>
      <c r="B1756" s="1" t="s">
        <v>3411</v>
      </c>
      <c r="C1756" s="1">
        <v>7.1333330000000004</v>
      </c>
    </row>
    <row r="1757" spans="1:3" x14ac:dyDescent="0.25">
      <c r="A1757" s="1">
        <v>2458079.6348799998</v>
      </c>
      <c r="B1757" s="1" t="s">
        <v>3501</v>
      </c>
      <c r="C1757" s="1">
        <v>7.1440000000000001</v>
      </c>
    </row>
    <row r="1758" spans="1:3" x14ac:dyDescent="0.25">
      <c r="A1758" s="1">
        <v>2458080.61735</v>
      </c>
      <c r="B1758" s="1" t="s">
        <v>3412</v>
      </c>
      <c r="C1758" s="1">
        <v>7.181</v>
      </c>
    </row>
    <row r="1759" spans="1:3" x14ac:dyDescent="0.25">
      <c r="A1759" s="1">
        <v>2458082.23355</v>
      </c>
      <c r="B1759" s="1" t="s">
        <v>3502</v>
      </c>
      <c r="C1759" s="1">
        <v>7.0733329999999999</v>
      </c>
    </row>
    <row r="1760" spans="1:3" x14ac:dyDescent="0.25">
      <c r="A1760" s="1">
        <v>2458085.1064200001</v>
      </c>
      <c r="B1760" s="1" t="s">
        <v>3413</v>
      </c>
      <c r="C1760" s="1">
        <v>7.1752500000000001</v>
      </c>
    </row>
    <row r="1761" spans="1:3" x14ac:dyDescent="0.25">
      <c r="A1761" s="1">
        <v>2458086.14182</v>
      </c>
      <c r="B1761" s="1" t="s">
        <v>3503</v>
      </c>
      <c r="C1761" s="1">
        <v>6.9429999999999996</v>
      </c>
    </row>
    <row r="1762" spans="1:3" x14ac:dyDescent="0.25">
      <c r="A1762" s="1">
        <v>2458092.0358699998</v>
      </c>
      <c r="B1762" s="1" t="s">
        <v>3388</v>
      </c>
      <c r="C1762" s="1">
        <v>7.1765999999999996</v>
      </c>
    </row>
    <row r="1763" spans="1:3" x14ac:dyDescent="0.25">
      <c r="A1763" s="1">
        <v>2458092.4556100001</v>
      </c>
      <c r="B1763" s="1" t="s">
        <v>3388</v>
      </c>
      <c r="C1763" s="1">
        <v>7.1402999999999999</v>
      </c>
    </row>
    <row r="1764" spans="1:3" x14ac:dyDescent="0.25">
      <c r="A1764" s="1">
        <v>2458093.2653199998</v>
      </c>
      <c r="B1764" s="1" t="s">
        <v>3389</v>
      </c>
      <c r="C1764" s="1">
        <v>7.3724999999999996</v>
      </c>
    </row>
    <row r="1765" spans="1:3" x14ac:dyDescent="0.25">
      <c r="A1765" s="1">
        <v>2458096.2204999998</v>
      </c>
      <c r="B1765" s="1" t="s">
        <v>3391</v>
      </c>
      <c r="C1765" s="1">
        <v>7.2949999999999999</v>
      </c>
    </row>
    <row r="1766" spans="1:3" x14ac:dyDescent="0.25">
      <c r="A1766" s="1">
        <v>2458099.09038</v>
      </c>
      <c r="B1766" s="1" t="s">
        <v>3419</v>
      </c>
      <c r="C1766" s="1">
        <v>7.3185000000000002</v>
      </c>
    </row>
    <row r="1767" spans="1:3" x14ac:dyDescent="0.25">
      <c r="A1767" s="1">
        <v>2458100.57161</v>
      </c>
      <c r="B1767" s="1" t="s">
        <v>3504</v>
      </c>
      <c r="C1767" s="1">
        <v>7.56</v>
      </c>
    </row>
    <row r="1768" spans="1:3" x14ac:dyDescent="0.25">
      <c r="A1768" s="1">
        <v>2458101.6014899998</v>
      </c>
      <c r="B1768" s="1" t="s">
        <v>3505</v>
      </c>
      <c r="C1768" s="1">
        <v>7.1289999999999996</v>
      </c>
    </row>
    <row r="1769" spans="1:3" x14ac:dyDescent="0.25">
      <c r="A1769" s="1">
        <v>2458103.5734399999</v>
      </c>
      <c r="B1769" s="1" t="s">
        <v>3506</v>
      </c>
      <c r="C1769" s="1">
        <v>7.2380000000000004</v>
      </c>
    </row>
    <row r="1770" spans="1:3" x14ac:dyDescent="0.25">
      <c r="A1770" s="1">
        <v>2458108.4597</v>
      </c>
      <c r="B1770" s="1" t="s">
        <v>3507</v>
      </c>
      <c r="C1770" s="1">
        <v>6.843</v>
      </c>
    </row>
    <row r="1771" spans="1:3" x14ac:dyDescent="0.25">
      <c r="A1771" s="1">
        <v>2458112.2609000001</v>
      </c>
      <c r="B1771" s="1" t="s">
        <v>3420</v>
      </c>
      <c r="C1771" s="1">
        <v>6.9320000000000004</v>
      </c>
    </row>
    <row r="1772" spans="1:3" x14ac:dyDescent="0.25">
      <c r="A1772" s="1">
        <v>2458113.2633799999</v>
      </c>
      <c r="B1772" s="1" t="s">
        <v>3421</v>
      </c>
      <c r="C1772" s="1">
        <v>6.9249999999999998</v>
      </c>
    </row>
    <row r="1773" spans="1:3" x14ac:dyDescent="0.25">
      <c r="A1773" s="1">
        <v>2458121.4256000002</v>
      </c>
      <c r="B1773" s="1" t="s">
        <v>3422</v>
      </c>
      <c r="C1773" s="1">
        <v>6.5209999999999999</v>
      </c>
    </row>
    <row r="1774" spans="1:3" x14ac:dyDescent="0.25">
      <c r="A1774" s="1">
        <v>2458145.4479</v>
      </c>
      <c r="B1774" s="1" t="s">
        <v>3423</v>
      </c>
      <c r="C1774" s="1">
        <v>7.2160000000000002</v>
      </c>
    </row>
    <row r="1775" spans="1:3" x14ac:dyDescent="0.25">
      <c r="A1775" s="1">
        <v>2458149.0520500001</v>
      </c>
      <c r="B1775" s="1" t="s">
        <v>3424</v>
      </c>
      <c r="C1775" s="1">
        <v>7.3514999999999997</v>
      </c>
    </row>
    <row r="1776" spans="1:3" x14ac:dyDescent="0.25">
      <c r="A1776" s="1">
        <v>2458152.48875</v>
      </c>
      <c r="B1776" s="1" t="s">
        <v>3425</v>
      </c>
      <c r="C1776" s="1">
        <v>6.83</v>
      </c>
    </row>
    <row r="1777" spans="1:3" x14ac:dyDescent="0.25">
      <c r="A1777" s="1">
        <v>2458161.9849</v>
      </c>
      <c r="B1777" s="1" t="s">
        <v>3426</v>
      </c>
      <c r="C1777" s="1">
        <v>6.79</v>
      </c>
    </row>
    <row r="1778" spans="1:3" x14ac:dyDescent="0.25">
      <c r="A1778" s="1">
        <v>2458173.5052</v>
      </c>
      <c r="B1778" s="1" t="s">
        <v>3427</v>
      </c>
      <c r="C1778" s="1">
        <v>6.6669999999999998</v>
      </c>
    </row>
    <row r="1779" spans="1:3" x14ac:dyDescent="0.25">
      <c r="A1779" s="1">
        <v>2458179.9851199999</v>
      </c>
      <c r="B1779" s="1" t="s">
        <v>3428</v>
      </c>
      <c r="C1779" s="1">
        <v>6.8360000000000003</v>
      </c>
    </row>
    <row r="1780" spans="1:3" x14ac:dyDescent="0.25">
      <c r="A1780" s="1">
        <v>2458181.49388</v>
      </c>
      <c r="B1780" s="1" t="s">
        <v>3429</v>
      </c>
      <c r="C1780" s="1">
        <v>6.8125</v>
      </c>
    </row>
    <row r="1781" spans="1:3" x14ac:dyDescent="0.25">
      <c r="A1781" s="1">
        <v>2458183.4794600001</v>
      </c>
      <c r="B1781" s="1" t="s">
        <v>3430</v>
      </c>
      <c r="C1781" s="1">
        <v>6.6435000000000004</v>
      </c>
    </row>
    <row r="1782" spans="1:3" x14ac:dyDescent="0.25">
      <c r="A1782" s="1">
        <v>2458193.98007</v>
      </c>
      <c r="B1782" s="1" t="s">
        <v>3431</v>
      </c>
      <c r="C1782" s="1">
        <v>6.4749999999999996</v>
      </c>
    </row>
    <row r="1783" spans="1:3" x14ac:dyDescent="0.25">
      <c r="A1783" s="1">
        <v>2458197.9514799998</v>
      </c>
      <c r="B1783" s="1" t="s">
        <v>3432</v>
      </c>
      <c r="C1783" s="1">
        <v>6.5125000000000002</v>
      </c>
    </row>
    <row r="1784" spans="1:3" x14ac:dyDescent="0.25">
      <c r="A1784" s="1">
        <v>2458198.9599000001</v>
      </c>
      <c r="B1784" s="1" t="s">
        <v>3433</v>
      </c>
      <c r="C1784" s="1">
        <v>6.8665000000000003</v>
      </c>
    </row>
    <row r="1785" spans="1:3" x14ac:dyDescent="0.25">
      <c r="A1785" s="1">
        <v>2458206.26198</v>
      </c>
      <c r="B1785" s="1" t="s">
        <v>3434</v>
      </c>
      <c r="C1785" s="1">
        <v>6.8053330000000001</v>
      </c>
    </row>
    <row r="1786" spans="1:3" x14ac:dyDescent="0.25">
      <c r="A1786" s="1">
        <v>2458207.4380600001</v>
      </c>
      <c r="B1786" s="1" t="s">
        <v>3435</v>
      </c>
      <c r="C1786" s="1">
        <v>6.9219999999999997</v>
      </c>
    </row>
    <row r="1787" spans="1:3" x14ac:dyDescent="0.25">
      <c r="A1787" s="1">
        <v>2458208.9059799998</v>
      </c>
      <c r="B1787" s="1" t="s">
        <v>3436</v>
      </c>
      <c r="C1787" s="1">
        <v>7.0540000000000003</v>
      </c>
    </row>
    <row r="1788" spans="1:3" x14ac:dyDescent="0.25">
      <c r="A1788" s="1">
        <v>2458211.7734300001</v>
      </c>
      <c r="B1788" s="1" t="s">
        <v>3437</v>
      </c>
      <c r="C1788" s="1">
        <v>6.8771959999999996</v>
      </c>
    </row>
    <row r="1789" spans="1:3" x14ac:dyDescent="0.25">
      <c r="A1789" s="1">
        <v>2458213.2209800002</v>
      </c>
      <c r="B1789" s="1" t="s">
        <v>3438</v>
      </c>
      <c r="C1789" s="1">
        <v>6.8794560000000002</v>
      </c>
    </row>
    <row r="1790" spans="1:3" x14ac:dyDescent="0.25">
      <c r="A1790" s="1">
        <v>2458213.5669499999</v>
      </c>
      <c r="B1790" s="1" t="s">
        <v>3439</v>
      </c>
      <c r="C1790" s="1">
        <v>6.819528</v>
      </c>
    </row>
    <row r="1791" spans="1:3" x14ac:dyDescent="0.25">
      <c r="A1791" s="1">
        <v>2458214.9282499999</v>
      </c>
      <c r="B1791" s="1" t="s">
        <v>3440</v>
      </c>
      <c r="C1791" s="1">
        <v>6.7839999999999998</v>
      </c>
    </row>
    <row r="1792" spans="1:3" x14ac:dyDescent="0.25">
      <c r="A1792" s="1">
        <v>2458216.8980200002</v>
      </c>
      <c r="B1792" s="1" t="s">
        <v>3441</v>
      </c>
      <c r="C1792" s="1">
        <v>6.6639999999999997</v>
      </c>
    </row>
    <row r="1793" spans="1:3" x14ac:dyDescent="0.25">
      <c r="A1793" s="1">
        <v>2458218.6375000002</v>
      </c>
      <c r="B1793" s="1" t="s">
        <v>3442</v>
      </c>
      <c r="C1793" s="1">
        <v>6.7839999999999998</v>
      </c>
    </row>
    <row r="1794" spans="1:3" x14ac:dyDescent="0.25">
      <c r="A1794" s="1">
        <v>2458219.9196799998</v>
      </c>
      <c r="B1794" s="1" t="s">
        <v>3443</v>
      </c>
      <c r="C1794" s="1">
        <v>6.9776670000000003</v>
      </c>
    </row>
    <row r="1795" spans="1:3" x14ac:dyDescent="0.25">
      <c r="A1795" s="1">
        <v>2458223.2348099998</v>
      </c>
      <c r="B1795" s="1" t="s">
        <v>3444</v>
      </c>
      <c r="C1795" s="1">
        <v>6.7423330000000004</v>
      </c>
    </row>
    <row r="1796" spans="1:3" x14ac:dyDescent="0.25">
      <c r="A1796" s="1">
        <v>2458224.4040799998</v>
      </c>
      <c r="B1796" s="1" t="s">
        <v>3445</v>
      </c>
      <c r="C1796" s="1">
        <v>6.8812499999999996</v>
      </c>
    </row>
    <row r="1797" spans="1:3" x14ac:dyDescent="0.25">
      <c r="A1797" s="1">
        <v>2458224.94814</v>
      </c>
      <c r="B1797" s="1" t="s">
        <v>3446</v>
      </c>
      <c r="C1797" s="1">
        <v>6.8330000000000002</v>
      </c>
    </row>
    <row r="1798" spans="1:3" x14ac:dyDescent="0.25">
      <c r="A1798" s="1">
        <v>2458225.9717999999</v>
      </c>
      <c r="B1798" s="1" t="s">
        <v>3447</v>
      </c>
      <c r="C1798" s="1">
        <v>6.65</v>
      </c>
    </row>
    <row r="1799" spans="1:3" x14ac:dyDescent="0.25">
      <c r="A1799" s="1">
        <v>2458233.0073099998</v>
      </c>
      <c r="B1799" s="1" t="s">
        <v>3448</v>
      </c>
      <c r="C1799" s="1">
        <v>7.3419999999999996</v>
      </c>
    </row>
    <row r="1800" spans="1:3" x14ac:dyDescent="0.25">
      <c r="A1800" s="1">
        <v>2458238.8667299999</v>
      </c>
      <c r="B1800" s="1" t="s">
        <v>3449</v>
      </c>
      <c r="C1800" s="1">
        <v>6.4006670000000003</v>
      </c>
    </row>
    <row r="1801" spans="1:3" x14ac:dyDescent="0.25">
      <c r="A1801" s="1">
        <v>2458243.0974699999</v>
      </c>
      <c r="B1801" s="1" t="s">
        <v>3450</v>
      </c>
      <c r="C1801" s="1">
        <v>6.56325</v>
      </c>
    </row>
    <row r="1802" spans="1:3" x14ac:dyDescent="0.25">
      <c r="A1802" s="1">
        <v>2458244.4062999999</v>
      </c>
      <c r="B1802" s="1" t="s">
        <v>3451</v>
      </c>
      <c r="C1802" s="1">
        <v>6.7103999999999999</v>
      </c>
    </row>
    <row r="1803" spans="1:3" x14ac:dyDescent="0.25">
      <c r="A1803" s="1">
        <v>2458244.88992</v>
      </c>
      <c r="B1803" s="1" t="s">
        <v>3452</v>
      </c>
      <c r="C1803" s="1">
        <v>6.5590000000000002</v>
      </c>
    </row>
    <row r="1804" spans="1:3" x14ac:dyDescent="0.25">
      <c r="A1804" s="1">
        <v>2458248.1680600001</v>
      </c>
      <c r="B1804" s="1" t="s">
        <v>3453</v>
      </c>
      <c r="C1804" s="1">
        <v>6.4093330000000002</v>
      </c>
    </row>
    <row r="1805" spans="1:3" x14ac:dyDescent="0.25">
      <c r="A1805" s="1">
        <v>2458248.8565000002</v>
      </c>
      <c r="B1805" s="1" t="s">
        <v>3454</v>
      </c>
      <c r="C1805" s="1">
        <v>6.4664999999999999</v>
      </c>
    </row>
    <row r="1806" spans="1:3" x14ac:dyDescent="0.25">
      <c r="A1806" s="1">
        <v>2458251.0482399999</v>
      </c>
      <c r="B1806" s="1" t="s">
        <v>3455</v>
      </c>
      <c r="C1806" s="1">
        <v>6.6336000000000004</v>
      </c>
    </row>
    <row r="1807" spans="1:3" x14ac:dyDescent="0.25">
      <c r="A1807" s="1">
        <v>2458252.2528499998</v>
      </c>
      <c r="B1807" s="1" t="s">
        <v>3456</v>
      </c>
      <c r="C1807" s="1">
        <v>6.4511430000000001</v>
      </c>
    </row>
    <row r="1808" spans="1:3" x14ac:dyDescent="0.25">
      <c r="A1808" s="1">
        <v>2458253.28205</v>
      </c>
      <c r="B1808" s="1" t="s">
        <v>3457</v>
      </c>
      <c r="C1808" s="1">
        <v>6.5410000000000004</v>
      </c>
    </row>
    <row r="1809" spans="1:3" x14ac:dyDescent="0.25">
      <c r="A1809" s="1">
        <v>2458254.4685499999</v>
      </c>
      <c r="B1809" s="1" t="s">
        <v>3458</v>
      </c>
      <c r="C1809" s="1">
        <v>6.7358000000000002</v>
      </c>
    </row>
    <row r="1810" spans="1:3" x14ac:dyDescent="0.25">
      <c r="A1810" s="1">
        <v>2458255.6644000001</v>
      </c>
      <c r="B1810" s="1" t="s">
        <v>3459</v>
      </c>
      <c r="C1810" s="1">
        <v>6.7328000000000001</v>
      </c>
    </row>
    <row r="1811" spans="1:3" x14ac:dyDescent="0.25">
      <c r="A1811" s="1">
        <v>2458256.6675499999</v>
      </c>
      <c r="B1811" s="1" t="s">
        <v>3460</v>
      </c>
      <c r="C1811" s="1">
        <v>6.6866000000000003</v>
      </c>
    </row>
    <row r="1812" spans="1:3" x14ac:dyDescent="0.25">
      <c r="A1812" s="1">
        <v>2458257.8461500001</v>
      </c>
      <c r="B1812" s="1" t="s">
        <v>3461</v>
      </c>
      <c r="C1812" s="1">
        <v>6.6132499999999999</v>
      </c>
    </row>
    <row r="1813" spans="1:3" x14ac:dyDescent="0.25">
      <c r="A1813" s="1">
        <v>2458259.0869200001</v>
      </c>
      <c r="B1813" s="1" t="s">
        <v>3462</v>
      </c>
      <c r="C1813" s="1">
        <v>6.55375</v>
      </c>
    </row>
    <row r="1814" spans="1:3" x14ac:dyDescent="0.25">
      <c r="A1814" s="1">
        <v>2458259.8640600001</v>
      </c>
      <c r="B1814" s="1" t="s">
        <v>3463</v>
      </c>
      <c r="C1814" s="1">
        <v>6.6130000000000004</v>
      </c>
    </row>
    <row r="1815" spans="1:3" x14ac:dyDescent="0.25">
      <c r="A1815" s="1">
        <v>2458261.8320900002</v>
      </c>
      <c r="B1815" s="1" t="s">
        <v>3464</v>
      </c>
      <c r="C1815" s="1">
        <v>6.5049999999999999</v>
      </c>
    </row>
    <row r="1816" spans="1:3" x14ac:dyDescent="0.25">
      <c r="A1816" s="1">
        <v>2458263.0254299999</v>
      </c>
      <c r="B1816" s="1" t="s">
        <v>3465</v>
      </c>
      <c r="C1816" s="1">
        <v>6.5701999999999998</v>
      </c>
    </row>
    <row r="1817" spans="1:3" x14ac:dyDescent="0.25">
      <c r="A1817" s="1">
        <v>2458263.8423299999</v>
      </c>
      <c r="B1817" s="1" t="s">
        <v>3466</v>
      </c>
      <c r="C1817" s="1">
        <v>6.4409999999999998</v>
      </c>
    </row>
    <row r="1818" spans="1:3" x14ac:dyDescent="0.25">
      <c r="A1818" s="1">
        <v>2458264.8124500001</v>
      </c>
      <c r="B1818" s="1" t="s">
        <v>3467</v>
      </c>
      <c r="C1818" s="1">
        <v>6.4135</v>
      </c>
    </row>
    <row r="1819" spans="1:3" x14ac:dyDescent="0.25">
      <c r="A1819" s="1">
        <v>2458265.9116099998</v>
      </c>
      <c r="B1819" s="1" t="s">
        <v>3468</v>
      </c>
      <c r="C1819" s="1">
        <v>6.1980000000000004</v>
      </c>
    </row>
    <row r="1820" spans="1:3" x14ac:dyDescent="0.25">
      <c r="A1820" s="1">
        <v>2458267.8342599999</v>
      </c>
      <c r="B1820" s="1" t="s">
        <v>3469</v>
      </c>
      <c r="C1820" s="1">
        <v>6.7594000000000003</v>
      </c>
    </row>
    <row r="1821" spans="1:3" x14ac:dyDescent="0.25">
      <c r="A1821" s="1">
        <v>2458269.7762699998</v>
      </c>
      <c r="B1821" s="1" t="s">
        <v>3470</v>
      </c>
      <c r="C1821" s="1">
        <v>6.4763330000000003</v>
      </c>
    </row>
    <row r="1822" spans="1:3" x14ac:dyDescent="0.25">
      <c r="A1822" s="1">
        <v>2458270.80736</v>
      </c>
      <c r="B1822" s="1" t="s">
        <v>3471</v>
      </c>
      <c r="C1822" s="1">
        <v>6.4452499999999997</v>
      </c>
    </row>
    <row r="1823" spans="1:3" x14ac:dyDescent="0.25">
      <c r="A1823" s="1">
        <v>2458274.8100100001</v>
      </c>
      <c r="B1823" s="1" t="s">
        <v>3472</v>
      </c>
      <c r="C1823" s="1">
        <v>6.6367500000000001</v>
      </c>
    </row>
    <row r="1824" spans="1:3" x14ac:dyDescent="0.25">
      <c r="A1824" s="1">
        <v>2458276.9906000001</v>
      </c>
      <c r="B1824" s="1" t="s">
        <v>3473</v>
      </c>
      <c r="C1824" s="1">
        <v>7.2329999999999997</v>
      </c>
    </row>
    <row r="1825" spans="1:3" x14ac:dyDescent="0.25">
      <c r="A1825" s="1">
        <v>2458280.8095999998</v>
      </c>
      <c r="B1825" s="1" t="s">
        <v>3474</v>
      </c>
      <c r="C1825" s="1">
        <v>6.6684000000000001</v>
      </c>
    </row>
    <row r="1826" spans="1:3" x14ac:dyDescent="0.25">
      <c r="A1826" s="1">
        <v>2458281.8234299999</v>
      </c>
      <c r="B1826" s="1" t="s">
        <v>3475</v>
      </c>
      <c r="C1826" s="1">
        <v>6.68825</v>
      </c>
    </row>
    <row r="1827" spans="1:3" x14ac:dyDescent="0.25">
      <c r="A1827" s="1">
        <v>2458282.9853699999</v>
      </c>
      <c r="B1827" s="1" t="s">
        <v>3508</v>
      </c>
      <c r="C1827" s="1">
        <v>7.1779999999999999</v>
      </c>
    </row>
    <row r="1828" spans="1:3" x14ac:dyDescent="0.25">
      <c r="A1828" s="1">
        <v>2458286.8478999999</v>
      </c>
      <c r="B1828" s="1" t="s">
        <v>3476</v>
      </c>
      <c r="C1828" s="1">
        <v>6.89825</v>
      </c>
    </row>
    <row r="1829" spans="1:3" x14ac:dyDescent="0.25">
      <c r="A1829" s="1">
        <v>2458288.7945400001</v>
      </c>
      <c r="B1829" s="1" t="s">
        <v>3477</v>
      </c>
      <c r="C1829" s="1">
        <v>6.7838000000000003</v>
      </c>
    </row>
    <row r="1830" spans="1:3" x14ac:dyDescent="0.25">
      <c r="A1830" s="1">
        <v>2458289.9831500002</v>
      </c>
      <c r="B1830" s="1" t="s">
        <v>3478</v>
      </c>
      <c r="C1830" s="1">
        <v>6.7343999999999999</v>
      </c>
    </row>
    <row r="1831" spans="1:3" x14ac:dyDescent="0.25">
      <c r="A1831" s="1">
        <v>2458291.1016199999</v>
      </c>
      <c r="B1831" s="1" t="s">
        <v>3479</v>
      </c>
      <c r="C1831" s="1">
        <v>6.6764999999999999</v>
      </c>
    </row>
    <row r="1832" spans="1:3" x14ac:dyDescent="0.25">
      <c r="A1832" s="1">
        <v>2458291.8348300001</v>
      </c>
      <c r="B1832" s="1" t="s">
        <v>3480</v>
      </c>
      <c r="C1832" s="1">
        <v>6.7806670000000002</v>
      </c>
    </row>
    <row r="1833" spans="1:3" x14ac:dyDescent="0.25">
      <c r="A1833" s="1">
        <v>2458293.81072</v>
      </c>
      <c r="B1833" s="1" t="s">
        <v>3482</v>
      </c>
      <c r="C1833" s="1">
        <v>6.9323329999999999</v>
      </c>
    </row>
    <row r="1834" spans="1:3" x14ac:dyDescent="0.25">
      <c r="A1834" s="1">
        <v>2458294.9289899999</v>
      </c>
      <c r="B1834" s="1" t="s">
        <v>3483</v>
      </c>
      <c r="C1834" s="1">
        <v>7.1536670000000004</v>
      </c>
    </row>
    <row r="1835" spans="1:3" x14ac:dyDescent="0.25">
      <c r="A1835" s="1">
        <v>2458295.7969800001</v>
      </c>
      <c r="B1835" s="1" t="s">
        <v>3484</v>
      </c>
      <c r="C1835" s="1">
        <v>7.3685</v>
      </c>
    </row>
    <row r="1836" spans="1:3" x14ac:dyDescent="0.25">
      <c r="A1836" s="1">
        <v>2458297.5644800002</v>
      </c>
      <c r="B1836" s="1" t="s">
        <v>3485</v>
      </c>
      <c r="C1836" s="1">
        <v>7.5739999999999998</v>
      </c>
    </row>
    <row r="1837" spans="1:3" x14ac:dyDescent="0.25">
      <c r="A1837" s="1">
        <v>2458300.66132</v>
      </c>
      <c r="B1837" s="1" t="s">
        <v>3486</v>
      </c>
      <c r="C1837" s="1">
        <v>7.3843329999999998</v>
      </c>
    </row>
    <row r="1838" spans="1:3" x14ac:dyDescent="0.25">
      <c r="A1838" s="1">
        <v>2458303.1782800001</v>
      </c>
      <c r="B1838" s="1" t="s">
        <v>3509</v>
      </c>
      <c r="C1838" s="1">
        <v>7.4329999999999998</v>
      </c>
    </row>
    <row r="1839" spans="1:3" x14ac:dyDescent="0.25">
      <c r="A1839" s="1">
        <v>2458304.53492</v>
      </c>
      <c r="B1839" s="1" t="s">
        <v>3510</v>
      </c>
      <c r="C1839" s="1">
        <v>7.5114999999999998</v>
      </c>
    </row>
    <row r="1840" spans="1:3" x14ac:dyDescent="0.25">
      <c r="A1840" s="1">
        <v>2458307.1417999999</v>
      </c>
      <c r="B1840" s="1" t="s">
        <v>3511</v>
      </c>
      <c r="C1840" s="1">
        <v>7.5453330000000003</v>
      </c>
    </row>
    <row r="1841" spans="1:3" x14ac:dyDescent="0.25">
      <c r="A1841" s="1">
        <v>2458270.80736</v>
      </c>
      <c r="B1841" s="1" t="s">
        <v>3471</v>
      </c>
      <c r="C1841" s="1">
        <v>6.4452499999999997</v>
      </c>
    </row>
    <row r="1842" spans="1:3" x14ac:dyDescent="0.25">
      <c r="A1842" s="1">
        <v>2458274.8100100001</v>
      </c>
      <c r="B1842" s="1" t="s">
        <v>3472</v>
      </c>
      <c r="C1842" s="1">
        <v>6.6367500000000001</v>
      </c>
    </row>
    <row r="1843" spans="1:3" x14ac:dyDescent="0.25">
      <c r="A1843" s="1">
        <v>2458276.9906000001</v>
      </c>
      <c r="B1843" s="1" t="s">
        <v>3473</v>
      </c>
      <c r="C1843" s="1">
        <v>7.2329999999999997</v>
      </c>
    </row>
    <row r="1844" spans="1:3" x14ac:dyDescent="0.25">
      <c r="A1844" s="1">
        <v>2458280.8095999998</v>
      </c>
      <c r="B1844" s="1" t="s">
        <v>3474</v>
      </c>
      <c r="C1844" s="1">
        <v>6.6684000000000001</v>
      </c>
    </row>
    <row r="1845" spans="1:3" x14ac:dyDescent="0.25">
      <c r="A1845" s="1">
        <v>2458281.8234299999</v>
      </c>
      <c r="B1845" s="1" t="s">
        <v>3475</v>
      </c>
      <c r="C1845" s="1">
        <v>6.68825</v>
      </c>
    </row>
    <row r="1846" spans="1:3" x14ac:dyDescent="0.25">
      <c r="A1846" s="1">
        <v>2458286.8017899999</v>
      </c>
      <c r="B1846" s="1" t="s">
        <v>3476</v>
      </c>
      <c r="C1846" s="1">
        <v>6.8466670000000001</v>
      </c>
    </row>
    <row r="1847" spans="1:3" x14ac:dyDescent="0.25">
      <c r="A1847" s="1">
        <v>2458288.7945400001</v>
      </c>
      <c r="B1847" s="1" t="s">
        <v>3477</v>
      </c>
      <c r="C1847" s="1">
        <v>6.7838000000000003</v>
      </c>
    </row>
    <row r="1848" spans="1:3" x14ac:dyDescent="0.25">
      <c r="A1848" s="1">
        <v>2458289.9831500002</v>
      </c>
      <c r="B1848" s="1" t="s">
        <v>3478</v>
      </c>
      <c r="C1848" s="1">
        <v>6.7343999999999999</v>
      </c>
    </row>
    <row r="1849" spans="1:3" x14ac:dyDescent="0.25">
      <c r="A1849" s="1">
        <v>2458291.1016199999</v>
      </c>
      <c r="B1849" s="1" t="s">
        <v>3479</v>
      </c>
      <c r="C1849" s="1">
        <v>6.6764999999999999</v>
      </c>
    </row>
    <row r="1850" spans="1:3" x14ac:dyDescent="0.25">
      <c r="A1850" s="1">
        <v>2458292.0594500001</v>
      </c>
      <c r="B1850" s="1" t="s">
        <v>3480</v>
      </c>
      <c r="C1850" s="1"/>
    </row>
    <row r="1851" spans="1:3" x14ac:dyDescent="0.25">
      <c r="A1851" s="1">
        <v>2458293.2832800001</v>
      </c>
      <c r="B1851" s="1" t="s">
        <v>3481</v>
      </c>
      <c r="C1851" s="1"/>
    </row>
    <row r="1852" spans="1:3" x14ac:dyDescent="0.25">
      <c r="A1852" s="1">
        <v>2458294.3761100001</v>
      </c>
      <c r="B1852" s="1" t="s">
        <v>3482</v>
      </c>
      <c r="C1852" s="1">
        <v>7.0343999999999998</v>
      </c>
    </row>
    <row r="1853" spans="1:3" x14ac:dyDescent="0.25">
      <c r="A1853" s="1">
        <v>2458295.4511799999</v>
      </c>
      <c r="B1853" s="1" t="s">
        <v>3483</v>
      </c>
      <c r="C1853" s="1">
        <v>7.2761670000000001</v>
      </c>
    </row>
    <row r="1854" spans="1:3" x14ac:dyDescent="0.25">
      <c r="A1854" s="1">
        <v>2458295.8940499998</v>
      </c>
      <c r="B1854" s="1" t="s">
        <v>3484</v>
      </c>
      <c r="C1854" s="1">
        <v>7.34</v>
      </c>
    </row>
    <row r="1855" spans="1:3" x14ac:dyDescent="0.25">
      <c r="A1855" s="1">
        <v>2458297.8774999999</v>
      </c>
      <c r="B1855" s="1" t="s">
        <v>3485</v>
      </c>
      <c r="C1855" s="1">
        <v>7.55</v>
      </c>
    </row>
    <row r="1856" spans="1:3" x14ac:dyDescent="0.25">
      <c r="A1856" s="1">
        <v>2458300.7748500002</v>
      </c>
      <c r="B1856" s="1" t="s">
        <v>3486</v>
      </c>
      <c r="C1856" s="1">
        <v>7.3852500000000001</v>
      </c>
    </row>
    <row r="1857" spans="1:3" x14ac:dyDescent="0.25">
      <c r="A1857" s="1">
        <v>2458274.8100100001</v>
      </c>
      <c r="B1857" s="1" t="s">
        <v>3472</v>
      </c>
      <c r="C1857" s="1">
        <v>6.6367500000000001</v>
      </c>
    </row>
    <row r="1858" spans="1:3" x14ac:dyDescent="0.25">
      <c r="A1858" s="1">
        <v>2458276.9906000001</v>
      </c>
      <c r="B1858" s="1" t="s">
        <v>3473</v>
      </c>
      <c r="C1858" s="1">
        <v>7.2329999999999997</v>
      </c>
    </row>
    <row r="1859" spans="1:3" x14ac:dyDescent="0.25">
      <c r="A1859" s="1">
        <v>2458280.8095999998</v>
      </c>
      <c r="B1859" s="1" t="s">
        <v>3474</v>
      </c>
      <c r="C1859" s="1">
        <v>6.6684000000000001</v>
      </c>
    </row>
    <row r="1860" spans="1:3" x14ac:dyDescent="0.25">
      <c r="A1860" s="1">
        <v>2458281.8234299999</v>
      </c>
      <c r="B1860" s="1" t="s">
        <v>3475</v>
      </c>
      <c r="C1860" s="1">
        <v>6.68825</v>
      </c>
    </row>
    <row r="1861" spans="1:3" x14ac:dyDescent="0.25">
      <c r="A1861" s="1">
        <v>2458282.9853699999</v>
      </c>
      <c r="B1861" s="1" t="s">
        <v>3508</v>
      </c>
      <c r="C1861" s="1">
        <v>7.1779999999999999</v>
      </c>
    </row>
    <row r="1862" spans="1:3" x14ac:dyDescent="0.25">
      <c r="A1862" s="1">
        <v>2458285.6013000002</v>
      </c>
      <c r="B1862" s="1" t="s">
        <v>3512</v>
      </c>
      <c r="C1862" s="1">
        <v>6.7539999999999996</v>
      </c>
    </row>
    <row r="1863" spans="1:3" x14ac:dyDescent="0.25">
      <c r="A1863" s="1">
        <v>2458286.8478999999</v>
      </c>
      <c r="B1863" s="1" t="s">
        <v>3476</v>
      </c>
      <c r="C1863" s="1">
        <v>6.89825</v>
      </c>
    </row>
    <row r="1864" spans="1:3" x14ac:dyDescent="0.25">
      <c r="A1864" s="1">
        <v>2458288.7945400001</v>
      </c>
      <c r="B1864" s="1" t="s">
        <v>3477</v>
      </c>
      <c r="C1864" s="1">
        <v>6.7838000000000003</v>
      </c>
    </row>
    <row r="1865" spans="1:3" x14ac:dyDescent="0.25">
      <c r="A1865" s="1">
        <v>2458289.9831500002</v>
      </c>
      <c r="B1865" s="1" t="s">
        <v>3478</v>
      </c>
      <c r="C1865" s="1">
        <v>6.7343999999999999</v>
      </c>
    </row>
    <row r="1866" spans="1:3" x14ac:dyDescent="0.25">
      <c r="A1866" s="1">
        <v>2458291.1016199999</v>
      </c>
      <c r="B1866" s="1" t="s">
        <v>3479</v>
      </c>
      <c r="C1866" s="1">
        <v>6.6764999999999999</v>
      </c>
    </row>
    <row r="1867" spans="1:3" x14ac:dyDescent="0.25">
      <c r="A1867" s="1">
        <v>2458291.8348300001</v>
      </c>
      <c r="B1867" s="1" t="s">
        <v>3480</v>
      </c>
      <c r="C1867" s="1">
        <v>6.7806670000000002</v>
      </c>
    </row>
    <row r="1868" spans="1:3" x14ac:dyDescent="0.25">
      <c r="A1868" s="1">
        <v>2458293.81072</v>
      </c>
      <c r="B1868" s="1" t="s">
        <v>3482</v>
      </c>
      <c r="C1868" s="1">
        <v>6.9323329999999999</v>
      </c>
    </row>
    <row r="1869" spans="1:3" x14ac:dyDescent="0.25">
      <c r="A1869" s="1">
        <v>2458294.9289899999</v>
      </c>
      <c r="B1869" s="1" t="s">
        <v>3483</v>
      </c>
      <c r="C1869" s="1">
        <v>7.1536670000000004</v>
      </c>
    </row>
    <row r="1870" spans="1:3" x14ac:dyDescent="0.25">
      <c r="A1870" s="1">
        <v>2458295.7969800001</v>
      </c>
      <c r="B1870" s="1" t="s">
        <v>3484</v>
      </c>
      <c r="C1870" s="1">
        <v>7.3685</v>
      </c>
    </row>
    <row r="1871" spans="1:3" x14ac:dyDescent="0.25">
      <c r="A1871" s="1">
        <v>2458297.5644800002</v>
      </c>
      <c r="B1871" s="1" t="s">
        <v>3485</v>
      </c>
      <c r="C1871" s="1">
        <v>7.5739999999999998</v>
      </c>
    </row>
    <row r="1872" spans="1:3" x14ac:dyDescent="0.25">
      <c r="A1872" s="1">
        <v>2458300.66132</v>
      </c>
      <c r="B1872" s="1" t="s">
        <v>3486</v>
      </c>
      <c r="C1872" s="1">
        <v>7.3843329999999998</v>
      </c>
    </row>
    <row r="1873" spans="1:3" x14ac:dyDescent="0.25">
      <c r="A1873" s="1">
        <v>2458303.1782800001</v>
      </c>
      <c r="B1873" s="1" t="s">
        <v>3509</v>
      </c>
      <c r="C1873" s="1">
        <v>7.4329999999999998</v>
      </c>
    </row>
    <row r="1874" spans="1:3" x14ac:dyDescent="0.25">
      <c r="A1874" s="1">
        <v>2458304.4955199999</v>
      </c>
      <c r="B1874" s="1" t="s">
        <v>3513</v>
      </c>
      <c r="C1874" s="1">
        <v>7.4656669999999998</v>
      </c>
    </row>
    <row r="1875" spans="1:3" x14ac:dyDescent="0.25">
      <c r="A1875" s="1">
        <v>2458307.1417999999</v>
      </c>
      <c r="B1875" s="1" t="s">
        <v>3511</v>
      </c>
      <c r="C1875" s="1">
        <v>7.5453330000000003</v>
      </c>
    </row>
    <row r="1876" spans="1:3" x14ac:dyDescent="0.25">
      <c r="A1876" s="1">
        <v>2458308.0337100001</v>
      </c>
      <c r="B1876" s="1" t="s">
        <v>3514</v>
      </c>
      <c r="C1876" s="1">
        <v>7.4020000000000001</v>
      </c>
    </row>
    <row r="1877" spans="1:3" x14ac:dyDescent="0.25">
      <c r="A1877" s="1">
        <v>2458310.3107099999</v>
      </c>
      <c r="B1877" s="1" t="s">
        <v>3515</v>
      </c>
      <c r="C1877" s="1">
        <v>7.3624999999999998</v>
      </c>
    </row>
    <row r="1878" spans="1:3" x14ac:dyDescent="0.25">
      <c r="A1878" s="1">
        <v>2458311.94098</v>
      </c>
      <c r="B1878" s="1" t="s">
        <v>3516</v>
      </c>
      <c r="C1878" s="1">
        <v>7.25</v>
      </c>
    </row>
    <row r="1879" spans="1:3" x14ac:dyDescent="0.25">
      <c r="A1879" s="1">
        <v>2458313.9401500002</v>
      </c>
      <c r="B1879" s="1" t="s">
        <v>3517</v>
      </c>
      <c r="C1879" s="1">
        <v>7.1855000000000002</v>
      </c>
    </row>
    <row r="1880" spans="1:3" x14ac:dyDescent="0.25">
      <c r="A1880" s="1">
        <v>2458315.9064500001</v>
      </c>
      <c r="B1880" s="1" t="s">
        <v>3518</v>
      </c>
      <c r="C1880" s="1">
        <v>6.9965000000000002</v>
      </c>
    </row>
    <row r="1881" spans="1:3" x14ac:dyDescent="0.25">
      <c r="A1881" s="1">
        <v>2458316.5248799999</v>
      </c>
      <c r="B1881" s="1" t="s">
        <v>3519</v>
      </c>
      <c r="C1881" s="1">
        <v>7.2074999999999996</v>
      </c>
    </row>
    <row r="1882" spans="1:3" x14ac:dyDescent="0.25">
      <c r="A1882" s="1">
        <v>2458317.5277100001</v>
      </c>
      <c r="B1882" s="1" t="s">
        <v>3520</v>
      </c>
      <c r="C1882" s="1">
        <v>7.3090000000000002</v>
      </c>
    </row>
    <row r="1883" spans="1:3" x14ac:dyDescent="0.25">
      <c r="A1883" s="1">
        <v>2458319.3956200001</v>
      </c>
      <c r="B1883" s="1" t="s">
        <v>3521</v>
      </c>
      <c r="C1883" s="1">
        <v>7.1085000000000003</v>
      </c>
    </row>
    <row r="1884" spans="1:3" x14ac:dyDescent="0.25">
      <c r="A1884" s="1">
        <v>2458321.05162</v>
      </c>
      <c r="B1884" s="1" t="s">
        <v>3522</v>
      </c>
      <c r="C1884" s="1">
        <v>6.8730000000000002</v>
      </c>
    </row>
    <row r="1885" spans="1:3" x14ac:dyDescent="0.25">
      <c r="A1885" s="1">
        <v>2458322.1990999999</v>
      </c>
      <c r="B1885" s="1" t="s">
        <v>3523</v>
      </c>
      <c r="C1885" s="1">
        <v>6.87216</v>
      </c>
    </row>
    <row r="1886" spans="1:3" x14ac:dyDescent="0.25">
      <c r="A1886" s="1">
        <v>2458323.48753</v>
      </c>
      <c r="B1886" s="1" t="s">
        <v>3524</v>
      </c>
      <c r="C1886" s="1">
        <v>6.9859999999999998</v>
      </c>
    </row>
    <row r="1887" spans="1:3" x14ac:dyDescent="0.25">
      <c r="A1887" s="1">
        <v>2458324.2391499998</v>
      </c>
      <c r="B1887" s="1" t="s">
        <v>3525</v>
      </c>
      <c r="C1887" s="1">
        <v>6.8789999999999996</v>
      </c>
    </row>
    <row r="1888" spans="1:3" x14ac:dyDescent="0.25">
      <c r="A1888" s="1">
        <v>2458326.3973699999</v>
      </c>
      <c r="B1888" s="1" t="s">
        <v>3526</v>
      </c>
      <c r="C1888" s="1">
        <v>6.6520000000000001</v>
      </c>
    </row>
    <row r="1889" spans="1:3" x14ac:dyDescent="0.25">
      <c r="A1889" s="1">
        <v>2458328.7854499999</v>
      </c>
      <c r="B1889" s="1" t="s">
        <v>3527</v>
      </c>
      <c r="C1889" s="1">
        <v>6.7457140000000004</v>
      </c>
    </row>
    <row r="1890" spans="1:3" x14ac:dyDescent="0.25">
      <c r="A1890" s="1">
        <v>2458329.8225699998</v>
      </c>
      <c r="B1890" s="1" t="s">
        <v>3528</v>
      </c>
      <c r="C1890" s="1">
        <v>6.7859999999999996</v>
      </c>
    </row>
    <row r="1891" spans="1:3" x14ac:dyDescent="0.25">
      <c r="A1891" s="1">
        <v>2458331.3626999999</v>
      </c>
      <c r="B1891" s="1" t="s">
        <v>3529</v>
      </c>
      <c r="C1891" s="1">
        <v>6.7255000000000003</v>
      </c>
    </row>
    <row r="1892" spans="1:3" x14ac:dyDescent="0.25">
      <c r="A1892" s="1">
        <v>2458334.0186399999</v>
      </c>
      <c r="B1892" s="1" t="s">
        <v>3530</v>
      </c>
      <c r="C1892" s="1">
        <v>6.6224999999999996</v>
      </c>
    </row>
    <row r="1893" spans="1:3" x14ac:dyDescent="0.25">
      <c r="A1893" s="1">
        <v>2458335.8594900002</v>
      </c>
      <c r="B1893" s="1" t="s">
        <v>3531</v>
      </c>
      <c r="C1893" s="1">
        <v>6.5994999999999999</v>
      </c>
    </row>
    <row r="1894" spans="1:3" x14ac:dyDescent="0.25">
      <c r="A1894" s="1">
        <v>2458337.0094099999</v>
      </c>
      <c r="B1894" s="1" t="s">
        <v>3532</v>
      </c>
      <c r="C1894" s="1">
        <v>6.5065999999999997</v>
      </c>
    </row>
    <row r="1895" spans="1:3" x14ac:dyDescent="0.25">
      <c r="A1895" s="1">
        <v>2458339.0033300002</v>
      </c>
      <c r="B1895" s="1" t="s">
        <v>3533</v>
      </c>
      <c r="C1895" s="1">
        <v>6.3730000000000002</v>
      </c>
    </row>
    <row r="1896" spans="1:3" x14ac:dyDescent="0.25">
      <c r="A1896" s="1">
        <v>2458340.3276300002</v>
      </c>
      <c r="B1896" s="1" t="s">
        <v>3534</v>
      </c>
      <c r="C1896" s="1">
        <v>6.4660000000000002</v>
      </c>
    </row>
    <row r="1897" spans="1:3" x14ac:dyDescent="0.25">
      <c r="A1897" s="1">
        <v>2458342.87109</v>
      </c>
      <c r="B1897" s="1" t="s">
        <v>3535</v>
      </c>
      <c r="C1897" s="1">
        <v>6.53</v>
      </c>
    </row>
    <row r="1898" spans="1:3" x14ac:dyDescent="0.25">
      <c r="A1898" s="1">
        <v>2458346.3289299998</v>
      </c>
      <c r="B1898" s="1" t="s">
        <v>3536</v>
      </c>
      <c r="C1898" s="1">
        <v>6.5220000000000002</v>
      </c>
    </row>
    <row r="1899" spans="1:3" x14ac:dyDescent="0.25">
      <c r="A1899" s="1">
        <v>2458347.6084099999</v>
      </c>
      <c r="B1899" s="1" t="s">
        <v>3537</v>
      </c>
      <c r="C1899" s="1">
        <v>6.516</v>
      </c>
    </row>
    <row r="1900" spans="1:3" x14ac:dyDescent="0.25">
      <c r="A1900" s="1">
        <v>2458350.4372399999</v>
      </c>
      <c r="B1900" s="1" t="s">
        <v>3538</v>
      </c>
      <c r="C1900" s="1">
        <v>6.6613329999999999</v>
      </c>
    </row>
    <row r="1901" spans="1:3" x14ac:dyDescent="0.25">
      <c r="A1901" s="1">
        <v>2458351.89591</v>
      </c>
      <c r="B1901" s="1" t="s">
        <v>3539</v>
      </c>
      <c r="C1901" s="1">
        <v>6.5415000000000001</v>
      </c>
    </row>
    <row r="1902" spans="1:3" x14ac:dyDescent="0.25">
      <c r="A1902" s="1">
        <v>2458353.36302</v>
      </c>
      <c r="B1902" s="1" t="s">
        <v>3540</v>
      </c>
      <c r="C1902" s="1">
        <v>6.6020000000000003</v>
      </c>
    </row>
    <row r="1903" spans="1:3" x14ac:dyDescent="0.25">
      <c r="A1903" s="1">
        <v>2458356.9150200002</v>
      </c>
      <c r="B1903" s="1" t="s">
        <v>3541</v>
      </c>
      <c r="C1903" s="1">
        <v>6.7424999999999997</v>
      </c>
    </row>
    <row r="1904" spans="1:3" x14ac:dyDescent="0.25">
      <c r="A1904" s="1">
        <v>2458357.99926</v>
      </c>
      <c r="B1904" s="1" t="s">
        <v>3542</v>
      </c>
      <c r="C1904" s="1">
        <v>6.77</v>
      </c>
    </row>
    <row r="1905" spans="1:3" x14ac:dyDescent="0.25">
      <c r="A1905" s="1">
        <v>2458359.3336</v>
      </c>
      <c r="B1905" s="1" t="s">
        <v>3543</v>
      </c>
      <c r="C1905" s="1">
        <v>6.8710000000000004</v>
      </c>
    </row>
    <row r="1906" spans="1:3" x14ac:dyDescent="0.25">
      <c r="A1906" s="1">
        <v>2458362.8319299999</v>
      </c>
      <c r="B1906" s="1" t="s">
        <v>3544</v>
      </c>
      <c r="C1906" s="1">
        <v>6.6196669999999997</v>
      </c>
    </row>
    <row r="1907" spans="1:3" x14ac:dyDescent="0.25">
      <c r="A1907" s="1">
        <v>2458365.2384899999</v>
      </c>
      <c r="B1907" s="1" t="s">
        <v>3545</v>
      </c>
      <c r="C1907" s="1">
        <v>6.7096669999999996</v>
      </c>
    </row>
    <row r="1908" spans="1:3" x14ac:dyDescent="0.25">
      <c r="A1908" s="1">
        <v>2458367.3182199998</v>
      </c>
      <c r="B1908" s="1" t="s">
        <v>3546</v>
      </c>
      <c r="C1908" s="1">
        <v>6.7407500000000002</v>
      </c>
    </row>
    <row r="1909" spans="1:3" x14ac:dyDescent="0.25">
      <c r="A1909" s="1">
        <v>2458368.0458800001</v>
      </c>
      <c r="B1909" s="1" t="s">
        <v>3547</v>
      </c>
      <c r="C1909" s="1">
        <v>6.7539999999999996</v>
      </c>
    </row>
    <row r="1910" spans="1:3" x14ac:dyDescent="0.25">
      <c r="A1910" s="1">
        <v>2458369.4233499998</v>
      </c>
      <c r="B1910" s="1" t="s">
        <v>3548</v>
      </c>
      <c r="C1910" s="1">
        <v>6.9279999999999999</v>
      </c>
    </row>
    <row r="1911" spans="1:3" x14ac:dyDescent="0.25">
      <c r="A1911" s="1">
        <v>2458370.7810800001</v>
      </c>
      <c r="B1911" s="1" t="s">
        <v>3549</v>
      </c>
      <c r="C1911" s="1">
        <v>6.8328569999999997</v>
      </c>
    </row>
    <row r="1912" spans="1:3" x14ac:dyDescent="0.25">
      <c r="A1912" s="1">
        <v>2458372.8196100001</v>
      </c>
      <c r="B1912" s="1" t="s">
        <v>3550</v>
      </c>
      <c r="C1912" s="1">
        <v>6.8837999999999999</v>
      </c>
    </row>
    <row r="1913" spans="1:3" x14ac:dyDescent="0.25">
      <c r="A1913" s="1">
        <v>2458374.1273099999</v>
      </c>
      <c r="B1913" s="1" t="s">
        <v>3551</v>
      </c>
      <c r="C1913" s="1">
        <v>7.15</v>
      </c>
    </row>
    <row r="1914" spans="1:3" x14ac:dyDescent="0.25">
      <c r="A1914" s="1">
        <v>2458375.18407</v>
      </c>
      <c r="B1914" s="1" t="s">
        <v>3552</v>
      </c>
      <c r="C1914" s="1">
        <v>7.1269999999999998</v>
      </c>
    </row>
    <row r="1915" spans="1:3" x14ac:dyDescent="0.25">
      <c r="A1915" s="1">
        <v>2458376.17233</v>
      </c>
      <c r="B1915" s="1" t="s">
        <v>3553</v>
      </c>
      <c r="C1915" s="1">
        <v>7.2545000000000002</v>
      </c>
    </row>
    <row r="1916" spans="1:3" x14ac:dyDescent="0.25">
      <c r="A1916" s="1">
        <v>2458377.3320499999</v>
      </c>
      <c r="B1916" s="1" t="s">
        <v>3554</v>
      </c>
      <c r="C1916" s="1">
        <v>7.2430000000000003</v>
      </c>
    </row>
    <row r="1917" spans="1:3" x14ac:dyDescent="0.25">
      <c r="A1917" s="1">
        <v>2458378.2965000002</v>
      </c>
      <c r="B1917" s="1" t="s">
        <v>3555</v>
      </c>
      <c r="C1917" s="1">
        <v>7.1315</v>
      </c>
    </row>
    <row r="1918" spans="1:3" x14ac:dyDescent="0.25">
      <c r="A1918" s="1">
        <v>2458379.5896299998</v>
      </c>
      <c r="B1918" s="1" t="s">
        <v>3556</v>
      </c>
      <c r="C1918" s="1">
        <v>7.3254999999999999</v>
      </c>
    </row>
    <row r="1919" spans="1:3" x14ac:dyDescent="0.25">
      <c r="A1919" s="1">
        <v>2458381.1227799999</v>
      </c>
      <c r="B1919" s="1" t="s">
        <v>3557</v>
      </c>
      <c r="C1919" s="1">
        <v>7.141667</v>
      </c>
    </row>
    <row r="1920" spans="1:3" x14ac:dyDescent="0.25">
      <c r="A1920" s="1">
        <v>2458384.8964499999</v>
      </c>
      <c r="B1920" s="1" t="s">
        <v>3558</v>
      </c>
      <c r="C1920" s="1">
        <v>7.17875</v>
      </c>
    </row>
    <row r="1921" spans="1:3" x14ac:dyDescent="0.25">
      <c r="A1921" s="1">
        <v>2458386.2525399998</v>
      </c>
      <c r="B1921" s="1" t="s">
        <v>3559</v>
      </c>
      <c r="C1921" s="1">
        <v>7.2582500000000003</v>
      </c>
    </row>
    <row r="1922" spans="1:3" x14ac:dyDescent="0.25">
      <c r="A1922" s="1">
        <v>2458386.99242</v>
      </c>
      <c r="B1922" s="1" t="s">
        <v>3560</v>
      </c>
      <c r="C1922" s="1">
        <v>7.0475000000000003</v>
      </c>
    </row>
    <row r="1923" spans="1:3" x14ac:dyDescent="0.25">
      <c r="A1923" s="1">
        <v>2458388.6906400002</v>
      </c>
      <c r="B1923" s="1" t="s">
        <v>3561</v>
      </c>
      <c r="C1923" s="1">
        <v>7.2026669999999999</v>
      </c>
    </row>
    <row r="1924" spans="1:3" x14ac:dyDescent="0.25">
      <c r="A1924" s="1">
        <v>2458389.5523199998</v>
      </c>
      <c r="B1924" s="1" t="s">
        <v>3562</v>
      </c>
      <c r="C1924" s="1">
        <v>7.2563329999999997</v>
      </c>
    </row>
    <row r="1925" spans="1:3" x14ac:dyDescent="0.25">
      <c r="A1925" s="1">
        <v>2458390.62139</v>
      </c>
      <c r="B1925" s="1" t="s">
        <v>3563</v>
      </c>
      <c r="C1925" s="1">
        <v>7.1593080000000002</v>
      </c>
    </row>
    <row r="1926" spans="1:3" x14ac:dyDescent="0.25">
      <c r="A1926" s="1">
        <v>2458391.66292</v>
      </c>
      <c r="B1926" s="1" t="s">
        <v>3564</v>
      </c>
      <c r="C1926" s="1">
        <v>7.1029999999999998</v>
      </c>
    </row>
    <row r="1927" spans="1:3" x14ac:dyDescent="0.25">
      <c r="A1927" s="1">
        <v>2458392.66591</v>
      </c>
      <c r="B1927" s="1" t="s">
        <v>3565</v>
      </c>
      <c r="C1927" s="1">
        <v>7.2554999999999996</v>
      </c>
    </row>
    <row r="1928" spans="1:3" x14ac:dyDescent="0.25">
      <c r="A1928" s="1">
        <v>2458395.3835499999</v>
      </c>
      <c r="B1928" s="1" t="s">
        <v>3566</v>
      </c>
      <c r="C1928" s="1">
        <v>7.4625709999999996</v>
      </c>
    </row>
    <row r="1929" spans="1:3" x14ac:dyDescent="0.25">
      <c r="A1929" s="1">
        <v>2458396.5800299998</v>
      </c>
      <c r="B1929" s="1" t="s">
        <v>3567</v>
      </c>
      <c r="C1929" s="1">
        <v>7.2755000000000001</v>
      </c>
    </row>
    <row r="1930" spans="1:3" x14ac:dyDescent="0.25">
      <c r="A1930" s="1">
        <v>2458397.3853199999</v>
      </c>
      <c r="B1930" s="1" t="s">
        <v>3567</v>
      </c>
      <c r="C1930" s="1">
        <v>7.726</v>
      </c>
    </row>
    <row r="1931" spans="1:3" x14ac:dyDescent="0.25">
      <c r="A1931" s="1">
        <v>2458398.6657500002</v>
      </c>
      <c r="B1931" s="1" t="s">
        <v>3568</v>
      </c>
      <c r="C1931" s="1">
        <v>7.2904999999999998</v>
      </c>
    </row>
    <row r="1932" spans="1:3" x14ac:dyDescent="0.25">
      <c r="A1932" s="1">
        <v>2458400.38583</v>
      </c>
      <c r="B1932" s="1" t="s">
        <v>3569</v>
      </c>
      <c r="C1932" s="1">
        <v>7.1245560000000001</v>
      </c>
    </row>
    <row r="1933" spans="1:3" x14ac:dyDescent="0.25">
      <c r="A1933" s="1">
        <v>2458401.7786500002</v>
      </c>
      <c r="B1933" s="1" t="s">
        <v>3570</v>
      </c>
      <c r="C1933" s="1">
        <v>7.5367499999999996</v>
      </c>
    </row>
    <row r="1934" spans="1:3" x14ac:dyDescent="0.25">
      <c r="A1934" s="1">
        <v>2458402.8253299999</v>
      </c>
      <c r="B1934" s="1" t="s">
        <v>3571</v>
      </c>
      <c r="C1934" s="1">
        <v>7.67075</v>
      </c>
    </row>
    <row r="1935" spans="1:3" x14ac:dyDescent="0.25">
      <c r="A1935" s="1">
        <v>2458405.4401199999</v>
      </c>
      <c r="B1935" s="1" t="s">
        <v>3572</v>
      </c>
      <c r="C1935" s="1">
        <v>7.3890000000000002</v>
      </c>
    </row>
    <row r="1936" spans="1:3" x14ac:dyDescent="0.25">
      <c r="A1936" s="1">
        <v>2458407.0413700002</v>
      </c>
      <c r="B1936" s="1" t="s">
        <v>3573</v>
      </c>
      <c r="C1936" s="1">
        <v>7.4649999999999999</v>
      </c>
    </row>
    <row r="1937" spans="1:3" x14ac:dyDescent="0.25">
      <c r="A1937" s="1">
        <v>2458408.3764</v>
      </c>
      <c r="B1937" s="1" t="s">
        <v>3574</v>
      </c>
      <c r="C1937" s="1">
        <v>7.4015709999999997</v>
      </c>
    </row>
    <row r="1938" spans="1:3" x14ac:dyDescent="0.25">
      <c r="A1938" s="1">
        <v>2458409.86944</v>
      </c>
      <c r="B1938" s="1" t="s">
        <v>3575</v>
      </c>
      <c r="C1938" s="1">
        <v>7.3380000000000001</v>
      </c>
    </row>
    <row r="1939" spans="1:3" x14ac:dyDescent="0.25">
      <c r="A1939" s="1">
        <v>2458412.8381500002</v>
      </c>
      <c r="B1939" s="1" t="s">
        <v>3576</v>
      </c>
      <c r="C1939" s="1">
        <v>7.5255000000000001</v>
      </c>
    </row>
    <row r="1940" spans="1:3" x14ac:dyDescent="0.25">
      <c r="A1940" s="1">
        <v>2458413.5721999998</v>
      </c>
      <c r="B1940" s="1" t="s">
        <v>3577</v>
      </c>
      <c r="C1940" s="1">
        <v>7.5730000000000004</v>
      </c>
    </row>
    <row r="1941" spans="1:3" x14ac:dyDescent="0.25">
      <c r="A1941" s="1">
        <v>2458417.5063499999</v>
      </c>
      <c r="B1941" s="1" t="s">
        <v>3578</v>
      </c>
      <c r="C1941" s="1">
        <v>7.2975000000000003</v>
      </c>
    </row>
    <row r="1942" spans="1:3" x14ac:dyDescent="0.25">
      <c r="A1942" s="1">
        <v>2458419.2742699999</v>
      </c>
      <c r="B1942" s="1" t="s">
        <v>3579</v>
      </c>
      <c r="C1942" s="1">
        <v>7.3833330000000004</v>
      </c>
    </row>
    <row r="1943" spans="1:3" x14ac:dyDescent="0.25">
      <c r="A1943" s="1">
        <v>2458420.4638100001</v>
      </c>
      <c r="B1943" s="1" t="s">
        <v>3580</v>
      </c>
      <c r="C1943" s="1">
        <v>7.5365000000000002</v>
      </c>
    </row>
    <row r="1944" spans="1:3" x14ac:dyDescent="0.25">
      <c r="A1944" s="1">
        <v>2458420.7107799998</v>
      </c>
      <c r="B1944" s="1" t="s">
        <v>3595</v>
      </c>
      <c r="C1944" s="1">
        <v>7.5737500000000004</v>
      </c>
    </row>
    <row r="1945" spans="1:3" x14ac:dyDescent="0.25">
      <c r="A1945" s="1">
        <v>2458424.4488900001</v>
      </c>
      <c r="B1945" s="1" t="s">
        <v>3590</v>
      </c>
      <c r="C1945" s="1">
        <v>7.6980000000000004</v>
      </c>
    </row>
    <row r="1946" spans="1:3" x14ac:dyDescent="0.25">
      <c r="A1946" s="1">
        <v>2458425.8387600002</v>
      </c>
      <c r="B1946" s="1" t="s">
        <v>3591</v>
      </c>
      <c r="C1946" s="1">
        <v>7.718</v>
      </c>
    </row>
    <row r="1947" spans="1:3" x14ac:dyDescent="0.25">
      <c r="A1947" s="1">
        <v>2458429.1048099999</v>
      </c>
      <c r="B1947" s="1" t="s">
        <v>3592</v>
      </c>
      <c r="C1947" s="1">
        <v>7.6909999999999998</v>
      </c>
    </row>
    <row r="1948" spans="1:3" x14ac:dyDescent="0.25">
      <c r="A1948" s="1">
        <v>2458429.6123500001</v>
      </c>
      <c r="B1948" s="1" t="s">
        <v>3593</v>
      </c>
      <c r="C1948" s="1">
        <v>7.6310000000000002</v>
      </c>
    </row>
    <row r="1949" spans="1:3" x14ac:dyDescent="0.25">
      <c r="A1949" s="1">
        <v>2458430.6126700002</v>
      </c>
      <c r="B1949" s="1" t="s">
        <v>3594</v>
      </c>
      <c r="C1949" s="1">
        <v>7.5949999999999998</v>
      </c>
    </row>
    <row r="1950" spans="1:3" x14ac:dyDescent="0.25">
      <c r="A1950" s="1">
        <v>2458434.0320799998</v>
      </c>
      <c r="B1950" s="1" t="s">
        <v>3596</v>
      </c>
      <c r="C1950" s="1">
        <v>7.7214</v>
      </c>
    </row>
    <row r="1951" spans="1:3" x14ac:dyDescent="0.25">
      <c r="A1951" s="1">
        <v>2458436.74853</v>
      </c>
      <c r="B1951" s="1" t="s">
        <v>3597</v>
      </c>
      <c r="C1951" s="1">
        <v>7.6260000000000003</v>
      </c>
    </row>
    <row r="1952" spans="1:3" x14ac:dyDescent="0.25">
      <c r="A1952" s="1">
        <v>2458438.62738</v>
      </c>
      <c r="B1952" s="1" t="s">
        <v>3598</v>
      </c>
      <c r="C1952" s="1">
        <v>7.9870000000000001</v>
      </c>
    </row>
    <row r="1953" spans="1:3" x14ac:dyDescent="0.25">
      <c r="A1953" s="1">
        <v>2458440.7245200002</v>
      </c>
      <c r="B1953" s="1" t="s">
        <v>3599</v>
      </c>
      <c r="C1953" s="1">
        <v>7.6189999999999998</v>
      </c>
    </row>
    <row r="1954" spans="1:3" x14ac:dyDescent="0.25">
      <c r="A1954" s="1">
        <v>2458442.0986500001</v>
      </c>
      <c r="B1954" s="1" t="s">
        <v>3600</v>
      </c>
      <c r="C1954" s="1">
        <v>7.7</v>
      </c>
    </row>
    <row r="1955" spans="1:3" x14ac:dyDescent="0.25">
      <c r="A1955" s="1">
        <v>2458443.3594300002</v>
      </c>
      <c r="B1955" s="1" t="s">
        <v>3601</v>
      </c>
      <c r="C1955" s="1">
        <v>7.6829999999999998</v>
      </c>
    </row>
    <row r="1956" spans="1:3" x14ac:dyDescent="0.25">
      <c r="A1956" s="1">
        <v>2458444.9097500001</v>
      </c>
      <c r="B1956" s="1" t="s">
        <v>3602</v>
      </c>
      <c r="C1956" s="1">
        <v>7.6645000000000003</v>
      </c>
    </row>
    <row r="1957" spans="1:3" x14ac:dyDescent="0.25">
      <c r="A1957" s="1">
        <v>2458448.5977500002</v>
      </c>
      <c r="B1957" s="1" t="s">
        <v>3603</v>
      </c>
      <c r="C1957" s="1">
        <v>7.8040000000000003</v>
      </c>
    </row>
    <row r="1958" spans="1:3" x14ac:dyDescent="0.25">
      <c r="A1958" s="1">
        <v>2458450.3548900001</v>
      </c>
      <c r="B1958" s="1" t="s">
        <v>3604</v>
      </c>
      <c r="C1958" s="1">
        <v>7.8406669999999998</v>
      </c>
    </row>
    <row r="1959" spans="1:3" x14ac:dyDescent="0.25">
      <c r="A1959" s="1">
        <v>2458451.591</v>
      </c>
      <c r="B1959" s="1" t="s">
        <v>3605</v>
      </c>
      <c r="C1959" s="1">
        <v>7.8079999999999998</v>
      </c>
    </row>
    <row r="1960" spans="1:3" x14ac:dyDescent="0.25">
      <c r="A1960" s="1">
        <v>2458464.3488599998</v>
      </c>
      <c r="B1960" s="1" t="s">
        <v>3606</v>
      </c>
      <c r="C1960" s="1">
        <v>7.8760000000000003</v>
      </c>
    </row>
    <row r="1961" spans="1:3" x14ac:dyDescent="0.25">
      <c r="A1961" s="1">
        <v>2458469.3024599999</v>
      </c>
      <c r="B1961" s="1" t="s">
        <v>3607</v>
      </c>
      <c r="C1961" s="1">
        <v>7.9729999999999999</v>
      </c>
    </row>
    <row r="1962" spans="1:3" x14ac:dyDescent="0.25">
      <c r="A1962" s="1">
        <v>2458471.3125200002</v>
      </c>
      <c r="B1962" s="1" t="s">
        <v>3608</v>
      </c>
      <c r="C1962" s="1">
        <v>8.0239999999999991</v>
      </c>
    </row>
    <row r="1963" spans="1:3" x14ac:dyDescent="0.25">
      <c r="A1963" s="1">
        <v>2458473.3133800002</v>
      </c>
      <c r="B1963" s="1" t="s">
        <v>3609</v>
      </c>
      <c r="C1963" s="1">
        <v>8.0459999999999994</v>
      </c>
    </row>
    <row r="1964" spans="1:3" x14ac:dyDescent="0.25">
      <c r="A1964" s="1">
        <v>2458478.2836600002</v>
      </c>
      <c r="B1964" s="1" t="s">
        <v>3610</v>
      </c>
      <c r="C1964" s="1">
        <v>8.2296820000000004</v>
      </c>
    </row>
    <row r="1965" spans="1:3" x14ac:dyDescent="0.25">
      <c r="A1965" s="1">
        <v>2458482.2702199998</v>
      </c>
      <c r="B1965" s="1" t="s">
        <v>3611</v>
      </c>
      <c r="C1965" s="1">
        <v>8.2708189999999995</v>
      </c>
    </row>
    <row r="1966" spans="1:3" x14ac:dyDescent="0.25">
      <c r="A1966" s="1">
        <v>2458490.2572300001</v>
      </c>
      <c r="B1966" s="1" t="s">
        <v>3612</v>
      </c>
      <c r="C1966" s="1">
        <v>8.3627749999999992</v>
      </c>
    </row>
    <row r="1967" spans="1:3" x14ac:dyDescent="0.25">
      <c r="A1967" s="1">
        <v>2458494.2849400002</v>
      </c>
      <c r="B1967" s="1" t="s">
        <v>3613</v>
      </c>
      <c r="C1967" s="1">
        <v>8.4689999999999994</v>
      </c>
    </row>
    <row r="1968" spans="1:3" x14ac:dyDescent="0.25">
      <c r="A1968" s="1">
        <v>2458499.2942900001</v>
      </c>
      <c r="B1968" s="1" t="s">
        <v>3614</v>
      </c>
      <c r="C1968" s="1">
        <v>8.2460000000000004</v>
      </c>
    </row>
    <row r="1969" spans="1:4" x14ac:dyDescent="0.25">
      <c r="A1969" s="1">
        <v>2458501.4972000001</v>
      </c>
      <c r="B1969" s="1" t="s">
        <v>3615</v>
      </c>
      <c r="C1969" s="1">
        <v>8.2149999999999999</v>
      </c>
      <c r="D1969" s="1"/>
    </row>
    <row r="1970" spans="1:4" x14ac:dyDescent="0.25">
      <c r="A1970" s="1">
        <v>2458530.0636800001</v>
      </c>
      <c r="B1970" s="1" t="s">
        <v>3616</v>
      </c>
      <c r="C1970" s="1">
        <v>8.9556000000000004</v>
      </c>
      <c r="D1970" s="1"/>
    </row>
    <row r="1971" spans="1:4" x14ac:dyDescent="0.25">
      <c r="A1971" s="1">
        <v>2458539.00538</v>
      </c>
      <c r="B1971" s="1" t="s">
        <v>3617</v>
      </c>
      <c r="C1971" s="1">
        <v>8.4640000000000004</v>
      </c>
      <c r="D1971" s="1"/>
    </row>
    <row r="1972" spans="1:4" x14ac:dyDescent="0.25">
      <c r="A1972" s="1">
        <v>2458543.99804</v>
      </c>
      <c r="B1972" s="1" t="s">
        <v>3618</v>
      </c>
      <c r="C1972" s="1">
        <v>8.3930000000000007</v>
      </c>
      <c r="D1972" s="1"/>
    </row>
    <row r="1973" spans="1:4" x14ac:dyDescent="0.25">
      <c r="A1973" s="1">
        <v>2458547.9907200001</v>
      </c>
      <c r="B1973" s="1" t="s">
        <v>3619</v>
      </c>
      <c r="C1973" s="1">
        <v>8.3049999999999997</v>
      </c>
      <c r="D1973" s="1"/>
    </row>
    <row r="1974" spans="1:4" x14ac:dyDescent="0.25">
      <c r="A1974" s="1">
        <v>2458552.9767700001</v>
      </c>
      <c r="B1974" s="1" t="s">
        <v>3620</v>
      </c>
      <c r="C1974" s="1">
        <v>8.0825999999999993</v>
      </c>
      <c r="D1974" s="1"/>
    </row>
    <row r="1975" spans="1:4" x14ac:dyDescent="0.25">
      <c r="A1975" s="1">
        <v>2458557.97132</v>
      </c>
      <c r="B1975" s="1" t="s">
        <v>3621</v>
      </c>
      <c r="C1975" s="1">
        <v>8.0515000000000008</v>
      </c>
      <c r="D1975" s="1"/>
    </row>
    <row r="1976" spans="1:4" x14ac:dyDescent="0.25">
      <c r="A1976" s="1">
        <v>2458562.2798299999</v>
      </c>
      <c r="B1976" s="1" t="s">
        <v>3622</v>
      </c>
      <c r="C1976" s="1">
        <v>8.0466669999999993</v>
      </c>
      <c r="D1976" s="1"/>
    </row>
    <row r="1977" spans="1:4" x14ac:dyDescent="0.25">
      <c r="A1977" s="1">
        <v>2458562.9912899998</v>
      </c>
      <c r="B1977" s="1" t="s">
        <v>3623</v>
      </c>
      <c r="C1977" s="1">
        <v>8.0625</v>
      </c>
      <c r="D1977" s="1"/>
    </row>
    <row r="1978" spans="1:4" x14ac:dyDescent="0.25">
      <c r="A1978" s="1">
        <v>2458565.9657899998</v>
      </c>
      <c r="B1978" s="1" t="s">
        <v>3624</v>
      </c>
      <c r="C1978" s="1">
        <v>8.016667</v>
      </c>
      <c r="D1978" s="1"/>
    </row>
    <row r="1979" spans="1:4" x14ac:dyDescent="0.25">
      <c r="A1979" s="1">
        <v>2458567.96483</v>
      </c>
      <c r="B1979" s="1" t="s">
        <v>3625</v>
      </c>
      <c r="C1979" s="1">
        <v>8.1756670000000007</v>
      </c>
      <c r="D1979" s="1"/>
    </row>
    <row r="1980" spans="1:4" x14ac:dyDescent="0.25">
      <c r="A1980" s="1">
        <v>2458572.4306299998</v>
      </c>
      <c r="B1980" s="1" t="s">
        <v>3626</v>
      </c>
      <c r="C1980" s="1">
        <v>7.8789999999999996</v>
      </c>
      <c r="D1980" s="1"/>
    </row>
    <row r="1981" spans="1:4" x14ac:dyDescent="0.25">
      <c r="A1981" s="1">
        <v>2458572.9459799998</v>
      </c>
      <c r="B1981" s="1" t="s">
        <v>3627</v>
      </c>
      <c r="C1981" s="1">
        <v>7.7990000000000004</v>
      </c>
      <c r="D1981" s="1"/>
    </row>
    <row r="1982" spans="1:4" x14ac:dyDescent="0.25">
      <c r="A1982" s="1">
        <v>2458574.94514</v>
      </c>
      <c r="B1982" s="1" t="s">
        <v>3628</v>
      </c>
      <c r="C1982" s="1">
        <v>7.959333</v>
      </c>
      <c r="D1982" s="1"/>
    </row>
    <row r="1983" spans="1:4" x14ac:dyDescent="0.25">
      <c r="A1983" s="1">
        <v>2458576.9388799998</v>
      </c>
      <c r="B1983" s="1" t="s">
        <v>3629</v>
      </c>
      <c r="C1983" s="1">
        <v>8.1240000000000006</v>
      </c>
      <c r="D1983" s="1"/>
    </row>
    <row r="1984" spans="1:4" x14ac:dyDescent="0.25">
      <c r="A1984" s="1">
        <v>2458580.23924</v>
      </c>
      <c r="B1984" s="1" t="s">
        <v>3630</v>
      </c>
      <c r="C1984" s="1">
        <v>8.3443330000000007</v>
      </c>
      <c r="D1984" s="1"/>
    </row>
    <row r="1985" spans="1:4" x14ac:dyDescent="0.25">
      <c r="A1985" s="1">
        <v>2458581.5165800001</v>
      </c>
      <c r="B1985" s="1" t="s">
        <v>3631</v>
      </c>
      <c r="C1985" s="1">
        <v>8.0548000000000002</v>
      </c>
      <c r="D1985" s="1"/>
    </row>
    <row r="1986" spans="1:4" x14ac:dyDescent="0.25">
      <c r="A1986" s="1">
        <v>2458582.6012200001</v>
      </c>
      <c r="B1986" s="1" t="s">
        <v>3632</v>
      </c>
      <c r="C1986" s="1">
        <v>8.2153329999999993</v>
      </c>
      <c r="D1986" s="1"/>
    </row>
    <row r="1987" spans="1:4" x14ac:dyDescent="0.25">
      <c r="A1987" s="1">
        <v>2458582.9710300001</v>
      </c>
      <c r="B1987" s="1" t="s">
        <v>3632</v>
      </c>
      <c r="C1987" s="1">
        <v>8.1609999999999996</v>
      </c>
      <c r="D1987" s="1"/>
    </row>
    <row r="1988" spans="1:4" x14ac:dyDescent="0.25">
      <c r="A1988" s="1">
        <v>2458587.9099699999</v>
      </c>
      <c r="B1988" s="1" t="s">
        <v>3633</v>
      </c>
      <c r="C1988" s="1">
        <v>8.3546669999999992</v>
      </c>
      <c r="D1988" s="1"/>
    </row>
    <row r="1989" spans="1:4" x14ac:dyDescent="0.25">
      <c r="A1989" s="1">
        <v>2458588.9165400001</v>
      </c>
      <c r="B1989" s="1" t="s">
        <v>3634</v>
      </c>
      <c r="C1989" s="1">
        <v>8.5035000000000007</v>
      </c>
      <c r="D1989" s="1"/>
    </row>
    <row r="1990" spans="1:4" x14ac:dyDescent="0.25">
      <c r="A1990" s="1">
        <v>2458590.8566100001</v>
      </c>
      <c r="B1990" s="1" t="s">
        <v>3635</v>
      </c>
      <c r="C1990" s="1">
        <v>8.3699999999999992</v>
      </c>
      <c r="D1990" s="1"/>
    </row>
    <row r="1991" spans="1:4" x14ac:dyDescent="0.25">
      <c r="A1991" s="1">
        <v>2458593.1427600002</v>
      </c>
      <c r="B1991" s="1" t="s">
        <v>3636</v>
      </c>
      <c r="C1991" s="1">
        <v>8.4022500000000004</v>
      </c>
      <c r="D1991" s="1"/>
    </row>
    <row r="1992" spans="1:4" x14ac:dyDescent="0.25">
      <c r="A1992" s="1">
        <v>2458593.91016</v>
      </c>
      <c r="B1992" s="1" t="s">
        <v>3637</v>
      </c>
      <c r="C1992" s="1">
        <v>8.4060000000000006</v>
      </c>
      <c r="D1992" s="1"/>
    </row>
    <row r="1993" spans="1:4" x14ac:dyDescent="0.25">
      <c r="A1993" s="1">
        <v>2458599.8771299999</v>
      </c>
      <c r="B1993" s="1" t="s">
        <v>3639</v>
      </c>
      <c r="C1993" s="1">
        <v>8.7026669999999999</v>
      </c>
      <c r="D1993" s="1"/>
    </row>
    <row r="1994" spans="1:4" x14ac:dyDescent="0.25">
      <c r="A1994" s="1">
        <v>2458601.8758100001</v>
      </c>
      <c r="B1994" s="1" t="s">
        <v>3640</v>
      </c>
      <c r="C1994" s="1">
        <v>8.7050000000000001</v>
      </c>
      <c r="D1994" s="1"/>
    </row>
    <row r="1995" spans="1:4" x14ac:dyDescent="0.25">
      <c r="A1995" s="1">
        <v>2458603.0967100002</v>
      </c>
      <c r="B1995" s="1" t="s">
        <v>3641</v>
      </c>
      <c r="C1995" s="1">
        <v>8.7004999999999999</v>
      </c>
      <c r="D1995" s="1"/>
    </row>
    <row r="1996" spans="1:4" x14ac:dyDescent="0.25">
      <c r="A1996" s="1">
        <v>2458605.20236</v>
      </c>
      <c r="B1996" s="1" t="s">
        <v>3642</v>
      </c>
      <c r="C1996" s="1">
        <v>8.6958000000000002</v>
      </c>
      <c r="D1996" s="1"/>
    </row>
    <row r="1997" spans="1:4" x14ac:dyDescent="0.25">
      <c r="A1997" s="1">
        <v>2458605.88087</v>
      </c>
      <c r="B1997" s="1" t="s">
        <v>3643</v>
      </c>
      <c r="C1997" s="1">
        <v>8.7080000000000002</v>
      </c>
      <c r="D1997" s="1"/>
    </row>
    <row r="1998" spans="1:4" x14ac:dyDescent="0.25">
      <c r="A1998" s="1">
        <v>2458608.8257900001</v>
      </c>
      <c r="B1998" s="1" t="s">
        <v>3644</v>
      </c>
      <c r="C1998" s="1">
        <v>8.6504999999999992</v>
      </c>
      <c r="D1998" s="1"/>
    </row>
    <row r="1999" spans="1:4" x14ac:dyDescent="0.25">
      <c r="A1999" s="1">
        <v>2458609.8571000001</v>
      </c>
      <c r="B1999" s="1" t="s">
        <v>3645</v>
      </c>
      <c r="C1999" s="1">
        <v>8.7829999999999995</v>
      </c>
      <c r="D1999" s="1"/>
    </row>
    <row r="2000" spans="1:4" x14ac:dyDescent="0.25">
      <c r="A2000" s="1">
        <v>2458611.9860800002</v>
      </c>
      <c r="B2000" s="1" t="s">
        <v>3646</v>
      </c>
      <c r="C2000" s="1">
        <v>8.6292000000000009</v>
      </c>
      <c r="D2000" s="1"/>
    </row>
    <row r="2001" spans="1:4" x14ac:dyDescent="0.25">
      <c r="A2001" s="1">
        <v>2458614.5041499999</v>
      </c>
      <c r="B2001" s="1" t="s">
        <v>3647</v>
      </c>
      <c r="C2001" s="1">
        <v>8.6110000000000007</v>
      </c>
      <c r="D2001" s="1"/>
    </row>
    <row r="2002" spans="1:4" x14ac:dyDescent="0.25">
      <c r="A2002" s="1">
        <v>2458615.5539500001</v>
      </c>
      <c r="B2002" s="1" t="s">
        <v>3648</v>
      </c>
      <c r="C2002" s="1">
        <v>8.6829999999999998</v>
      </c>
      <c r="D2002" s="1"/>
    </row>
    <row r="2003" spans="1:4" x14ac:dyDescent="0.25">
      <c r="A2003" s="1">
        <v>2458616.8136200001</v>
      </c>
      <c r="B2003" s="1" t="s">
        <v>3649</v>
      </c>
      <c r="C2003" s="1">
        <v>8.7609999999999992</v>
      </c>
      <c r="D2003" s="1"/>
    </row>
    <row r="2004" spans="1:4" x14ac:dyDescent="0.25">
      <c r="A2004" s="1">
        <v>2458618.8700799998</v>
      </c>
      <c r="B2004" s="1" t="s">
        <v>3650</v>
      </c>
      <c r="C2004" s="1">
        <v>8.6666670000000003</v>
      </c>
      <c r="D2004" s="1"/>
    </row>
    <row r="2005" spans="1:4" x14ac:dyDescent="0.25">
      <c r="A2005" s="1">
        <v>2458620.69673</v>
      </c>
      <c r="B2005" s="1" t="s">
        <v>3651</v>
      </c>
      <c r="C2005" s="1">
        <v>8.6273330000000001</v>
      </c>
      <c r="D2005" s="1"/>
    </row>
    <row r="2006" spans="1:4" x14ac:dyDescent="0.25">
      <c r="A2006" s="1">
        <v>2458621.84186</v>
      </c>
      <c r="B2006" s="1" t="s">
        <v>3652</v>
      </c>
      <c r="C2006" s="1">
        <v>8.6790000000000003</v>
      </c>
      <c r="D2006" s="1"/>
    </row>
    <row r="2007" spans="1:4" x14ac:dyDescent="0.25">
      <c r="A2007" s="1">
        <v>2458626.0210299999</v>
      </c>
      <c r="B2007" s="1" t="s">
        <v>3653</v>
      </c>
      <c r="C2007" s="1">
        <v>8.5947999999999993</v>
      </c>
      <c r="D2007" s="1"/>
    </row>
    <row r="2008" spans="1:4" x14ac:dyDescent="0.25">
      <c r="A2008" s="1">
        <v>2458627.95028</v>
      </c>
      <c r="B2008" s="1" t="s">
        <v>3654</v>
      </c>
      <c r="C2008" s="1">
        <v>8.3867999999999991</v>
      </c>
      <c r="D2008" s="1"/>
    </row>
    <row r="2009" spans="1:4" x14ac:dyDescent="0.25">
      <c r="A2009" s="1">
        <v>2458629.0071800002</v>
      </c>
      <c r="B2009" s="1" t="s">
        <v>3655</v>
      </c>
      <c r="C2009" s="1">
        <v>8.3735999999999997</v>
      </c>
      <c r="D2009" s="1"/>
    </row>
    <row r="2010" spans="1:4" x14ac:dyDescent="0.25">
      <c r="A2010" s="1">
        <v>2458630.21796</v>
      </c>
      <c r="B2010" s="1" t="s">
        <v>3656</v>
      </c>
      <c r="C2010" s="1">
        <v>8.4076000000000004</v>
      </c>
      <c r="D2010" s="1"/>
    </row>
    <row r="2011" spans="1:4" x14ac:dyDescent="0.25">
      <c r="A2011" s="1">
        <v>2458631.51529</v>
      </c>
      <c r="B2011" s="1" t="s">
        <v>3657</v>
      </c>
      <c r="C2011" s="1">
        <v>8.3204119999999993</v>
      </c>
      <c r="D2011" s="1"/>
    </row>
    <row r="2012" spans="1:4" x14ac:dyDescent="0.25">
      <c r="A2012" s="1">
        <v>2458631.89512</v>
      </c>
      <c r="B2012" s="1" t="s">
        <v>3657</v>
      </c>
      <c r="C2012" s="1">
        <v>8.3339999999999996</v>
      </c>
      <c r="D2012" s="1"/>
    </row>
    <row r="2013" spans="1:4" x14ac:dyDescent="0.25">
      <c r="A2013" s="1">
        <v>2458633.8159599998</v>
      </c>
      <c r="B2013" s="1" t="s">
        <v>3658</v>
      </c>
      <c r="C2013" s="1">
        <v>8.2017500000000005</v>
      </c>
      <c r="D2013" s="1"/>
    </row>
    <row r="2014" spans="1:4" x14ac:dyDescent="0.25">
      <c r="A2014" s="1">
        <v>2458634.95126</v>
      </c>
      <c r="B2014" s="1" t="s">
        <v>3659</v>
      </c>
      <c r="C2014" s="1">
        <v>8.6237499999999994</v>
      </c>
      <c r="D2014" s="1"/>
    </row>
    <row r="2015" spans="1:4" x14ac:dyDescent="0.25">
      <c r="A2015" s="1">
        <v>2458636.7114200001</v>
      </c>
      <c r="B2015" s="1" t="s">
        <v>3660</v>
      </c>
      <c r="C2015" s="1">
        <v>8.07775</v>
      </c>
      <c r="D2015" s="1"/>
    </row>
    <row r="2016" spans="1:4" x14ac:dyDescent="0.25">
      <c r="A2016" s="1">
        <v>2458638.4059100002</v>
      </c>
      <c r="B2016" s="1" t="s">
        <v>3661</v>
      </c>
      <c r="C2016" s="1">
        <v>8.2553459999999994</v>
      </c>
      <c r="D2016" s="1"/>
    </row>
    <row r="2017" spans="1:14" x14ac:dyDescent="0.25">
      <c r="A2017" s="1">
        <v>2458639.3954699999</v>
      </c>
      <c r="B2017" s="1" t="s">
        <v>3662</v>
      </c>
      <c r="C2017" s="1">
        <v>8.1031499999999994</v>
      </c>
      <c r="D2017" s="1"/>
    </row>
    <row r="2018" spans="1:14" x14ac:dyDescent="0.25">
      <c r="A2018" s="1">
        <v>2458640.3963100002</v>
      </c>
      <c r="B2018" s="1" t="s">
        <v>3663</v>
      </c>
      <c r="C2018" s="1">
        <v>8.1430000000000007</v>
      </c>
      <c r="D2018" s="1"/>
    </row>
    <row r="2019" spans="1:14" x14ac:dyDescent="0.25">
      <c r="A2019" s="1">
        <v>2458643.3826799998</v>
      </c>
      <c r="B2019" s="1" t="s">
        <v>3664</v>
      </c>
      <c r="C2019" s="1">
        <v>8.2909679999999994</v>
      </c>
      <c r="D2019" s="1"/>
    </row>
    <row r="2020" spans="1:14" x14ac:dyDescent="0.25">
      <c r="A2020" s="1">
        <v>2458645.6601800001</v>
      </c>
      <c r="B2020" s="1" t="s">
        <v>3665</v>
      </c>
      <c r="C2020" s="1">
        <v>8.2390000000000008</v>
      </c>
      <c r="D2020" s="1"/>
    </row>
    <row r="2021" spans="1:14" x14ac:dyDescent="0.25">
      <c r="A2021" s="1">
        <v>2458646.9531100001</v>
      </c>
      <c r="B2021" s="1" t="s">
        <v>3666</v>
      </c>
      <c r="C2021" s="1">
        <v>7.8455000000000004</v>
      </c>
      <c r="D2021" s="1"/>
    </row>
    <row r="2022" spans="1:14" x14ac:dyDescent="0.25">
      <c r="A2022" s="1">
        <v>2458648.38155</v>
      </c>
      <c r="B2022" s="1" t="s">
        <v>3667</v>
      </c>
      <c r="C2022" s="1">
        <v>7.9420000000000002</v>
      </c>
      <c r="D2022" s="1"/>
    </row>
    <row r="2023" spans="1:14" x14ac:dyDescent="0.25">
      <c r="A2023" s="1">
        <v>2458650.32803</v>
      </c>
      <c r="B2023" s="1" t="s">
        <v>3668</v>
      </c>
      <c r="C2023" s="1">
        <v>7.8299149999999997</v>
      </c>
      <c r="D2023" s="1"/>
    </row>
    <row r="2024" spans="1:14" x14ac:dyDescent="0.25">
      <c r="A2024" s="1">
        <v>2458651.0189899998</v>
      </c>
      <c r="B2024" s="1" t="s">
        <v>3669</v>
      </c>
      <c r="C2024" s="1">
        <v>8.0122859999999996</v>
      </c>
      <c r="D2024" s="1"/>
    </row>
    <row r="2025" spans="1:14" x14ac:dyDescent="0.25">
      <c r="A2025" s="1">
        <v>2458652.12629</v>
      </c>
      <c r="B2025" s="1" t="s">
        <v>3670</v>
      </c>
      <c r="C2025" s="1">
        <v>8.02</v>
      </c>
      <c r="D2025" s="1"/>
    </row>
    <row r="2026" spans="1:14" x14ac:dyDescent="0.25">
      <c r="A2026" s="1">
        <v>2458653.4677800001</v>
      </c>
      <c r="B2026" s="1" t="s">
        <v>3671</v>
      </c>
      <c r="C2026" s="1">
        <v>7.8120000000000003</v>
      </c>
      <c r="D2026" s="1"/>
      <c r="N2026">
        <f>1/40</f>
        <v>2.5000000000000001E-2</v>
      </c>
    </row>
    <row r="2027" spans="1:14" x14ac:dyDescent="0.25">
      <c r="A2027" s="1">
        <v>2458654.4315599999</v>
      </c>
      <c r="B2027" s="1" t="s">
        <v>3672</v>
      </c>
      <c r="C2027" s="1">
        <v>7.8400970000000001</v>
      </c>
      <c r="D2027" s="1"/>
    </row>
    <row r="2028" spans="1:14" x14ac:dyDescent="0.25">
      <c r="A2028" s="1">
        <v>2458655.65282</v>
      </c>
      <c r="B2028" s="1" t="s">
        <v>3673</v>
      </c>
      <c r="C2028" s="1">
        <v>7.809571</v>
      </c>
      <c r="D2028" s="1"/>
    </row>
    <row r="2029" spans="1:14" x14ac:dyDescent="0.25">
      <c r="A2029" s="1">
        <v>2458656.4889500001</v>
      </c>
      <c r="B2029" s="1" t="s">
        <v>3673</v>
      </c>
      <c r="C2029" s="1">
        <v>7.7930169999999999</v>
      </c>
      <c r="D2029" s="1"/>
    </row>
    <row r="2030" spans="1:14" x14ac:dyDescent="0.25">
      <c r="A2030" s="1">
        <v>2458657.6784299999</v>
      </c>
      <c r="B2030" s="1" t="s">
        <v>3674</v>
      </c>
      <c r="C2030" s="1">
        <v>7.8335710000000001</v>
      </c>
      <c r="D2030" s="1"/>
    </row>
    <row r="2031" spans="1:14" x14ac:dyDescent="0.25">
      <c r="A2031" s="1">
        <v>2458658.8637199998</v>
      </c>
      <c r="B2031" s="1" t="s">
        <v>3675</v>
      </c>
      <c r="C2031" s="1">
        <v>7.7616670000000001</v>
      </c>
      <c r="D2031" s="1"/>
    </row>
    <row r="2032" spans="1:14" x14ac:dyDescent="0.25">
      <c r="A2032" s="1">
        <v>2458660.4031000002</v>
      </c>
      <c r="B2032" s="1" t="s">
        <v>3676</v>
      </c>
      <c r="C2032" s="1">
        <v>7.7370340000000004</v>
      </c>
      <c r="D2032" s="1"/>
    </row>
    <row r="2033" spans="1:4" x14ac:dyDescent="0.25">
      <c r="A2033" s="1">
        <v>2458660.9576699999</v>
      </c>
      <c r="B2033" s="1" t="s">
        <v>3677</v>
      </c>
      <c r="C2033" s="1">
        <v>7.68</v>
      </c>
      <c r="D2033" s="1"/>
    </row>
    <row r="2034" spans="1:4" x14ac:dyDescent="0.25">
      <c r="A2034" s="1">
        <v>2458662.4382500001</v>
      </c>
      <c r="B2034" s="1" t="s">
        <v>3678</v>
      </c>
      <c r="C2034" s="1">
        <v>7.9779850000000003</v>
      </c>
      <c r="D2034" s="1"/>
    </row>
    <row r="2035" spans="1:4" x14ac:dyDescent="0.25">
      <c r="A2035" s="1">
        <v>2458663.4205800002</v>
      </c>
      <c r="B2035" s="1" t="s">
        <v>3679</v>
      </c>
      <c r="C2035" s="1">
        <v>7.6877690000000003</v>
      </c>
      <c r="D2035" s="1"/>
    </row>
    <row r="2036" spans="1:4" x14ac:dyDescent="0.25">
      <c r="A2036" s="1">
        <v>2458664.4294699999</v>
      </c>
      <c r="B2036" s="1" t="s">
        <v>3680</v>
      </c>
      <c r="C2036" s="1">
        <v>7.624333</v>
      </c>
      <c r="D2036" s="1"/>
    </row>
    <row r="2037" spans="1:4" x14ac:dyDescent="0.25">
      <c r="A2037" s="1">
        <v>2458665.7367699998</v>
      </c>
      <c r="B2037" s="1" t="s">
        <v>3681</v>
      </c>
      <c r="C2037" s="1">
        <v>7.5961999999999996</v>
      </c>
      <c r="D2037" s="1"/>
    </row>
    <row r="2038" spans="1:4" x14ac:dyDescent="0.25">
      <c r="A2038" s="1">
        <v>2458667.02385</v>
      </c>
      <c r="B2038" s="1" t="s">
        <v>3682</v>
      </c>
      <c r="C2038" s="1">
        <v>7.4269999999999996</v>
      </c>
      <c r="D2038" s="1"/>
    </row>
    <row r="2039" spans="1:4" x14ac:dyDescent="0.25">
      <c r="A2039" s="1">
        <v>2458668.78608</v>
      </c>
      <c r="B2039" s="1" t="s">
        <v>3683</v>
      </c>
      <c r="C2039" s="1">
        <v>7.7240000000000002</v>
      </c>
      <c r="D2039" s="1"/>
    </row>
    <row r="2040" spans="1:4" x14ac:dyDescent="0.25">
      <c r="A2040" s="1">
        <v>2458672.66505</v>
      </c>
      <c r="B2040" s="1" t="s">
        <v>3684</v>
      </c>
      <c r="C2040" s="1">
        <v>7.6776669999999996</v>
      </c>
      <c r="D2040" s="1"/>
    </row>
    <row r="2041" spans="1:4" x14ac:dyDescent="0.25">
      <c r="A2041" s="1">
        <v>2458674.6828800002</v>
      </c>
      <c r="B2041" s="1" t="s">
        <v>3685</v>
      </c>
      <c r="C2041" s="1">
        <v>7.5906000000000002</v>
      </c>
      <c r="D2041" s="1"/>
    </row>
    <row r="2042" spans="1:4" x14ac:dyDescent="0.25">
      <c r="A2042" s="1">
        <v>2458676.9820599998</v>
      </c>
      <c r="B2042" s="1" t="s">
        <v>3686</v>
      </c>
      <c r="C2042" s="1">
        <v>7.7397140000000002</v>
      </c>
      <c r="D2042" s="1"/>
    </row>
    <row r="2043" spans="1:4" x14ac:dyDescent="0.25">
      <c r="A2043" s="1">
        <v>2458678.14567</v>
      </c>
      <c r="B2043" s="1" t="s">
        <v>3687</v>
      </c>
      <c r="C2043" s="1">
        <v>7.7145000000000001</v>
      </c>
      <c r="D2043" s="1"/>
    </row>
    <row r="2044" spans="1:4" x14ac:dyDescent="0.25">
      <c r="A2044" s="1">
        <v>2458680.4575399999</v>
      </c>
      <c r="B2044" s="1" t="s">
        <v>3688</v>
      </c>
      <c r="C2044" s="1">
        <v>7.7270000000000003</v>
      </c>
      <c r="D2044" s="1"/>
    </row>
    <row r="2045" spans="1:4" x14ac:dyDescent="0.25">
      <c r="A2045" s="1">
        <v>2458681.4544099998</v>
      </c>
      <c r="B2045" s="1" t="s">
        <v>3689</v>
      </c>
      <c r="C2045" s="1">
        <v>7.6414999999999997</v>
      </c>
      <c r="D2045" s="1"/>
    </row>
    <row r="2046" spans="1:4" x14ac:dyDescent="0.25">
      <c r="A2046" s="1">
        <v>2458686.4990900001</v>
      </c>
      <c r="B2046" s="1" t="s">
        <v>3690</v>
      </c>
      <c r="C2046" s="1">
        <v>7.7143329999999999</v>
      </c>
      <c r="D2046" s="1"/>
    </row>
    <row r="2047" spans="1:4" x14ac:dyDescent="0.25">
      <c r="A2047" s="1">
        <v>2458687.36766</v>
      </c>
      <c r="B2047" s="1" t="s">
        <v>3691</v>
      </c>
      <c r="C2047" s="1">
        <v>7.944</v>
      </c>
      <c r="D2047" s="1"/>
    </row>
    <row r="2048" spans="1:4" x14ac:dyDescent="0.25">
      <c r="A2048" s="1">
        <v>2458689.9089700002</v>
      </c>
      <c r="B2048" s="1" t="s">
        <v>3692</v>
      </c>
      <c r="C2048" s="1">
        <v>7.9829999999999997</v>
      </c>
      <c r="D2048" s="1"/>
    </row>
    <row r="2049" spans="1:4" x14ac:dyDescent="0.25">
      <c r="A2049" s="1">
        <v>2458691.4876899999</v>
      </c>
      <c r="B2049" s="1" t="s">
        <v>3693</v>
      </c>
      <c r="C2049" s="1">
        <v>8.093</v>
      </c>
      <c r="D2049" s="1"/>
    </row>
    <row r="2050" spans="1:4" x14ac:dyDescent="0.25">
      <c r="A2050" s="1">
        <v>2458694.36766</v>
      </c>
      <c r="B2050" s="1" t="s">
        <v>3694</v>
      </c>
      <c r="C2050" s="1">
        <v>7.9480000000000004</v>
      </c>
      <c r="D2050" s="1"/>
    </row>
    <row r="2051" spans="1:4" x14ac:dyDescent="0.25">
      <c r="A2051" s="1">
        <v>2458695.8113600002</v>
      </c>
      <c r="B2051" s="1" t="s">
        <v>3695</v>
      </c>
      <c r="C2051" s="1">
        <v>8.0978329999999996</v>
      </c>
      <c r="D2051" s="1"/>
    </row>
    <row r="2052" spans="1:4" x14ac:dyDescent="0.25">
      <c r="A2052" s="1">
        <v>2458699.4552500001</v>
      </c>
      <c r="B2052" s="1" t="s">
        <v>3696</v>
      </c>
      <c r="C2052" s="1">
        <v>8.1374999999999993</v>
      </c>
      <c r="D2052" s="1"/>
    </row>
    <row r="2053" spans="1:4" x14ac:dyDescent="0.25">
      <c r="A2053" s="1">
        <v>2458700.9352299999</v>
      </c>
      <c r="B2053" s="1" t="s">
        <v>3697</v>
      </c>
      <c r="C2053" s="1">
        <v>8.2690000000000001</v>
      </c>
      <c r="D2053" s="1"/>
    </row>
    <row r="2054" spans="1:4" x14ac:dyDescent="0.25">
      <c r="A2054" s="1">
        <v>2458705.1476599998</v>
      </c>
      <c r="B2054" s="1" t="s">
        <v>3698</v>
      </c>
      <c r="C2054" s="1">
        <v>8.4268459999999994</v>
      </c>
      <c r="D2054" s="1"/>
    </row>
    <row r="2055" spans="1:4" x14ac:dyDescent="0.25">
      <c r="A2055" s="1">
        <v>2458705.3656000001</v>
      </c>
      <c r="B2055" s="1" t="s">
        <v>3698</v>
      </c>
      <c r="C2055" s="1">
        <v>8.4231459999999991</v>
      </c>
      <c r="D2055" s="1"/>
    </row>
    <row r="2056" spans="1:4" x14ac:dyDescent="0.25">
      <c r="A2056" s="1">
        <v>2458706.5829699999</v>
      </c>
      <c r="B2056" s="1" t="s">
        <v>3699</v>
      </c>
      <c r="C2056" s="1">
        <v>8.4043329999999994</v>
      </c>
      <c r="D2056" s="1"/>
    </row>
    <row r="2057" spans="1:4" x14ac:dyDescent="0.25">
      <c r="A2057" s="1">
        <v>2458709.3195600002</v>
      </c>
      <c r="B2057" s="1" t="s">
        <v>3700</v>
      </c>
      <c r="C2057" s="1">
        <v>8.4984999999999999</v>
      </c>
      <c r="D2057" s="1"/>
    </row>
    <row r="2058" spans="1:4" x14ac:dyDescent="0.25">
      <c r="A2058" s="1">
        <v>2458711.56122</v>
      </c>
      <c r="B2058" s="1" t="s">
        <v>3701</v>
      </c>
      <c r="C2058" s="1">
        <v>8.4015000000000004</v>
      </c>
      <c r="D2058" s="1"/>
    </row>
    <row r="2059" spans="1:4" x14ac:dyDescent="0.25">
      <c r="A2059" s="1">
        <v>2458713.3363899998</v>
      </c>
      <c r="B2059" s="1" t="s">
        <v>3702</v>
      </c>
      <c r="C2059" s="1">
        <v>8.375</v>
      </c>
      <c r="D2059" s="1"/>
    </row>
    <row r="2060" spans="1:4" x14ac:dyDescent="0.25">
      <c r="A2060" s="1">
        <v>2458714.3519799998</v>
      </c>
      <c r="B2060" s="1" t="s">
        <v>3703</v>
      </c>
      <c r="C2060" s="1">
        <v>8.4512710000000002</v>
      </c>
      <c r="D2060" s="1"/>
    </row>
    <row r="2061" spans="1:4" x14ac:dyDescent="0.25">
      <c r="A2061" s="1">
        <v>2458715.3503100001</v>
      </c>
      <c r="B2061" s="1" t="s">
        <v>3704</v>
      </c>
      <c r="C2061" s="1">
        <v>8.3145000000000007</v>
      </c>
      <c r="D2061" s="1"/>
    </row>
    <row r="2062" spans="1:4" x14ac:dyDescent="0.25">
      <c r="A2062" s="1">
        <v>2458716.9502500002</v>
      </c>
      <c r="B2062" s="1" t="s">
        <v>3705</v>
      </c>
      <c r="C2062" s="1">
        <v>8.41</v>
      </c>
      <c r="D2062" s="1"/>
    </row>
    <row r="2063" spans="1:4" x14ac:dyDescent="0.25">
      <c r="A2063" s="1">
        <v>2458718.3183300002</v>
      </c>
      <c r="B2063" s="1" t="s">
        <v>3706</v>
      </c>
      <c r="C2063" s="1">
        <v>8.359</v>
      </c>
      <c r="D2063" s="1"/>
    </row>
    <row r="2064" spans="1:4" x14ac:dyDescent="0.25">
      <c r="A2064" s="1">
        <v>2458719.8182700002</v>
      </c>
      <c r="B2064" s="1" t="s">
        <v>3707</v>
      </c>
      <c r="C2064" s="1">
        <v>8.4435000000000002</v>
      </c>
      <c r="D2064" s="1"/>
    </row>
    <row r="2065" spans="1:4" x14ac:dyDescent="0.25">
      <c r="A2065" s="1">
        <v>2458721.5232899999</v>
      </c>
      <c r="B2065" s="1" t="s">
        <v>3708</v>
      </c>
      <c r="C2065" s="1">
        <v>8.4964999999999993</v>
      </c>
      <c r="D2065" s="1"/>
    </row>
    <row r="2066" spans="1:4" x14ac:dyDescent="0.25">
      <c r="A2066" s="1">
        <v>2458722.50312</v>
      </c>
      <c r="B2066" s="1" t="s">
        <v>3709</v>
      </c>
      <c r="C2066" s="1">
        <v>8.5766670000000005</v>
      </c>
      <c r="D2066" s="1"/>
    </row>
    <row r="2067" spans="1:4" x14ac:dyDescent="0.25">
      <c r="A2067" s="1">
        <v>2458724.7505700001</v>
      </c>
      <c r="B2067" s="1" t="s">
        <v>3710</v>
      </c>
      <c r="C2067" s="1">
        <v>8.5069999999999997</v>
      </c>
      <c r="D2067" s="1"/>
    </row>
    <row r="2068" spans="1:4" x14ac:dyDescent="0.25">
      <c r="A2068" s="1">
        <v>2458725.99468</v>
      </c>
      <c r="B2068" s="1" t="s">
        <v>3711</v>
      </c>
      <c r="C2068" s="1">
        <v>8.7189999999999994</v>
      </c>
      <c r="D2068" s="1"/>
    </row>
    <row r="2069" spans="1:4" x14ac:dyDescent="0.25">
      <c r="A2069" s="1">
        <v>2458727.4453799999</v>
      </c>
      <c r="B2069" s="1" t="s">
        <v>3712</v>
      </c>
      <c r="C2069" s="1">
        <v>8.6325000000000003</v>
      </c>
      <c r="D2069" s="1"/>
    </row>
    <row r="2070" spans="1:4" x14ac:dyDescent="0.25">
      <c r="A2070" s="1">
        <v>2458728.4846299998</v>
      </c>
      <c r="B2070" s="1" t="s">
        <v>3713</v>
      </c>
      <c r="C2070" s="1">
        <v>8.7055000000000007</v>
      </c>
      <c r="D2070" s="1"/>
    </row>
    <row r="2071" spans="1:4" x14ac:dyDescent="0.25">
      <c r="A2071" s="1">
        <v>2458729.41909</v>
      </c>
      <c r="B2071" s="1" t="s">
        <v>3714</v>
      </c>
      <c r="C2071" s="1">
        <v>8.6509999999999998</v>
      </c>
      <c r="D2071" s="1"/>
    </row>
    <row r="2072" spans="1:4" x14ac:dyDescent="0.25">
      <c r="A2072" s="1">
        <v>2458731.1012599999</v>
      </c>
      <c r="B2072" s="1" t="s">
        <v>3715</v>
      </c>
      <c r="C2072" s="1">
        <v>8.8316669999999995</v>
      </c>
      <c r="D2072" s="1"/>
    </row>
    <row r="2073" spans="1:4" x14ac:dyDescent="0.25">
      <c r="A2073" s="1">
        <v>2458732.5806100001</v>
      </c>
      <c r="B2073" s="1" t="s">
        <v>3716</v>
      </c>
      <c r="C2073" s="1">
        <v>8.7874999999999996</v>
      </c>
      <c r="D2073" s="1"/>
    </row>
    <row r="2074" spans="1:4" x14ac:dyDescent="0.25">
      <c r="A2074" s="1">
        <v>2458733.7141</v>
      </c>
      <c r="B2074" s="1" t="s">
        <v>3717</v>
      </c>
      <c r="C2074" s="1">
        <v>8.7693329999999996</v>
      </c>
      <c r="D2074" s="1"/>
    </row>
    <row r="2075" spans="1:4" x14ac:dyDescent="0.25">
      <c r="A2075" s="1">
        <v>2458735.7045399998</v>
      </c>
      <c r="B2075" s="1" t="s">
        <v>3718</v>
      </c>
      <c r="C2075" s="1">
        <v>8.797167</v>
      </c>
      <c r="D2075" s="1"/>
    </row>
    <row r="2076" spans="1:4" x14ac:dyDescent="0.25">
      <c r="A2076" s="1">
        <v>2458737.3301499998</v>
      </c>
      <c r="B2076" s="1" t="s">
        <v>3719</v>
      </c>
      <c r="C2076" s="1">
        <v>8.7539999999999996</v>
      </c>
      <c r="D2076" s="1"/>
    </row>
    <row r="2077" spans="1:4" x14ac:dyDescent="0.25">
      <c r="A2077" s="1">
        <v>2458738.63974</v>
      </c>
      <c r="B2077" s="1" t="s">
        <v>3720</v>
      </c>
      <c r="C2077" s="1">
        <v>8.8104999999999993</v>
      </c>
      <c r="D2077" s="1"/>
    </row>
    <row r="2078" spans="1:4" x14ac:dyDescent="0.25">
      <c r="A2078" s="1">
        <v>2458740.27153</v>
      </c>
      <c r="B2078" s="1" t="s">
        <v>3721</v>
      </c>
      <c r="C2078" s="1">
        <v>8.8689999999999998</v>
      </c>
      <c r="D2078" s="1"/>
    </row>
    <row r="2079" spans="1:4" x14ac:dyDescent="0.25">
      <c r="A2079" s="1">
        <v>2458744.7968100002</v>
      </c>
      <c r="B2079" s="1" t="s">
        <v>3727</v>
      </c>
      <c r="C2079" s="1">
        <v>8.6214999999999993</v>
      </c>
      <c r="D2079" s="1"/>
    </row>
    <row r="2080" spans="1:4" x14ac:dyDescent="0.25">
      <c r="A2080" s="1">
        <v>2458745.3820099998</v>
      </c>
      <c r="B2080" s="1" t="s">
        <v>3727</v>
      </c>
      <c r="C2080" s="1">
        <v>8.5875000000000004</v>
      </c>
      <c r="D2080" s="1"/>
    </row>
    <row r="2081" spans="1:4" x14ac:dyDescent="0.25">
      <c r="A2081" s="1">
        <v>2458746.8273299998</v>
      </c>
      <c r="B2081" s="1" t="s">
        <v>3728</v>
      </c>
      <c r="C2081" s="1">
        <v>8.5485000000000007</v>
      </c>
      <c r="D2081" s="1"/>
    </row>
    <row r="2082" spans="1:4" x14ac:dyDescent="0.25">
      <c r="A2082" s="1">
        <v>2458747.6242</v>
      </c>
      <c r="B2082" s="1" t="s">
        <v>3729</v>
      </c>
      <c r="C2082" s="1">
        <v>8.5890000000000004</v>
      </c>
      <c r="D2082" s="1"/>
    </row>
    <row r="2083" spans="1:4" x14ac:dyDescent="0.25">
      <c r="A2083" s="1">
        <v>2458750.9922400001</v>
      </c>
      <c r="B2083" s="1" t="s">
        <v>3730</v>
      </c>
      <c r="C2083" s="1">
        <v>8.5069999999999997</v>
      </c>
      <c r="D2083" s="1"/>
    </row>
    <row r="2084" spans="1:4" x14ac:dyDescent="0.25">
      <c r="A2084" s="1">
        <v>2458753.13271</v>
      </c>
      <c r="B2084" s="1" t="s">
        <v>3731</v>
      </c>
      <c r="C2084" s="1">
        <v>8.4303329999999992</v>
      </c>
      <c r="D2084" s="1"/>
    </row>
    <row r="2085" spans="1:4" x14ac:dyDescent="0.25">
      <c r="A2085" s="1">
        <v>2458754.32363</v>
      </c>
      <c r="B2085" s="1" t="s">
        <v>3732</v>
      </c>
      <c r="C2085" s="1">
        <v>8.5277499999999993</v>
      </c>
      <c r="D2085" s="1"/>
    </row>
    <row r="2086" spans="1:4" x14ac:dyDescent="0.25">
      <c r="A2086" s="1">
        <v>2458755.6498199999</v>
      </c>
      <c r="B2086" s="1" t="s">
        <v>3733</v>
      </c>
      <c r="C2086" s="1">
        <v>8.6903330000000008</v>
      </c>
      <c r="D2086" s="1"/>
    </row>
    <row r="2087" spans="1:4" x14ac:dyDescent="0.25">
      <c r="A2087" s="1">
        <v>2458757.4892000002</v>
      </c>
      <c r="B2087" s="1" t="s">
        <v>3734</v>
      </c>
      <c r="C2087" s="1">
        <v>8.6189999999999998</v>
      </c>
      <c r="D2087" s="1"/>
    </row>
    <row r="2088" spans="1:4" x14ac:dyDescent="0.25">
      <c r="A2088" s="1">
        <v>2458759.1061999998</v>
      </c>
      <c r="B2088" s="1" t="s">
        <v>3735</v>
      </c>
      <c r="C2088" s="1">
        <v>8.7516669999999994</v>
      </c>
      <c r="D2088" s="1"/>
    </row>
    <row r="2089" spans="1:4" x14ac:dyDescent="0.25">
      <c r="A2089" s="1">
        <v>2458761.3384199999</v>
      </c>
      <c r="B2089" s="1" t="s">
        <v>3736</v>
      </c>
      <c r="C2089" s="1">
        <v>8.8610000000000007</v>
      </c>
      <c r="D2089" s="1"/>
    </row>
    <row r="2090" spans="1:4" x14ac:dyDescent="0.25">
      <c r="A2090" s="1">
        <v>2458762.8576099998</v>
      </c>
      <c r="B2090" s="1" t="s">
        <v>3737</v>
      </c>
      <c r="C2090" s="1">
        <v>8.8926669999999994</v>
      </c>
      <c r="D2090" s="1"/>
    </row>
    <row r="2091" spans="1:4" x14ac:dyDescent="0.25">
      <c r="A2091" s="1">
        <v>2458765.4556100001</v>
      </c>
      <c r="B2091" s="1" t="s">
        <v>3738</v>
      </c>
      <c r="C2091" s="1">
        <v>8.8976670000000002</v>
      </c>
      <c r="D2091" s="1"/>
    </row>
    <row r="2092" spans="1:4" x14ac:dyDescent="0.25">
      <c r="A2092" s="1">
        <v>2458766.8645299999</v>
      </c>
      <c r="B2092" s="1" t="s">
        <v>3739</v>
      </c>
      <c r="C2092" s="1">
        <v>8.9013329999999993</v>
      </c>
      <c r="D2092" s="1"/>
    </row>
    <row r="2093" spans="1:4" x14ac:dyDescent="0.25">
      <c r="A2093" s="1">
        <v>2458768.4360799999</v>
      </c>
      <c r="B2093" s="1" t="s">
        <v>3740</v>
      </c>
      <c r="C2093" s="1">
        <v>8.8260000000000005</v>
      </c>
      <c r="D2093" s="1"/>
    </row>
    <row r="2094" spans="1:4" x14ac:dyDescent="0.25">
      <c r="A2094" s="1">
        <v>2458769.6187999998</v>
      </c>
      <c r="B2094" s="1" t="s">
        <v>3741</v>
      </c>
      <c r="C2094" s="1">
        <v>8.9390000000000001</v>
      </c>
      <c r="D2094" s="1"/>
    </row>
    <row r="2095" spans="1:4" x14ac:dyDescent="0.25">
      <c r="A2095" s="1">
        <v>2458771.0977500002</v>
      </c>
      <c r="B2095" s="1" t="s">
        <v>3742</v>
      </c>
      <c r="C2095" s="1">
        <v>8.7643330000000006</v>
      </c>
      <c r="D2095" s="1"/>
    </row>
    <row r="2096" spans="1:4" x14ac:dyDescent="0.25">
      <c r="A2096" s="1">
        <v>2458772.9595900001</v>
      </c>
      <c r="B2096" s="1" t="s">
        <v>3743</v>
      </c>
      <c r="C2096" s="1">
        <v>8.8460000000000001</v>
      </c>
      <c r="D2096" s="1"/>
    </row>
    <row r="2097" spans="1:4" x14ac:dyDescent="0.25">
      <c r="A2097" s="1">
        <v>2458774.4749099999</v>
      </c>
      <c r="B2097" s="1" t="s">
        <v>3744</v>
      </c>
      <c r="C2097" s="1">
        <v>8.9105000000000008</v>
      </c>
      <c r="D2097" s="1"/>
    </row>
    <row r="2098" spans="1:4" x14ac:dyDescent="0.25">
      <c r="A2098" s="1">
        <v>2458775.42411</v>
      </c>
      <c r="B2098" s="1" t="s">
        <v>3745</v>
      </c>
      <c r="C2098" s="1">
        <v>8.7159999999999993</v>
      </c>
      <c r="D2098" s="1"/>
    </row>
    <row r="2099" spans="1:4" x14ac:dyDescent="0.25">
      <c r="A2099" s="1">
        <v>2458778.7785800002</v>
      </c>
      <c r="B2099" s="1" t="s">
        <v>3746</v>
      </c>
      <c r="C2099" s="1">
        <v>8.7756670000000003</v>
      </c>
      <c r="D2099" s="1"/>
    </row>
    <row r="2100" spans="1:4" x14ac:dyDescent="0.25">
      <c r="A2100" s="1">
        <v>2458782.2824900001</v>
      </c>
      <c r="B2100" s="1" t="s">
        <v>3747</v>
      </c>
      <c r="C2100" s="1">
        <v>8.7409999999999997</v>
      </c>
      <c r="D2100" s="1"/>
    </row>
    <row r="2101" spans="1:4" x14ac:dyDescent="0.25">
      <c r="A2101" s="1">
        <v>2458783.8624700001</v>
      </c>
      <c r="B2101" s="1" t="s">
        <v>3748</v>
      </c>
      <c r="C2101" s="1">
        <v>8.8650000000000002</v>
      </c>
      <c r="D2101" s="1"/>
    </row>
    <row r="2102" spans="1:4" x14ac:dyDescent="0.25">
      <c r="A2102" s="1">
        <v>2458785.4752699998</v>
      </c>
      <c r="B2102" s="1" t="s">
        <v>3749</v>
      </c>
      <c r="C2102" s="1">
        <v>8.8149999999999995</v>
      </c>
      <c r="D2102" s="1"/>
    </row>
    <row r="2103" spans="1:4" x14ac:dyDescent="0.25">
      <c r="A2103" s="1">
        <v>2458786.9973900001</v>
      </c>
      <c r="B2103" s="1" t="s">
        <v>3750</v>
      </c>
      <c r="C2103" s="1">
        <v>8.8145000000000007</v>
      </c>
      <c r="D2103" s="1"/>
    </row>
    <row r="2104" spans="1:4" x14ac:dyDescent="0.25">
      <c r="A2104" s="1">
        <v>2458789.44594</v>
      </c>
      <c r="B2104" s="1" t="s">
        <v>3751</v>
      </c>
      <c r="C2104" s="1">
        <v>8.842333</v>
      </c>
      <c r="D2104" s="1"/>
    </row>
    <row r="2105" spans="1:4" x14ac:dyDescent="0.25">
      <c r="A2105" s="1">
        <v>2458791.4018199998</v>
      </c>
      <c r="B2105" s="1" t="s">
        <v>3752</v>
      </c>
      <c r="C2105" s="1">
        <v>8.7870000000000008</v>
      </c>
      <c r="D2105" s="1"/>
    </row>
    <row r="2106" spans="1:4" x14ac:dyDescent="0.25">
      <c r="A2106" s="1">
        <v>2458797.0451400001</v>
      </c>
      <c r="B2106" s="1" t="s">
        <v>3753</v>
      </c>
      <c r="C2106" s="1">
        <v>8.9</v>
      </c>
      <c r="D2106" s="1"/>
    </row>
    <row r="2107" spans="1:4" x14ac:dyDescent="0.25">
      <c r="A2107" s="1">
        <v>2458799.33923</v>
      </c>
      <c r="B2107" s="1" t="s">
        <v>3754</v>
      </c>
      <c r="C2107" s="1">
        <v>8.7040000000000006</v>
      </c>
      <c r="D2107" s="1"/>
    </row>
    <row r="2108" spans="1:4" x14ac:dyDescent="0.25">
      <c r="A2108" s="1">
        <v>2458801.3173400001</v>
      </c>
      <c r="B2108" s="1" t="s">
        <v>3755</v>
      </c>
      <c r="C2108" s="1">
        <v>8.7539999999999996</v>
      </c>
      <c r="D2108" s="1"/>
    </row>
    <row r="2109" spans="1:4" x14ac:dyDescent="0.25">
      <c r="A2109" s="1">
        <v>2458804.20909</v>
      </c>
      <c r="B2109" s="1" t="s">
        <v>3756</v>
      </c>
      <c r="C2109" s="1">
        <v>8.75</v>
      </c>
      <c r="D2109" s="1"/>
    </row>
    <row r="2110" spans="1:4" x14ac:dyDescent="0.25">
      <c r="A2110" s="1">
        <v>2458806.2579299998</v>
      </c>
      <c r="B2110" s="1" t="s">
        <v>3757</v>
      </c>
      <c r="C2110" s="1">
        <v>8.7159999999999993</v>
      </c>
      <c r="D2110" s="1"/>
    </row>
    <row r="2111" spans="1:4" x14ac:dyDescent="0.25">
      <c r="A2111" s="1">
        <v>2458808.2839100002</v>
      </c>
      <c r="B2111" s="1" t="s">
        <v>3758</v>
      </c>
      <c r="C2111" s="1">
        <v>8.7110000000000003</v>
      </c>
      <c r="D2111" s="1"/>
    </row>
    <row r="2112" spans="1:4" x14ac:dyDescent="0.25">
      <c r="A2112" s="1">
        <v>2458817.32706</v>
      </c>
      <c r="B2112" s="1" t="s">
        <v>3759</v>
      </c>
      <c r="C2112" s="1">
        <v>8.673</v>
      </c>
      <c r="D2112" s="1"/>
    </row>
    <row r="2113" spans="1:4" x14ac:dyDescent="0.25">
      <c r="A2113" s="1">
        <v>2458822.32913</v>
      </c>
      <c r="B2113" s="1" t="s">
        <v>3760</v>
      </c>
      <c r="C2113" s="1">
        <v>8.6285000000000007</v>
      </c>
      <c r="D2113" s="1"/>
    </row>
    <row r="2114" spans="1:4" x14ac:dyDescent="0.25">
      <c r="A2114" s="1">
        <v>2458823.3090900001</v>
      </c>
      <c r="B2114" s="1" t="s">
        <v>3761</v>
      </c>
      <c r="C2114" s="1">
        <v>8.5429999999999993</v>
      </c>
      <c r="D2114" s="1"/>
    </row>
    <row r="2115" spans="1:4" x14ac:dyDescent="0.25">
      <c r="A2115" s="1">
        <v>2458825.40913</v>
      </c>
      <c r="B2115" s="1" t="s">
        <v>3762</v>
      </c>
      <c r="C2115" s="1">
        <v>8.593</v>
      </c>
      <c r="D2115" s="1"/>
    </row>
    <row r="2116" spans="1:4" x14ac:dyDescent="0.25">
      <c r="A2116" s="1">
        <v>2458827.3001799998</v>
      </c>
      <c r="B2116" s="1" t="s">
        <v>3763</v>
      </c>
      <c r="C2116" s="1">
        <v>8.3819999999999997</v>
      </c>
      <c r="D2116" s="1"/>
    </row>
    <row r="2117" spans="1:4" x14ac:dyDescent="0.25">
      <c r="A2117" s="1">
        <v>2458837.2094200002</v>
      </c>
      <c r="B2117" s="1" t="s">
        <v>3764</v>
      </c>
      <c r="C2117" s="1">
        <v>8.3369999999999997</v>
      </c>
      <c r="D2117" s="1"/>
    </row>
    <row r="2118" spans="1:4" x14ac:dyDescent="0.25">
      <c r="A2118" s="1">
        <v>2458845.3110799999</v>
      </c>
      <c r="B2118" s="1" t="s">
        <v>3765</v>
      </c>
      <c r="C2118" s="1">
        <v>8.1920000000000002</v>
      </c>
      <c r="D2118" s="1"/>
    </row>
    <row r="2119" spans="1:4" x14ac:dyDescent="0.25">
      <c r="A2119" s="1">
        <v>2458847.2382499999</v>
      </c>
      <c r="B2119" s="1" t="s">
        <v>3766</v>
      </c>
      <c r="C2119" s="1">
        <v>8.1489999999999991</v>
      </c>
      <c r="D2119" s="1"/>
    </row>
    <row r="2120" spans="1:4" x14ac:dyDescent="0.25">
      <c r="A2120" s="1">
        <v>2458853.2800799999</v>
      </c>
      <c r="B2120" s="1" t="s">
        <v>3767</v>
      </c>
      <c r="C2120" s="1">
        <v>8.2940000000000005</v>
      </c>
      <c r="D2120" s="1"/>
    </row>
    <row r="2121" spans="1:4" x14ac:dyDescent="0.25">
      <c r="A2121" s="1">
        <v>2458865.2456700001</v>
      </c>
      <c r="B2121" s="1" t="s">
        <v>3768</v>
      </c>
      <c r="C2121" s="1">
        <v>7.98</v>
      </c>
      <c r="D2121" s="1"/>
    </row>
    <row r="2122" spans="1:4" x14ac:dyDescent="0.25">
      <c r="A2122" s="1">
        <v>2458871.9639599998</v>
      </c>
      <c r="B2122" s="1" t="s">
        <v>3769</v>
      </c>
      <c r="C2122" s="1">
        <v>7.9450000000000003</v>
      </c>
      <c r="D2122" s="1"/>
    </row>
    <row r="2123" spans="1:4" x14ac:dyDescent="0.25">
      <c r="A2123" s="1">
        <v>2458879.9071900002</v>
      </c>
      <c r="B2123" s="1" t="s">
        <v>3770</v>
      </c>
      <c r="C2123" s="1">
        <v>8.0274999999999999</v>
      </c>
      <c r="D2123" s="1"/>
    </row>
    <row r="2124" spans="1:4" x14ac:dyDescent="0.25">
      <c r="A2124" s="1">
        <v>2458885.4881000002</v>
      </c>
      <c r="B2124" s="1" t="s">
        <v>3810</v>
      </c>
      <c r="C2124" s="1">
        <v>7.9459999999999997</v>
      </c>
      <c r="D2124" s="1"/>
    </row>
    <row r="2125" spans="1:4" x14ac:dyDescent="0.25">
      <c r="A2125" s="1">
        <v>2458890.75807</v>
      </c>
      <c r="B2125" s="1" t="s">
        <v>3811</v>
      </c>
      <c r="C2125" s="1">
        <v>8.2200000000000006</v>
      </c>
      <c r="D2125" s="1"/>
    </row>
    <row r="2126" spans="1:4" x14ac:dyDescent="0.25">
      <c r="A2126" s="1">
        <v>2458892.7515099999</v>
      </c>
      <c r="B2126" s="1" t="s">
        <v>3812</v>
      </c>
      <c r="C2126" s="1">
        <v>8.0760000000000005</v>
      </c>
      <c r="D2126" s="1"/>
    </row>
    <row r="2127" spans="1:4" x14ac:dyDescent="0.25">
      <c r="A2127" s="1">
        <v>2458895.0456900001</v>
      </c>
      <c r="B2127" s="1" t="s">
        <v>3813</v>
      </c>
      <c r="C2127" s="1">
        <v>8.1596670000000007</v>
      </c>
      <c r="D2127" s="1"/>
    </row>
    <row r="2128" spans="1:4" x14ac:dyDescent="0.25">
      <c r="A2128" s="1">
        <v>2458897.7561699999</v>
      </c>
      <c r="B2128" s="1" t="s">
        <v>3814</v>
      </c>
      <c r="C2128" s="1">
        <v>8.173</v>
      </c>
      <c r="D2128" s="1"/>
    </row>
    <row r="2129" spans="1:4" x14ac:dyDescent="0.25">
      <c r="A2129" s="1">
        <v>2458899.7321600001</v>
      </c>
      <c r="B2129" s="1" t="s">
        <v>3815</v>
      </c>
      <c r="C2129" s="1">
        <v>7.9340000000000002</v>
      </c>
      <c r="D2129" s="1"/>
    </row>
    <row r="2130" spans="1:4" x14ac:dyDescent="0.25">
      <c r="A2130" s="1">
        <v>2458901.51364</v>
      </c>
      <c r="B2130" s="1" t="s">
        <v>3816</v>
      </c>
      <c r="C2130" s="1">
        <v>8.1927500000000002</v>
      </c>
      <c r="D2130" s="1"/>
    </row>
    <row r="2131" spans="1:4" x14ac:dyDescent="0.25">
      <c r="A2131" s="1">
        <v>2458916.69875</v>
      </c>
      <c r="B2131" s="1" t="s">
        <v>3817</v>
      </c>
      <c r="C2131" s="1">
        <v>8.1359999999999992</v>
      </c>
      <c r="D2131" s="1"/>
    </row>
    <row r="2132" spans="1:4" x14ac:dyDescent="0.25">
      <c r="A2132" s="1">
        <v>2458918.6814600001</v>
      </c>
      <c r="B2132" s="1" t="s">
        <v>3818</v>
      </c>
      <c r="C2132" s="1">
        <v>7.9429999999999996</v>
      </c>
      <c r="D2132" s="1"/>
    </row>
    <row r="2133" spans="1:4" x14ac:dyDescent="0.25">
      <c r="A2133" s="1">
        <v>2458920.6756500001</v>
      </c>
      <c r="B2133" s="1" t="s">
        <v>3819</v>
      </c>
      <c r="C2133" s="1">
        <v>7.9729999999999999</v>
      </c>
      <c r="D2133" s="1"/>
    </row>
    <row r="2134" spans="1:4" x14ac:dyDescent="0.25">
      <c r="A2134" s="1">
        <v>2458924.66377</v>
      </c>
      <c r="B2134" s="1" t="s">
        <v>3820</v>
      </c>
      <c r="C2134" s="1">
        <v>7.9050000000000002</v>
      </c>
      <c r="D2134" s="1"/>
    </row>
    <row r="2135" spans="1:4" x14ac:dyDescent="0.25">
      <c r="A2135" s="1">
        <v>2458928.7625099998</v>
      </c>
      <c r="B2135" s="1" t="s">
        <v>3821</v>
      </c>
      <c r="C2135" s="1">
        <v>7.9619999999999997</v>
      </c>
      <c r="D2135" s="1"/>
    </row>
    <row r="2136" spans="1:4" x14ac:dyDescent="0.25">
      <c r="A2136" s="1">
        <v>2458930.8109599999</v>
      </c>
      <c r="B2136" s="1" t="s">
        <v>3822</v>
      </c>
      <c r="C2136" s="1">
        <v>7.9278000000000004</v>
      </c>
      <c r="D2136" s="1"/>
    </row>
    <row r="2137" spans="1:4" x14ac:dyDescent="0.25">
      <c r="A2137" s="1">
        <v>2458932.76431</v>
      </c>
      <c r="B2137" s="1" t="s">
        <v>3823</v>
      </c>
      <c r="C2137" s="1">
        <v>7.9119999999999999</v>
      </c>
      <c r="D2137" s="1"/>
    </row>
    <row r="2138" spans="1:4" x14ac:dyDescent="0.25">
      <c r="A2138" s="1">
        <v>2458936.7927299999</v>
      </c>
      <c r="B2138" s="1" t="s">
        <v>3824</v>
      </c>
      <c r="C2138" s="1">
        <v>7.9391999999999996</v>
      </c>
      <c r="D2138" s="1"/>
    </row>
    <row r="2139" spans="1:4" x14ac:dyDescent="0.25">
      <c r="A2139" s="1">
        <v>2458940.7555999998</v>
      </c>
      <c r="B2139" s="1" t="s">
        <v>3825</v>
      </c>
      <c r="C2139" s="1">
        <v>7.8863329999999996</v>
      </c>
      <c r="D2139" s="1"/>
    </row>
    <row r="2140" spans="1:4" x14ac:dyDescent="0.25">
      <c r="A2140" s="1">
        <v>2458946.7738999999</v>
      </c>
      <c r="B2140" s="1" t="s">
        <v>3826</v>
      </c>
      <c r="C2140" s="1">
        <v>7.8663999999999996</v>
      </c>
      <c r="D2140" s="1"/>
    </row>
    <row r="2141" spans="1:4" x14ac:dyDescent="0.25">
      <c r="A2141" s="1">
        <v>2458956.7382100001</v>
      </c>
      <c r="B2141" s="1" t="s">
        <v>3827</v>
      </c>
      <c r="C2141" s="1">
        <v>7.6166</v>
      </c>
      <c r="D2141" s="1"/>
    </row>
    <row r="2142" spans="1:4" x14ac:dyDescent="0.25">
      <c r="A2142" s="1">
        <v>2458958.7320699999</v>
      </c>
      <c r="B2142" s="1" t="s">
        <v>3828</v>
      </c>
      <c r="C2142" s="1">
        <v>7.5358000000000001</v>
      </c>
      <c r="D2142" s="1"/>
    </row>
    <row r="2143" spans="1:4" x14ac:dyDescent="0.25">
      <c r="A2143" s="1">
        <v>2458960.7268699999</v>
      </c>
      <c r="B2143" s="1" t="s">
        <v>3829</v>
      </c>
      <c r="C2143" s="1">
        <v>7.5682</v>
      </c>
      <c r="D2143" s="1"/>
    </row>
    <row r="2144" spans="1:4" x14ac:dyDescent="0.25">
      <c r="A2144" s="1">
        <v>2458963.2521799998</v>
      </c>
      <c r="B2144" s="1" t="s">
        <v>3830</v>
      </c>
      <c r="C2144" s="1">
        <v>7.5529999999999999</v>
      </c>
      <c r="D2144" s="1"/>
    </row>
    <row r="2145" spans="1:4" x14ac:dyDescent="0.25">
      <c r="A2145" s="1">
        <v>2458969.5540999998</v>
      </c>
      <c r="B2145" s="1" t="s">
        <v>3831</v>
      </c>
      <c r="C2145" s="1">
        <v>7.6239999999999997</v>
      </c>
      <c r="D2145" s="1"/>
    </row>
    <row r="2146" spans="1:4" x14ac:dyDescent="0.25">
      <c r="A2146" s="1">
        <v>2458980.34931</v>
      </c>
      <c r="B2146" s="1" t="s">
        <v>3832</v>
      </c>
      <c r="C2146" s="1">
        <v>7.3879999999999999</v>
      </c>
      <c r="D2146" s="1"/>
    </row>
    <row r="2147" spans="1:4" x14ac:dyDescent="0.25">
      <c r="A2147" s="1">
        <v>2458984.6263000001</v>
      </c>
      <c r="B2147" s="1" t="s">
        <v>3833</v>
      </c>
      <c r="C2147" s="1">
        <v>7.415</v>
      </c>
      <c r="D2147" s="1"/>
    </row>
    <row r="2148" spans="1:4" x14ac:dyDescent="0.25">
      <c r="A2148" s="1">
        <v>2458987.7850000001</v>
      </c>
      <c r="B2148" s="1" t="s">
        <v>3834</v>
      </c>
      <c r="C2148" s="1">
        <v>7.3869999999999996</v>
      </c>
      <c r="D2148" s="1"/>
    </row>
    <row r="2149" spans="1:4" x14ac:dyDescent="0.25">
      <c r="A2149" s="1">
        <v>2458989.2662999998</v>
      </c>
      <c r="B2149" s="1" t="s">
        <v>3835</v>
      </c>
      <c r="C2149" s="1">
        <v>7.5694999999999997</v>
      </c>
      <c r="D2149" s="1"/>
    </row>
    <row r="2150" spans="1:4" x14ac:dyDescent="0.25">
      <c r="A2150" s="1">
        <v>2458990.61577</v>
      </c>
      <c r="B2150" s="1" t="s">
        <v>3836</v>
      </c>
      <c r="C2150" s="1">
        <v>7.5728330000000001</v>
      </c>
      <c r="D2150" s="1"/>
    </row>
    <row r="2151" spans="1:4" x14ac:dyDescent="0.25">
      <c r="A2151" s="1">
        <v>2458991.52134</v>
      </c>
      <c r="B2151" s="1" t="s">
        <v>3837</v>
      </c>
      <c r="C2151" s="1">
        <v>7.3689999999999998</v>
      </c>
      <c r="D2151" s="1"/>
    </row>
    <row r="2152" spans="1:4" x14ac:dyDescent="0.25">
      <c r="A2152" s="1">
        <v>2458992.6546100001</v>
      </c>
      <c r="B2152" s="1" t="s">
        <v>3838</v>
      </c>
      <c r="C2152" s="1">
        <v>7.4774000000000003</v>
      </c>
      <c r="D2152" s="1"/>
    </row>
    <row r="2153" spans="1:4" x14ac:dyDescent="0.25">
      <c r="A2153" s="1">
        <v>2458994.3605800001</v>
      </c>
      <c r="B2153" s="1" t="s">
        <v>3839</v>
      </c>
      <c r="C2153" s="1">
        <v>7.5380000000000003</v>
      </c>
      <c r="D2153" s="1"/>
    </row>
    <row r="2154" spans="1:4" x14ac:dyDescent="0.25">
      <c r="A2154" s="1">
        <v>2458995.73691</v>
      </c>
      <c r="B2154" s="1" t="s">
        <v>3840</v>
      </c>
      <c r="C2154" s="1">
        <v>7.4604999999999997</v>
      </c>
      <c r="D2154" s="1"/>
    </row>
    <row r="2155" spans="1:4" x14ac:dyDescent="0.25">
      <c r="A2155" s="1">
        <v>2458997.6702299998</v>
      </c>
      <c r="B2155" s="1" t="s">
        <v>3841</v>
      </c>
      <c r="C2155" s="1">
        <v>7.6595000000000004</v>
      </c>
      <c r="D2155" s="1"/>
    </row>
    <row r="2156" spans="1:4" x14ac:dyDescent="0.25">
      <c r="A2156" s="1">
        <v>2458998.9221399999</v>
      </c>
      <c r="B2156" s="1" t="s">
        <v>3842</v>
      </c>
      <c r="C2156" s="1">
        <v>7.52</v>
      </c>
      <c r="D2156" s="1"/>
    </row>
    <row r="2157" spans="1:4" x14ac:dyDescent="0.25">
      <c r="A2157" s="1">
        <v>2459000.42423</v>
      </c>
      <c r="B2157" s="1" t="s">
        <v>3843</v>
      </c>
      <c r="C2157" s="1">
        <v>7.49</v>
      </c>
      <c r="D2157" s="1"/>
    </row>
    <row r="2158" spans="1:4" x14ac:dyDescent="0.25">
      <c r="A2158" s="1">
        <v>2459005.9240600001</v>
      </c>
      <c r="B2158" s="1" t="s">
        <v>3844</v>
      </c>
      <c r="C2158" s="1">
        <v>7.4489999999999998</v>
      </c>
      <c r="D2158" s="1"/>
    </row>
    <row r="2159" spans="1:4" x14ac:dyDescent="0.25">
      <c r="A2159" s="1">
        <v>2459008.36528</v>
      </c>
      <c r="B2159" s="1" t="s">
        <v>3845</v>
      </c>
      <c r="C2159" s="1">
        <v>7.5049999999999999</v>
      </c>
      <c r="D2159" s="1"/>
    </row>
    <row r="2160" spans="1:4" x14ac:dyDescent="0.25">
      <c r="A2160" s="1">
        <v>2459010.7541999999</v>
      </c>
      <c r="B2160" s="1" t="s">
        <v>3846</v>
      </c>
      <c r="C2160" s="1">
        <v>7.4850000000000003</v>
      </c>
      <c r="D2160" s="1"/>
    </row>
    <row r="2161" spans="1:4" x14ac:dyDescent="0.25">
      <c r="A2161" s="1">
        <v>2459012.0700400001</v>
      </c>
      <c r="B2161" s="1" t="s">
        <v>3847</v>
      </c>
      <c r="C2161" s="1">
        <v>7.4885000000000002</v>
      </c>
      <c r="D2161" s="1"/>
    </row>
    <row r="2162" spans="1:4" x14ac:dyDescent="0.25">
      <c r="A2162" s="1">
        <v>2459013.3802800002</v>
      </c>
      <c r="B2162" s="1" t="s">
        <v>3848</v>
      </c>
      <c r="C2162" s="1">
        <v>7.3540000000000001</v>
      </c>
      <c r="D2162" s="1"/>
    </row>
    <row r="2163" spans="1:4" x14ac:dyDescent="0.25">
      <c r="A2163" s="1">
        <v>2459014.58647</v>
      </c>
      <c r="B2163" s="1" t="s">
        <v>3849</v>
      </c>
      <c r="C2163" s="1">
        <v>7.4584999999999999</v>
      </c>
      <c r="D2163" s="1"/>
    </row>
    <row r="2164" spans="1:4" x14ac:dyDescent="0.25">
      <c r="A2164" s="1">
        <v>2459015.58525</v>
      </c>
      <c r="B2164" s="1" t="s">
        <v>3850</v>
      </c>
      <c r="C2164" s="1">
        <v>7.4589999999999996</v>
      </c>
      <c r="D2164" s="1"/>
    </row>
    <row r="2165" spans="1:4" x14ac:dyDescent="0.25">
      <c r="A2165" s="1">
        <v>2459016.5861800001</v>
      </c>
      <c r="B2165" s="1" t="s">
        <v>3851</v>
      </c>
      <c r="C2165" s="1">
        <v>7.4279999999999999</v>
      </c>
      <c r="D2165" s="1"/>
    </row>
    <row r="2166" spans="1:4" x14ac:dyDescent="0.25">
      <c r="A2166" s="1">
        <v>2459018.1857699999</v>
      </c>
      <c r="B2166" s="1" t="s">
        <v>3852</v>
      </c>
      <c r="C2166" s="1">
        <v>7.4960000000000004</v>
      </c>
      <c r="D2166" s="1"/>
    </row>
    <row r="2167" spans="1:4" x14ac:dyDescent="0.25">
      <c r="A2167" s="1">
        <v>2459019.1760399998</v>
      </c>
      <c r="B2167" s="1" t="s">
        <v>3853</v>
      </c>
      <c r="C2167" s="1">
        <v>7.2744999999999997</v>
      </c>
      <c r="D2167" s="1"/>
    </row>
    <row r="2168" spans="1:4" x14ac:dyDescent="0.25">
      <c r="A2168" s="1">
        <v>2459020.4740200001</v>
      </c>
      <c r="B2168" s="1" t="s">
        <v>3854</v>
      </c>
      <c r="C2168" s="1">
        <v>7.3419999999999996</v>
      </c>
      <c r="D2168" s="1"/>
    </row>
    <row r="2169" spans="1:4" x14ac:dyDescent="0.25">
      <c r="A2169" s="1">
        <v>2459022.4447599999</v>
      </c>
      <c r="B2169" s="1" t="s">
        <v>3855</v>
      </c>
      <c r="C2169" s="1">
        <v>7.4256099999999998</v>
      </c>
      <c r="D2169" s="1"/>
    </row>
    <row r="2170" spans="1:4" x14ac:dyDescent="0.25">
      <c r="A2170" s="1">
        <v>2459024.4386800001</v>
      </c>
      <c r="B2170" s="1" t="s">
        <v>3856</v>
      </c>
      <c r="C2170" s="1">
        <v>7.3506669999999996</v>
      </c>
      <c r="D2170" s="1"/>
    </row>
    <row r="2171" spans="1:4" x14ac:dyDescent="0.25">
      <c r="A2171" s="1">
        <v>2459025.4744799999</v>
      </c>
      <c r="B2171" s="1" t="s">
        <v>3857</v>
      </c>
      <c r="C2171" s="1">
        <v>7.2774999999999999</v>
      </c>
      <c r="D2171" s="1"/>
    </row>
    <row r="2172" spans="1:4" x14ac:dyDescent="0.25">
      <c r="A2172" s="1">
        <v>2459026.38032</v>
      </c>
      <c r="B2172" s="1" t="s">
        <v>3858</v>
      </c>
      <c r="C2172" s="1">
        <v>7.242</v>
      </c>
      <c r="D2172" s="1"/>
    </row>
    <row r="2173" spans="1:4" x14ac:dyDescent="0.25">
      <c r="A2173" s="1">
        <v>2459027.9811499999</v>
      </c>
      <c r="B2173" s="1" t="s">
        <v>3859</v>
      </c>
      <c r="C2173" s="1">
        <v>7.3929999999999998</v>
      </c>
      <c r="D2173" s="1"/>
    </row>
    <row r="2174" spans="1:4" x14ac:dyDescent="0.25">
      <c r="A2174" s="1">
        <v>2459030.3821299998</v>
      </c>
      <c r="B2174" s="1" t="s">
        <v>3860</v>
      </c>
      <c r="C2174" s="1">
        <v>7.2910000000000004</v>
      </c>
      <c r="D2174" s="1"/>
    </row>
    <row r="2175" spans="1:4" x14ac:dyDescent="0.25">
      <c r="A2175" s="1">
        <v>2459032</v>
      </c>
      <c r="C2175" s="1">
        <v>7.3520000000000003</v>
      </c>
      <c r="D2175" s="1"/>
    </row>
    <row r="2176" spans="1:4" x14ac:dyDescent="0.25">
      <c r="A2176" s="1">
        <v>2459034</v>
      </c>
      <c r="C2176" s="1">
        <v>7.2050000000000001</v>
      </c>
      <c r="D2176" s="1"/>
    </row>
    <row r="2177" spans="1:4" x14ac:dyDescent="0.25">
      <c r="A2177" s="1">
        <v>2459037</v>
      </c>
      <c r="C2177" s="1">
        <v>7.109</v>
      </c>
      <c r="D2177" s="1"/>
    </row>
    <row r="2178" spans="1:4" x14ac:dyDescent="0.25">
      <c r="A2178" s="1">
        <v>2459038</v>
      </c>
      <c r="C2178" s="1">
        <v>7.3010000000000002</v>
      </c>
      <c r="D2178" s="1"/>
    </row>
    <row r="2179" spans="1:4" x14ac:dyDescent="0.25">
      <c r="A2179" s="1">
        <v>2459040</v>
      </c>
      <c r="C2179" s="1">
        <v>7.5920000000000005</v>
      </c>
      <c r="D2179" s="1"/>
    </row>
    <row r="2180" spans="1:4" x14ac:dyDescent="0.25">
      <c r="A2180" s="1">
        <v>2459042</v>
      </c>
      <c r="C2180" s="1">
        <v>7.13</v>
      </c>
      <c r="D2180" s="1"/>
    </row>
    <row r="2181" spans="1:4" x14ac:dyDescent="0.25">
      <c r="A2181" s="1">
        <v>2459043</v>
      </c>
      <c r="C2181" s="1">
        <v>7.0720000000000001</v>
      </c>
      <c r="D2181" s="1"/>
    </row>
    <row r="2182" spans="1:4" x14ac:dyDescent="0.25">
      <c r="A2182" s="1">
        <v>2459044</v>
      </c>
      <c r="C2182" s="1">
        <v>7.0709999999999997</v>
      </c>
      <c r="D2182" s="1"/>
    </row>
    <row r="2183" spans="1:4" x14ac:dyDescent="0.25">
      <c r="A2183" s="1">
        <v>2459046</v>
      </c>
      <c r="C2183" s="1">
        <v>7.0888999999999998</v>
      </c>
      <c r="D2183" s="1"/>
    </row>
    <row r="2184" spans="1:4" x14ac:dyDescent="0.25">
      <c r="A2184" s="1">
        <v>2459050</v>
      </c>
      <c r="C2184" s="1">
        <v>7.1604999999999999</v>
      </c>
      <c r="D2184" s="1"/>
    </row>
    <row r="2185" spans="1:4" x14ac:dyDescent="0.25">
      <c r="A2185" s="1">
        <v>2459051</v>
      </c>
      <c r="C2185" s="1">
        <v>7.1240000000000006</v>
      </c>
      <c r="D2185" s="1"/>
    </row>
    <row r="2186" spans="1:4" x14ac:dyDescent="0.25">
      <c r="A2186" s="1">
        <v>2459052</v>
      </c>
      <c r="C2186" s="1">
        <v>7.1619999999999999</v>
      </c>
      <c r="D2186" s="1"/>
    </row>
    <row r="2187" spans="1:4" x14ac:dyDescent="0.25">
      <c r="A2187" s="1">
        <v>2459053</v>
      </c>
      <c r="C2187" s="1">
        <v>7.1289999999999996</v>
      </c>
      <c r="D2187" s="1"/>
    </row>
    <row r="2188" spans="1:4" x14ac:dyDescent="0.25">
      <c r="A2188" s="1">
        <v>2459054</v>
      </c>
      <c r="C2188" s="1">
        <v>7.2709999999999999</v>
      </c>
    </row>
    <row r="2189" spans="1:4" x14ac:dyDescent="0.25">
      <c r="A2189" s="1">
        <v>2459058</v>
      </c>
      <c r="C2189" s="1">
        <v>7.219333333333334</v>
      </c>
    </row>
    <row r="2190" spans="1:4" x14ac:dyDescent="0.25">
      <c r="A2190" s="1">
        <v>2459059</v>
      </c>
      <c r="C2190" s="1">
        <v>7.3010000000000002</v>
      </c>
    </row>
    <row r="2191" spans="1:4" x14ac:dyDescent="0.25">
      <c r="A2191" s="1">
        <v>2459060</v>
      </c>
      <c r="C2191" s="1">
        <v>7.2460000000000004</v>
      </c>
    </row>
    <row r="2192" spans="1:4" x14ac:dyDescent="0.25">
      <c r="A2192" s="1">
        <v>2459061</v>
      </c>
      <c r="C2192" s="1">
        <v>7.3049999999999997</v>
      </c>
    </row>
    <row r="2193" spans="1:3" x14ac:dyDescent="0.25">
      <c r="A2193" s="1">
        <v>2459062</v>
      </c>
      <c r="C2193" s="1">
        <v>7.2530000000000001</v>
      </c>
    </row>
    <row r="2194" spans="1:3" x14ac:dyDescent="0.25">
      <c r="A2194" s="1">
        <v>2459063</v>
      </c>
      <c r="C2194" s="1">
        <v>7.516</v>
      </c>
    </row>
    <row r="2195" spans="1:3" x14ac:dyDescent="0.25">
      <c r="A2195" s="1">
        <v>2459064</v>
      </c>
      <c r="C2195" s="1">
        <v>7.3550000000000004</v>
      </c>
    </row>
    <row r="2196" spans="1:3" x14ac:dyDescent="0.25">
      <c r="A2196" s="1">
        <v>2459067</v>
      </c>
      <c r="C2196" s="1">
        <v>7.3419999999999996</v>
      </c>
    </row>
    <row r="2197" spans="1:3" x14ac:dyDescent="0.25">
      <c r="A2197" s="1">
        <v>2459068</v>
      </c>
      <c r="C2197" s="1">
        <v>7.36</v>
      </c>
    </row>
    <row r="2198" spans="1:3" x14ac:dyDescent="0.25">
      <c r="A2198" s="1">
        <v>2459069</v>
      </c>
      <c r="C2198" s="1">
        <v>7.3520000000000003</v>
      </c>
    </row>
    <row r="2199" spans="1:3" x14ac:dyDescent="0.25">
      <c r="A2199" s="1">
        <v>2459070</v>
      </c>
      <c r="C2199" s="1">
        <v>7.3460000000000001</v>
      </c>
    </row>
    <row r="2200" spans="1:3" x14ac:dyDescent="0.25">
      <c r="A2200" s="1">
        <v>2459072</v>
      </c>
      <c r="C2200" s="1">
        <v>7.3659999999999997</v>
      </c>
    </row>
    <row r="2201" spans="1:3" x14ac:dyDescent="0.25">
      <c r="A2201" s="1">
        <v>2459073</v>
      </c>
      <c r="C2201" s="1">
        <v>7.431</v>
      </c>
    </row>
    <row r="2202" spans="1:3" x14ac:dyDescent="0.25">
      <c r="A2202" s="1">
        <v>2459075</v>
      </c>
      <c r="C2202" s="1">
        <v>7.3770000000000007</v>
      </c>
    </row>
    <row r="2203" spans="1:3" x14ac:dyDescent="0.25">
      <c r="A2203" s="1">
        <v>2459077</v>
      </c>
      <c r="C2203" s="1">
        <v>7.3440000000000003</v>
      </c>
    </row>
    <row r="2204" spans="1:3" x14ac:dyDescent="0.25">
      <c r="A2204" s="1">
        <v>2459078</v>
      </c>
      <c r="C2204" s="1">
        <v>7.5057272727272739</v>
      </c>
    </row>
    <row r="2205" spans="1:3" x14ac:dyDescent="0.25">
      <c r="A2205" s="1">
        <v>2459079</v>
      </c>
      <c r="C2205" s="1">
        <v>7.306</v>
      </c>
    </row>
    <row r="2206" spans="1:3" x14ac:dyDescent="0.25">
      <c r="A2206" s="1">
        <v>2459080</v>
      </c>
      <c r="C2206" s="1">
        <v>7.4740000000000002</v>
      </c>
    </row>
    <row r="2207" spans="1:3" x14ac:dyDescent="0.25">
      <c r="A2207" s="1">
        <v>2459081</v>
      </c>
      <c r="C2207" s="1">
        <v>7.4779999999999998</v>
      </c>
    </row>
    <row r="2208" spans="1:3" x14ac:dyDescent="0.25">
      <c r="A2208" s="1">
        <v>2459082</v>
      </c>
      <c r="C2208" s="1">
        <v>7.3265000000000002</v>
      </c>
    </row>
    <row r="2209" spans="1:3" x14ac:dyDescent="0.25">
      <c r="A2209" s="1">
        <v>2459083</v>
      </c>
      <c r="C2209" s="1">
        <v>7.6120000000000001</v>
      </c>
    </row>
    <row r="2210" spans="1:3" x14ac:dyDescent="0.25">
      <c r="A2210" s="1">
        <v>2459087</v>
      </c>
      <c r="C2210" s="1">
        <v>7.3453333333333335</v>
      </c>
    </row>
    <row r="2211" spans="1:3" x14ac:dyDescent="0.25">
      <c r="A2211" s="1">
        <v>2459089</v>
      </c>
      <c r="C2211" s="1">
        <v>7.48</v>
      </c>
    </row>
    <row r="2212" spans="1:3" x14ac:dyDescent="0.25">
      <c r="A2212" s="1">
        <v>2459090</v>
      </c>
      <c r="C2212" s="1">
        <v>7.73</v>
      </c>
    </row>
    <row r="2213" spans="1:3" x14ac:dyDescent="0.25">
      <c r="A2213" s="1">
        <v>2459093</v>
      </c>
      <c r="C2213" s="1">
        <v>7.2629999999999999</v>
      </c>
    </row>
    <row r="2214" spans="1:3" x14ac:dyDescent="0.25">
      <c r="A2214" s="1">
        <v>2459094</v>
      </c>
      <c r="C2214" s="1">
        <v>7.63</v>
      </c>
    </row>
    <row r="2215" spans="1:3" x14ac:dyDescent="0.25">
      <c r="A2215" s="1">
        <v>2459100</v>
      </c>
      <c r="C2215" s="1">
        <v>7.4522499999999994</v>
      </c>
    </row>
    <row r="2216" spans="1:3" x14ac:dyDescent="0.25">
      <c r="A2216" s="1">
        <v>2459101</v>
      </c>
      <c r="C2216" s="1">
        <v>7.4995000000000003</v>
      </c>
    </row>
    <row r="2217" spans="1:3" x14ac:dyDescent="0.25">
      <c r="A2217" s="1">
        <v>2459105</v>
      </c>
      <c r="C2217" s="1">
        <v>7.4939999999999998</v>
      </c>
    </row>
    <row r="2218" spans="1:3" x14ac:dyDescent="0.25">
      <c r="A2218" s="1">
        <v>2459107</v>
      </c>
      <c r="C2218" s="1">
        <v>7.4523333333333346</v>
      </c>
    </row>
    <row r="2219" spans="1:3" x14ac:dyDescent="0.25">
      <c r="A2219" s="1">
        <v>2459111</v>
      </c>
      <c r="C2219" s="1">
        <v>7.6485000000000003</v>
      </c>
    </row>
    <row r="2220" spans="1:3" x14ac:dyDescent="0.25">
      <c r="A2220" s="1">
        <v>2459116</v>
      </c>
      <c r="C2220" s="1">
        <v>7.4889999999999999</v>
      </c>
    </row>
    <row r="2221" spans="1:3" x14ac:dyDescent="0.25">
      <c r="A2221" s="1">
        <v>2459119</v>
      </c>
      <c r="C2221" s="1">
        <v>7.4580000000000002</v>
      </c>
    </row>
    <row r="2222" spans="1:3" x14ac:dyDescent="0.25">
      <c r="A2222" s="1">
        <v>2459120</v>
      </c>
      <c r="C2222" s="1">
        <v>7.484</v>
      </c>
    </row>
    <row r="2223" spans="1:3" x14ac:dyDescent="0.25">
      <c r="A2223" s="1">
        <v>2459122</v>
      </c>
      <c r="C2223" s="1">
        <v>7.5709999999999997</v>
      </c>
    </row>
    <row r="2224" spans="1:3" x14ac:dyDescent="0.25">
      <c r="A2224" s="1">
        <v>2459127</v>
      </c>
      <c r="C2224" s="1">
        <v>7.41</v>
      </c>
    </row>
    <row r="2225" spans="1:3" x14ac:dyDescent="0.25">
      <c r="A2225" s="1">
        <v>2459128</v>
      </c>
      <c r="C2225" s="1">
        <v>7.5019999999999998</v>
      </c>
    </row>
    <row r="2226" spans="1:3" x14ac:dyDescent="0.25">
      <c r="A2226" s="1">
        <v>2458724</v>
      </c>
      <c r="B2226" s="1"/>
      <c r="C2226" s="1">
        <v>8.56</v>
      </c>
    </row>
    <row r="2227" spans="1:3" x14ac:dyDescent="0.25">
      <c r="A2227" s="1">
        <v>2458725</v>
      </c>
      <c r="B2227" s="1"/>
      <c r="C2227" s="1">
        <v>8.6005000000000003</v>
      </c>
    </row>
    <row r="2228" spans="1:3" x14ac:dyDescent="0.25">
      <c r="A2228" s="1">
        <v>2458726</v>
      </c>
      <c r="B2228" s="1"/>
      <c r="C2228" s="1">
        <v>8.7190000000000012</v>
      </c>
    </row>
    <row r="2229" spans="1:3" x14ac:dyDescent="0.25">
      <c r="A2229" s="1">
        <v>2458727</v>
      </c>
      <c r="B2229" s="1"/>
      <c r="C2229" s="1">
        <v>8.6020000000000003</v>
      </c>
    </row>
    <row r="2230" spans="1:3" x14ac:dyDescent="0.25">
      <c r="A2230" s="1">
        <v>2458728</v>
      </c>
      <c r="B2230" s="1"/>
      <c r="C2230" s="1">
        <v>8.6385000000000005</v>
      </c>
    </row>
    <row r="2231" spans="1:3" x14ac:dyDescent="0.25">
      <c r="A2231" s="1">
        <v>2458729</v>
      </c>
      <c r="B2231" s="1"/>
      <c r="C2231" s="1">
        <v>8.7215000000000007</v>
      </c>
    </row>
    <row r="2232" spans="1:3" x14ac:dyDescent="0.25">
      <c r="A2232" s="1">
        <v>2458730</v>
      </c>
      <c r="B2232" s="1"/>
      <c r="C2232" s="1">
        <v>8.6560000000000006</v>
      </c>
    </row>
    <row r="2233" spans="1:3" x14ac:dyDescent="0.25">
      <c r="A2233" s="1">
        <v>2458731</v>
      </c>
      <c r="B2233" s="1"/>
      <c r="C2233" s="1">
        <v>8.7690000000000001</v>
      </c>
    </row>
    <row r="2234" spans="1:3" x14ac:dyDescent="0.25">
      <c r="A2234" s="1">
        <v>2458732</v>
      </c>
      <c r="B2234" s="1"/>
      <c r="C2234" s="1">
        <v>8.7889999999999997</v>
      </c>
    </row>
    <row r="2235" spans="1:3" x14ac:dyDescent="0.25">
      <c r="A2235" s="1">
        <v>2458733</v>
      </c>
      <c r="B2235" s="1"/>
      <c r="C2235" s="1">
        <v>8.8049999999999997</v>
      </c>
    </row>
    <row r="2236" spans="1:3" x14ac:dyDescent="0.25">
      <c r="A2236" s="1">
        <v>2458734</v>
      </c>
      <c r="B2236" s="1"/>
      <c r="C2236" s="1">
        <v>8.9039999999999999</v>
      </c>
    </row>
    <row r="2237" spans="1:3" x14ac:dyDescent="0.25">
      <c r="A2237" s="1">
        <v>2458736</v>
      </c>
      <c r="B2237" s="1"/>
      <c r="C2237" s="1">
        <v>8.7080000000000002</v>
      </c>
    </row>
    <row r="2238" spans="1:3" x14ac:dyDescent="0.25">
      <c r="A2238" s="1">
        <v>2458737</v>
      </c>
      <c r="B2238" s="1"/>
      <c r="C2238" s="1">
        <v>8.7540000000000013</v>
      </c>
    </row>
    <row r="2239" spans="1:3" x14ac:dyDescent="0.25">
      <c r="A2239" s="1">
        <v>2458739</v>
      </c>
      <c r="B2239" s="1"/>
      <c r="C2239" s="1">
        <v>8.8105000000000011</v>
      </c>
    </row>
    <row r="2240" spans="1:3" x14ac:dyDescent="0.25">
      <c r="A2240" s="1">
        <v>2458740</v>
      </c>
      <c r="B2240" s="1"/>
      <c r="C2240" s="1">
        <v>8.8620000000000001</v>
      </c>
    </row>
    <row r="2241" spans="1:3" x14ac:dyDescent="0.25">
      <c r="A2241" s="1">
        <v>2458744</v>
      </c>
      <c r="B2241" s="1"/>
      <c r="C2241" s="1">
        <v>8.7234999999999996</v>
      </c>
    </row>
    <row r="2242" spans="1:3" x14ac:dyDescent="0.25">
      <c r="A2242" s="1">
        <v>2458745</v>
      </c>
      <c r="B2242" s="1"/>
      <c r="C2242" s="1">
        <v>8.6232500000000005</v>
      </c>
    </row>
    <row r="2243" spans="1:3" x14ac:dyDescent="0.25">
      <c r="A2243" s="1">
        <v>2458746</v>
      </c>
      <c r="B2243" s="1"/>
      <c r="C2243" s="1">
        <v>8.5459999999999994</v>
      </c>
    </row>
    <row r="2244" spans="1:3" x14ac:dyDescent="0.25">
      <c r="A2244" s="1">
        <v>2458747</v>
      </c>
      <c r="B2244" s="1"/>
      <c r="C2244" s="1">
        <v>8.5449999999999999</v>
      </c>
    </row>
    <row r="2245" spans="1:3" x14ac:dyDescent="0.25">
      <c r="A2245" s="1">
        <v>2458748</v>
      </c>
      <c r="B2245" s="1"/>
      <c r="C2245" s="1">
        <v>8.5075000000000003</v>
      </c>
    </row>
    <row r="2246" spans="1:3" x14ac:dyDescent="0.25">
      <c r="A2246" s="1">
        <v>2458750</v>
      </c>
      <c r="B2246" s="1"/>
      <c r="C2246" s="1">
        <v>8.5670000000000002</v>
      </c>
    </row>
    <row r="2247" spans="1:3" x14ac:dyDescent="0.25">
      <c r="A2247" s="1">
        <v>2458751</v>
      </c>
      <c r="B2247" s="1"/>
      <c r="C2247" s="1">
        <v>8.5540000000000003</v>
      </c>
    </row>
    <row r="2248" spans="1:3" x14ac:dyDescent="0.25">
      <c r="A2248" s="1">
        <v>2458752</v>
      </c>
      <c r="B2248" s="1"/>
      <c r="C2248" s="1">
        <v>8.5615000000000006</v>
      </c>
    </row>
    <row r="2249" spans="1:3" x14ac:dyDescent="0.25">
      <c r="A2249" s="1">
        <v>2458753</v>
      </c>
      <c r="B2249" s="1"/>
      <c r="C2249" s="1">
        <v>8.427249999999999</v>
      </c>
    </row>
    <row r="2250" spans="1:3" x14ac:dyDescent="0.25">
      <c r="A2250" s="1">
        <v>2458756</v>
      </c>
      <c r="B2250" s="1"/>
      <c r="C2250" s="1">
        <v>8.6903333333333332</v>
      </c>
    </row>
    <row r="2251" spans="1:3" x14ac:dyDescent="0.25">
      <c r="A2251" s="1">
        <v>2458757</v>
      </c>
      <c r="B2251" s="1"/>
      <c r="C2251" s="1">
        <v>8.6189999999999998</v>
      </c>
    </row>
    <row r="2252" spans="1:3" x14ac:dyDescent="0.25">
      <c r="A2252" s="1">
        <v>2458759</v>
      </c>
      <c r="B2252" s="1"/>
      <c r="C2252" s="1">
        <v>8.7516666666666669</v>
      </c>
    </row>
    <row r="2253" spans="1:3" x14ac:dyDescent="0.25">
      <c r="A2253" s="1">
        <v>2458761</v>
      </c>
      <c r="B2253" s="1"/>
      <c r="C2253" s="1">
        <v>8.8610000000000007</v>
      </c>
    </row>
    <row r="2254" spans="1:3" x14ac:dyDescent="0.25">
      <c r="A2254" s="1">
        <v>2458762</v>
      </c>
      <c r="B2254" s="1"/>
      <c r="C2254" s="1">
        <v>8.8870000000000005</v>
      </c>
    </row>
    <row r="2255" spans="1:3" x14ac:dyDescent="0.25">
      <c r="A2255" s="1">
        <v>2458763</v>
      </c>
      <c r="B2255" s="1"/>
      <c r="C2255" s="1">
        <v>8.8926666666666687</v>
      </c>
    </row>
    <row r="2256" spans="1:3" x14ac:dyDescent="0.25">
      <c r="A2256" s="1">
        <v>2458765</v>
      </c>
      <c r="B2256" s="1"/>
      <c r="C2256" s="1">
        <v>8.9106666666666658</v>
      </c>
    </row>
    <row r="2257" spans="1:3" x14ac:dyDescent="0.25">
      <c r="A2257" s="1">
        <v>2458766</v>
      </c>
      <c r="B2257" s="1"/>
      <c r="C2257" s="1">
        <v>8.8919999999999995</v>
      </c>
    </row>
    <row r="2258" spans="1:3" x14ac:dyDescent="0.25">
      <c r="A2258" s="1">
        <v>2458767</v>
      </c>
      <c r="B2258" s="1"/>
      <c r="C2258" s="1">
        <v>8.9087499999999995</v>
      </c>
    </row>
    <row r="2259" spans="1:3" x14ac:dyDescent="0.25">
      <c r="A2259" s="1">
        <v>2458768</v>
      </c>
      <c r="B2259" s="1"/>
      <c r="C2259" s="1">
        <v>8.9055</v>
      </c>
    </row>
    <row r="2260" spans="1:3" x14ac:dyDescent="0.25">
      <c r="A2260" s="1">
        <v>2458769</v>
      </c>
      <c r="B2260" s="1"/>
      <c r="C2260" s="1">
        <v>8.8083333333333336</v>
      </c>
    </row>
    <row r="2261" spans="1:3" x14ac:dyDescent="0.25">
      <c r="A2261" s="1">
        <v>2458770</v>
      </c>
      <c r="B2261" s="1"/>
      <c r="C2261" s="1">
        <v>8.9390000000000001</v>
      </c>
    </row>
    <row r="2262" spans="1:3" x14ac:dyDescent="0.25">
      <c r="A2262" s="1">
        <v>2458771</v>
      </c>
      <c r="B2262" s="1"/>
      <c r="C2262" s="1">
        <v>8.7643333333333313</v>
      </c>
    </row>
    <row r="2263" spans="1:3" x14ac:dyDescent="0.25">
      <c r="A2263" s="1">
        <v>2458773</v>
      </c>
      <c r="B2263" s="1"/>
      <c r="C2263" s="1">
        <v>8.8213333333333335</v>
      </c>
    </row>
    <row r="2264" spans="1:3" x14ac:dyDescent="0.25">
      <c r="A2264" s="1">
        <v>2458774</v>
      </c>
      <c r="B2264" s="1"/>
      <c r="C2264" s="1">
        <v>8.9990000000000006</v>
      </c>
    </row>
    <row r="2265" spans="1:3" x14ac:dyDescent="0.25">
      <c r="A2265" s="1">
        <v>2458775</v>
      </c>
      <c r="B2265" s="1"/>
      <c r="C2265" s="1">
        <v>8.7689999999999984</v>
      </c>
    </row>
    <row r="2266" spans="1:3" x14ac:dyDescent="0.25">
      <c r="A2266" s="1">
        <v>2458779</v>
      </c>
      <c r="B2266" s="1"/>
      <c r="C2266" s="1">
        <v>8.782</v>
      </c>
    </row>
    <row r="2267" spans="1:3" x14ac:dyDescent="0.25">
      <c r="A2267" s="1">
        <v>2458782</v>
      </c>
      <c r="B2267" s="1"/>
      <c r="C2267" s="1">
        <v>8.8114999999999988</v>
      </c>
    </row>
    <row r="2268" spans="1:3" x14ac:dyDescent="0.25">
      <c r="A2268" s="1">
        <v>2458784</v>
      </c>
      <c r="B2268" s="1"/>
      <c r="C2268" s="1">
        <v>8.9079999999999995</v>
      </c>
    </row>
    <row r="2269" spans="1:3" x14ac:dyDescent="0.25">
      <c r="A2269" s="1">
        <v>2458785</v>
      </c>
      <c r="B2269" s="1"/>
      <c r="C2269" s="1">
        <v>8.7769999999999992</v>
      </c>
    </row>
    <row r="2270" spans="1:3" x14ac:dyDescent="0.25">
      <c r="A2270" s="1">
        <v>2458786</v>
      </c>
      <c r="B2270" s="1"/>
      <c r="C2270" s="1">
        <v>8.8610000000000007</v>
      </c>
    </row>
    <row r="2271" spans="1:3" x14ac:dyDescent="0.25">
      <c r="A2271" s="1">
        <v>2458787</v>
      </c>
      <c r="B2271" s="1"/>
      <c r="C2271" s="1">
        <v>8.8144999999999989</v>
      </c>
    </row>
    <row r="2272" spans="1:3" x14ac:dyDescent="0.25">
      <c r="A2272" s="1">
        <v>2458789</v>
      </c>
      <c r="B2272" s="1"/>
      <c r="C2272" s="1">
        <v>8.7729999999999997</v>
      </c>
    </row>
    <row r="2273" spans="1:3" x14ac:dyDescent="0.25">
      <c r="A2273" s="1">
        <v>2458791</v>
      </c>
      <c r="B2273" s="1"/>
      <c r="C2273" s="1">
        <v>8.8170000000000002</v>
      </c>
    </row>
    <row r="2274" spans="1:3" x14ac:dyDescent="0.25">
      <c r="A2274" s="1">
        <v>2458799</v>
      </c>
      <c r="B2274" s="1"/>
      <c r="C2274" s="1">
        <v>8.7040000000000006</v>
      </c>
    </row>
    <row r="2275" spans="1:3" x14ac:dyDescent="0.25">
      <c r="A2275" s="1">
        <v>2458801</v>
      </c>
      <c r="B2275" s="1"/>
      <c r="C2275" s="1">
        <v>8.7539999999999996</v>
      </c>
    </row>
    <row r="2276" spans="1:3" x14ac:dyDescent="0.25">
      <c r="A2276" s="1">
        <v>2458804</v>
      </c>
      <c r="B2276" s="1"/>
      <c r="C2276" s="1">
        <v>8.75</v>
      </c>
    </row>
    <row r="2277" spans="1:3" x14ac:dyDescent="0.25">
      <c r="A2277" s="1">
        <v>2458806</v>
      </c>
      <c r="B2277" s="1"/>
      <c r="C2277" s="1">
        <v>8.7159999999999993</v>
      </c>
    </row>
    <row r="2278" spans="1:3" x14ac:dyDescent="0.25">
      <c r="A2278" s="1">
        <v>2458808</v>
      </c>
      <c r="B2278" s="1"/>
      <c r="C2278" s="1">
        <v>8.7110000000000003</v>
      </c>
    </row>
    <row r="2279" spans="1:3" x14ac:dyDescent="0.25">
      <c r="A2279" s="1">
        <v>2458817</v>
      </c>
      <c r="B2279" s="1"/>
      <c r="C2279" s="1">
        <v>8.673</v>
      </c>
    </row>
    <row r="2280" spans="1:3" x14ac:dyDescent="0.25">
      <c r="A2280" s="1">
        <v>2458822</v>
      </c>
      <c r="B2280" s="1"/>
      <c r="C2280" s="1">
        <v>8.6284999999999989</v>
      </c>
    </row>
    <row r="2281" spans="1:3" x14ac:dyDescent="0.25">
      <c r="A2281" s="1">
        <v>2458823</v>
      </c>
      <c r="B2281" s="1"/>
      <c r="C2281" s="1">
        <v>8.5429999999999993</v>
      </c>
    </row>
    <row r="2282" spans="1:3" x14ac:dyDescent="0.25">
      <c r="A2282" s="1">
        <v>2458825</v>
      </c>
      <c r="B2282" s="1"/>
      <c r="C2282" s="1">
        <v>8.593</v>
      </c>
    </row>
    <row r="2283" spans="1:3" x14ac:dyDescent="0.25">
      <c r="A2283" s="1">
        <v>2458827</v>
      </c>
      <c r="B2283" s="1"/>
      <c r="C2283" s="1">
        <v>8.3819999999999997</v>
      </c>
    </row>
    <row r="2284" spans="1:3" x14ac:dyDescent="0.25">
      <c r="A2284" s="1">
        <v>2458837</v>
      </c>
      <c r="B2284" s="1"/>
      <c r="C2284" s="1">
        <v>8.3369999999999997</v>
      </c>
    </row>
    <row r="2285" spans="1:3" x14ac:dyDescent="0.25">
      <c r="A2285" s="1">
        <v>2458845</v>
      </c>
      <c r="B2285" s="1"/>
      <c r="C2285" s="1">
        <v>8.1920000000000002</v>
      </c>
    </row>
    <row r="2286" spans="1:3" x14ac:dyDescent="0.25">
      <c r="A2286" s="1">
        <v>2458847</v>
      </c>
      <c r="B2286" s="1"/>
      <c r="C2286" s="1">
        <v>8.1489999999999991</v>
      </c>
    </row>
    <row r="2287" spans="1:3" x14ac:dyDescent="0.25">
      <c r="A2287" s="1">
        <v>2458853</v>
      </c>
      <c r="B2287" s="1"/>
      <c r="C2287" s="1">
        <v>8.2940000000000005</v>
      </c>
    </row>
    <row r="2288" spans="1:3" x14ac:dyDescent="0.25">
      <c r="A2288" s="1">
        <v>2458861</v>
      </c>
      <c r="B2288" s="1"/>
      <c r="C2288" s="1">
        <v>7.9190000000000005</v>
      </c>
    </row>
    <row r="2289" spans="1:3" x14ac:dyDescent="0.25">
      <c r="A2289" s="1">
        <v>2458865</v>
      </c>
      <c r="B2289" s="1"/>
      <c r="C2289" s="1">
        <v>7.98</v>
      </c>
    </row>
    <row r="2290" spans="1:3" x14ac:dyDescent="0.25">
      <c r="A2290" s="1">
        <v>2458891</v>
      </c>
      <c r="B2290" s="1"/>
      <c r="C2290" s="1">
        <v>8.2200000000000006</v>
      </c>
    </row>
    <row r="2291" spans="1:3" x14ac:dyDescent="0.25">
      <c r="A2291" s="1">
        <v>2458893</v>
      </c>
      <c r="B2291" s="1"/>
      <c r="C2291" s="1">
        <v>8.0760000000000005</v>
      </c>
    </row>
    <row r="2292" spans="1:3" x14ac:dyDescent="0.25">
      <c r="A2292" s="1">
        <v>2458896</v>
      </c>
      <c r="B2292" s="1"/>
      <c r="C2292" s="1">
        <v>8.1359999999999992</v>
      </c>
    </row>
    <row r="2293" spans="1:3" x14ac:dyDescent="0.25">
      <c r="A2293" s="1">
        <v>2458898</v>
      </c>
      <c r="B2293" s="1"/>
      <c r="C2293" s="1">
        <v>8.173</v>
      </c>
    </row>
    <row r="2294" spans="1:3" x14ac:dyDescent="0.25">
      <c r="A2294" s="1">
        <v>2458900</v>
      </c>
      <c r="B2294" s="1"/>
      <c r="C2294" s="1">
        <v>7.9340000000000002</v>
      </c>
    </row>
    <row r="2295" spans="1:3" x14ac:dyDescent="0.25">
      <c r="A2295" s="1">
        <v>2458917</v>
      </c>
      <c r="B2295" s="1"/>
      <c r="C2295" s="1">
        <v>8.1359999999999992</v>
      </c>
    </row>
    <row r="2296" spans="1:3" x14ac:dyDescent="0.25">
      <c r="A2296" s="1">
        <v>2458919</v>
      </c>
      <c r="B2296" s="1"/>
      <c r="C2296" s="1">
        <v>7.9429999999999996</v>
      </c>
    </row>
    <row r="2297" spans="1:3" x14ac:dyDescent="0.25">
      <c r="A2297" s="1">
        <v>2458921</v>
      </c>
      <c r="B2297" s="1"/>
      <c r="C2297" s="1">
        <v>7.9729999999999999</v>
      </c>
    </row>
    <row r="2298" spans="1:3" x14ac:dyDescent="0.25">
      <c r="A2298" s="1">
        <v>2458925</v>
      </c>
      <c r="B2298" s="1"/>
      <c r="C2298" s="1">
        <v>7.9050000000000002</v>
      </c>
    </row>
    <row r="2299" spans="1:3" x14ac:dyDescent="0.25">
      <c r="A2299" s="1">
        <v>2458929</v>
      </c>
      <c r="B2299" s="1"/>
      <c r="C2299" s="1">
        <v>7.9619999999999997</v>
      </c>
    </row>
    <row r="2300" spans="1:3" x14ac:dyDescent="0.25">
      <c r="A2300" s="1">
        <v>2458933</v>
      </c>
      <c r="B2300" s="1"/>
      <c r="C2300" s="1">
        <v>7.9119999999999999</v>
      </c>
    </row>
    <row r="2301" spans="1:3" x14ac:dyDescent="0.25">
      <c r="A2301" s="1">
        <v>2458941</v>
      </c>
      <c r="B2301" s="1"/>
      <c r="C2301" s="1">
        <v>7.8869999999999996</v>
      </c>
    </row>
    <row r="2302" spans="1:3" x14ac:dyDescent="0.25">
      <c r="A2302" s="1">
        <v>2458960</v>
      </c>
      <c r="B2302" s="1"/>
      <c r="C2302" s="1">
        <v>7.5060000000000002</v>
      </c>
    </row>
    <row r="2303" spans="1:3" x14ac:dyDescent="0.25">
      <c r="A2303" s="1">
        <v>2458964</v>
      </c>
      <c r="B2303" s="1"/>
      <c r="C2303" s="1">
        <v>7.5275625000000002</v>
      </c>
    </row>
    <row r="2304" spans="1:3" x14ac:dyDescent="0.25">
      <c r="A2304" s="1">
        <v>2458980</v>
      </c>
      <c r="B2304" s="1"/>
      <c r="C2304" s="1">
        <v>7.3879999999999999</v>
      </c>
    </row>
    <row r="2305" spans="1:3" x14ac:dyDescent="0.25">
      <c r="A2305" s="1">
        <v>2458988</v>
      </c>
      <c r="B2305" s="1"/>
      <c r="C2305" s="1">
        <v>7.3869999999999996</v>
      </c>
    </row>
    <row r="2306" spans="1:3" x14ac:dyDescent="0.25">
      <c r="A2306" s="1">
        <v>2458989</v>
      </c>
      <c r="B2306" s="1"/>
      <c r="C2306" s="1">
        <v>7.4660000000000002</v>
      </c>
    </row>
    <row r="2307" spans="1:3" x14ac:dyDescent="0.25">
      <c r="A2307" s="1">
        <v>2458990</v>
      </c>
      <c r="B2307" s="1"/>
      <c r="C2307" s="1">
        <v>7.9669999999999996</v>
      </c>
    </row>
    <row r="2308" spans="1:3" x14ac:dyDescent="0.25">
      <c r="A2308" s="1">
        <v>2458992</v>
      </c>
      <c r="B2308" s="1"/>
      <c r="C2308" s="1">
        <v>7.3689999999999998</v>
      </c>
    </row>
    <row r="2309" spans="1:3" x14ac:dyDescent="0.25">
      <c r="A2309" s="1">
        <v>2458994</v>
      </c>
      <c r="B2309" s="1"/>
      <c r="C2309" s="1">
        <v>7.5140000000000002</v>
      </c>
    </row>
    <row r="2310" spans="1:3" x14ac:dyDescent="0.25">
      <c r="A2310" s="1">
        <v>2458995</v>
      </c>
      <c r="B2310" s="1"/>
      <c r="C2310" s="1">
        <v>7.5620000000000003</v>
      </c>
    </row>
    <row r="2311" spans="1:3" x14ac:dyDescent="0.25">
      <c r="A2311" s="1">
        <v>2458996</v>
      </c>
      <c r="B2311" s="1"/>
      <c r="C2311" s="1">
        <v>7.407</v>
      </c>
    </row>
    <row r="2312" spans="1:3" x14ac:dyDescent="0.25">
      <c r="A2312" s="1">
        <v>2458997</v>
      </c>
      <c r="B2312" s="1"/>
      <c r="C2312" s="1">
        <v>7.4130000000000003</v>
      </c>
    </row>
    <row r="2313" spans="1:3" x14ac:dyDescent="0.25">
      <c r="A2313" s="1">
        <v>2458998</v>
      </c>
      <c r="B2313" s="1"/>
      <c r="C2313" s="1">
        <v>7.6425000000000001</v>
      </c>
    </row>
    <row r="2314" spans="1:3" x14ac:dyDescent="0.25">
      <c r="A2314" s="1">
        <v>2458999</v>
      </c>
      <c r="B2314" s="1"/>
      <c r="C2314" s="1">
        <v>7.52</v>
      </c>
    </row>
    <row r="2315" spans="1:3" x14ac:dyDescent="0.25">
      <c r="A2315" s="1">
        <v>2459000</v>
      </c>
      <c r="B2315" s="1"/>
      <c r="C2315" s="1">
        <v>7.4889999999999999</v>
      </c>
    </row>
    <row r="2316" spans="1:3" x14ac:dyDescent="0.25">
      <c r="A2316" s="1">
        <v>2459001</v>
      </c>
      <c r="B2316" s="1"/>
      <c r="C2316" s="1">
        <v>7.4909999999999997</v>
      </c>
    </row>
    <row r="2317" spans="1:3" x14ac:dyDescent="0.25">
      <c r="A2317" s="1">
        <v>2459006</v>
      </c>
      <c r="B2317" s="1"/>
      <c r="C2317" s="1">
        <v>7.4489999999999998</v>
      </c>
    </row>
    <row r="2318" spans="1:3" x14ac:dyDescent="0.25">
      <c r="A2318" s="1">
        <v>2459008</v>
      </c>
      <c r="B2318" s="1"/>
      <c r="C2318" s="1">
        <v>7.5049999999999999</v>
      </c>
    </row>
    <row r="2319" spans="1:3" x14ac:dyDescent="0.25">
      <c r="A2319" s="1">
        <v>2459011</v>
      </c>
      <c r="B2319" s="1"/>
      <c r="C2319" s="1">
        <v>7.4850000000000003</v>
      </c>
    </row>
    <row r="2320" spans="1:3" x14ac:dyDescent="0.25">
      <c r="A2320" s="1">
        <v>2459012</v>
      </c>
      <c r="B2320" s="1"/>
      <c r="C2320" s="1">
        <v>7.4885000000000002</v>
      </c>
    </row>
    <row r="2321" spans="1:3" x14ac:dyDescent="0.25">
      <c r="A2321" s="1">
        <v>2459013</v>
      </c>
      <c r="B2321" s="1"/>
      <c r="C2321" s="1">
        <v>7.3540000000000001</v>
      </c>
    </row>
    <row r="2322" spans="1:3" x14ac:dyDescent="0.25">
      <c r="A2322" s="1">
        <v>2459014</v>
      </c>
      <c r="B2322" s="1"/>
      <c r="C2322" s="1">
        <v>7.4050000000000002</v>
      </c>
    </row>
    <row r="2323" spans="1:3" x14ac:dyDescent="0.25">
      <c r="A2323" s="1">
        <v>2459015</v>
      </c>
      <c r="B2323" s="1"/>
      <c r="C2323" s="1">
        <v>7.5</v>
      </c>
    </row>
    <row r="2324" spans="1:3" x14ac:dyDescent="0.25">
      <c r="A2324" s="1">
        <v>2459017</v>
      </c>
      <c r="B2324" s="1"/>
      <c r="C2324" s="1">
        <v>7.4740000000000002</v>
      </c>
    </row>
    <row r="2325" spans="1:3" x14ac:dyDescent="0.25">
      <c r="A2325" s="1">
        <v>2459018</v>
      </c>
      <c r="B2325" s="1"/>
      <c r="C2325" s="1">
        <v>7.4906666666666659</v>
      </c>
    </row>
    <row r="2326" spans="1:3" x14ac:dyDescent="0.25">
      <c r="A2326" s="1">
        <v>2459019</v>
      </c>
      <c r="B2326" s="1"/>
      <c r="C2326" s="1">
        <v>7.2744999999999997</v>
      </c>
    </row>
    <row r="2327" spans="1:3" x14ac:dyDescent="0.25">
      <c r="A2327" s="1">
        <v>2459020</v>
      </c>
      <c r="B2327" s="1"/>
      <c r="C2327" s="1">
        <v>7.34</v>
      </c>
    </row>
    <row r="2328" spans="1:3" x14ac:dyDescent="0.25">
      <c r="A2328" s="1">
        <v>2459022</v>
      </c>
      <c r="B2328" s="1"/>
      <c r="C2328" s="1">
        <v>7.4264786324786316</v>
      </c>
    </row>
    <row r="2329" spans="1:3" x14ac:dyDescent="0.25">
      <c r="A2329" s="1">
        <v>2459023</v>
      </c>
      <c r="B2329" s="1"/>
      <c r="C2329" s="1">
        <v>7.3239999999999998</v>
      </c>
    </row>
    <row r="2330" spans="1:3" x14ac:dyDescent="0.25">
      <c r="A2330" s="1">
        <v>2459024</v>
      </c>
      <c r="B2330" s="1"/>
      <c r="C2330" s="1">
        <v>7.3595000000000006</v>
      </c>
    </row>
    <row r="2331" spans="1:3" x14ac:dyDescent="0.25">
      <c r="A2331" s="1">
        <v>2459025</v>
      </c>
      <c r="B2331" s="1"/>
      <c r="C2331" s="1">
        <v>7.2549999999999999</v>
      </c>
    </row>
    <row r="2332" spans="1:3" x14ac:dyDescent="0.25">
      <c r="A2332" s="1">
        <v>2459026</v>
      </c>
      <c r="B2332" s="1"/>
      <c r="C2332" s="1">
        <v>7.242</v>
      </c>
    </row>
    <row r="2333" spans="1:3" x14ac:dyDescent="0.25">
      <c r="A2333" s="1">
        <v>2459028</v>
      </c>
      <c r="B2333" s="1"/>
      <c r="C2333" s="1">
        <v>7.2789999999999999</v>
      </c>
    </row>
    <row r="2334" spans="1:3" x14ac:dyDescent="0.25">
      <c r="A2334" s="1">
        <v>2459030</v>
      </c>
      <c r="B2334" s="1"/>
      <c r="C2334" s="1">
        <v>7.3369999999999997</v>
      </c>
    </row>
    <row r="2335" spans="1:3" x14ac:dyDescent="0.25">
      <c r="A2335" s="1">
        <v>2459032</v>
      </c>
      <c r="B2335" s="1"/>
      <c r="C2335" s="1">
        <v>7.3380000000000001</v>
      </c>
    </row>
    <row r="2336" spans="1:3" x14ac:dyDescent="0.25">
      <c r="A2336" s="1">
        <v>2459033</v>
      </c>
      <c r="B2336" s="1"/>
      <c r="C2336" s="1">
        <v>7.3369999999999997</v>
      </c>
    </row>
    <row r="2337" spans="1:3" x14ac:dyDescent="0.25">
      <c r="A2337" s="1">
        <v>2459034</v>
      </c>
      <c r="B2337" s="1"/>
      <c r="C2337" s="1">
        <v>7.2050000000000001</v>
      </c>
    </row>
    <row r="2338" spans="1:3" x14ac:dyDescent="0.25">
      <c r="A2338" s="1">
        <v>2459035</v>
      </c>
      <c r="B2338" s="1"/>
      <c r="C2338" s="1">
        <v>7.2930000000000001</v>
      </c>
    </row>
    <row r="2339" spans="1:3" x14ac:dyDescent="0.25">
      <c r="A2339" s="1">
        <v>2459037</v>
      </c>
      <c r="B2339" s="1"/>
      <c r="C2339" s="1">
        <v>7.109</v>
      </c>
    </row>
    <row r="2340" spans="1:3" x14ac:dyDescent="0.25">
      <c r="A2340" s="1">
        <v>2459038</v>
      </c>
      <c r="B2340" s="1"/>
      <c r="C2340" s="1">
        <v>7.3010000000000002</v>
      </c>
    </row>
    <row r="2341" spans="1:3" x14ac:dyDescent="0.25">
      <c r="A2341" s="1">
        <v>2459040</v>
      </c>
      <c r="B2341" s="1"/>
      <c r="C2341" s="1">
        <v>7.0730000000000004</v>
      </c>
    </row>
    <row r="2342" spans="1:3" x14ac:dyDescent="0.25">
      <c r="A2342" s="1">
        <v>2459042</v>
      </c>
      <c r="B2342" s="1"/>
      <c r="C2342" s="1">
        <v>7.13</v>
      </c>
    </row>
    <row r="2343" spans="1:3" x14ac:dyDescent="0.25">
      <c r="A2343" s="1">
        <v>2459043</v>
      </c>
      <c r="B2343" s="1"/>
      <c r="C2343" s="1">
        <v>7.0720000000000001</v>
      </c>
    </row>
    <row r="2344" spans="1:3" x14ac:dyDescent="0.25">
      <c r="A2344" s="1">
        <v>2459044</v>
      </c>
      <c r="B2344" s="1"/>
      <c r="C2344" s="1">
        <v>7.0709999999999997</v>
      </c>
    </row>
    <row r="2345" spans="1:3" x14ac:dyDescent="0.25">
      <c r="A2345" s="1">
        <v>2459046</v>
      </c>
      <c r="B2345" s="1"/>
      <c r="C2345" s="1">
        <v>7.0888999999999998</v>
      </c>
    </row>
    <row r="2346" spans="1:3" x14ac:dyDescent="0.25">
      <c r="A2346" s="1">
        <v>2459049</v>
      </c>
      <c r="B2346" s="1"/>
      <c r="C2346" s="1">
        <v>7.1980000000000004</v>
      </c>
    </row>
    <row r="2347" spans="1:3" x14ac:dyDescent="0.25">
      <c r="A2347" s="1">
        <v>2459050</v>
      </c>
      <c r="B2347" s="1"/>
      <c r="C2347" s="1">
        <v>7.1604999999999999</v>
      </c>
    </row>
    <row r="2348" spans="1:3" x14ac:dyDescent="0.25">
      <c r="A2348" s="1">
        <v>2459051</v>
      </c>
      <c r="B2348" s="1"/>
      <c r="C2348" s="1">
        <v>7.1240000000000006</v>
      </c>
    </row>
    <row r="2349" spans="1:3" x14ac:dyDescent="0.25">
      <c r="A2349" s="1">
        <v>2459052</v>
      </c>
      <c r="B2349" s="1"/>
      <c r="C2349" s="1">
        <v>7.1619999999999999</v>
      </c>
    </row>
    <row r="2350" spans="1:3" x14ac:dyDescent="0.25">
      <c r="A2350" s="1">
        <v>2459053</v>
      </c>
      <c r="B2350" s="1"/>
      <c r="C2350" s="1">
        <v>7.1289999999999996</v>
      </c>
    </row>
    <row r="2351" spans="1:3" x14ac:dyDescent="0.25">
      <c r="A2351" s="1">
        <v>2459054</v>
      </c>
      <c r="B2351" s="1"/>
      <c r="C2351" s="1">
        <v>7.2709999999999999</v>
      </c>
    </row>
    <row r="2352" spans="1:3" x14ac:dyDescent="0.25">
      <c r="A2352" s="1">
        <v>2459055</v>
      </c>
      <c r="B2352" s="1"/>
      <c r="C2352" s="1">
        <v>7.2869999999999999</v>
      </c>
    </row>
    <row r="2353" spans="1:3" x14ac:dyDescent="0.25">
      <c r="A2353" s="1">
        <v>2459058</v>
      </c>
      <c r="B2353" s="1"/>
      <c r="C2353" s="1">
        <v>7.219333333333334</v>
      </c>
    </row>
    <row r="2354" spans="1:3" x14ac:dyDescent="0.25">
      <c r="A2354" s="1">
        <v>2459059</v>
      </c>
      <c r="B2354" s="1"/>
      <c r="C2354" s="1">
        <v>7.3010000000000002</v>
      </c>
    </row>
    <row r="2355" spans="1:3" x14ac:dyDescent="0.25">
      <c r="A2355" s="1">
        <v>2459060</v>
      </c>
      <c r="B2355" s="1"/>
      <c r="C2355" s="1">
        <v>7.32</v>
      </c>
    </row>
    <row r="2356" spans="1:3" x14ac:dyDescent="0.25">
      <c r="A2356" s="1">
        <v>2459061</v>
      </c>
      <c r="B2356" s="1"/>
      <c r="C2356" s="1">
        <v>7.3049999999999997</v>
      </c>
    </row>
    <row r="2357" spans="1:3" x14ac:dyDescent="0.25">
      <c r="A2357" s="1">
        <v>2459062</v>
      </c>
      <c r="B2357" s="1"/>
      <c r="C2357" s="1">
        <v>7.2850000000000001</v>
      </c>
    </row>
    <row r="2358" spans="1:3" x14ac:dyDescent="0.25">
      <c r="A2358" s="1">
        <v>2459064</v>
      </c>
      <c r="B2358" s="1"/>
      <c r="C2358" s="1">
        <v>7.3550000000000004</v>
      </c>
    </row>
    <row r="2359" spans="1:3" x14ac:dyDescent="0.25">
      <c r="A2359" s="1">
        <v>2459067</v>
      </c>
      <c r="B2359" s="1"/>
      <c r="C2359" s="1">
        <v>7.3419999999999996</v>
      </c>
    </row>
    <row r="2360" spans="1:3" x14ac:dyDescent="0.25">
      <c r="A2360" s="1">
        <v>2459068</v>
      </c>
      <c r="B2360" s="1"/>
      <c r="C2360" s="1">
        <v>7.4035000000000002</v>
      </c>
    </row>
    <row r="2361" spans="1:3" x14ac:dyDescent="0.25">
      <c r="A2361" s="1">
        <v>2459069</v>
      </c>
      <c r="B2361" s="1"/>
      <c r="C2361" s="1">
        <v>7.3520000000000003</v>
      </c>
    </row>
    <row r="2362" spans="1:3" x14ac:dyDescent="0.25">
      <c r="A2362" s="1">
        <v>2459070</v>
      </c>
      <c r="B2362" s="1"/>
      <c r="C2362" s="1">
        <v>7.3940000000000001</v>
      </c>
    </row>
    <row r="2363" spans="1:3" x14ac:dyDescent="0.25">
      <c r="A2363" s="1">
        <v>2459072</v>
      </c>
      <c r="B2363" s="1"/>
      <c r="C2363" s="1">
        <v>7.3710000000000004</v>
      </c>
    </row>
    <row r="2364" spans="1:3" x14ac:dyDescent="0.25">
      <c r="A2364" s="1">
        <v>2459073</v>
      </c>
      <c r="B2364" s="1"/>
      <c r="C2364" s="1">
        <v>7.431</v>
      </c>
    </row>
    <row r="2365" spans="1:3" x14ac:dyDescent="0.25">
      <c r="A2365" s="1">
        <v>2459074</v>
      </c>
      <c r="B2365" s="1"/>
      <c r="C2365" s="1">
        <v>7.484</v>
      </c>
    </row>
    <row r="2366" spans="1:3" x14ac:dyDescent="0.25">
      <c r="A2366" s="1">
        <v>2459075</v>
      </c>
      <c r="B2366" s="1"/>
      <c r="C2366" s="1">
        <v>7.4130000000000003</v>
      </c>
    </row>
    <row r="2367" spans="1:3" x14ac:dyDescent="0.25">
      <c r="A2367" s="1">
        <v>2459077</v>
      </c>
      <c r="B2367" s="1"/>
      <c r="C2367" s="1">
        <v>7.3440000000000003</v>
      </c>
    </row>
    <row r="2368" spans="1:3" x14ac:dyDescent="0.25">
      <c r="A2368" s="1">
        <v>2459078</v>
      </c>
      <c r="B2368" s="1"/>
      <c r="C2368" s="1">
        <v>7.5057272727272739</v>
      </c>
    </row>
    <row r="2369" spans="1:3" x14ac:dyDescent="0.25">
      <c r="A2369" s="1">
        <v>2459080</v>
      </c>
      <c r="B2369" s="1"/>
      <c r="C2369" s="1">
        <v>7.4740000000000002</v>
      </c>
    </row>
    <row r="2370" spans="1:3" x14ac:dyDescent="0.25">
      <c r="A2370" s="1">
        <v>2459081</v>
      </c>
      <c r="B2370" s="1"/>
      <c r="C2370" s="1">
        <v>7.4779999999999998</v>
      </c>
    </row>
    <row r="2371" spans="1:3" x14ac:dyDescent="0.25">
      <c r="A2371" s="1">
        <v>2459082</v>
      </c>
      <c r="B2371" s="1"/>
      <c r="C2371" s="1">
        <v>7.3410000000000002</v>
      </c>
    </row>
    <row r="2372" spans="1:3" x14ac:dyDescent="0.25">
      <c r="A2372" s="1">
        <v>2459088</v>
      </c>
      <c r="B2372" s="1"/>
      <c r="C2372" s="1">
        <v>7.5579999999999998</v>
      </c>
    </row>
    <row r="2373" spans="1:3" x14ac:dyDescent="0.25">
      <c r="A2373" s="1">
        <v>2459089</v>
      </c>
      <c r="B2373" s="1"/>
      <c r="C2373" s="1">
        <v>7.48</v>
      </c>
    </row>
    <row r="2374" spans="1:3" x14ac:dyDescent="0.25">
      <c r="A2374" s="1">
        <v>2459093</v>
      </c>
      <c r="B2374" s="1"/>
      <c r="C2374" s="1">
        <v>7.6070000000000002</v>
      </c>
    </row>
    <row r="2375" spans="1:3" x14ac:dyDescent="0.25">
      <c r="A2375" s="1">
        <v>2459096</v>
      </c>
      <c r="B2375" s="1"/>
      <c r="C2375" s="1">
        <v>7.468</v>
      </c>
    </row>
    <row r="2376" spans="1:3" x14ac:dyDescent="0.25">
      <c r="A2376" s="1">
        <v>2459098</v>
      </c>
      <c r="B2376" s="1"/>
      <c r="C2376" s="1">
        <v>7.4749999999999996</v>
      </c>
    </row>
    <row r="2377" spans="1:3" x14ac:dyDescent="0.25">
      <c r="A2377" s="1">
        <v>2459100</v>
      </c>
      <c r="B2377" s="1"/>
      <c r="C2377" s="1">
        <v>7.4029999999999996</v>
      </c>
    </row>
    <row r="2378" spans="1:3" x14ac:dyDescent="0.25">
      <c r="A2378" s="1">
        <v>2459101</v>
      </c>
      <c r="B2378" s="1"/>
      <c r="C2378" s="1">
        <v>7.6050000000000004</v>
      </c>
    </row>
    <row r="2379" spans="1:3" x14ac:dyDescent="0.25">
      <c r="A2379" s="1">
        <v>2459105</v>
      </c>
      <c r="B2379" s="1"/>
      <c r="C2379" s="1">
        <v>7.5034999999999998</v>
      </c>
    </row>
    <row r="2380" spans="1:3" x14ac:dyDescent="0.25">
      <c r="A2380" s="1">
        <v>2459107</v>
      </c>
      <c r="B2380" s="1"/>
      <c r="C2380" s="1">
        <v>7.6185</v>
      </c>
    </row>
    <row r="2381" spans="1:3" x14ac:dyDescent="0.25">
      <c r="A2381" s="1">
        <v>2459111</v>
      </c>
      <c r="B2381" s="1"/>
      <c r="C2381" s="1">
        <v>7.6873333333333322</v>
      </c>
    </row>
    <row r="2382" spans="1:3" x14ac:dyDescent="0.25">
      <c r="A2382" s="1">
        <v>2459116</v>
      </c>
      <c r="B2382" s="1"/>
      <c r="C2382" s="1">
        <v>7.4670000000000005</v>
      </c>
    </row>
    <row r="2383" spans="1:3" x14ac:dyDescent="0.25">
      <c r="A2383" s="1">
        <v>2459119</v>
      </c>
      <c r="B2383" s="1"/>
      <c r="C2383" s="1">
        <v>7.4580000000000002</v>
      </c>
    </row>
    <row r="2384" spans="1:3" x14ac:dyDescent="0.25">
      <c r="A2384" s="1">
        <v>2459120</v>
      </c>
      <c r="B2384" s="1"/>
      <c r="C2384" s="1">
        <v>7.484</v>
      </c>
    </row>
    <row r="2385" spans="1:3" x14ac:dyDescent="0.25">
      <c r="A2385" s="1">
        <v>2459122</v>
      </c>
      <c r="B2385" s="1"/>
      <c r="C2385" s="1">
        <v>7.5709999999999997</v>
      </c>
    </row>
    <row r="2386" spans="1:3" x14ac:dyDescent="0.25">
      <c r="A2386" s="1">
        <v>2459127</v>
      </c>
      <c r="B2386" s="1"/>
      <c r="C2386" s="1">
        <v>7.41</v>
      </c>
    </row>
    <row r="2387" spans="1:3" x14ac:dyDescent="0.25">
      <c r="A2387" s="1">
        <v>2459128</v>
      </c>
      <c r="B2387" s="1"/>
      <c r="C2387" s="1">
        <v>7.5019999999999998</v>
      </c>
    </row>
    <row r="2388" spans="1:3" x14ac:dyDescent="0.25">
      <c r="A2388" s="1">
        <v>2459129</v>
      </c>
      <c r="B2388" s="1"/>
      <c r="C2388" s="1">
        <v>7.335</v>
      </c>
    </row>
    <row r="2389" spans="1:3" x14ac:dyDescent="0.25">
      <c r="A2389" s="1">
        <v>2459132</v>
      </c>
      <c r="B2389" s="1"/>
      <c r="C2389" s="1">
        <v>7.3579999999999997</v>
      </c>
    </row>
    <row r="2390" spans="1:3" x14ac:dyDescent="0.25">
      <c r="A2390" s="1">
        <v>2459134</v>
      </c>
      <c r="B2390" s="1"/>
      <c r="C2390" s="1">
        <v>7.4513333333333334</v>
      </c>
    </row>
    <row r="2391" spans="1:3" x14ac:dyDescent="0.25">
      <c r="A2391" s="1">
        <v>2459135</v>
      </c>
      <c r="B2391" s="1"/>
      <c r="C2391" s="1">
        <v>7.4139999999999997</v>
      </c>
    </row>
    <row r="2392" spans="1:3" x14ac:dyDescent="0.25">
      <c r="A2392" s="1">
        <v>2459136</v>
      </c>
      <c r="B2392" s="1"/>
      <c r="C2392" s="1">
        <v>7.1589999999999998</v>
      </c>
    </row>
    <row r="2393" spans="1:3" x14ac:dyDescent="0.25">
      <c r="A2393" s="1">
        <v>2459137</v>
      </c>
      <c r="B2393" s="1"/>
      <c r="C2393" s="1">
        <v>7.2054999999999998</v>
      </c>
    </row>
    <row r="2394" spans="1:3" x14ac:dyDescent="0.25">
      <c r="A2394" s="1">
        <v>2459141</v>
      </c>
      <c r="B2394" s="1"/>
      <c r="C2394" s="1">
        <v>7.11</v>
      </c>
    </row>
    <row r="2395" spans="1:3" x14ac:dyDescent="0.25">
      <c r="A2395" s="1">
        <v>2459142</v>
      </c>
      <c r="B2395" s="1"/>
      <c r="C2395" s="1">
        <v>7.09</v>
      </c>
    </row>
    <row r="2396" spans="1:3" x14ac:dyDescent="0.25">
      <c r="A2396" s="1">
        <v>2459144</v>
      </c>
      <c r="B2396" s="1"/>
      <c r="C2396" s="1">
        <v>7.1580000000000004</v>
      </c>
    </row>
    <row r="2397" spans="1:3" x14ac:dyDescent="0.25">
      <c r="A2397" s="1">
        <v>2459148</v>
      </c>
      <c r="B2397" s="1"/>
      <c r="C2397" s="1">
        <v>7.09</v>
      </c>
    </row>
    <row r="2398" spans="1:3" x14ac:dyDescent="0.25">
      <c r="A2398" s="1">
        <v>2459150</v>
      </c>
      <c r="B2398" s="1"/>
      <c r="C2398" s="1">
        <v>7.1879999999999997</v>
      </c>
    </row>
    <row r="2399" spans="1:3" x14ac:dyDescent="0.25">
      <c r="A2399" s="1">
        <v>2459151</v>
      </c>
      <c r="B2399" s="1"/>
      <c r="C2399" s="1">
        <v>7.24</v>
      </c>
    </row>
    <row r="2400" spans="1:3" x14ac:dyDescent="0.25">
      <c r="A2400" s="1">
        <v>2459152</v>
      </c>
      <c r="B2400" s="1"/>
      <c r="C2400" s="1">
        <v>7.2424999999999997</v>
      </c>
    </row>
    <row r="2401" spans="1:3" x14ac:dyDescent="0.25">
      <c r="A2401" s="1">
        <v>2459153</v>
      </c>
      <c r="B2401" s="1"/>
      <c r="C2401" s="1">
        <v>7.1390000000000002</v>
      </c>
    </row>
    <row r="2402" spans="1:3" x14ac:dyDescent="0.25">
      <c r="A2402" s="1">
        <v>2459154</v>
      </c>
      <c r="B2402" s="1"/>
      <c r="C2402" s="1">
        <v>7.181</v>
      </c>
    </row>
    <row r="2403" spans="1:3" x14ac:dyDescent="0.25">
      <c r="A2403" s="1">
        <v>2459156</v>
      </c>
      <c r="B2403" s="1"/>
      <c r="C2403" s="1">
        <v>7.2084999999999999</v>
      </c>
    </row>
    <row r="2404" spans="1:3" x14ac:dyDescent="0.25">
      <c r="A2404" s="1">
        <v>2459157</v>
      </c>
      <c r="B2404" s="1"/>
      <c r="C2404" s="1">
        <v>7.1970000000000001</v>
      </c>
    </row>
    <row r="2405" spans="1:3" x14ac:dyDescent="0.25">
      <c r="A2405" s="1">
        <v>2459159</v>
      </c>
      <c r="B2405" s="1"/>
      <c r="C2405" s="1">
        <v>7.1740000000000004</v>
      </c>
    </row>
    <row r="2406" spans="1:3" x14ac:dyDescent="0.25">
      <c r="A2406" s="1">
        <v>2459162</v>
      </c>
      <c r="B2406" s="1"/>
      <c r="C2406" s="1">
        <v>7.3641250000000014</v>
      </c>
    </row>
    <row r="2407" spans="1:3" x14ac:dyDescent="0.25">
      <c r="A2407" s="1">
        <v>2459163</v>
      </c>
      <c r="B2407" s="1"/>
      <c r="C2407" s="1">
        <v>7.26</v>
      </c>
    </row>
    <row r="2408" spans="1:3" x14ac:dyDescent="0.25">
      <c r="A2408" s="1">
        <v>2459164</v>
      </c>
      <c r="B2408" s="1"/>
      <c r="C2408" s="1">
        <v>7.2720000000000002</v>
      </c>
    </row>
    <row r="2409" spans="1:3" x14ac:dyDescent="0.25">
      <c r="A2409" s="1">
        <v>2459170</v>
      </c>
      <c r="B2409" s="1"/>
      <c r="C2409" s="1">
        <v>7.1890000000000001</v>
      </c>
    </row>
    <row r="2410" spans="1:3" x14ac:dyDescent="0.25">
      <c r="A2410" s="1">
        <v>2459171</v>
      </c>
      <c r="B2410" s="1"/>
      <c r="C2410" s="1">
        <v>7.2460000000000004</v>
      </c>
    </row>
    <row r="2411" spans="1:3" x14ac:dyDescent="0.25">
      <c r="A2411" s="1">
        <v>2459173</v>
      </c>
      <c r="B2411" s="1"/>
      <c r="C2411" s="1">
        <v>7.335</v>
      </c>
    </row>
    <row r="2412" spans="1:3" x14ac:dyDescent="0.25">
      <c r="A2412" s="1">
        <v>2459175</v>
      </c>
      <c r="B2412" s="1"/>
      <c r="C2412" s="1">
        <v>7.3079999999999998</v>
      </c>
    </row>
    <row r="2413" spans="1:3" x14ac:dyDescent="0.25">
      <c r="A2413" s="1">
        <v>2459176</v>
      </c>
      <c r="B2413" s="1"/>
      <c r="C2413" s="1">
        <v>7.2709999999999999</v>
      </c>
    </row>
    <row r="2414" spans="1:3" x14ac:dyDescent="0.25">
      <c r="A2414" s="1">
        <v>2459178</v>
      </c>
      <c r="B2414" s="1"/>
      <c r="C2414" s="1">
        <v>7.306</v>
      </c>
    </row>
    <row r="2415" spans="1:3" x14ac:dyDescent="0.25">
      <c r="A2415" s="1">
        <v>2459179</v>
      </c>
      <c r="B2415" s="1"/>
      <c r="C2415" s="1">
        <v>7.3319999999999999</v>
      </c>
    </row>
    <row r="2416" spans="1:3" x14ac:dyDescent="0.25">
      <c r="A2416" s="1">
        <v>2459180</v>
      </c>
      <c r="B2416" s="1"/>
      <c r="C2416" s="1">
        <v>7.3449999999999998</v>
      </c>
    </row>
    <row r="2417" spans="1:3" x14ac:dyDescent="0.25">
      <c r="A2417" s="1">
        <v>2459184</v>
      </c>
      <c r="B2417" s="1"/>
      <c r="C2417" s="1">
        <v>7.383</v>
      </c>
    </row>
    <row r="2418" spans="1:3" x14ac:dyDescent="0.25">
      <c r="A2418" s="1">
        <v>2459186</v>
      </c>
      <c r="B2418" s="1"/>
      <c r="C2418" s="1">
        <v>7.3760000000000003</v>
      </c>
    </row>
    <row r="2419" spans="1:3" x14ac:dyDescent="0.25">
      <c r="A2419" s="1">
        <v>2459202</v>
      </c>
      <c r="B2419" s="1"/>
      <c r="C2419" s="1">
        <v>7.5339999999999998</v>
      </c>
    </row>
    <row r="2420" spans="1:3" x14ac:dyDescent="0.25">
      <c r="A2420" s="1">
        <v>2459232</v>
      </c>
      <c r="B2420" s="1"/>
      <c r="C2420" s="1">
        <v>7.5629999999999988</v>
      </c>
    </row>
    <row r="2421" spans="1:3" x14ac:dyDescent="0.25">
      <c r="A2421" s="1">
        <v>2459241</v>
      </c>
      <c r="B2421" s="1"/>
      <c r="C2421" s="1">
        <v>7.593</v>
      </c>
    </row>
    <row r="2422" spans="1:3" x14ac:dyDescent="0.25">
      <c r="A2422" s="1">
        <v>2459243</v>
      </c>
      <c r="B2422" s="1"/>
      <c r="C2422" s="1">
        <v>7.7789999999999999</v>
      </c>
    </row>
    <row r="2423" spans="1:3" x14ac:dyDescent="0.25">
      <c r="A2423" s="1">
        <v>2459247</v>
      </c>
      <c r="B2423" s="1"/>
      <c r="C2423" s="1">
        <v>7.5190000000000001</v>
      </c>
    </row>
    <row r="2424" spans="1:3" x14ac:dyDescent="0.25">
      <c r="A2424" s="1">
        <v>2459253</v>
      </c>
      <c r="B2424" s="1"/>
      <c r="C2424" s="1">
        <v>7.4080000000000004</v>
      </c>
    </row>
    <row r="2425" spans="1:3" x14ac:dyDescent="0.25">
      <c r="A2425" s="1">
        <v>2459257</v>
      </c>
      <c r="B2425" s="1"/>
      <c r="C2425" s="1">
        <v>7.47</v>
      </c>
    </row>
    <row r="2426" spans="1:3" x14ac:dyDescent="0.25">
      <c r="A2426" s="1">
        <v>2459260</v>
      </c>
      <c r="B2426" s="1"/>
      <c r="C2426" s="1">
        <v>7.6680000000000001</v>
      </c>
    </row>
    <row r="2427" spans="1:3" x14ac:dyDescent="0.25">
      <c r="A2427" s="1">
        <v>2459265</v>
      </c>
      <c r="B2427" s="1"/>
      <c r="C2427" s="1">
        <v>7.6970000000000001</v>
      </c>
    </row>
    <row r="2428" spans="1:3" x14ac:dyDescent="0.25">
      <c r="A2428" s="1">
        <v>2459269</v>
      </c>
      <c r="B2428" s="1"/>
      <c r="C2428" s="1">
        <v>7.64</v>
      </c>
    </row>
    <row r="2429" spans="1:3" x14ac:dyDescent="0.25">
      <c r="A2429" s="1">
        <v>2459273</v>
      </c>
      <c r="B2429" s="1"/>
      <c r="C2429" s="1">
        <v>7.7359999999999998</v>
      </c>
    </row>
    <row r="2430" spans="1:3" x14ac:dyDescent="0.25">
      <c r="A2430" s="1">
        <v>2459276</v>
      </c>
      <c r="B2430" s="1"/>
      <c r="C2430" s="1">
        <v>7.9</v>
      </c>
    </row>
    <row r="2431" spans="1:3" x14ac:dyDescent="0.25">
      <c r="A2431" s="1">
        <v>2459278</v>
      </c>
      <c r="B2431" s="1"/>
      <c r="C2431" s="1">
        <v>7.7690000000000001</v>
      </c>
    </row>
    <row r="2432" spans="1:3" x14ac:dyDescent="0.25">
      <c r="A2432" s="1">
        <v>2459280</v>
      </c>
      <c r="B2432" s="1"/>
      <c r="C2432" s="1">
        <v>7.7229999999999999</v>
      </c>
    </row>
    <row r="2433" spans="1:3" x14ac:dyDescent="0.25">
      <c r="A2433" s="1">
        <v>2459282</v>
      </c>
      <c r="B2433" s="1"/>
      <c r="C2433" s="1">
        <v>7.89</v>
      </c>
    </row>
    <row r="2434" spans="1:3" x14ac:dyDescent="0.25">
      <c r="A2434" s="1">
        <v>2459291</v>
      </c>
      <c r="B2434" s="1"/>
      <c r="C2434" s="1">
        <v>7.4770000000000003</v>
      </c>
    </row>
    <row r="2435" spans="1:3" x14ac:dyDescent="0.25">
      <c r="A2435" s="1">
        <v>2459294</v>
      </c>
      <c r="B2435" s="1"/>
      <c r="C2435" s="1">
        <v>7.7080000000000002</v>
      </c>
    </row>
    <row r="2436" spans="1:3" x14ac:dyDescent="0.25">
      <c r="A2436" s="1">
        <v>2459300</v>
      </c>
      <c r="B2436" s="1"/>
      <c r="C2436" s="1">
        <v>7.569</v>
      </c>
    </row>
    <row r="2437" spans="1:3" x14ac:dyDescent="0.25">
      <c r="A2437" s="1">
        <v>2459304</v>
      </c>
      <c r="B2437" s="1"/>
      <c r="C2437" s="1">
        <v>7.83</v>
      </c>
    </row>
    <row r="2438" spans="1:3" x14ac:dyDescent="0.25">
      <c r="A2438" s="1">
        <v>2459306</v>
      </c>
      <c r="B2438" s="1"/>
      <c r="C2438" s="1">
        <v>7.806</v>
      </c>
    </row>
    <row r="2439" spans="1:3" x14ac:dyDescent="0.25">
      <c r="A2439" s="1">
        <v>2459319</v>
      </c>
      <c r="B2439" s="1"/>
      <c r="C2439" s="1">
        <v>7.7039999999999997</v>
      </c>
    </row>
    <row r="2440" spans="1:3" x14ac:dyDescent="0.25">
      <c r="A2440" s="1">
        <v>2459321</v>
      </c>
      <c r="B2440" s="1"/>
      <c r="C2440" s="1">
        <v>7.7210000000000001</v>
      </c>
    </row>
    <row r="2441" spans="1:3" x14ac:dyDescent="0.25">
      <c r="A2441" s="1">
        <v>2459325</v>
      </c>
      <c r="B2441" s="1"/>
      <c r="C2441" s="1">
        <v>7.8159999999999998</v>
      </c>
    </row>
    <row r="2442" spans="1:3" x14ac:dyDescent="0.25">
      <c r="A2442" s="1">
        <v>2459327</v>
      </c>
      <c r="B2442" s="1"/>
      <c r="C2442" s="1">
        <v>7.7770000000000001</v>
      </c>
    </row>
    <row r="2443" spans="1:3" x14ac:dyDescent="0.25">
      <c r="A2443" s="1">
        <v>2459330</v>
      </c>
      <c r="B2443" s="1"/>
      <c r="C2443" s="1">
        <v>7.7069999999999999</v>
      </c>
    </row>
    <row r="2444" spans="1:3" x14ac:dyDescent="0.25">
      <c r="A2444" s="1">
        <v>2459336</v>
      </c>
      <c r="B2444" s="1"/>
      <c r="C2444" s="1">
        <v>7.5810000000000004</v>
      </c>
    </row>
    <row r="2445" spans="1:3" x14ac:dyDescent="0.25">
      <c r="A2445" s="1">
        <v>2459338</v>
      </c>
      <c r="B2445" s="1"/>
      <c r="C2445" s="1">
        <v>7.7060000000000004</v>
      </c>
    </row>
    <row r="2446" spans="1:3" x14ac:dyDescent="0.25">
      <c r="A2446" s="1">
        <v>2459340</v>
      </c>
      <c r="B2446" s="1"/>
      <c r="C2446" s="1">
        <v>7.4240000000000004</v>
      </c>
    </row>
    <row r="2447" spans="1:3" x14ac:dyDescent="0.25">
      <c r="A2447" s="1">
        <v>2459342</v>
      </c>
      <c r="B2447" s="1"/>
      <c r="C2447" s="1">
        <v>7.6189999999999998</v>
      </c>
    </row>
    <row r="2448" spans="1:3" x14ac:dyDescent="0.25">
      <c r="A2448" s="1">
        <v>2459344</v>
      </c>
      <c r="B2448" s="1"/>
      <c r="C2448" s="1">
        <v>7.758</v>
      </c>
    </row>
    <row r="2449" spans="1:3" x14ac:dyDescent="0.25">
      <c r="A2449" s="1">
        <v>2459347</v>
      </c>
      <c r="B2449" s="1"/>
      <c r="C2449" s="1">
        <v>7.4809999999999999</v>
      </c>
    </row>
    <row r="2450" spans="1:3" x14ac:dyDescent="0.25">
      <c r="A2450" s="1">
        <v>2459349</v>
      </c>
      <c r="B2450" s="1"/>
      <c r="C2450" s="1">
        <v>7.641</v>
      </c>
    </row>
    <row r="2451" spans="1:3" x14ac:dyDescent="0.25">
      <c r="A2451" s="1">
        <v>2459366</v>
      </c>
      <c r="B2451" s="1"/>
      <c r="C2451" s="1">
        <v>7.7069999999999999</v>
      </c>
    </row>
    <row r="2452" spans="1:3" x14ac:dyDescent="0.25">
      <c r="A2452" s="1">
        <v>2459369</v>
      </c>
      <c r="B2452" s="1"/>
      <c r="C2452" s="1">
        <v>7.5220000000000002</v>
      </c>
    </row>
    <row r="2453" spans="1:3" x14ac:dyDescent="0.25">
      <c r="A2453" s="1">
        <v>2459380</v>
      </c>
      <c r="B2453" s="1"/>
      <c r="C2453" s="1">
        <v>7.8780000000000001</v>
      </c>
    </row>
    <row r="2454" spans="1:3" x14ac:dyDescent="0.25">
      <c r="A2454" s="1">
        <v>2459382</v>
      </c>
      <c r="B2454" s="1"/>
      <c r="C2454" s="1">
        <v>7.8310000000000004</v>
      </c>
    </row>
    <row r="2455" spans="1:3" x14ac:dyDescent="0.25">
      <c r="A2455" s="1">
        <v>2459383</v>
      </c>
      <c r="B2455" s="1"/>
      <c r="C2455" s="1">
        <v>7.8955862068965512</v>
      </c>
    </row>
    <row r="2456" spans="1:3" x14ac:dyDescent="0.25">
      <c r="A2456" s="1">
        <v>2459384</v>
      </c>
      <c r="B2456" s="1"/>
      <c r="C2456" s="1">
        <v>7.782</v>
      </c>
    </row>
    <row r="2457" spans="1:3" x14ac:dyDescent="0.25">
      <c r="A2457" s="1">
        <v>2459385</v>
      </c>
      <c r="B2457" s="1"/>
      <c r="C2457" s="1">
        <v>7.8550000000000004</v>
      </c>
    </row>
    <row r="2458" spans="1:3" x14ac:dyDescent="0.25">
      <c r="A2458" s="1">
        <v>2459387</v>
      </c>
      <c r="B2458" s="1"/>
      <c r="C2458" s="1">
        <v>7.8924596774193549</v>
      </c>
    </row>
    <row r="2459" spans="1:3" x14ac:dyDescent="0.25">
      <c r="A2459" s="1">
        <v>2459389</v>
      </c>
      <c r="B2459" s="1"/>
      <c r="C2459" s="1">
        <v>8.0045849056603746</v>
      </c>
    </row>
    <row r="2460" spans="1:3" x14ac:dyDescent="0.25">
      <c r="A2460" s="1">
        <v>2459392</v>
      </c>
      <c r="B2460" s="1"/>
      <c r="C2460" s="1">
        <v>7.8090000000000002</v>
      </c>
    </row>
    <row r="2461" spans="1:3" x14ac:dyDescent="0.25">
      <c r="A2461" s="1">
        <v>2459394</v>
      </c>
      <c r="B2461" s="1"/>
      <c r="C2461" s="1">
        <v>7.8419999999999996</v>
      </c>
    </row>
    <row r="2462" spans="1:3" x14ac:dyDescent="0.25">
      <c r="A2462" s="1">
        <v>2459398</v>
      </c>
      <c r="B2462" s="1"/>
      <c r="C2462" s="1">
        <v>7.9749999999999996</v>
      </c>
    </row>
    <row r="2463" spans="1:3" x14ac:dyDescent="0.25">
      <c r="A2463" s="1">
        <v>2459399</v>
      </c>
      <c r="B2463" s="1"/>
      <c r="C2463" s="1">
        <v>8.0239999999999991</v>
      </c>
    </row>
    <row r="2464" spans="1:3" x14ac:dyDescent="0.25">
      <c r="A2464" s="1">
        <v>2459400</v>
      </c>
      <c r="B2464" s="1"/>
      <c r="C2464" s="1">
        <v>8.0449999999999999</v>
      </c>
    </row>
    <row r="2465" spans="1:3" x14ac:dyDescent="0.25">
      <c r="A2465" s="1">
        <v>2459402</v>
      </c>
      <c r="B2465" s="1"/>
      <c r="C2465" s="1">
        <v>7.827</v>
      </c>
    </row>
    <row r="2466" spans="1:3" x14ac:dyDescent="0.25">
      <c r="A2466" s="1">
        <v>2459405</v>
      </c>
      <c r="B2466" s="1"/>
      <c r="C2466" s="1">
        <v>7.6550000000000002</v>
      </c>
    </row>
    <row r="2467" spans="1:3" x14ac:dyDescent="0.25">
      <c r="A2467" s="1">
        <v>2459411</v>
      </c>
      <c r="B2467" s="1"/>
      <c r="C2467" s="1">
        <v>7.7729999999999997</v>
      </c>
    </row>
    <row r="2468" spans="1:3" x14ac:dyDescent="0.25">
      <c r="A2468" s="1"/>
      <c r="B2468" s="1"/>
      <c r="C2468" s="1"/>
    </row>
    <row r="2469" spans="1:3" x14ac:dyDescent="0.25">
      <c r="A2469" s="1"/>
      <c r="B2469" s="1"/>
      <c r="C2469" s="1"/>
    </row>
    <row r="2470" spans="1:3" x14ac:dyDescent="0.25">
      <c r="A2470" s="1"/>
      <c r="B2470" s="1"/>
      <c r="C2470" s="1"/>
    </row>
    <row r="2471" spans="1:3" x14ac:dyDescent="0.25">
      <c r="A2471" s="1"/>
      <c r="B2471" s="1"/>
      <c r="C2471" s="1"/>
    </row>
    <row r="2472" spans="1:3" x14ac:dyDescent="0.25">
      <c r="A2472" s="1"/>
      <c r="B2472" s="1"/>
      <c r="C2472" s="1"/>
    </row>
    <row r="2473" spans="1:3" x14ac:dyDescent="0.25">
      <c r="A2473" s="1"/>
      <c r="B2473" s="1"/>
      <c r="C2473" s="1"/>
    </row>
    <row r="2474" spans="1:3" x14ac:dyDescent="0.25">
      <c r="A2474" s="1"/>
      <c r="B2474" s="1"/>
      <c r="C2474" s="1"/>
    </row>
    <row r="2475" spans="1:3" x14ac:dyDescent="0.25">
      <c r="A2475" s="1"/>
      <c r="B2475" s="1"/>
      <c r="C2475" s="1"/>
    </row>
    <row r="2476" spans="1:3" x14ac:dyDescent="0.25">
      <c r="A2476" s="1"/>
      <c r="B2476" s="1"/>
      <c r="C2476" s="1"/>
    </row>
    <row r="2477" spans="1:3" x14ac:dyDescent="0.25">
      <c r="A2477" s="1"/>
      <c r="B2477" s="1"/>
      <c r="C2477" s="1"/>
    </row>
    <row r="2478" spans="1:3" x14ac:dyDescent="0.25">
      <c r="A2478" s="1"/>
      <c r="B2478" s="1"/>
      <c r="C2478" s="1"/>
    </row>
    <row r="2479" spans="1:3" x14ac:dyDescent="0.25">
      <c r="A2479" s="1"/>
      <c r="B2479" s="1"/>
      <c r="C2479" s="1"/>
    </row>
    <row r="2480" spans="1:3" x14ac:dyDescent="0.25">
      <c r="A2480" s="1"/>
      <c r="B2480" s="1"/>
      <c r="C2480" s="1"/>
    </row>
    <row r="2481" spans="1:3" x14ac:dyDescent="0.25">
      <c r="A2481" s="1"/>
      <c r="B2481" s="1"/>
      <c r="C2481" s="1"/>
    </row>
    <row r="2482" spans="1:3" x14ac:dyDescent="0.25">
      <c r="A2482" s="1"/>
      <c r="B2482" s="1"/>
      <c r="C2482" s="1"/>
    </row>
    <row r="2483" spans="1:3" x14ac:dyDescent="0.25">
      <c r="A2483" s="1"/>
      <c r="B2483" s="1"/>
      <c r="C2483" s="1"/>
    </row>
    <row r="2484" spans="1:3" x14ac:dyDescent="0.25">
      <c r="A2484" s="1"/>
      <c r="B2484" s="1"/>
      <c r="C2484" s="1"/>
    </row>
    <row r="2485" spans="1:3" x14ac:dyDescent="0.25">
      <c r="A2485" s="1"/>
      <c r="B2485" s="1"/>
      <c r="C2485" s="1"/>
    </row>
    <row r="2486" spans="1:3" x14ac:dyDescent="0.25">
      <c r="A2486" s="1"/>
      <c r="B2486" s="1"/>
      <c r="C2486" s="1"/>
    </row>
    <row r="2487" spans="1:3" x14ac:dyDescent="0.25">
      <c r="A2487" s="1"/>
      <c r="B2487" s="1"/>
      <c r="C2487" s="1"/>
    </row>
    <row r="2488" spans="1:3" x14ac:dyDescent="0.25">
      <c r="A2488" s="1"/>
      <c r="B2488" s="1"/>
      <c r="C2488" s="1"/>
    </row>
    <row r="2489" spans="1:3" x14ac:dyDescent="0.25">
      <c r="A2489" s="1"/>
      <c r="B2489" s="1"/>
      <c r="C2489" s="1"/>
    </row>
    <row r="2490" spans="1:3" x14ac:dyDescent="0.25">
      <c r="A2490" s="1"/>
      <c r="B2490" s="1"/>
      <c r="C2490" s="1"/>
    </row>
    <row r="2491" spans="1:3" x14ac:dyDescent="0.25">
      <c r="A2491" s="1"/>
      <c r="B2491" s="1"/>
      <c r="C2491" s="1"/>
    </row>
    <row r="2492" spans="1:3" x14ac:dyDescent="0.25">
      <c r="A2492" s="1"/>
      <c r="B2492" s="1"/>
      <c r="C2492" s="1"/>
    </row>
    <row r="2493" spans="1:3" x14ac:dyDescent="0.25">
      <c r="A2493" s="1"/>
      <c r="B2493" s="1"/>
      <c r="C2493" s="1"/>
    </row>
    <row r="2494" spans="1:3" x14ac:dyDescent="0.25">
      <c r="A2494" s="1"/>
      <c r="B2494" s="1"/>
      <c r="C2494" s="1"/>
    </row>
    <row r="2495" spans="1:3" x14ac:dyDescent="0.25">
      <c r="A2495" s="1"/>
      <c r="B2495" s="1"/>
      <c r="C2495" s="1"/>
    </row>
    <row r="2496" spans="1:3" x14ac:dyDescent="0.25">
      <c r="A2496" s="1"/>
      <c r="B2496" s="1"/>
      <c r="C2496" s="1"/>
    </row>
    <row r="2497" spans="1:3" x14ac:dyDescent="0.25">
      <c r="A2497" s="1"/>
      <c r="B2497" s="1"/>
      <c r="C2497" s="1"/>
    </row>
    <row r="2498" spans="1:3" x14ac:dyDescent="0.25">
      <c r="A2498" s="1"/>
      <c r="B2498" s="1"/>
      <c r="C2498" s="1"/>
    </row>
    <row r="2499" spans="1:3" x14ac:dyDescent="0.25">
      <c r="A2499" s="1"/>
      <c r="B2499" s="1"/>
      <c r="C2499" s="1"/>
    </row>
    <row r="2500" spans="1:3" x14ac:dyDescent="0.25">
      <c r="A2500" s="1"/>
      <c r="B2500" s="1"/>
      <c r="C2500" s="1"/>
    </row>
    <row r="2501" spans="1:3" x14ac:dyDescent="0.25">
      <c r="A2501" s="1"/>
      <c r="B2501" s="1"/>
      <c r="C2501" s="1"/>
    </row>
    <row r="2502" spans="1:3" x14ac:dyDescent="0.25">
      <c r="A2502" s="1"/>
      <c r="B2502" s="1"/>
      <c r="C2502" s="1"/>
    </row>
    <row r="2503" spans="1:3" x14ac:dyDescent="0.25">
      <c r="A2503" s="1"/>
      <c r="B2503" s="1"/>
      <c r="C2503" s="1"/>
    </row>
    <row r="2504" spans="1:3" x14ac:dyDescent="0.25">
      <c r="A2504" s="1"/>
      <c r="B2504" s="1"/>
      <c r="C2504" s="1"/>
    </row>
    <row r="2505" spans="1:3" x14ac:dyDescent="0.25">
      <c r="A2505" s="1"/>
      <c r="B2505" s="1"/>
      <c r="C2505" s="1"/>
    </row>
    <row r="2506" spans="1:3" x14ac:dyDescent="0.25">
      <c r="A2506" s="1"/>
      <c r="B2506" s="1"/>
      <c r="C2506" s="1"/>
    </row>
    <row r="2507" spans="1:3" x14ac:dyDescent="0.25">
      <c r="A2507" s="1"/>
      <c r="B2507" s="1"/>
      <c r="C2507" s="1"/>
    </row>
    <row r="2508" spans="1:3" x14ac:dyDescent="0.25">
      <c r="A2508" s="1"/>
      <c r="B2508" s="1"/>
      <c r="C2508" s="1"/>
    </row>
    <row r="2509" spans="1:3" x14ac:dyDescent="0.25">
      <c r="A2509" s="1"/>
      <c r="B2509" s="1"/>
      <c r="C2509" s="1"/>
    </row>
    <row r="2510" spans="1:3" x14ac:dyDescent="0.25">
      <c r="A2510" s="1"/>
      <c r="B2510" s="1"/>
      <c r="C2510" s="1"/>
    </row>
    <row r="2511" spans="1:3" x14ac:dyDescent="0.25">
      <c r="A2511" s="1"/>
      <c r="B2511" s="1"/>
      <c r="C2511" s="1"/>
    </row>
    <row r="2512" spans="1:3" x14ac:dyDescent="0.25">
      <c r="A2512" s="1"/>
      <c r="B2512" s="1"/>
      <c r="C2512" s="1"/>
    </row>
    <row r="2513" spans="1:3" x14ac:dyDescent="0.25">
      <c r="A2513" s="1"/>
      <c r="B2513" s="1"/>
      <c r="C2513" s="1"/>
    </row>
    <row r="2514" spans="1:3" x14ac:dyDescent="0.25">
      <c r="A2514" s="1"/>
      <c r="B2514" s="1"/>
      <c r="C2514" s="1"/>
    </row>
    <row r="2515" spans="1:3" x14ac:dyDescent="0.25">
      <c r="A2515" s="1"/>
      <c r="B2515" s="1"/>
      <c r="C2515" s="1"/>
    </row>
    <row r="2516" spans="1:3" x14ac:dyDescent="0.25">
      <c r="A2516" s="1"/>
      <c r="B2516" s="1"/>
      <c r="C2516" s="1"/>
    </row>
    <row r="2517" spans="1:3" x14ac:dyDescent="0.25">
      <c r="A2517" s="1"/>
      <c r="B2517" s="1"/>
      <c r="C2517" s="1"/>
    </row>
    <row r="2518" spans="1:3" x14ac:dyDescent="0.25">
      <c r="A2518" s="1"/>
      <c r="B2518" s="1"/>
      <c r="C2518" s="1"/>
    </row>
    <row r="2519" spans="1:3" x14ac:dyDescent="0.25">
      <c r="A2519" s="1"/>
      <c r="B2519" s="1"/>
      <c r="C2519" s="1"/>
    </row>
    <row r="2520" spans="1:3" x14ac:dyDescent="0.25">
      <c r="A2520" s="1"/>
      <c r="B2520" s="1"/>
      <c r="C2520" s="1"/>
    </row>
    <row r="2521" spans="1:3" x14ac:dyDescent="0.25">
      <c r="A2521" s="1"/>
      <c r="B2521" s="1"/>
      <c r="C2521" s="1"/>
    </row>
    <row r="2522" spans="1:3" x14ac:dyDescent="0.25">
      <c r="A2522" s="1"/>
      <c r="B2522" s="1"/>
      <c r="C2522" s="1"/>
    </row>
    <row r="2523" spans="1:3" x14ac:dyDescent="0.25">
      <c r="A2523" s="1"/>
      <c r="B2523" s="1"/>
      <c r="C2523" s="1"/>
    </row>
    <row r="2524" spans="1:3" x14ac:dyDescent="0.25">
      <c r="A2524" s="1"/>
      <c r="B2524" s="1"/>
      <c r="C2524" s="1"/>
    </row>
    <row r="2525" spans="1:3" x14ac:dyDescent="0.25">
      <c r="A2525" s="1"/>
      <c r="B2525" s="1"/>
      <c r="C2525" s="1"/>
    </row>
    <row r="2526" spans="1:3" x14ac:dyDescent="0.25">
      <c r="A2526" s="1"/>
      <c r="B2526" s="1"/>
      <c r="C2526" s="1"/>
    </row>
    <row r="2527" spans="1:3" x14ac:dyDescent="0.25">
      <c r="A2527" s="1"/>
      <c r="B2527" s="1"/>
      <c r="C2527" s="1"/>
    </row>
    <row r="2528" spans="1:3" x14ac:dyDescent="0.25">
      <c r="A2528" s="1"/>
      <c r="B2528" s="1"/>
      <c r="C2528" s="1"/>
    </row>
    <row r="2529" spans="1:3" x14ac:dyDescent="0.25">
      <c r="A2529" s="1"/>
      <c r="B2529" s="1"/>
      <c r="C2529" s="1"/>
    </row>
    <row r="2530" spans="1:3" x14ac:dyDescent="0.25">
      <c r="A2530" s="1"/>
      <c r="B2530" s="1"/>
      <c r="C2530" s="1"/>
    </row>
    <row r="2531" spans="1:3" x14ac:dyDescent="0.25">
      <c r="A2531" s="1"/>
      <c r="B2531" s="1"/>
      <c r="C2531" s="1"/>
    </row>
    <row r="2532" spans="1:3" x14ac:dyDescent="0.25">
      <c r="A2532" s="1"/>
      <c r="B2532" s="1"/>
      <c r="C2532" s="1"/>
    </row>
    <row r="2533" spans="1:3" x14ac:dyDescent="0.25">
      <c r="A2533" s="1"/>
      <c r="B2533" s="1"/>
      <c r="C2533" s="1"/>
    </row>
    <row r="2534" spans="1:3" x14ac:dyDescent="0.25">
      <c r="A2534" s="1"/>
      <c r="B2534" s="1"/>
      <c r="C2534" s="1"/>
    </row>
    <row r="2535" spans="1:3" x14ac:dyDescent="0.25">
      <c r="A2535" s="1"/>
      <c r="B2535" s="1"/>
      <c r="C2535" s="1"/>
    </row>
    <row r="2536" spans="1:3" x14ac:dyDescent="0.25">
      <c r="A2536" s="1"/>
      <c r="B2536" s="1"/>
      <c r="C2536" s="1"/>
    </row>
    <row r="2537" spans="1:3" x14ac:dyDescent="0.25">
      <c r="A2537" s="1"/>
      <c r="B2537" s="1"/>
      <c r="C2537" s="1"/>
    </row>
    <row r="2538" spans="1:3" x14ac:dyDescent="0.25">
      <c r="A2538" s="1"/>
      <c r="B2538" s="1"/>
      <c r="C2538" s="1"/>
    </row>
    <row r="2539" spans="1:3" x14ac:dyDescent="0.25">
      <c r="A2539" s="1"/>
      <c r="B2539" s="1"/>
      <c r="C2539" s="1"/>
    </row>
    <row r="2540" spans="1:3" x14ac:dyDescent="0.25">
      <c r="A2540" s="1"/>
      <c r="B2540" s="1"/>
      <c r="C2540" s="1"/>
    </row>
    <row r="2541" spans="1:3" x14ac:dyDescent="0.25">
      <c r="A2541" s="1"/>
      <c r="B2541" s="1"/>
      <c r="C2541" s="1"/>
    </row>
    <row r="2542" spans="1:3" x14ac:dyDescent="0.25">
      <c r="A2542" s="1"/>
      <c r="B2542" s="1"/>
      <c r="C2542" s="1"/>
    </row>
    <row r="2543" spans="1:3" x14ac:dyDescent="0.25">
      <c r="A2543" s="1"/>
      <c r="B2543" s="1"/>
      <c r="C2543" s="1"/>
    </row>
    <row r="2544" spans="1:3" x14ac:dyDescent="0.25">
      <c r="A2544" s="1"/>
      <c r="B2544" s="1"/>
      <c r="C2544" s="1"/>
    </row>
    <row r="2545" spans="1:3" x14ac:dyDescent="0.25">
      <c r="A2545" s="1"/>
      <c r="B2545" s="1"/>
      <c r="C2545" s="1"/>
    </row>
    <row r="2546" spans="1:3" x14ac:dyDescent="0.25">
      <c r="A2546" s="1"/>
      <c r="B2546" s="1"/>
      <c r="C2546" s="1"/>
    </row>
    <row r="2547" spans="1:3" x14ac:dyDescent="0.25">
      <c r="A2547" s="1"/>
      <c r="B2547" s="1"/>
      <c r="C2547" s="1"/>
    </row>
    <row r="2548" spans="1:3" x14ac:dyDescent="0.25">
      <c r="A2548" s="1"/>
      <c r="B2548" s="1"/>
      <c r="C2548" s="1"/>
    </row>
    <row r="2549" spans="1:3" x14ac:dyDescent="0.25">
      <c r="A2549" s="1"/>
      <c r="B2549" s="1"/>
      <c r="C2549" s="1"/>
    </row>
    <row r="2550" spans="1:3" x14ac:dyDescent="0.25">
      <c r="A2550" s="1"/>
      <c r="B2550" s="1"/>
      <c r="C2550" s="1"/>
    </row>
    <row r="2551" spans="1:3" x14ac:dyDescent="0.25">
      <c r="A2551" s="1"/>
      <c r="B2551" s="1"/>
      <c r="C2551" s="1"/>
    </row>
    <row r="2552" spans="1:3" x14ac:dyDescent="0.25">
      <c r="A2552" s="1"/>
      <c r="B2552" s="1"/>
      <c r="C2552" s="1"/>
    </row>
    <row r="2553" spans="1:3" x14ac:dyDescent="0.25">
      <c r="A2553" s="1"/>
      <c r="B2553" s="1"/>
      <c r="C2553" s="1"/>
    </row>
    <row r="2554" spans="1:3" x14ac:dyDescent="0.25">
      <c r="A2554" s="1"/>
      <c r="B2554" s="1"/>
      <c r="C2554" s="1"/>
    </row>
    <row r="2555" spans="1:3" x14ac:dyDescent="0.25">
      <c r="A2555" s="1"/>
      <c r="B2555" s="1"/>
      <c r="C2555" s="1"/>
    </row>
    <row r="2556" spans="1:3" x14ac:dyDescent="0.25">
      <c r="A2556" s="1"/>
      <c r="B2556" s="1"/>
      <c r="C2556" s="1"/>
    </row>
    <row r="2557" spans="1:3" x14ac:dyDescent="0.25">
      <c r="A2557" s="1"/>
      <c r="B2557" s="1"/>
      <c r="C2557" s="1"/>
    </row>
    <row r="2558" spans="1:3" x14ac:dyDescent="0.25">
      <c r="A2558" s="1"/>
      <c r="B2558" s="1"/>
      <c r="C2558" s="1"/>
    </row>
    <row r="2559" spans="1:3" x14ac:dyDescent="0.25">
      <c r="A2559" s="1"/>
      <c r="B2559" s="1"/>
      <c r="C2559" s="1"/>
    </row>
    <row r="2560" spans="1:3" x14ac:dyDescent="0.25">
      <c r="A2560" s="1"/>
      <c r="B2560" s="1"/>
      <c r="C2560" s="1"/>
    </row>
    <row r="2561" spans="1:3" x14ac:dyDescent="0.25">
      <c r="A2561" s="1"/>
      <c r="B2561" s="1"/>
      <c r="C2561" s="1"/>
    </row>
    <row r="2562" spans="1:3" x14ac:dyDescent="0.25">
      <c r="A2562" s="1"/>
      <c r="B2562" s="1"/>
      <c r="C2562" s="1"/>
    </row>
    <row r="2563" spans="1:3" x14ac:dyDescent="0.25">
      <c r="A2563" s="1"/>
      <c r="B2563" s="1"/>
      <c r="C2563" s="1"/>
    </row>
    <row r="2564" spans="1:3" x14ac:dyDescent="0.25">
      <c r="A2564" s="1"/>
      <c r="B2564" s="1"/>
      <c r="C2564" s="1"/>
    </row>
    <row r="2565" spans="1:3" x14ac:dyDescent="0.25">
      <c r="A2565" s="1"/>
      <c r="B2565" s="1"/>
      <c r="C2565" s="1"/>
    </row>
    <row r="2566" spans="1:3" x14ac:dyDescent="0.25">
      <c r="A2566" s="1"/>
      <c r="B2566" s="1"/>
      <c r="C2566" s="1"/>
    </row>
    <row r="2567" spans="1:3" x14ac:dyDescent="0.25">
      <c r="A2567" s="1"/>
      <c r="B2567" s="1"/>
      <c r="C2567" s="1"/>
    </row>
    <row r="2568" spans="1:3" x14ac:dyDescent="0.25">
      <c r="A2568" s="1"/>
      <c r="B2568" s="1"/>
      <c r="C2568" s="1"/>
    </row>
    <row r="2569" spans="1:3" x14ac:dyDescent="0.25">
      <c r="A2569" s="1"/>
      <c r="B2569" s="1"/>
      <c r="C2569" s="1"/>
    </row>
    <row r="2570" spans="1:3" x14ac:dyDescent="0.25">
      <c r="A2570" s="1"/>
      <c r="B2570" s="1"/>
      <c r="C2570" s="1"/>
    </row>
    <row r="2571" spans="1:3" x14ac:dyDescent="0.25">
      <c r="A2571" s="1"/>
      <c r="B2571" s="1"/>
      <c r="C2571" s="1"/>
    </row>
    <row r="2572" spans="1:3" x14ac:dyDescent="0.25">
      <c r="A2572" s="1"/>
      <c r="B2572" s="1"/>
      <c r="C2572" s="1"/>
    </row>
    <row r="2573" spans="1:3" x14ac:dyDescent="0.25">
      <c r="A2573" s="1"/>
      <c r="B2573" s="1"/>
      <c r="C2573" s="1"/>
    </row>
    <row r="2574" spans="1:3" x14ac:dyDescent="0.25">
      <c r="A2574" s="1"/>
      <c r="B2574" s="1"/>
      <c r="C2574" s="1"/>
    </row>
    <row r="2575" spans="1:3" x14ac:dyDescent="0.25">
      <c r="A2575" s="1"/>
      <c r="B2575" s="1"/>
      <c r="C2575" s="1"/>
    </row>
    <row r="2576" spans="1:3" x14ac:dyDescent="0.25">
      <c r="A2576" s="1"/>
      <c r="B2576" s="1"/>
      <c r="C2576" s="1"/>
    </row>
    <row r="2577" spans="1:3" x14ac:dyDescent="0.25">
      <c r="A2577" s="1"/>
      <c r="B2577" s="1"/>
      <c r="C2577" s="1"/>
    </row>
    <row r="2578" spans="1:3" x14ac:dyDescent="0.25">
      <c r="A2578" s="1"/>
      <c r="B2578" s="1"/>
      <c r="C2578" s="1"/>
    </row>
    <row r="2579" spans="1:3" x14ac:dyDescent="0.25">
      <c r="A2579" s="1"/>
      <c r="B2579" s="1"/>
      <c r="C2579" s="1"/>
    </row>
    <row r="2580" spans="1:3" x14ac:dyDescent="0.25">
      <c r="A2580" s="1"/>
      <c r="B2580" s="1"/>
      <c r="C2580" s="1"/>
    </row>
    <row r="2581" spans="1:3" x14ac:dyDescent="0.25">
      <c r="A2581" s="1"/>
      <c r="B2581" s="1"/>
      <c r="C2581" s="1"/>
    </row>
    <row r="2582" spans="1:3" x14ac:dyDescent="0.25">
      <c r="A2582" s="1"/>
      <c r="B2582" s="1"/>
      <c r="C2582" s="1"/>
    </row>
    <row r="2583" spans="1:3" x14ac:dyDescent="0.25">
      <c r="A2583" s="1"/>
      <c r="B2583" s="1"/>
      <c r="C2583" s="1"/>
    </row>
    <row r="2584" spans="1:3" x14ac:dyDescent="0.25">
      <c r="A2584" s="1"/>
      <c r="B2584" s="1"/>
      <c r="C2584" s="1"/>
    </row>
    <row r="2585" spans="1:3" x14ac:dyDescent="0.25">
      <c r="A2585" s="1"/>
      <c r="B2585" s="1"/>
      <c r="C2585" s="1"/>
    </row>
    <row r="2586" spans="1:3" x14ac:dyDescent="0.25">
      <c r="A2586" s="1"/>
      <c r="B2586" s="1"/>
      <c r="C2586" s="1"/>
    </row>
    <row r="2587" spans="1:3" x14ac:dyDescent="0.25">
      <c r="A2587" s="1"/>
      <c r="B2587" s="1"/>
      <c r="C2587" s="1"/>
    </row>
    <row r="2588" spans="1:3" x14ac:dyDescent="0.25">
      <c r="A2588" s="1"/>
      <c r="B2588" s="1"/>
      <c r="C2588" s="1"/>
    </row>
    <row r="2589" spans="1:3" x14ac:dyDescent="0.25">
      <c r="A2589" s="1"/>
      <c r="B2589" s="1"/>
      <c r="C2589" s="1"/>
    </row>
    <row r="2590" spans="1:3" x14ac:dyDescent="0.25">
      <c r="A2590" s="1"/>
      <c r="B2590" s="1"/>
      <c r="C2590" s="1"/>
    </row>
    <row r="2591" spans="1:3" x14ac:dyDescent="0.25">
      <c r="A2591" s="1"/>
      <c r="B2591" s="1"/>
      <c r="C2591" s="1"/>
    </row>
    <row r="2592" spans="1:3" x14ac:dyDescent="0.25">
      <c r="A2592" s="1"/>
      <c r="B2592" s="1"/>
      <c r="C2592" s="1"/>
    </row>
    <row r="2593" spans="1:3" x14ac:dyDescent="0.25">
      <c r="A2593" s="1"/>
      <c r="B2593" s="1"/>
      <c r="C2593" s="1"/>
    </row>
    <row r="2594" spans="1:3" x14ac:dyDescent="0.25">
      <c r="A2594" s="1"/>
      <c r="B2594" s="1"/>
      <c r="C2594" s="1"/>
    </row>
    <row r="2595" spans="1:3" x14ac:dyDescent="0.25">
      <c r="A2595" s="1"/>
      <c r="B2595" s="1"/>
      <c r="C2595" s="1"/>
    </row>
    <row r="2596" spans="1:3" x14ac:dyDescent="0.25">
      <c r="A2596" s="1"/>
      <c r="B2596" s="1"/>
      <c r="C2596" s="1"/>
    </row>
    <row r="2597" spans="1:3" x14ac:dyDescent="0.25">
      <c r="A2597" s="1"/>
      <c r="B2597" s="1"/>
      <c r="C2597" s="1"/>
    </row>
    <row r="2598" spans="1:3" x14ac:dyDescent="0.25">
      <c r="A2598" s="1"/>
      <c r="B2598" s="1"/>
      <c r="C2598" s="1"/>
    </row>
    <row r="2599" spans="1:3" x14ac:dyDescent="0.25">
      <c r="A2599" s="1"/>
      <c r="B2599" s="1"/>
      <c r="C2599" s="1"/>
    </row>
    <row r="2600" spans="1:3" x14ac:dyDescent="0.25">
      <c r="A2600" s="1"/>
      <c r="B2600" s="1"/>
      <c r="C2600" s="1"/>
    </row>
    <row r="2601" spans="1:3" x14ac:dyDescent="0.25">
      <c r="A2601" s="1"/>
      <c r="B2601" s="1"/>
      <c r="C2601" s="1"/>
    </row>
    <row r="2602" spans="1:3" x14ac:dyDescent="0.25">
      <c r="A2602" s="1"/>
      <c r="B2602" s="1"/>
      <c r="C2602" s="1"/>
    </row>
    <row r="2603" spans="1:3" x14ac:dyDescent="0.25">
      <c r="A2603" s="1"/>
      <c r="B2603" s="1"/>
      <c r="C2603" s="1"/>
    </row>
    <row r="2604" spans="1:3" x14ac:dyDescent="0.25">
      <c r="A2604" s="1"/>
      <c r="B2604" s="1"/>
      <c r="C2604" s="1"/>
    </row>
    <row r="2605" spans="1:3" x14ac:dyDescent="0.25">
      <c r="A2605" s="1"/>
      <c r="B2605" s="1"/>
      <c r="C2605" s="1"/>
    </row>
    <row r="2606" spans="1:3" x14ac:dyDescent="0.25">
      <c r="A2606" s="1"/>
      <c r="B2606" s="1"/>
      <c r="C2606" s="1"/>
    </row>
    <row r="2607" spans="1:3" x14ac:dyDescent="0.25">
      <c r="A2607" s="1"/>
      <c r="B2607" s="1"/>
      <c r="C2607" s="1"/>
    </row>
    <row r="2608" spans="1:3" x14ac:dyDescent="0.25">
      <c r="A2608" s="1"/>
      <c r="B2608" s="1"/>
      <c r="C2608" s="1"/>
    </row>
    <row r="2609" spans="1:3" x14ac:dyDescent="0.25">
      <c r="A2609" s="1"/>
      <c r="B2609" s="1"/>
      <c r="C2609" s="1"/>
    </row>
    <row r="2610" spans="1:3" x14ac:dyDescent="0.25">
      <c r="A2610" s="1"/>
      <c r="B2610" s="1"/>
      <c r="C2610" s="1"/>
    </row>
    <row r="2611" spans="1:3" x14ac:dyDescent="0.25">
      <c r="A2611" s="1"/>
      <c r="B2611" s="1"/>
      <c r="C2611" s="1"/>
    </row>
    <row r="2612" spans="1:3" x14ac:dyDescent="0.25">
      <c r="A2612" s="1"/>
      <c r="B2612" s="1"/>
      <c r="C2612" s="1"/>
    </row>
    <row r="2613" spans="1:3" x14ac:dyDescent="0.25">
      <c r="A2613" s="1"/>
      <c r="B2613" s="1"/>
      <c r="C2613" s="1"/>
    </row>
    <row r="2614" spans="1:3" x14ac:dyDescent="0.25">
      <c r="A2614" s="1"/>
      <c r="B2614" s="1"/>
      <c r="C2614" s="1"/>
    </row>
    <row r="2615" spans="1:3" x14ac:dyDescent="0.25">
      <c r="A2615" s="1"/>
      <c r="B2615" s="1"/>
      <c r="C2615" s="1"/>
    </row>
    <row r="2616" spans="1:3" x14ac:dyDescent="0.25">
      <c r="A2616" s="1"/>
      <c r="B2616" s="1"/>
      <c r="C2616" s="1"/>
    </row>
    <row r="2617" spans="1:3" x14ac:dyDescent="0.25">
      <c r="A2617" s="1"/>
      <c r="B2617" s="1"/>
      <c r="C2617" s="1"/>
    </row>
    <row r="2618" spans="1:3" x14ac:dyDescent="0.25">
      <c r="A2618" s="1"/>
      <c r="B2618" s="1"/>
      <c r="C2618" s="1"/>
    </row>
    <row r="2619" spans="1:3" x14ac:dyDescent="0.25">
      <c r="A2619" s="1"/>
      <c r="B2619" s="1"/>
      <c r="C2619" s="1"/>
    </row>
    <row r="2620" spans="1:3" x14ac:dyDescent="0.25">
      <c r="A2620" s="1"/>
      <c r="B2620" s="1"/>
      <c r="C2620" s="1"/>
    </row>
    <row r="2621" spans="1:3" x14ac:dyDescent="0.25">
      <c r="A2621" s="1"/>
      <c r="B2621" s="1"/>
      <c r="C2621" s="1"/>
    </row>
    <row r="2622" spans="1:3" x14ac:dyDescent="0.25">
      <c r="A2622" s="1"/>
      <c r="B2622" s="1"/>
      <c r="C2622" s="1"/>
    </row>
    <row r="2623" spans="1:3" x14ac:dyDescent="0.25">
      <c r="A2623" s="1"/>
      <c r="B2623" s="1"/>
      <c r="C2623" s="1"/>
    </row>
    <row r="2624" spans="1:3" x14ac:dyDescent="0.25">
      <c r="A2624" s="1"/>
      <c r="B2624" s="1"/>
      <c r="C2624" s="1"/>
    </row>
    <row r="2625" spans="1:3" x14ac:dyDescent="0.25">
      <c r="A2625" s="1"/>
      <c r="B2625" s="1"/>
      <c r="C2625" s="1"/>
    </row>
    <row r="2626" spans="1:3" x14ac:dyDescent="0.25">
      <c r="A2626" s="1"/>
      <c r="B2626" s="1"/>
      <c r="C2626" s="1"/>
    </row>
    <row r="2627" spans="1:3" x14ac:dyDescent="0.25">
      <c r="A2627" s="1"/>
      <c r="B2627" s="1"/>
      <c r="C2627" s="1"/>
    </row>
    <row r="2628" spans="1:3" x14ac:dyDescent="0.25">
      <c r="A2628" s="1"/>
      <c r="B2628" s="1"/>
      <c r="C2628" s="1"/>
    </row>
    <row r="2629" spans="1:3" x14ac:dyDescent="0.25">
      <c r="A2629" s="1"/>
      <c r="B2629" s="1"/>
      <c r="C2629" s="1"/>
    </row>
    <row r="2630" spans="1:3" x14ac:dyDescent="0.25">
      <c r="A2630" s="1"/>
      <c r="B2630" s="1"/>
      <c r="C2630" s="1"/>
    </row>
    <row r="2631" spans="1:3" x14ac:dyDescent="0.25">
      <c r="A2631" s="1"/>
      <c r="B2631" s="1"/>
      <c r="C2631" s="1"/>
    </row>
    <row r="2632" spans="1:3" x14ac:dyDescent="0.25">
      <c r="A2632" s="1"/>
      <c r="B2632" s="1"/>
      <c r="C2632" s="1"/>
    </row>
    <row r="2633" spans="1:3" x14ac:dyDescent="0.25">
      <c r="A2633" s="1"/>
      <c r="B2633" s="1"/>
      <c r="C2633" s="1"/>
    </row>
    <row r="2634" spans="1:3" x14ac:dyDescent="0.25">
      <c r="A2634" s="1"/>
      <c r="B2634" s="1"/>
      <c r="C2634" s="1"/>
    </row>
    <row r="2635" spans="1:3" x14ac:dyDescent="0.25">
      <c r="A2635" s="1"/>
      <c r="B2635" s="1"/>
      <c r="C2635" s="1"/>
    </row>
    <row r="2636" spans="1:3" x14ac:dyDescent="0.25">
      <c r="A2636" s="1"/>
      <c r="B2636" s="1"/>
      <c r="C2636" s="1"/>
    </row>
    <row r="2637" spans="1:3" x14ac:dyDescent="0.25">
      <c r="A2637" s="1"/>
      <c r="B2637" s="1"/>
      <c r="C2637" s="1"/>
    </row>
    <row r="2638" spans="1:3" x14ac:dyDescent="0.25">
      <c r="A2638" s="1"/>
      <c r="B2638" s="1"/>
      <c r="C2638" s="1"/>
    </row>
    <row r="2639" spans="1:3" x14ac:dyDescent="0.25">
      <c r="A2639" s="1"/>
      <c r="B2639" s="1"/>
      <c r="C2639" s="1"/>
    </row>
    <row r="2640" spans="1:3" x14ac:dyDescent="0.25">
      <c r="A2640" s="1"/>
      <c r="B2640" s="1"/>
      <c r="C2640" s="1"/>
    </row>
    <row r="2641" spans="1:3" x14ac:dyDescent="0.25">
      <c r="A2641" s="1"/>
      <c r="B2641" s="1"/>
      <c r="C2641" s="1"/>
    </row>
    <row r="2642" spans="1:3" x14ac:dyDescent="0.25">
      <c r="A2642" s="1"/>
      <c r="B2642" s="1"/>
      <c r="C2642" s="1"/>
    </row>
    <row r="2643" spans="1:3" x14ac:dyDescent="0.25">
      <c r="A2643" s="1"/>
      <c r="B2643" s="1"/>
      <c r="C2643" s="1"/>
    </row>
    <row r="2644" spans="1:3" x14ac:dyDescent="0.25">
      <c r="A2644" s="1"/>
      <c r="B2644" s="1"/>
      <c r="C2644" s="1"/>
    </row>
    <row r="2645" spans="1:3" x14ac:dyDescent="0.25">
      <c r="A2645" s="1"/>
      <c r="B2645" s="1"/>
      <c r="C2645" s="1"/>
    </row>
    <row r="2646" spans="1:3" x14ac:dyDescent="0.25">
      <c r="A2646" s="1"/>
      <c r="B2646" s="1"/>
      <c r="C2646" s="1"/>
    </row>
    <row r="2647" spans="1:3" x14ac:dyDescent="0.25">
      <c r="A2647" s="1"/>
      <c r="B2647" s="1"/>
      <c r="C2647" s="1"/>
    </row>
    <row r="2648" spans="1:3" x14ac:dyDescent="0.25">
      <c r="A2648" s="1"/>
      <c r="B2648" s="1"/>
      <c r="C2648" s="1"/>
    </row>
    <row r="2649" spans="1:3" x14ac:dyDescent="0.25">
      <c r="A2649" s="1"/>
      <c r="B2649" s="1"/>
      <c r="C2649" s="1"/>
    </row>
    <row r="2650" spans="1:3" x14ac:dyDescent="0.25">
      <c r="A2650" s="1"/>
      <c r="B2650" s="1"/>
      <c r="C2650" s="1"/>
    </row>
    <row r="2651" spans="1:3" x14ac:dyDescent="0.25">
      <c r="A2651" s="1"/>
      <c r="B2651" s="1"/>
      <c r="C2651" s="1"/>
    </row>
    <row r="2652" spans="1:3" x14ac:dyDescent="0.25">
      <c r="A2652" s="1"/>
      <c r="B2652" s="1"/>
      <c r="C2652" s="1"/>
    </row>
    <row r="2653" spans="1:3" x14ac:dyDescent="0.25">
      <c r="A2653" s="1"/>
      <c r="B2653" s="1"/>
      <c r="C2653" s="1"/>
    </row>
    <row r="2654" spans="1:3" x14ac:dyDescent="0.25">
      <c r="A2654" s="1"/>
      <c r="B2654" s="1"/>
      <c r="C2654" s="1"/>
    </row>
    <row r="2655" spans="1:3" x14ac:dyDescent="0.25">
      <c r="A2655" s="1"/>
      <c r="B2655" s="1"/>
      <c r="C2655" s="1"/>
    </row>
    <row r="2656" spans="1:3" x14ac:dyDescent="0.25">
      <c r="A2656" s="1"/>
      <c r="B2656" s="1"/>
      <c r="C2656" s="1"/>
    </row>
    <row r="2657" spans="1:3" x14ac:dyDescent="0.25">
      <c r="A2657" s="1"/>
      <c r="B2657" s="1"/>
      <c r="C2657" s="1"/>
    </row>
    <row r="2658" spans="1:3" x14ac:dyDescent="0.25">
      <c r="A2658" s="1"/>
      <c r="B2658" s="1"/>
      <c r="C2658" s="1"/>
    </row>
    <row r="2659" spans="1:3" x14ac:dyDescent="0.25">
      <c r="A2659" s="1"/>
      <c r="B2659" s="1"/>
      <c r="C2659" s="1"/>
    </row>
    <row r="2660" spans="1:3" x14ac:dyDescent="0.25">
      <c r="A2660" s="1"/>
      <c r="B2660" s="1"/>
      <c r="C2660" s="1"/>
    </row>
    <row r="2661" spans="1:3" x14ac:dyDescent="0.25">
      <c r="A2661" s="1"/>
      <c r="B2661" s="1"/>
      <c r="C2661" s="1"/>
    </row>
    <row r="2662" spans="1:3" x14ac:dyDescent="0.25">
      <c r="A2662" s="1"/>
      <c r="B2662" s="1"/>
      <c r="C2662" s="1"/>
    </row>
    <row r="2663" spans="1:3" x14ac:dyDescent="0.25">
      <c r="A2663" s="1"/>
      <c r="B2663" s="1"/>
      <c r="C2663" s="1"/>
    </row>
    <row r="2664" spans="1:3" x14ac:dyDescent="0.25">
      <c r="A2664" s="1"/>
      <c r="B2664" s="1"/>
      <c r="C2664" s="1"/>
    </row>
    <row r="2665" spans="1:3" x14ac:dyDescent="0.25">
      <c r="A2665" s="1"/>
      <c r="B2665" s="1"/>
      <c r="C2665" s="1"/>
    </row>
    <row r="2666" spans="1:3" x14ac:dyDescent="0.25">
      <c r="A2666" s="1"/>
      <c r="B2666" s="1"/>
      <c r="C2666" s="1"/>
    </row>
    <row r="2667" spans="1:3" x14ac:dyDescent="0.25">
      <c r="A2667" s="1"/>
      <c r="B2667" s="1"/>
      <c r="C2667" s="1"/>
    </row>
    <row r="2668" spans="1:3" x14ac:dyDescent="0.25">
      <c r="A2668" s="1"/>
      <c r="B2668" s="1"/>
      <c r="C2668" s="1"/>
    </row>
    <row r="2669" spans="1:3" x14ac:dyDescent="0.25">
      <c r="A2669" s="1"/>
      <c r="B2669" s="1"/>
      <c r="C2669" s="1"/>
    </row>
    <row r="2670" spans="1:3" x14ac:dyDescent="0.25">
      <c r="A2670" s="1"/>
      <c r="B2670" s="1"/>
      <c r="C2670" s="1"/>
    </row>
    <row r="2671" spans="1:3" x14ac:dyDescent="0.25">
      <c r="A2671" s="1"/>
      <c r="B2671" s="1"/>
      <c r="C2671" s="1"/>
    </row>
    <row r="2672" spans="1:3" x14ac:dyDescent="0.25">
      <c r="A2672" s="1"/>
      <c r="B2672" s="1"/>
      <c r="C2672" s="1"/>
    </row>
    <row r="2673" spans="1:3" x14ac:dyDescent="0.25">
      <c r="A2673" s="1"/>
      <c r="B2673" s="1"/>
      <c r="C2673" s="1"/>
    </row>
    <row r="2674" spans="1:3" x14ac:dyDescent="0.25">
      <c r="A2674" s="1"/>
      <c r="B2674" s="1"/>
      <c r="C2674" s="1"/>
    </row>
    <row r="2675" spans="1:3" x14ac:dyDescent="0.25">
      <c r="A2675" s="1"/>
      <c r="B2675" s="1"/>
      <c r="C2675" s="1"/>
    </row>
    <row r="2676" spans="1:3" x14ac:dyDescent="0.25">
      <c r="A2676" s="1"/>
      <c r="B2676" s="1"/>
      <c r="C2676" s="1"/>
    </row>
    <row r="2677" spans="1:3" x14ac:dyDescent="0.25">
      <c r="A2677" s="1"/>
      <c r="B2677" s="1"/>
      <c r="C2677" s="1"/>
    </row>
    <row r="2678" spans="1:3" x14ac:dyDescent="0.25">
      <c r="A2678" s="1"/>
      <c r="B2678" s="1"/>
      <c r="C2678" s="1"/>
    </row>
    <row r="2679" spans="1:3" x14ac:dyDescent="0.25">
      <c r="A2679" s="1"/>
      <c r="B2679" s="1"/>
      <c r="C2679" s="1"/>
    </row>
    <row r="2680" spans="1:3" x14ac:dyDescent="0.25">
      <c r="A2680" s="1"/>
      <c r="B2680" s="1"/>
      <c r="C2680" s="1"/>
    </row>
    <row r="2681" spans="1:3" x14ac:dyDescent="0.25">
      <c r="A2681" s="1"/>
      <c r="B2681" s="1"/>
      <c r="C2681" s="1"/>
    </row>
    <row r="2682" spans="1:3" x14ac:dyDescent="0.25">
      <c r="A2682" s="1"/>
      <c r="B2682" s="1"/>
      <c r="C2682" s="1"/>
    </row>
    <row r="2683" spans="1:3" x14ac:dyDescent="0.25">
      <c r="A2683" s="1"/>
      <c r="B2683" s="1"/>
      <c r="C2683" s="1"/>
    </row>
    <row r="2684" spans="1:3" x14ac:dyDescent="0.25">
      <c r="A2684" s="1"/>
      <c r="B2684" s="1"/>
      <c r="C2684" s="1"/>
    </row>
    <row r="2685" spans="1:3" x14ac:dyDescent="0.25">
      <c r="A2685" s="1"/>
      <c r="B2685" s="1"/>
      <c r="C2685" s="1"/>
    </row>
    <row r="2686" spans="1:3" x14ac:dyDescent="0.25">
      <c r="A2686" s="1"/>
      <c r="B2686" s="1"/>
      <c r="C2686" s="1"/>
    </row>
    <row r="2687" spans="1:3" x14ac:dyDescent="0.25">
      <c r="A2687" s="1"/>
      <c r="B2687" s="1"/>
      <c r="C2687" s="1"/>
    </row>
    <row r="2688" spans="1:3" x14ac:dyDescent="0.25">
      <c r="A2688" s="1"/>
      <c r="B2688" s="1"/>
      <c r="C2688" s="1"/>
    </row>
    <row r="2689" spans="1:3" x14ac:dyDescent="0.25">
      <c r="A2689" s="1"/>
      <c r="B2689" s="1"/>
      <c r="C2689" s="1"/>
    </row>
    <row r="2690" spans="1:3" x14ac:dyDescent="0.25">
      <c r="A2690" s="1"/>
      <c r="B2690" s="1"/>
      <c r="C2690" s="1"/>
    </row>
    <row r="2691" spans="1:3" x14ac:dyDescent="0.25">
      <c r="A2691" s="1"/>
      <c r="B2691" s="1"/>
      <c r="C2691" s="1"/>
    </row>
    <row r="2692" spans="1:3" x14ac:dyDescent="0.25">
      <c r="A2692" s="1"/>
      <c r="B2692" s="1"/>
      <c r="C2692" s="1"/>
    </row>
    <row r="2693" spans="1:3" x14ac:dyDescent="0.25">
      <c r="A2693" s="1"/>
      <c r="B2693" s="1"/>
      <c r="C2693" s="1"/>
    </row>
    <row r="2694" spans="1:3" x14ac:dyDescent="0.25">
      <c r="A2694" s="1"/>
      <c r="B2694" s="1"/>
      <c r="C2694" s="1"/>
    </row>
    <row r="2695" spans="1:3" x14ac:dyDescent="0.25">
      <c r="A2695" s="1"/>
      <c r="B2695" s="1"/>
      <c r="C2695" s="1"/>
    </row>
    <row r="2696" spans="1:3" x14ac:dyDescent="0.25">
      <c r="A2696" s="1"/>
      <c r="B2696" s="1"/>
      <c r="C2696" s="1"/>
    </row>
    <row r="2697" spans="1:3" x14ac:dyDescent="0.25">
      <c r="A2697" s="1"/>
      <c r="B2697" s="1"/>
      <c r="C2697" s="1"/>
    </row>
    <row r="2698" spans="1:3" x14ac:dyDescent="0.25">
      <c r="A2698" s="1"/>
      <c r="B2698" s="1"/>
      <c r="C2698" s="1"/>
    </row>
    <row r="2699" spans="1:3" x14ac:dyDescent="0.25">
      <c r="A2699" s="1"/>
      <c r="B2699" s="1"/>
      <c r="C2699" s="1"/>
    </row>
    <row r="2700" spans="1:3" x14ac:dyDescent="0.25">
      <c r="A2700" s="1"/>
      <c r="B2700" s="1"/>
      <c r="C2700" s="1"/>
    </row>
    <row r="2701" spans="1:3" x14ac:dyDescent="0.25">
      <c r="A2701" s="1"/>
      <c r="B2701" s="1"/>
      <c r="C2701" s="1"/>
    </row>
    <row r="2702" spans="1:3" x14ac:dyDescent="0.25">
      <c r="A2702" s="1"/>
      <c r="B2702" s="1"/>
      <c r="C2702" s="1"/>
    </row>
    <row r="2703" spans="1:3" x14ac:dyDescent="0.25">
      <c r="A2703" s="1"/>
      <c r="B2703" s="1"/>
      <c r="C2703" s="1"/>
    </row>
    <row r="2704" spans="1:3" x14ac:dyDescent="0.25">
      <c r="A2704" s="1"/>
      <c r="B2704" s="1"/>
      <c r="C2704" s="1"/>
    </row>
    <row r="2705" spans="1:3" x14ac:dyDescent="0.25">
      <c r="A2705" s="1"/>
      <c r="B2705" s="1"/>
      <c r="C2705" s="1"/>
    </row>
    <row r="2706" spans="1:3" x14ac:dyDescent="0.25">
      <c r="A2706" s="1"/>
      <c r="B2706" s="1"/>
      <c r="C2706" s="1"/>
    </row>
    <row r="2707" spans="1:3" x14ac:dyDescent="0.25">
      <c r="A2707" s="1"/>
      <c r="B2707" s="1"/>
      <c r="C2707" s="1"/>
    </row>
    <row r="2708" spans="1:3" x14ac:dyDescent="0.25">
      <c r="A2708" s="1"/>
      <c r="B2708" s="1"/>
      <c r="C2708" s="1"/>
    </row>
    <row r="2709" spans="1:3" x14ac:dyDescent="0.25">
      <c r="A2709" s="1"/>
      <c r="B2709" s="1"/>
      <c r="C2709" s="1"/>
    </row>
    <row r="2710" spans="1:3" x14ac:dyDescent="0.25">
      <c r="A2710" s="1"/>
      <c r="B2710" s="1"/>
      <c r="C2710" s="1"/>
    </row>
    <row r="2711" spans="1:3" x14ac:dyDescent="0.25">
      <c r="A2711" s="1"/>
      <c r="B2711" s="1"/>
      <c r="C2711" s="1"/>
    </row>
    <row r="2712" spans="1:3" x14ac:dyDescent="0.25">
      <c r="A2712" s="1"/>
      <c r="B2712" s="1"/>
      <c r="C2712" s="1"/>
    </row>
    <row r="2713" spans="1:3" x14ac:dyDescent="0.25">
      <c r="A2713" s="1"/>
      <c r="B2713" s="1"/>
      <c r="C2713" s="1"/>
    </row>
    <row r="2714" spans="1:3" x14ac:dyDescent="0.25">
      <c r="A2714" s="1"/>
      <c r="B2714" s="1"/>
      <c r="C2714" s="1"/>
    </row>
    <row r="2715" spans="1:3" x14ac:dyDescent="0.25">
      <c r="A2715" s="1"/>
      <c r="B2715" s="1"/>
      <c r="C2715" s="1"/>
    </row>
    <row r="2716" spans="1:3" x14ac:dyDescent="0.25">
      <c r="A2716" s="1"/>
      <c r="B2716" s="1"/>
      <c r="C2716" s="1"/>
    </row>
    <row r="2717" spans="1:3" x14ac:dyDescent="0.25">
      <c r="A2717" s="1"/>
      <c r="B2717" s="1"/>
      <c r="C2717" s="1"/>
    </row>
    <row r="2718" spans="1:3" x14ac:dyDescent="0.25">
      <c r="A2718" s="1"/>
      <c r="B2718" s="1"/>
      <c r="C2718" s="1"/>
    </row>
    <row r="2719" spans="1:3" x14ac:dyDescent="0.25">
      <c r="A2719" s="1"/>
      <c r="B2719" s="1"/>
      <c r="C2719" s="1"/>
    </row>
    <row r="2720" spans="1:3" x14ac:dyDescent="0.25">
      <c r="A2720" s="1"/>
      <c r="B2720" s="1"/>
      <c r="C2720" s="1"/>
    </row>
    <row r="2721" spans="1:3" x14ac:dyDescent="0.25">
      <c r="A2721" s="1"/>
      <c r="B2721" s="1"/>
      <c r="C2721" s="1"/>
    </row>
    <row r="2722" spans="1:3" x14ac:dyDescent="0.25">
      <c r="A2722" s="1"/>
      <c r="B2722" s="1"/>
      <c r="C2722" s="1"/>
    </row>
    <row r="2723" spans="1:3" x14ac:dyDescent="0.25">
      <c r="A2723" s="1"/>
      <c r="B2723" s="1"/>
      <c r="C2723" s="1"/>
    </row>
    <row r="2724" spans="1:3" x14ac:dyDescent="0.25">
      <c r="A2724" s="1"/>
      <c r="B2724" s="1"/>
      <c r="C2724" s="1"/>
    </row>
    <row r="2725" spans="1:3" x14ac:dyDescent="0.25">
      <c r="A2725" s="1"/>
      <c r="B2725" s="1"/>
      <c r="C2725" s="1"/>
    </row>
    <row r="2726" spans="1:3" x14ac:dyDescent="0.25">
      <c r="A2726" s="1"/>
      <c r="B2726" s="1"/>
      <c r="C2726" s="1"/>
    </row>
    <row r="2727" spans="1:3" x14ac:dyDescent="0.25">
      <c r="A2727" s="1"/>
      <c r="B2727" s="1"/>
      <c r="C2727" s="1"/>
    </row>
    <row r="2728" spans="1:3" x14ac:dyDescent="0.25">
      <c r="A2728" s="1"/>
      <c r="B2728" s="1"/>
      <c r="C2728" s="1"/>
    </row>
    <row r="2729" spans="1:3" x14ac:dyDescent="0.25">
      <c r="A2729" s="1"/>
      <c r="B2729" s="1"/>
      <c r="C2729" s="1"/>
    </row>
    <row r="2730" spans="1:3" x14ac:dyDescent="0.25">
      <c r="A2730" s="1"/>
      <c r="B2730" s="1"/>
      <c r="C2730" s="1"/>
    </row>
    <row r="2731" spans="1:3" x14ac:dyDescent="0.25">
      <c r="A2731" s="1"/>
      <c r="B2731" s="1"/>
      <c r="C2731" s="1"/>
    </row>
    <row r="2732" spans="1:3" x14ac:dyDescent="0.25">
      <c r="A2732" s="1"/>
      <c r="B2732" s="1"/>
      <c r="C2732" s="1"/>
    </row>
    <row r="2733" spans="1:3" x14ac:dyDescent="0.25">
      <c r="A2733" s="1"/>
      <c r="B2733" s="1"/>
      <c r="C2733" s="1"/>
    </row>
    <row r="2734" spans="1:3" x14ac:dyDescent="0.25">
      <c r="A2734" s="1"/>
      <c r="B2734" s="1"/>
      <c r="C2734" s="1"/>
    </row>
    <row r="2735" spans="1:3" x14ac:dyDescent="0.25">
      <c r="A2735" s="1"/>
      <c r="B2735" s="1"/>
      <c r="C2735" s="1"/>
    </row>
    <row r="2736" spans="1:3" x14ac:dyDescent="0.25">
      <c r="A2736" s="1"/>
      <c r="B2736" s="1"/>
      <c r="C2736" s="1"/>
    </row>
    <row r="2737" spans="1:3" x14ac:dyDescent="0.25">
      <c r="A2737" s="1"/>
      <c r="B2737" s="1"/>
      <c r="C2737" s="1"/>
    </row>
    <row r="2738" spans="1:3" x14ac:dyDescent="0.25">
      <c r="A2738" s="1"/>
      <c r="B2738" s="1"/>
      <c r="C2738" s="1"/>
    </row>
    <row r="2739" spans="1:3" x14ac:dyDescent="0.25">
      <c r="A2739" s="1"/>
      <c r="B2739" s="1"/>
      <c r="C2739" s="1"/>
    </row>
    <row r="2740" spans="1:3" x14ac:dyDescent="0.25">
      <c r="A2740" s="1"/>
      <c r="B2740" s="1"/>
      <c r="C2740" s="1"/>
    </row>
    <row r="2741" spans="1:3" x14ac:dyDescent="0.25">
      <c r="A2741" s="1"/>
      <c r="B2741" s="1"/>
      <c r="C2741" s="1"/>
    </row>
    <row r="2742" spans="1:3" x14ac:dyDescent="0.25">
      <c r="A2742" s="1"/>
      <c r="B2742" s="1"/>
      <c r="C2742" s="1"/>
    </row>
    <row r="2743" spans="1:3" x14ac:dyDescent="0.25">
      <c r="A2743" s="1"/>
      <c r="B2743" s="1"/>
      <c r="C2743" s="1"/>
    </row>
    <row r="2744" spans="1:3" x14ac:dyDescent="0.25">
      <c r="A2744" s="1"/>
      <c r="B2744" s="1"/>
      <c r="C2744" s="1"/>
    </row>
    <row r="2745" spans="1:3" x14ac:dyDescent="0.25">
      <c r="A2745" s="1"/>
      <c r="B2745" s="1"/>
      <c r="C2745" s="1"/>
    </row>
    <row r="2746" spans="1:3" x14ac:dyDescent="0.25">
      <c r="A2746" s="1"/>
      <c r="B2746" s="1"/>
      <c r="C2746" s="1"/>
    </row>
    <row r="2747" spans="1:3" x14ac:dyDescent="0.25">
      <c r="A2747" s="1"/>
      <c r="B2747" s="1"/>
      <c r="C2747" s="1"/>
    </row>
    <row r="2748" spans="1:3" x14ac:dyDescent="0.25">
      <c r="A2748" s="1"/>
      <c r="B2748" s="1"/>
      <c r="C2748" s="1"/>
    </row>
    <row r="2749" spans="1:3" x14ac:dyDescent="0.25">
      <c r="A2749" s="1"/>
      <c r="B2749" s="1"/>
      <c r="C2749" s="1"/>
    </row>
    <row r="2750" spans="1:3" x14ac:dyDescent="0.25">
      <c r="A2750" s="1"/>
      <c r="B2750" s="1"/>
      <c r="C2750" s="1"/>
    </row>
    <row r="2751" spans="1:3" x14ac:dyDescent="0.25">
      <c r="A2751" s="1"/>
      <c r="B2751" s="1"/>
      <c r="C2751" s="1"/>
    </row>
    <row r="2752" spans="1:3" x14ac:dyDescent="0.25">
      <c r="A2752" s="1"/>
      <c r="B2752" s="1"/>
      <c r="C2752" s="1"/>
    </row>
    <row r="2753" spans="1:3" x14ac:dyDescent="0.25">
      <c r="A2753" s="1"/>
      <c r="B2753" s="1"/>
      <c r="C2753" s="1"/>
    </row>
    <row r="2754" spans="1:3" x14ac:dyDescent="0.25">
      <c r="A2754" s="1"/>
      <c r="B2754" s="1"/>
      <c r="C2754" s="1"/>
    </row>
    <row r="2755" spans="1:3" x14ac:dyDescent="0.25">
      <c r="A2755" s="1"/>
      <c r="B2755" s="1"/>
      <c r="C2755" s="1"/>
    </row>
    <row r="2756" spans="1:3" x14ac:dyDescent="0.25">
      <c r="A2756" s="1"/>
      <c r="B2756" s="1"/>
      <c r="C2756" s="1"/>
    </row>
    <row r="2757" spans="1:3" x14ac:dyDescent="0.25">
      <c r="A2757" s="1"/>
      <c r="B2757" s="1"/>
      <c r="C2757" s="1"/>
    </row>
    <row r="2758" spans="1:3" x14ac:dyDescent="0.25">
      <c r="A2758" s="1"/>
      <c r="B2758" s="1"/>
      <c r="C2758" s="1"/>
    </row>
    <row r="2759" spans="1:3" x14ac:dyDescent="0.25">
      <c r="A2759" s="1"/>
      <c r="B2759" s="1"/>
      <c r="C2759" s="1"/>
    </row>
    <row r="2760" spans="1:3" x14ac:dyDescent="0.25">
      <c r="A2760" s="1"/>
      <c r="B2760" s="1"/>
      <c r="C2760" s="1"/>
    </row>
    <row r="2761" spans="1:3" x14ac:dyDescent="0.25">
      <c r="A2761" s="1"/>
      <c r="B2761" s="1"/>
      <c r="C2761" s="1"/>
    </row>
    <row r="2762" spans="1:3" x14ac:dyDescent="0.25">
      <c r="A2762" s="1"/>
      <c r="B2762" s="1"/>
      <c r="C2762" s="1"/>
    </row>
    <row r="2763" spans="1:3" x14ac:dyDescent="0.25">
      <c r="A2763" s="1"/>
      <c r="B2763" s="1"/>
      <c r="C2763" s="1"/>
    </row>
    <row r="2764" spans="1:3" x14ac:dyDescent="0.25">
      <c r="A2764" s="1"/>
      <c r="B2764" s="1"/>
      <c r="C2764" s="1"/>
    </row>
    <row r="2765" spans="1:3" x14ac:dyDescent="0.25">
      <c r="A2765" s="1"/>
      <c r="B2765" s="1"/>
      <c r="C2765" s="1"/>
    </row>
    <row r="2766" spans="1:3" x14ac:dyDescent="0.25">
      <c r="A2766" s="1"/>
      <c r="B2766" s="1"/>
      <c r="C2766" s="1"/>
    </row>
    <row r="2767" spans="1:3" x14ac:dyDescent="0.25">
      <c r="A2767" s="1"/>
      <c r="B2767" s="1"/>
      <c r="C2767" s="1"/>
    </row>
    <row r="2768" spans="1:3" x14ac:dyDescent="0.25">
      <c r="A2768" s="1"/>
      <c r="B2768" s="1"/>
      <c r="C2768" s="1"/>
    </row>
    <row r="2769" spans="1:3" x14ac:dyDescent="0.25">
      <c r="A2769" s="1"/>
      <c r="B2769" s="1"/>
      <c r="C2769" s="1"/>
    </row>
    <row r="2770" spans="1:3" x14ac:dyDescent="0.25">
      <c r="A2770" s="1"/>
      <c r="B2770" s="1"/>
      <c r="C2770" s="1"/>
    </row>
    <row r="2771" spans="1:3" x14ac:dyDescent="0.25">
      <c r="A2771" s="1"/>
      <c r="B2771" s="1"/>
      <c r="C2771" s="1"/>
    </row>
    <row r="2772" spans="1:3" x14ac:dyDescent="0.25">
      <c r="A2772" s="1"/>
      <c r="B2772" s="1"/>
      <c r="C2772" s="1"/>
    </row>
    <row r="2773" spans="1:3" x14ac:dyDescent="0.25">
      <c r="A2773" s="1"/>
      <c r="B2773" s="1"/>
      <c r="C2773" s="1"/>
    </row>
    <row r="2774" spans="1:3" x14ac:dyDescent="0.25">
      <c r="A2774" s="1"/>
      <c r="B2774" s="1"/>
      <c r="C2774" s="1"/>
    </row>
    <row r="2775" spans="1:3" x14ac:dyDescent="0.25">
      <c r="A2775" s="1"/>
      <c r="B2775" s="1"/>
      <c r="C2775" s="1"/>
    </row>
    <row r="2776" spans="1:3" x14ac:dyDescent="0.25">
      <c r="A2776" s="1"/>
      <c r="B2776" s="1"/>
      <c r="C2776" s="1"/>
    </row>
    <row r="2777" spans="1:3" x14ac:dyDescent="0.25">
      <c r="A2777" s="1"/>
      <c r="B2777" s="1"/>
      <c r="C2777" s="1"/>
    </row>
    <row r="2778" spans="1:3" x14ac:dyDescent="0.25">
      <c r="A2778" s="1"/>
      <c r="B2778" s="1"/>
      <c r="C2778" s="1"/>
    </row>
    <row r="2779" spans="1:3" x14ac:dyDescent="0.25">
      <c r="A2779" s="1"/>
      <c r="B2779" s="1"/>
      <c r="C2779" s="1"/>
    </row>
    <row r="2780" spans="1:3" x14ac:dyDescent="0.25">
      <c r="A2780" s="1"/>
      <c r="B2780" s="1"/>
      <c r="C2780" s="1"/>
    </row>
    <row r="2781" spans="1:3" x14ac:dyDescent="0.25">
      <c r="A2781" s="1"/>
      <c r="B2781" s="1"/>
      <c r="C2781" s="1"/>
    </row>
    <row r="2782" spans="1:3" x14ac:dyDescent="0.25">
      <c r="A2782" s="1"/>
      <c r="B2782" s="1"/>
      <c r="C2782" s="1"/>
    </row>
    <row r="2783" spans="1:3" x14ac:dyDescent="0.25">
      <c r="A2783" s="1"/>
      <c r="B2783" s="1"/>
      <c r="C2783" s="1"/>
    </row>
    <row r="2784" spans="1:3" x14ac:dyDescent="0.25">
      <c r="A2784" s="1"/>
      <c r="B2784" s="1"/>
      <c r="C2784" s="1"/>
    </row>
    <row r="2785" spans="1:3" x14ac:dyDescent="0.25">
      <c r="A2785" s="1"/>
      <c r="B2785" s="1"/>
      <c r="C2785" s="1"/>
    </row>
    <row r="2786" spans="1:3" x14ac:dyDescent="0.25">
      <c r="A2786" s="1"/>
      <c r="B2786" s="1"/>
      <c r="C2786" s="1"/>
    </row>
    <row r="2787" spans="1:3" x14ac:dyDescent="0.25">
      <c r="A2787" s="1"/>
      <c r="B2787" s="1"/>
      <c r="C2787" s="1"/>
    </row>
    <row r="2788" spans="1:3" x14ac:dyDescent="0.25">
      <c r="A2788" s="1"/>
      <c r="B2788" s="1"/>
      <c r="C2788" s="1"/>
    </row>
    <row r="2789" spans="1:3" x14ac:dyDescent="0.25">
      <c r="A2789" s="1"/>
      <c r="B2789" s="1"/>
      <c r="C2789" s="1"/>
    </row>
    <row r="2790" spans="1:3" x14ac:dyDescent="0.25">
      <c r="A2790" s="1"/>
      <c r="B2790" s="1"/>
      <c r="C2790" s="1"/>
    </row>
    <row r="2791" spans="1:3" x14ac:dyDescent="0.25">
      <c r="A2791" s="1"/>
      <c r="B2791" s="1"/>
      <c r="C2791" s="1"/>
    </row>
    <row r="2792" spans="1:3" x14ac:dyDescent="0.25">
      <c r="A2792" s="1"/>
      <c r="B2792" s="1"/>
      <c r="C2792" s="1"/>
    </row>
    <row r="2793" spans="1:3" x14ac:dyDescent="0.25">
      <c r="A2793" s="1"/>
      <c r="B2793" s="1"/>
      <c r="C2793" s="1"/>
    </row>
    <row r="2794" spans="1:3" x14ac:dyDescent="0.25">
      <c r="A2794" s="1"/>
      <c r="B2794" s="1"/>
      <c r="C2794" s="1"/>
    </row>
    <row r="2795" spans="1:3" x14ac:dyDescent="0.25">
      <c r="A2795" s="1"/>
      <c r="B2795" s="1"/>
      <c r="C2795" s="1"/>
    </row>
    <row r="2796" spans="1:3" x14ac:dyDescent="0.25">
      <c r="A2796" s="1"/>
      <c r="B2796" s="1"/>
      <c r="C2796" s="1"/>
    </row>
    <row r="2797" spans="1:3" x14ac:dyDescent="0.25">
      <c r="A2797" s="1"/>
      <c r="B2797" s="1"/>
      <c r="C2797" s="1"/>
    </row>
    <row r="2798" spans="1:3" x14ac:dyDescent="0.25">
      <c r="A2798" s="1"/>
      <c r="B2798" s="1"/>
      <c r="C2798" s="1"/>
    </row>
    <row r="2799" spans="1:3" x14ac:dyDescent="0.25">
      <c r="A2799" s="1"/>
      <c r="B2799" s="1"/>
      <c r="C2799" s="1"/>
    </row>
    <row r="2800" spans="1:3" x14ac:dyDescent="0.25">
      <c r="A2800" s="1"/>
      <c r="B2800" s="1"/>
      <c r="C2800" s="1"/>
    </row>
    <row r="2801" spans="1:3" x14ac:dyDescent="0.25">
      <c r="A2801" s="1"/>
      <c r="B2801" s="1"/>
      <c r="C2801" s="1"/>
    </row>
    <row r="2802" spans="1:3" x14ac:dyDescent="0.25">
      <c r="A2802" s="1"/>
      <c r="B2802" s="1"/>
      <c r="C2802" s="1"/>
    </row>
    <row r="2803" spans="1:3" x14ac:dyDescent="0.25">
      <c r="A2803" s="1"/>
      <c r="B2803" s="1"/>
      <c r="C2803" s="1"/>
    </row>
    <row r="2804" spans="1:3" x14ac:dyDescent="0.25">
      <c r="A2804" s="1"/>
      <c r="B2804" s="1"/>
      <c r="C2804" s="1"/>
    </row>
    <row r="2805" spans="1:3" x14ac:dyDescent="0.25">
      <c r="A2805" s="1"/>
      <c r="B2805" s="1"/>
      <c r="C2805" s="1"/>
    </row>
    <row r="2806" spans="1:3" x14ac:dyDescent="0.25">
      <c r="A2806" s="1"/>
      <c r="B2806" s="1"/>
      <c r="C2806" s="1"/>
    </row>
    <row r="2807" spans="1:3" x14ac:dyDescent="0.25">
      <c r="A2807" s="1"/>
      <c r="B2807" s="1"/>
      <c r="C2807" s="1"/>
    </row>
    <row r="2808" spans="1:3" x14ac:dyDescent="0.25">
      <c r="A2808" s="1"/>
      <c r="B2808" s="1"/>
      <c r="C2808" s="1"/>
    </row>
    <row r="2809" spans="1:3" x14ac:dyDescent="0.25">
      <c r="A2809" s="1"/>
      <c r="B2809" s="1"/>
      <c r="C2809" s="1"/>
    </row>
    <row r="2810" spans="1:3" x14ac:dyDescent="0.25">
      <c r="A2810" s="1"/>
      <c r="B2810" s="1"/>
      <c r="C2810" s="1"/>
    </row>
    <row r="2811" spans="1:3" x14ac:dyDescent="0.25">
      <c r="A2811" s="1"/>
      <c r="B2811" s="1"/>
      <c r="C2811" s="1"/>
    </row>
    <row r="2812" spans="1:3" x14ac:dyDescent="0.25">
      <c r="A2812" s="1"/>
      <c r="B2812" s="1"/>
      <c r="C2812" s="1"/>
    </row>
    <row r="2813" spans="1:3" x14ac:dyDescent="0.25">
      <c r="A2813" s="1"/>
      <c r="B2813" s="1"/>
      <c r="C2813" s="1"/>
    </row>
    <row r="2814" spans="1:3" x14ac:dyDescent="0.25">
      <c r="A2814" s="1"/>
      <c r="B2814" s="1"/>
      <c r="C2814" s="1"/>
    </row>
    <row r="2815" spans="1:3" x14ac:dyDescent="0.25">
      <c r="A2815" s="1"/>
      <c r="B2815" s="1"/>
      <c r="C2815" s="1"/>
    </row>
    <row r="2816" spans="1:3" x14ac:dyDescent="0.25">
      <c r="A2816" s="1"/>
      <c r="B2816" s="1"/>
      <c r="C2816" s="1"/>
    </row>
    <row r="2817" spans="1:3" x14ac:dyDescent="0.25">
      <c r="A2817" s="1"/>
      <c r="B2817" s="1"/>
      <c r="C2817" s="1"/>
    </row>
    <row r="2818" spans="1:3" x14ac:dyDescent="0.25">
      <c r="A2818" s="1"/>
      <c r="B2818" s="1"/>
      <c r="C2818" s="1"/>
    </row>
    <row r="2819" spans="1:3" x14ac:dyDescent="0.25">
      <c r="A2819" s="1"/>
      <c r="B2819" s="1"/>
      <c r="C2819" s="1"/>
    </row>
    <row r="2820" spans="1:3" x14ac:dyDescent="0.25">
      <c r="A2820" s="1"/>
      <c r="B2820" s="1"/>
      <c r="C2820" s="1"/>
    </row>
    <row r="2821" spans="1:3" x14ac:dyDescent="0.25">
      <c r="A2821" s="1"/>
      <c r="B2821" s="1"/>
      <c r="C2821" s="1"/>
    </row>
    <row r="2822" spans="1:3" x14ac:dyDescent="0.25">
      <c r="A2822" s="1"/>
      <c r="B2822" s="1"/>
      <c r="C2822" s="1"/>
    </row>
    <row r="2823" spans="1:3" x14ac:dyDescent="0.25">
      <c r="A2823" s="1"/>
      <c r="B2823" s="1"/>
      <c r="C2823" s="1"/>
    </row>
    <row r="2824" spans="1:3" x14ac:dyDescent="0.25">
      <c r="A2824" s="1"/>
      <c r="B2824" s="1"/>
      <c r="C2824" s="1"/>
    </row>
    <row r="2825" spans="1:3" x14ac:dyDescent="0.25">
      <c r="A2825" s="1"/>
      <c r="B2825" s="1"/>
      <c r="C2825" s="1"/>
    </row>
    <row r="2826" spans="1:3" x14ac:dyDescent="0.25">
      <c r="A2826" s="1"/>
      <c r="B2826" s="1"/>
      <c r="C2826" s="1"/>
    </row>
    <row r="2827" spans="1:3" x14ac:dyDescent="0.25">
      <c r="A2827" s="1"/>
      <c r="B2827" s="1"/>
      <c r="C2827" s="1"/>
    </row>
    <row r="2828" spans="1:3" x14ac:dyDescent="0.25">
      <c r="A2828" s="1"/>
      <c r="B2828" s="1"/>
      <c r="C2828" s="1"/>
    </row>
    <row r="2829" spans="1:3" x14ac:dyDescent="0.25">
      <c r="A2829" s="1"/>
      <c r="B2829" s="1"/>
      <c r="C2829" s="1"/>
    </row>
    <row r="2830" spans="1:3" x14ac:dyDescent="0.25">
      <c r="A2830" s="1"/>
      <c r="B2830" s="1"/>
      <c r="C2830" s="1"/>
    </row>
    <row r="2831" spans="1:3" x14ac:dyDescent="0.25">
      <c r="A2831" s="1"/>
      <c r="B2831" s="1"/>
      <c r="C2831" s="1"/>
    </row>
    <row r="2832" spans="1:3" x14ac:dyDescent="0.25">
      <c r="A2832" s="1"/>
      <c r="B2832" s="1"/>
      <c r="C2832" s="1"/>
    </row>
    <row r="2833" spans="1:3" x14ac:dyDescent="0.25">
      <c r="A2833" s="1"/>
      <c r="B2833" s="1"/>
      <c r="C2833" s="1"/>
    </row>
    <row r="2834" spans="1:3" x14ac:dyDescent="0.25">
      <c r="A2834" s="1"/>
      <c r="B2834" s="1"/>
      <c r="C2834" s="1"/>
    </row>
    <row r="2835" spans="1:3" x14ac:dyDescent="0.25">
      <c r="A2835" s="1"/>
      <c r="B2835" s="1"/>
      <c r="C2835" s="1"/>
    </row>
    <row r="2836" spans="1:3" x14ac:dyDescent="0.25">
      <c r="A2836" s="1"/>
      <c r="B2836" s="1"/>
      <c r="C2836" s="1"/>
    </row>
    <row r="2837" spans="1:3" x14ac:dyDescent="0.25">
      <c r="A2837" s="1"/>
      <c r="B2837" s="1"/>
      <c r="C2837" s="1"/>
    </row>
    <row r="2838" spans="1:3" x14ac:dyDescent="0.25">
      <c r="A2838" s="1"/>
      <c r="B2838" s="1"/>
      <c r="C2838" s="1"/>
    </row>
    <row r="2839" spans="1:3" x14ac:dyDescent="0.25">
      <c r="A2839" s="1"/>
      <c r="B2839" s="1"/>
      <c r="C2839" s="1"/>
    </row>
    <row r="2840" spans="1:3" x14ac:dyDescent="0.25">
      <c r="A2840" s="1"/>
      <c r="B2840" s="1"/>
      <c r="C2840" s="1"/>
    </row>
    <row r="2841" spans="1:3" x14ac:dyDescent="0.25">
      <c r="A2841" s="1"/>
      <c r="B2841" s="1"/>
      <c r="C2841" s="1"/>
    </row>
    <row r="2842" spans="1:3" x14ac:dyDescent="0.25">
      <c r="A2842" s="1"/>
      <c r="B2842" s="1"/>
      <c r="C2842" s="1"/>
    </row>
    <row r="2843" spans="1:3" x14ac:dyDescent="0.25">
      <c r="A2843" s="1"/>
      <c r="B2843" s="1"/>
      <c r="C2843" s="1"/>
    </row>
    <row r="2844" spans="1:3" x14ac:dyDescent="0.25">
      <c r="A2844" s="1"/>
      <c r="B2844" s="1"/>
      <c r="C2844" s="1"/>
    </row>
    <row r="2845" spans="1:3" x14ac:dyDescent="0.25">
      <c r="A2845" s="1"/>
      <c r="B2845" s="1"/>
      <c r="C2845" s="1"/>
    </row>
    <row r="2846" spans="1:3" x14ac:dyDescent="0.25">
      <c r="A2846" s="1"/>
      <c r="B2846" s="1"/>
      <c r="C2846" s="1"/>
    </row>
    <row r="2847" spans="1:3" x14ac:dyDescent="0.25">
      <c r="A2847" s="1"/>
      <c r="B2847" s="1"/>
      <c r="C2847" s="1"/>
    </row>
    <row r="2848" spans="1:3" x14ac:dyDescent="0.25">
      <c r="A2848" s="1"/>
      <c r="B2848" s="1"/>
      <c r="C2848" s="1"/>
    </row>
    <row r="2849" spans="1:3" x14ac:dyDescent="0.25">
      <c r="A2849" s="1"/>
      <c r="B2849" s="1"/>
      <c r="C2849" s="1"/>
    </row>
    <row r="2850" spans="1:3" x14ac:dyDescent="0.25">
      <c r="A2850" s="1"/>
      <c r="B2850" s="1"/>
      <c r="C2850" s="1"/>
    </row>
    <row r="2851" spans="1:3" x14ac:dyDescent="0.25">
      <c r="A2851" s="1"/>
      <c r="B2851" s="1"/>
      <c r="C2851" s="1"/>
    </row>
    <row r="2852" spans="1:3" x14ac:dyDescent="0.25">
      <c r="A2852" s="1"/>
      <c r="B2852" s="1"/>
      <c r="C2852" s="1"/>
    </row>
    <row r="2853" spans="1:3" x14ac:dyDescent="0.25">
      <c r="A2853" s="1"/>
      <c r="B2853" s="1"/>
      <c r="C2853" s="1"/>
    </row>
    <row r="2854" spans="1:3" x14ac:dyDescent="0.25">
      <c r="A2854" s="1"/>
      <c r="B2854" s="1"/>
      <c r="C2854" s="1"/>
    </row>
    <row r="2855" spans="1:3" x14ac:dyDescent="0.25">
      <c r="A2855" s="1"/>
      <c r="B2855" s="1"/>
      <c r="C2855" s="1"/>
    </row>
    <row r="2856" spans="1:3" x14ac:dyDescent="0.25">
      <c r="A2856" s="1"/>
      <c r="B2856" s="1"/>
      <c r="C2856" s="1"/>
    </row>
    <row r="2857" spans="1:3" x14ac:dyDescent="0.25">
      <c r="A2857" s="1"/>
      <c r="B2857" s="1"/>
      <c r="C2857" s="1"/>
    </row>
    <row r="2858" spans="1:3" x14ac:dyDescent="0.25">
      <c r="A2858" s="1"/>
      <c r="B2858" s="1"/>
      <c r="C2858" s="1"/>
    </row>
    <row r="2859" spans="1:3" x14ac:dyDescent="0.25">
      <c r="A2859" s="1"/>
      <c r="B2859" s="1"/>
      <c r="C2859" s="1"/>
    </row>
    <row r="2860" spans="1:3" x14ac:dyDescent="0.25">
      <c r="A2860" s="1"/>
      <c r="B2860" s="1"/>
      <c r="C2860" s="1"/>
    </row>
    <row r="2861" spans="1:3" x14ac:dyDescent="0.25">
      <c r="A2861" s="1"/>
      <c r="B2861" s="1"/>
      <c r="C2861" s="1"/>
    </row>
    <row r="2862" spans="1:3" x14ac:dyDescent="0.25">
      <c r="A2862" s="1"/>
      <c r="B2862" s="1"/>
      <c r="C2862" s="1"/>
    </row>
    <row r="2863" spans="1:3" x14ac:dyDescent="0.25">
      <c r="A2863" s="1"/>
      <c r="B2863" s="1"/>
      <c r="C2863" s="1"/>
    </row>
    <row r="2864" spans="1:3" x14ac:dyDescent="0.25">
      <c r="A2864" s="1"/>
      <c r="B2864" s="1"/>
      <c r="C2864" s="1"/>
    </row>
    <row r="2865" spans="1:3" x14ac:dyDescent="0.25">
      <c r="A2865" s="1"/>
      <c r="B2865" s="1"/>
      <c r="C2865" s="1"/>
    </row>
    <row r="2866" spans="1:3" x14ac:dyDescent="0.25">
      <c r="A2866" s="1"/>
      <c r="B2866" s="1"/>
      <c r="C2866" s="1"/>
    </row>
    <row r="2867" spans="1:3" x14ac:dyDescent="0.25">
      <c r="A2867" s="1"/>
      <c r="B2867" s="1"/>
      <c r="C2867" s="1"/>
    </row>
    <row r="2868" spans="1:3" x14ac:dyDescent="0.25">
      <c r="A2868" s="1"/>
      <c r="B2868" s="1"/>
      <c r="C2868" s="1"/>
    </row>
    <row r="2869" spans="1:3" x14ac:dyDescent="0.25">
      <c r="A2869" s="1"/>
      <c r="B2869" s="1"/>
      <c r="C2869" s="1"/>
    </row>
    <row r="2870" spans="1:3" x14ac:dyDescent="0.25">
      <c r="A2870" s="1"/>
      <c r="B2870" s="1"/>
      <c r="C2870" s="1"/>
    </row>
    <row r="2871" spans="1:3" x14ac:dyDescent="0.25">
      <c r="A2871" s="1"/>
      <c r="B2871" s="1"/>
      <c r="C2871" s="1"/>
    </row>
    <row r="2872" spans="1:3" x14ac:dyDescent="0.25">
      <c r="A2872" s="1"/>
      <c r="B2872" s="1"/>
      <c r="C2872" s="1"/>
    </row>
    <row r="2873" spans="1:3" x14ac:dyDescent="0.25">
      <c r="A2873" s="1"/>
      <c r="B2873" s="1"/>
      <c r="C2873" s="1"/>
    </row>
    <row r="2874" spans="1:3" x14ac:dyDescent="0.25">
      <c r="A2874" s="1"/>
      <c r="B2874" s="1"/>
      <c r="C2874" s="1"/>
    </row>
    <row r="2875" spans="1:3" x14ac:dyDescent="0.25">
      <c r="A2875" s="1"/>
      <c r="B2875" s="1"/>
      <c r="C2875" s="1"/>
    </row>
    <row r="2876" spans="1:3" x14ac:dyDescent="0.25">
      <c r="A2876" s="1"/>
      <c r="B2876" s="1"/>
      <c r="C2876" s="1"/>
    </row>
    <row r="2877" spans="1:3" x14ac:dyDescent="0.25">
      <c r="A2877" s="1"/>
      <c r="B2877" s="1"/>
      <c r="C2877" s="1"/>
    </row>
    <row r="2878" spans="1:3" x14ac:dyDescent="0.25">
      <c r="A2878" s="1"/>
      <c r="B2878" s="1"/>
      <c r="C2878" s="1"/>
    </row>
    <row r="2879" spans="1:3" x14ac:dyDescent="0.25">
      <c r="A2879" s="1"/>
      <c r="B2879" s="1"/>
      <c r="C2879" s="1"/>
    </row>
    <row r="2880" spans="1:3" x14ac:dyDescent="0.25">
      <c r="A2880" s="1"/>
      <c r="B2880" s="1"/>
      <c r="C2880" s="1"/>
    </row>
    <row r="2881" spans="1:3" x14ac:dyDescent="0.25">
      <c r="A2881" s="1"/>
      <c r="B2881" s="1"/>
      <c r="C2881" s="1"/>
    </row>
    <row r="2882" spans="1:3" x14ac:dyDescent="0.25">
      <c r="A2882" s="1"/>
      <c r="B2882" s="1"/>
      <c r="C2882" s="1"/>
    </row>
    <row r="2883" spans="1:3" x14ac:dyDescent="0.25">
      <c r="A2883" s="1"/>
      <c r="B2883" s="1"/>
      <c r="C2883" s="1"/>
    </row>
    <row r="2884" spans="1:3" x14ac:dyDescent="0.25">
      <c r="A2884" s="1"/>
      <c r="B2884" s="1"/>
      <c r="C2884" s="1"/>
    </row>
    <row r="2885" spans="1:3" x14ac:dyDescent="0.25">
      <c r="A2885" s="1"/>
      <c r="B2885" s="1"/>
      <c r="C2885" s="1"/>
    </row>
    <row r="2886" spans="1:3" x14ac:dyDescent="0.25">
      <c r="A2886" s="1"/>
      <c r="B2886" s="1"/>
      <c r="C2886" s="1"/>
    </row>
    <row r="2887" spans="1:3" x14ac:dyDescent="0.25">
      <c r="A2887" s="1"/>
      <c r="B2887" s="1"/>
      <c r="C2887" s="1"/>
    </row>
    <row r="2888" spans="1:3" x14ac:dyDescent="0.25">
      <c r="A2888" s="1"/>
      <c r="B2888" s="1"/>
      <c r="C2888" s="1"/>
    </row>
    <row r="2889" spans="1:3" x14ac:dyDescent="0.25">
      <c r="A2889" s="1"/>
      <c r="B2889" s="1"/>
      <c r="C2889" s="1"/>
    </row>
    <row r="2890" spans="1:3" x14ac:dyDescent="0.25">
      <c r="A2890" s="1"/>
      <c r="B2890" s="1"/>
      <c r="C2890" s="1"/>
    </row>
    <row r="2891" spans="1:3" x14ac:dyDescent="0.25">
      <c r="A2891" s="1"/>
      <c r="B2891" s="1"/>
      <c r="C2891" s="1"/>
    </row>
    <row r="2892" spans="1:3" x14ac:dyDescent="0.25">
      <c r="A2892" s="1"/>
      <c r="B2892" s="1"/>
      <c r="C2892" s="1"/>
    </row>
    <row r="2893" spans="1:3" x14ac:dyDescent="0.25">
      <c r="A2893" s="1"/>
      <c r="B2893" s="1"/>
      <c r="C2893" s="1"/>
    </row>
    <row r="2894" spans="1:3" x14ac:dyDescent="0.25">
      <c r="A2894" s="1"/>
      <c r="B2894" s="1"/>
      <c r="C2894" s="1"/>
    </row>
    <row r="2895" spans="1:3" x14ac:dyDescent="0.25">
      <c r="A2895" s="1"/>
      <c r="B2895" s="1"/>
      <c r="C2895" s="1"/>
    </row>
    <row r="2896" spans="1:3" x14ac:dyDescent="0.25">
      <c r="A2896" s="1"/>
      <c r="B2896" s="1"/>
      <c r="C2896" s="1"/>
    </row>
    <row r="2897" spans="1:3" x14ac:dyDescent="0.25">
      <c r="A2897" s="1"/>
      <c r="B2897" s="1"/>
      <c r="C2897" s="1"/>
    </row>
    <row r="2898" spans="1:3" x14ac:dyDescent="0.25">
      <c r="A2898" s="1"/>
      <c r="B2898" s="1"/>
      <c r="C2898" s="1"/>
    </row>
    <row r="2899" spans="1:3" x14ac:dyDescent="0.25">
      <c r="A2899" s="1"/>
      <c r="B2899" s="1"/>
      <c r="C2899" s="1"/>
    </row>
    <row r="2900" spans="1:3" x14ac:dyDescent="0.25">
      <c r="A2900" s="1"/>
      <c r="B2900" s="1"/>
      <c r="C2900" s="1"/>
    </row>
    <row r="2901" spans="1:3" x14ac:dyDescent="0.25">
      <c r="A2901" s="1"/>
      <c r="B2901" s="1"/>
      <c r="C2901" s="1"/>
    </row>
    <row r="2902" spans="1:3" x14ac:dyDescent="0.25">
      <c r="A2902" s="1"/>
      <c r="B2902" s="1"/>
      <c r="C2902" s="1"/>
    </row>
    <row r="2903" spans="1:3" x14ac:dyDescent="0.25">
      <c r="A2903" s="1"/>
      <c r="B2903" s="1"/>
      <c r="C2903" s="1"/>
    </row>
    <row r="2904" spans="1:3" x14ac:dyDescent="0.25">
      <c r="A2904" s="1"/>
      <c r="B2904" s="1"/>
      <c r="C2904" s="1"/>
    </row>
    <row r="2905" spans="1:3" x14ac:dyDescent="0.25">
      <c r="A2905" s="1"/>
      <c r="B2905" s="1"/>
      <c r="C2905" s="1"/>
    </row>
    <row r="2906" spans="1:3" x14ac:dyDescent="0.25">
      <c r="A2906" s="1"/>
      <c r="B2906" s="1"/>
      <c r="C2906" s="1"/>
    </row>
    <row r="2907" spans="1:3" x14ac:dyDescent="0.25">
      <c r="A2907" s="1"/>
      <c r="B2907" s="1"/>
      <c r="C2907" s="1"/>
    </row>
    <row r="2908" spans="1:3" x14ac:dyDescent="0.25">
      <c r="A2908" s="1"/>
      <c r="B2908" s="1"/>
      <c r="C2908" s="1"/>
    </row>
    <row r="2909" spans="1:3" x14ac:dyDescent="0.25">
      <c r="A2909" s="1"/>
      <c r="B2909" s="1"/>
      <c r="C2909" s="1"/>
    </row>
    <row r="2910" spans="1:3" x14ac:dyDescent="0.25">
      <c r="A2910" s="1"/>
      <c r="B2910" s="1"/>
      <c r="C2910" s="1"/>
    </row>
    <row r="2911" spans="1:3" x14ac:dyDescent="0.25">
      <c r="A2911" s="1"/>
      <c r="B2911" s="1"/>
      <c r="C2911" s="1"/>
    </row>
    <row r="2912" spans="1:3" x14ac:dyDescent="0.25">
      <c r="A2912" s="1"/>
      <c r="B2912" s="1"/>
      <c r="C2912" s="1"/>
    </row>
    <row r="2913" spans="1:3" x14ac:dyDescent="0.25">
      <c r="A2913" s="1"/>
      <c r="B2913" s="1"/>
      <c r="C2913" s="1"/>
    </row>
    <row r="2914" spans="1:3" x14ac:dyDescent="0.25">
      <c r="A2914" s="1"/>
      <c r="B2914" s="1"/>
      <c r="C2914" s="1"/>
    </row>
    <row r="2915" spans="1:3" x14ac:dyDescent="0.25">
      <c r="A2915" s="1"/>
      <c r="B2915" s="1"/>
      <c r="C2915" s="1"/>
    </row>
    <row r="2916" spans="1:3" x14ac:dyDescent="0.25">
      <c r="A2916" s="1"/>
      <c r="B2916" s="1"/>
      <c r="C2916" s="1"/>
    </row>
    <row r="2917" spans="1:3" x14ac:dyDescent="0.25">
      <c r="A2917" s="1"/>
      <c r="B2917" s="1"/>
      <c r="C2917" s="1"/>
    </row>
    <row r="2918" spans="1:3" x14ac:dyDescent="0.25">
      <c r="A2918" s="1"/>
      <c r="B2918" s="1"/>
      <c r="C2918" s="1"/>
    </row>
    <row r="2919" spans="1:3" x14ac:dyDescent="0.25">
      <c r="A2919" s="1"/>
      <c r="B2919" s="1"/>
      <c r="C2919" s="1"/>
    </row>
    <row r="2920" spans="1:3" x14ac:dyDescent="0.25">
      <c r="A2920" s="1"/>
      <c r="B2920" s="1"/>
      <c r="C2920" s="1"/>
    </row>
    <row r="2921" spans="1:3" x14ac:dyDescent="0.25">
      <c r="A2921" s="1"/>
      <c r="B2921" s="1"/>
      <c r="C2921" s="1"/>
    </row>
    <row r="2922" spans="1:3" x14ac:dyDescent="0.25">
      <c r="A2922" s="1"/>
      <c r="B2922" s="1"/>
      <c r="C2922" s="1"/>
    </row>
    <row r="2923" spans="1:3" x14ac:dyDescent="0.25">
      <c r="A2923" s="1"/>
      <c r="B2923" s="1"/>
      <c r="C2923" s="1"/>
    </row>
    <row r="2924" spans="1:3" x14ac:dyDescent="0.25">
      <c r="A2924" s="1"/>
      <c r="B2924" s="1"/>
      <c r="C2924" s="1"/>
    </row>
    <row r="2925" spans="1:3" x14ac:dyDescent="0.25">
      <c r="A2925" s="1"/>
      <c r="B2925" s="1"/>
      <c r="C2925" s="1"/>
    </row>
    <row r="2926" spans="1:3" x14ac:dyDescent="0.25">
      <c r="A2926" s="1"/>
      <c r="B2926" s="1"/>
      <c r="C2926" s="1"/>
    </row>
    <row r="2927" spans="1:3" x14ac:dyDescent="0.25">
      <c r="A2927" s="1"/>
      <c r="B2927" s="1"/>
      <c r="C2927" s="1"/>
    </row>
    <row r="2928" spans="1:3" x14ac:dyDescent="0.25">
      <c r="A2928" s="1"/>
      <c r="B2928" s="1"/>
      <c r="C2928" s="1"/>
    </row>
    <row r="2929" spans="1:3" x14ac:dyDescent="0.25">
      <c r="A2929" s="1"/>
      <c r="B2929" s="1"/>
      <c r="C2929" s="1"/>
    </row>
    <row r="2930" spans="1:3" x14ac:dyDescent="0.25">
      <c r="A2930" s="1"/>
      <c r="B2930" s="1"/>
      <c r="C2930" s="1"/>
    </row>
    <row r="2931" spans="1:3" x14ac:dyDescent="0.25">
      <c r="A2931" s="1"/>
      <c r="B2931" s="1"/>
      <c r="C2931" s="1"/>
    </row>
    <row r="2932" spans="1:3" x14ac:dyDescent="0.25">
      <c r="A2932" s="1"/>
      <c r="B2932" s="1"/>
      <c r="C2932" s="1"/>
    </row>
    <row r="2933" spans="1:3" x14ac:dyDescent="0.25">
      <c r="A2933" s="1"/>
      <c r="B2933" s="1"/>
      <c r="C2933" s="1"/>
    </row>
    <row r="2934" spans="1:3" x14ac:dyDescent="0.25">
      <c r="A2934" s="1"/>
      <c r="B2934" s="1"/>
      <c r="C2934" s="1"/>
    </row>
    <row r="2935" spans="1:3" x14ac:dyDescent="0.25">
      <c r="A2935" s="1"/>
      <c r="B2935" s="1"/>
      <c r="C2935" s="1"/>
    </row>
    <row r="2936" spans="1:3" x14ac:dyDescent="0.25">
      <c r="A2936" s="1"/>
      <c r="B2936" s="1"/>
      <c r="C2936" s="1"/>
    </row>
    <row r="2937" spans="1:3" x14ac:dyDescent="0.25">
      <c r="A2937" s="1"/>
      <c r="B2937" s="1"/>
      <c r="C2937" s="1"/>
    </row>
    <row r="2938" spans="1:3" x14ac:dyDescent="0.25">
      <c r="A2938" s="1"/>
      <c r="B2938" s="1"/>
      <c r="C2938" s="1"/>
    </row>
    <row r="2939" spans="1:3" x14ac:dyDescent="0.25">
      <c r="A2939" s="1"/>
      <c r="B2939" s="1"/>
      <c r="C2939" s="1"/>
    </row>
    <row r="2940" spans="1:3" x14ac:dyDescent="0.25">
      <c r="A2940" s="1"/>
      <c r="B2940" s="1"/>
      <c r="C2940" s="1"/>
    </row>
    <row r="2941" spans="1:3" x14ac:dyDescent="0.25">
      <c r="A2941" s="1"/>
      <c r="B2941" s="1"/>
      <c r="C2941" s="1"/>
    </row>
    <row r="2942" spans="1:3" x14ac:dyDescent="0.25">
      <c r="A2942" s="1"/>
      <c r="B2942" s="1"/>
      <c r="C2942" s="1"/>
    </row>
    <row r="2943" spans="1:3" x14ac:dyDescent="0.25">
      <c r="A2943" s="1"/>
      <c r="B2943" s="1"/>
      <c r="C2943" s="1"/>
    </row>
    <row r="2944" spans="1:3" x14ac:dyDescent="0.25">
      <c r="A2944" s="1"/>
      <c r="B2944" s="1"/>
      <c r="C2944" s="1"/>
    </row>
    <row r="2945" spans="1:3" x14ac:dyDescent="0.25">
      <c r="A2945" s="1"/>
      <c r="B2945" s="1"/>
      <c r="C2945" s="1"/>
    </row>
    <row r="2946" spans="1:3" x14ac:dyDescent="0.25">
      <c r="A2946" s="1"/>
      <c r="B2946" s="1"/>
      <c r="C2946" s="1"/>
    </row>
    <row r="2947" spans="1:3" x14ac:dyDescent="0.25">
      <c r="A2947" s="1"/>
      <c r="B2947" s="1"/>
      <c r="C2947" s="1"/>
    </row>
    <row r="2948" spans="1:3" x14ac:dyDescent="0.25">
      <c r="A2948" s="1"/>
      <c r="B2948" s="1"/>
      <c r="C2948" s="1"/>
    </row>
    <row r="2949" spans="1:3" x14ac:dyDescent="0.25">
      <c r="A2949" s="1"/>
      <c r="B2949" s="1"/>
      <c r="C2949" s="1"/>
    </row>
    <row r="2950" spans="1:3" x14ac:dyDescent="0.25">
      <c r="A2950" s="1"/>
      <c r="B2950" s="1"/>
      <c r="C2950" s="1"/>
    </row>
    <row r="2951" spans="1:3" x14ac:dyDescent="0.25">
      <c r="A2951" s="1"/>
      <c r="B2951" s="1"/>
      <c r="C2951" s="1"/>
    </row>
    <row r="2952" spans="1:3" x14ac:dyDescent="0.25">
      <c r="A2952" s="1"/>
      <c r="B2952" s="1"/>
      <c r="C2952" s="1"/>
    </row>
    <row r="2953" spans="1:3" x14ac:dyDescent="0.25">
      <c r="A2953" s="1"/>
      <c r="B2953" s="1"/>
      <c r="C2953" s="1"/>
    </row>
    <row r="2954" spans="1:3" x14ac:dyDescent="0.25">
      <c r="A2954" s="1"/>
      <c r="B2954" s="1"/>
      <c r="C2954" s="1"/>
    </row>
    <row r="2955" spans="1:3" x14ac:dyDescent="0.25">
      <c r="A2955" s="1"/>
      <c r="B2955" s="1"/>
      <c r="C2955" s="1"/>
    </row>
    <row r="2956" spans="1:3" x14ac:dyDescent="0.25">
      <c r="A2956" s="1"/>
      <c r="B2956" s="1"/>
      <c r="C2956" s="1"/>
    </row>
    <row r="2957" spans="1:3" x14ac:dyDescent="0.25">
      <c r="A2957" s="1"/>
      <c r="B2957" s="1"/>
      <c r="C2957" s="1"/>
    </row>
    <row r="2958" spans="1:3" x14ac:dyDescent="0.25">
      <c r="A2958" s="1"/>
      <c r="B2958" s="1"/>
      <c r="C2958" s="1"/>
    </row>
    <row r="2959" spans="1:3" x14ac:dyDescent="0.25">
      <c r="A2959" s="1"/>
      <c r="B2959" s="1"/>
      <c r="C2959" s="1"/>
    </row>
    <row r="2960" spans="1:3" x14ac:dyDescent="0.25">
      <c r="A2960" s="1"/>
      <c r="B2960" s="1"/>
      <c r="C2960" s="1"/>
    </row>
    <row r="2961" spans="1:3" x14ac:dyDescent="0.25">
      <c r="A2961" s="1"/>
      <c r="B2961" s="1"/>
      <c r="C2961" s="1"/>
    </row>
    <row r="2962" spans="1:3" x14ac:dyDescent="0.25">
      <c r="A2962" s="1"/>
      <c r="B2962" s="1"/>
      <c r="C2962" s="1"/>
    </row>
    <row r="2963" spans="1:3" x14ac:dyDescent="0.25">
      <c r="A2963" s="1"/>
      <c r="B2963" s="1"/>
      <c r="C2963" s="1"/>
    </row>
    <row r="2964" spans="1:3" x14ac:dyDescent="0.25">
      <c r="A2964" s="1"/>
      <c r="B2964" s="1"/>
      <c r="C2964" s="1"/>
    </row>
    <row r="2965" spans="1:3" x14ac:dyDescent="0.25">
      <c r="A2965" s="1"/>
      <c r="B2965" s="1"/>
      <c r="C2965" s="1"/>
    </row>
    <row r="2966" spans="1:3" x14ac:dyDescent="0.25">
      <c r="A2966" s="1"/>
      <c r="B2966" s="1"/>
      <c r="C2966" s="1"/>
    </row>
    <row r="2967" spans="1:3" x14ac:dyDescent="0.25">
      <c r="A2967" s="1"/>
      <c r="B2967" s="1"/>
      <c r="C2967" s="1"/>
    </row>
    <row r="2968" spans="1:3" x14ac:dyDescent="0.25">
      <c r="A2968" s="1"/>
      <c r="B2968" s="1"/>
      <c r="C2968" s="1"/>
    </row>
    <row r="2969" spans="1:3" x14ac:dyDescent="0.25">
      <c r="A2969" s="1"/>
      <c r="B2969" s="1"/>
      <c r="C2969" s="1"/>
    </row>
    <row r="2970" spans="1:3" x14ac:dyDescent="0.25">
      <c r="A2970" s="1"/>
      <c r="B2970" s="1"/>
      <c r="C2970" s="1"/>
    </row>
    <row r="2971" spans="1:3" x14ac:dyDescent="0.25">
      <c r="A2971" s="1"/>
      <c r="B2971" s="1"/>
      <c r="C2971" s="1"/>
    </row>
    <row r="2972" spans="1:3" x14ac:dyDescent="0.25">
      <c r="A2972" s="1"/>
      <c r="B2972" s="1"/>
      <c r="C2972" s="1"/>
    </row>
    <row r="2973" spans="1:3" x14ac:dyDescent="0.25">
      <c r="A2973" s="1"/>
      <c r="B2973" s="1"/>
      <c r="C2973" s="1"/>
    </row>
    <row r="2974" spans="1:3" x14ac:dyDescent="0.25">
      <c r="A2974" s="1"/>
      <c r="B2974" s="1"/>
      <c r="C2974" s="1"/>
    </row>
    <row r="2975" spans="1:3" x14ac:dyDescent="0.25">
      <c r="A2975" s="1"/>
      <c r="B2975" s="1"/>
      <c r="C2975" s="1"/>
    </row>
    <row r="2976" spans="1:3" x14ac:dyDescent="0.25">
      <c r="A2976" s="1"/>
      <c r="B2976" s="1"/>
      <c r="C2976" s="1"/>
    </row>
    <row r="2977" spans="1:3" x14ac:dyDescent="0.25">
      <c r="A2977" s="1"/>
      <c r="B2977" s="1"/>
      <c r="C2977" s="1"/>
    </row>
    <row r="2978" spans="1:3" x14ac:dyDescent="0.25">
      <c r="A2978" s="1"/>
      <c r="B2978" s="1"/>
      <c r="C2978" s="1"/>
    </row>
    <row r="2979" spans="1:3" x14ac:dyDescent="0.25">
      <c r="A2979" s="1"/>
      <c r="B2979" s="1"/>
      <c r="C2979" s="1"/>
    </row>
    <row r="2980" spans="1:3" x14ac:dyDescent="0.25">
      <c r="A2980" s="1"/>
      <c r="B2980" s="1"/>
      <c r="C2980" s="1"/>
    </row>
    <row r="2981" spans="1:3" x14ac:dyDescent="0.25">
      <c r="A2981" s="1"/>
      <c r="B2981" s="1"/>
      <c r="C2981" s="1"/>
    </row>
    <row r="2982" spans="1:3" x14ac:dyDescent="0.25">
      <c r="A2982" s="1"/>
      <c r="B2982" s="1"/>
      <c r="C2982" s="1"/>
    </row>
    <row r="2983" spans="1:3" x14ac:dyDescent="0.25">
      <c r="A2983" s="1"/>
      <c r="B2983" s="1"/>
      <c r="C2983" s="1"/>
    </row>
    <row r="2984" spans="1:3" x14ac:dyDescent="0.25">
      <c r="A2984" s="1"/>
      <c r="B2984" s="1"/>
      <c r="C2984" s="1"/>
    </row>
    <row r="2985" spans="1:3" x14ac:dyDescent="0.25">
      <c r="A2985" s="1"/>
      <c r="B2985" s="1"/>
      <c r="C2985" s="1"/>
    </row>
    <row r="2986" spans="1:3" x14ac:dyDescent="0.25">
      <c r="A2986" s="1"/>
      <c r="B2986" s="1"/>
      <c r="C2986" s="1"/>
    </row>
    <row r="2987" spans="1:3" x14ac:dyDescent="0.25">
      <c r="A2987" s="1"/>
      <c r="B2987" s="1"/>
      <c r="C2987" s="1"/>
    </row>
    <row r="2988" spans="1:3" x14ac:dyDescent="0.25">
      <c r="A2988" s="1"/>
      <c r="B2988" s="1"/>
      <c r="C2988" s="1"/>
    </row>
    <row r="2989" spans="1:3" x14ac:dyDescent="0.25">
      <c r="A2989" s="1"/>
      <c r="B2989" s="1"/>
      <c r="C2989" s="1"/>
    </row>
    <row r="2990" spans="1:3" x14ac:dyDescent="0.25">
      <c r="A2990" s="1"/>
      <c r="B2990" s="1"/>
      <c r="C2990" s="1"/>
    </row>
    <row r="2991" spans="1:3" x14ac:dyDescent="0.25">
      <c r="A2991" s="1"/>
      <c r="B2991" s="1"/>
      <c r="C2991" s="1"/>
    </row>
    <row r="2992" spans="1:3" x14ac:dyDescent="0.25">
      <c r="A2992" s="1"/>
      <c r="B2992" s="1"/>
      <c r="C2992" s="1"/>
    </row>
    <row r="2993" spans="1:3" x14ac:dyDescent="0.25">
      <c r="A2993" s="1"/>
      <c r="B2993" s="1"/>
      <c r="C2993" s="1"/>
    </row>
    <row r="2994" spans="1:3" x14ac:dyDescent="0.25">
      <c r="A2994" s="1"/>
      <c r="B2994" s="1"/>
      <c r="C2994" s="1"/>
    </row>
    <row r="2995" spans="1:3" x14ac:dyDescent="0.25">
      <c r="A2995" s="1"/>
      <c r="B2995" s="1"/>
      <c r="C2995" s="1"/>
    </row>
    <row r="2996" spans="1:3" x14ac:dyDescent="0.25">
      <c r="A2996" s="1"/>
      <c r="B2996" s="1"/>
      <c r="C2996" s="1"/>
    </row>
    <row r="2997" spans="1:3" x14ac:dyDescent="0.25">
      <c r="A2997" s="1"/>
      <c r="B2997" s="1"/>
      <c r="C2997" s="1"/>
    </row>
    <row r="2998" spans="1:3" x14ac:dyDescent="0.25">
      <c r="A2998" s="1"/>
      <c r="B2998" s="1"/>
      <c r="C2998" s="1"/>
    </row>
    <row r="2999" spans="1:3" x14ac:dyDescent="0.25">
      <c r="A2999" s="1"/>
      <c r="B2999" s="1"/>
      <c r="C2999" s="1"/>
    </row>
    <row r="3000" spans="1:3" x14ac:dyDescent="0.25">
      <c r="A3000" s="1"/>
      <c r="B3000" s="1"/>
      <c r="C3000" s="1"/>
    </row>
    <row r="3001" spans="1:3" x14ac:dyDescent="0.25">
      <c r="A3001" s="1"/>
      <c r="B3001" s="1"/>
      <c r="C3001" s="1"/>
    </row>
    <row r="3002" spans="1:3" x14ac:dyDescent="0.25">
      <c r="A3002" s="1"/>
      <c r="B3002" s="1"/>
      <c r="C3002" s="1"/>
    </row>
    <row r="3003" spans="1:3" x14ac:dyDescent="0.25">
      <c r="A3003" s="1"/>
      <c r="B3003" s="1"/>
      <c r="C3003" s="1"/>
    </row>
    <row r="3004" spans="1:3" x14ac:dyDescent="0.25">
      <c r="A3004" s="1"/>
      <c r="B3004" s="1"/>
      <c r="C3004" s="1"/>
    </row>
    <row r="3005" spans="1:3" x14ac:dyDescent="0.25">
      <c r="A3005" s="1"/>
      <c r="B3005" s="1"/>
      <c r="C3005" s="1"/>
    </row>
    <row r="3006" spans="1:3" x14ac:dyDescent="0.25">
      <c r="A3006" s="1"/>
      <c r="B3006" s="1"/>
      <c r="C3006" s="1"/>
    </row>
    <row r="3007" spans="1:3" x14ac:dyDescent="0.25">
      <c r="A3007" s="1"/>
      <c r="B3007" s="1"/>
      <c r="C3007" s="1"/>
    </row>
    <row r="3008" spans="1:3" x14ac:dyDescent="0.25">
      <c r="A3008" s="1"/>
      <c r="B3008" s="1"/>
      <c r="C3008" s="1"/>
    </row>
    <row r="3009" spans="1:3" x14ac:dyDescent="0.25">
      <c r="A3009" s="1"/>
      <c r="B3009" s="1"/>
      <c r="C3009" s="1"/>
    </row>
    <row r="3010" spans="1:3" x14ac:dyDescent="0.25">
      <c r="A3010" s="1"/>
      <c r="B3010" s="1"/>
      <c r="C3010" s="1"/>
    </row>
    <row r="3011" spans="1:3" x14ac:dyDescent="0.25">
      <c r="A3011" s="1"/>
      <c r="B3011" s="1"/>
      <c r="C3011" s="1"/>
    </row>
    <row r="3012" spans="1:3" x14ac:dyDescent="0.25">
      <c r="A3012" s="1"/>
      <c r="B3012" s="1"/>
      <c r="C3012" s="1"/>
    </row>
    <row r="3013" spans="1:3" x14ac:dyDescent="0.25">
      <c r="A3013" s="1"/>
      <c r="B3013" s="1"/>
      <c r="C3013" s="1"/>
    </row>
    <row r="3014" spans="1:3" x14ac:dyDescent="0.25">
      <c r="A3014" s="1"/>
      <c r="B3014" s="1"/>
      <c r="C3014" s="1"/>
    </row>
    <row r="3015" spans="1:3" x14ac:dyDescent="0.25">
      <c r="A3015" s="1"/>
      <c r="B3015" s="1"/>
      <c r="C3015" s="1"/>
    </row>
    <row r="3016" spans="1:3" x14ac:dyDescent="0.25">
      <c r="A3016" s="1"/>
      <c r="B3016" s="1"/>
      <c r="C3016" s="1"/>
    </row>
    <row r="3017" spans="1:3" x14ac:dyDescent="0.25">
      <c r="A3017" s="1"/>
      <c r="B3017" s="1"/>
      <c r="C3017" s="1"/>
    </row>
    <row r="3018" spans="1:3" x14ac:dyDescent="0.25">
      <c r="A3018" s="1"/>
      <c r="B3018" s="1"/>
      <c r="C3018" s="1"/>
    </row>
    <row r="3019" spans="1:3" x14ac:dyDescent="0.25">
      <c r="A3019" s="1"/>
      <c r="B3019" s="1"/>
      <c r="C3019" s="1"/>
    </row>
    <row r="3020" spans="1:3" x14ac:dyDescent="0.25">
      <c r="A3020" s="1"/>
      <c r="B3020" s="1"/>
      <c r="C3020" s="1"/>
    </row>
    <row r="3021" spans="1:3" x14ac:dyDescent="0.25">
      <c r="A3021" s="1"/>
      <c r="B3021" s="1"/>
      <c r="C3021" s="1"/>
    </row>
    <row r="3022" spans="1:3" x14ac:dyDescent="0.25">
      <c r="A3022" s="1"/>
      <c r="B3022" s="1"/>
      <c r="C3022" s="1"/>
    </row>
    <row r="3023" spans="1:3" x14ac:dyDescent="0.25">
      <c r="A3023" s="1"/>
      <c r="B3023" s="1"/>
      <c r="C3023" s="1"/>
    </row>
    <row r="3024" spans="1:3" x14ac:dyDescent="0.25">
      <c r="A3024" s="1"/>
      <c r="B3024" s="1"/>
      <c r="C3024" s="1"/>
    </row>
    <row r="3025" spans="1:3" x14ac:dyDescent="0.25">
      <c r="A3025" s="1"/>
      <c r="B3025" s="1"/>
      <c r="C3025" s="1"/>
    </row>
    <row r="3026" spans="1:3" x14ac:dyDescent="0.25">
      <c r="A3026" s="1"/>
      <c r="B3026" s="1"/>
      <c r="C3026" s="1"/>
    </row>
    <row r="3027" spans="1:3" x14ac:dyDescent="0.25">
      <c r="A3027" s="1"/>
      <c r="B3027" s="1"/>
      <c r="C3027" s="1"/>
    </row>
    <row r="3028" spans="1:3" x14ac:dyDescent="0.25">
      <c r="A3028" s="1"/>
      <c r="B3028" s="1"/>
      <c r="C3028" s="1"/>
    </row>
    <row r="3029" spans="1:3" x14ac:dyDescent="0.25">
      <c r="A3029" s="1"/>
      <c r="B3029" s="1"/>
      <c r="C3029" s="1"/>
    </row>
    <row r="3030" spans="1:3" x14ac:dyDescent="0.25">
      <c r="A3030" s="1"/>
      <c r="B3030" s="1"/>
      <c r="C3030" s="1"/>
    </row>
    <row r="3031" spans="1:3" x14ac:dyDescent="0.25">
      <c r="A3031" s="1"/>
      <c r="B3031" s="1"/>
      <c r="C3031" s="1"/>
    </row>
    <row r="3032" spans="1:3" x14ac:dyDescent="0.25">
      <c r="A3032" s="1"/>
      <c r="B3032" s="1"/>
      <c r="C3032" s="1"/>
    </row>
    <row r="3033" spans="1:3" x14ac:dyDescent="0.25">
      <c r="A3033" s="1"/>
      <c r="B3033" s="1"/>
      <c r="C3033" s="1"/>
    </row>
    <row r="3034" spans="1:3" x14ac:dyDescent="0.25">
      <c r="A3034" s="1"/>
      <c r="B3034" s="1"/>
      <c r="C3034" s="1"/>
    </row>
    <row r="3035" spans="1:3" x14ac:dyDescent="0.25">
      <c r="A3035" s="1"/>
      <c r="B3035" s="1"/>
      <c r="C3035" s="1"/>
    </row>
    <row r="3036" spans="1:3" x14ac:dyDescent="0.25">
      <c r="A3036" s="1"/>
      <c r="B3036" s="1"/>
      <c r="C3036" s="1"/>
    </row>
    <row r="3037" spans="1:3" x14ac:dyDescent="0.25">
      <c r="A3037" s="1"/>
      <c r="B3037" s="1"/>
      <c r="C3037" s="1"/>
    </row>
    <row r="3038" spans="1:3" x14ac:dyDescent="0.25">
      <c r="A3038" s="1"/>
      <c r="B3038" s="1"/>
      <c r="C3038" s="1"/>
    </row>
    <row r="3039" spans="1:3" x14ac:dyDescent="0.25">
      <c r="A3039" s="1"/>
      <c r="B3039" s="1"/>
      <c r="C3039" s="1"/>
    </row>
    <row r="3040" spans="1:3" x14ac:dyDescent="0.25">
      <c r="A3040" s="1"/>
      <c r="B3040" s="1"/>
      <c r="C3040" s="1"/>
    </row>
    <row r="3041" spans="1:3" x14ac:dyDescent="0.25">
      <c r="A3041" s="1"/>
      <c r="B3041" s="1"/>
      <c r="C3041" s="1"/>
    </row>
    <row r="3042" spans="1:3" x14ac:dyDescent="0.25">
      <c r="A3042" s="1"/>
      <c r="B3042" s="1"/>
      <c r="C3042" s="1"/>
    </row>
    <row r="3043" spans="1:3" x14ac:dyDescent="0.25">
      <c r="A3043" s="1"/>
      <c r="B3043" s="1"/>
      <c r="C3043" s="1"/>
    </row>
    <row r="3044" spans="1:3" x14ac:dyDescent="0.25">
      <c r="A3044" s="1"/>
      <c r="B3044" s="1"/>
      <c r="C3044" s="1"/>
    </row>
    <row r="3045" spans="1:3" x14ac:dyDescent="0.25">
      <c r="A3045" s="1"/>
      <c r="B3045" s="1"/>
      <c r="C3045" s="1"/>
    </row>
    <row r="3046" spans="1:3" x14ac:dyDescent="0.25">
      <c r="A3046" s="1"/>
      <c r="B3046" s="1"/>
      <c r="C3046" s="1"/>
    </row>
    <row r="3047" spans="1:3" x14ac:dyDescent="0.25">
      <c r="A3047" s="1"/>
      <c r="B3047" s="1"/>
      <c r="C3047" s="1"/>
    </row>
    <row r="3048" spans="1:3" x14ac:dyDescent="0.25">
      <c r="A3048" s="1"/>
      <c r="B3048" s="1"/>
      <c r="C3048" s="1"/>
    </row>
    <row r="3049" spans="1:3" x14ac:dyDescent="0.25">
      <c r="A3049" s="1"/>
      <c r="B3049" s="1"/>
      <c r="C3049" s="1"/>
    </row>
    <row r="3050" spans="1:3" x14ac:dyDescent="0.25">
      <c r="A3050" s="1"/>
      <c r="B3050" s="1"/>
      <c r="C3050" s="1"/>
    </row>
    <row r="3051" spans="1:3" x14ac:dyDescent="0.25">
      <c r="A3051" s="1"/>
      <c r="B3051" s="1"/>
      <c r="C3051" s="1"/>
    </row>
    <row r="3052" spans="1:3" x14ac:dyDescent="0.25">
      <c r="A3052" s="1"/>
      <c r="B3052" s="1"/>
      <c r="C3052" s="1"/>
    </row>
    <row r="3053" spans="1:3" x14ac:dyDescent="0.25">
      <c r="A3053" s="1"/>
      <c r="B3053" s="1"/>
      <c r="C3053" s="1"/>
    </row>
    <row r="3054" spans="1:3" x14ac:dyDescent="0.25">
      <c r="A3054" s="1"/>
      <c r="B3054" s="1"/>
      <c r="C3054" s="1"/>
    </row>
    <row r="3055" spans="1:3" x14ac:dyDescent="0.25">
      <c r="A3055" s="1"/>
      <c r="B3055" s="1"/>
      <c r="C3055" s="1"/>
    </row>
    <row r="3056" spans="1:3" x14ac:dyDescent="0.25">
      <c r="A3056" s="1"/>
      <c r="B3056" s="1"/>
      <c r="C3056" s="1"/>
    </row>
    <row r="3057" spans="1:3" x14ac:dyDescent="0.25">
      <c r="A3057" s="1"/>
      <c r="B3057" s="1"/>
      <c r="C3057" s="1"/>
    </row>
    <row r="3058" spans="1:3" x14ac:dyDescent="0.25">
      <c r="A3058" s="1"/>
      <c r="B3058" s="1"/>
      <c r="C3058" s="1"/>
    </row>
    <row r="3059" spans="1:3" x14ac:dyDescent="0.25">
      <c r="A3059" s="1"/>
      <c r="B3059" s="1"/>
      <c r="C3059" s="1"/>
    </row>
    <row r="3060" spans="1:3" x14ac:dyDescent="0.25">
      <c r="A3060" s="1"/>
      <c r="B3060" s="1"/>
      <c r="C3060" s="1"/>
    </row>
    <row r="3061" spans="1:3" x14ac:dyDescent="0.25">
      <c r="A3061" s="1"/>
      <c r="B3061" s="1"/>
      <c r="C3061" s="1"/>
    </row>
    <row r="3062" spans="1:3" x14ac:dyDescent="0.25">
      <c r="A3062" s="1"/>
      <c r="B3062" s="1"/>
      <c r="C3062" s="1"/>
    </row>
    <row r="3063" spans="1:3" x14ac:dyDescent="0.25">
      <c r="A3063" s="1"/>
      <c r="B3063" s="1"/>
      <c r="C3063" s="1"/>
    </row>
    <row r="3064" spans="1:3" x14ac:dyDescent="0.25">
      <c r="A3064" s="1"/>
      <c r="B3064" s="1"/>
      <c r="C3064" s="1"/>
    </row>
    <row r="3065" spans="1:3" x14ac:dyDescent="0.25">
      <c r="A3065" s="1"/>
      <c r="B3065" s="1"/>
      <c r="C3065" s="1"/>
    </row>
    <row r="3066" spans="1:3" x14ac:dyDescent="0.25">
      <c r="A3066" s="1"/>
      <c r="B3066" s="1"/>
      <c r="C3066" s="1"/>
    </row>
    <row r="3067" spans="1:3" x14ac:dyDescent="0.25">
      <c r="A3067" s="1"/>
      <c r="B3067" s="1"/>
      <c r="C3067" s="1"/>
    </row>
    <row r="3068" spans="1:3" x14ac:dyDescent="0.25">
      <c r="A3068" s="1"/>
      <c r="B3068" s="1"/>
      <c r="C3068" s="1"/>
    </row>
    <row r="3069" spans="1:3" x14ac:dyDescent="0.25">
      <c r="A3069" s="1"/>
      <c r="B3069" s="1"/>
      <c r="C3069" s="1"/>
    </row>
    <row r="3070" spans="1:3" x14ac:dyDescent="0.25">
      <c r="A3070" s="1"/>
      <c r="B3070" s="1"/>
      <c r="C3070" s="1"/>
    </row>
    <row r="3071" spans="1:3" x14ac:dyDescent="0.25">
      <c r="A3071" s="1"/>
      <c r="B3071" s="1"/>
      <c r="C3071" s="1"/>
    </row>
    <row r="3072" spans="1:3" x14ac:dyDescent="0.25">
      <c r="A3072" s="1"/>
      <c r="B3072" s="1"/>
      <c r="C3072" s="1"/>
    </row>
    <row r="3073" spans="1:3" x14ac:dyDescent="0.25">
      <c r="A3073" s="1"/>
      <c r="B3073" s="1"/>
      <c r="C3073" s="1"/>
    </row>
    <row r="3074" spans="1:3" x14ac:dyDescent="0.25">
      <c r="A3074" s="1"/>
      <c r="B3074" s="1"/>
      <c r="C3074" s="1"/>
    </row>
    <row r="3075" spans="1:3" x14ac:dyDescent="0.25">
      <c r="A3075" s="1"/>
      <c r="B3075" s="1"/>
      <c r="C3075" s="1"/>
    </row>
    <row r="3076" spans="1:3" x14ac:dyDescent="0.25">
      <c r="A3076" s="1"/>
      <c r="B3076" s="1"/>
      <c r="C3076" s="1"/>
    </row>
    <row r="3077" spans="1:3" x14ac:dyDescent="0.25">
      <c r="A3077" s="1"/>
      <c r="B3077" s="1"/>
      <c r="C3077" s="1"/>
    </row>
    <row r="3078" spans="1:3" x14ac:dyDescent="0.25">
      <c r="A3078" s="1"/>
      <c r="B3078" s="1"/>
      <c r="C3078" s="1"/>
    </row>
    <row r="3079" spans="1:3" x14ac:dyDescent="0.25">
      <c r="A3079" s="1"/>
      <c r="B3079" s="1"/>
      <c r="C3079" s="1"/>
    </row>
    <row r="3080" spans="1:3" x14ac:dyDescent="0.25">
      <c r="A3080" s="1"/>
      <c r="B3080" s="1"/>
      <c r="C3080" s="1"/>
    </row>
    <row r="3081" spans="1:3" x14ac:dyDescent="0.25">
      <c r="A3081" s="1"/>
      <c r="B3081" s="1"/>
      <c r="C3081" s="1"/>
    </row>
    <row r="3082" spans="1:3" x14ac:dyDescent="0.25">
      <c r="A3082" s="1"/>
      <c r="B3082" s="1"/>
      <c r="C3082" s="1"/>
    </row>
    <row r="3083" spans="1:3" x14ac:dyDescent="0.25">
      <c r="A3083" s="1"/>
      <c r="B3083" s="1"/>
      <c r="C3083" s="1"/>
    </row>
    <row r="3084" spans="1:3" x14ac:dyDescent="0.25">
      <c r="A3084" s="1"/>
      <c r="B3084" s="1"/>
      <c r="C3084" s="1"/>
    </row>
    <row r="3085" spans="1:3" x14ac:dyDescent="0.25">
      <c r="A3085" s="1"/>
      <c r="B3085" s="1"/>
      <c r="C3085" s="1"/>
    </row>
    <row r="3086" spans="1:3" x14ac:dyDescent="0.25">
      <c r="A3086" s="1"/>
      <c r="B3086" s="1"/>
      <c r="C3086" s="1"/>
    </row>
    <row r="3087" spans="1:3" x14ac:dyDescent="0.25">
      <c r="A3087" s="1"/>
      <c r="B3087" s="1"/>
      <c r="C3087" s="1"/>
    </row>
    <row r="3088" spans="1:3" x14ac:dyDescent="0.25">
      <c r="A3088" s="1"/>
      <c r="B3088" s="1"/>
      <c r="C3088" s="1"/>
    </row>
    <row r="3089" spans="1:3" x14ac:dyDescent="0.25">
      <c r="A3089" s="1"/>
      <c r="B3089" s="1"/>
      <c r="C3089" s="1"/>
    </row>
    <row r="3090" spans="1:3" x14ac:dyDescent="0.25">
      <c r="A3090" s="1"/>
      <c r="B3090" s="1"/>
      <c r="C3090" s="1"/>
    </row>
    <row r="3091" spans="1:3" x14ac:dyDescent="0.25">
      <c r="A3091" s="1"/>
      <c r="B3091" s="1"/>
      <c r="C3091" s="1"/>
    </row>
    <row r="3092" spans="1:3" x14ac:dyDescent="0.25">
      <c r="A3092" s="1"/>
      <c r="B3092" s="1"/>
      <c r="C3092" s="1"/>
    </row>
    <row r="3093" spans="1:3" x14ac:dyDescent="0.25">
      <c r="A3093" s="1"/>
      <c r="B3093" s="1"/>
      <c r="C3093" s="1"/>
    </row>
    <row r="3094" spans="1:3" x14ac:dyDescent="0.25">
      <c r="A3094" s="1"/>
      <c r="B3094" s="1"/>
      <c r="C3094" s="1"/>
    </row>
    <row r="3095" spans="1:3" x14ac:dyDescent="0.25">
      <c r="A3095" s="1"/>
      <c r="B3095" s="1"/>
      <c r="C3095" s="1"/>
    </row>
    <row r="3096" spans="1:3" x14ac:dyDescent="0.25">
      <c r="A3096" s="1"/>
      <c r="B3096" s="1"/>
      <c r="C3096" s="1"/>
    </row>
    <row r="3097" spans="1:3" x14ac:dyDescent="0.25">
      <c r="A3097" s="1"/>
      <c r="B3097" s="1"/>
      <c r="C3097" s="1"/>
    </row>
    <row r="3098" spans="1:3" x14ac:dyDescent="0.25">
      <c r="A3098" s="1"/>
      <c r="B3098" s="1"/>
      <c r="C3098" s="1"/>
    </row>
    <row r="3099" spans="1:3" x14ac:dyDescent="0.25">
      <c r="A3099" s="1"/>
      <c r="B3099" s="1"/>
      <c r="C3099" s="1"/>
    </row>
    <row r="3100" spans="1:3" x14ac:dyDescent="0.25">
      <c r="A3100" s="1"/>
      <c r="B3100" s="1"/>
      <c r="C3100" s="1"/>
    </row>
    <row r="3101" spans="1:3" x14ac:dyDescent="0.25">
      <c r="A3101" s="1"/>
      <c r="B3101" s="1"/>
      <c r="C3101" s="1"/>
    </row>
    <row r="3102" spans="1:3" x14ac:dyDescent="0.25">
      <c r="A3102" s="1"/>
      <c r="B3102" s="1"/>
      <c r="C3102" s="1"/>
    </row>
    <row r="3103" spans="1:3" x14ac:dyDescent="0.25">
      <c r="A3103" s="1"/>
      <c r="B3103" s="1"/>
      <c r="C3103" s="1"/>
    </row>
    <row r="3104" spans="1:3" x14ac:dyDescent="0.25">
      <c r="A3104" s="1"/>
      <c r="B3104" s="1"/>
      <c r="C3104" s="1"/>
    </row>
    <row r="3105" spans="1:3" x14ac:dyDescent="0.25">
      <c r="A3105" s="1"/>
      <c r="B3105" s="1"/>
      <c r="C3105" s="1"/>
    </row>
    <row r="3106" spans="1:3" x14ac:dyDescent="0.25">
      <c r="A3106" s="1"/>
      <c r="B3106" s="1"/>
      <c r="C3106" s="1"/>
    </row>
    <row r="3107" spans="1:3" x14ac:dyDescent="0.25">
      <c r="A3107" s="1"/>
      <c r="B3107" s="1"/>
      <c r="C3107" s="1"/>
    </row>
    <row r="3108" spans="1:3" x14ac:dyDescent="0.25">
      <c r="A3108" s="1"/>
      <c r="B3108" s="1"/>
      <c r="C3108" s="1"/>
    </row>
    <row r="3109" spans="1:3" x14ac:dyDescent="0.25">
      <c r="A3109" s="1"/>
      <c r="B3109" s="1"/>
      <c r="C3109" s="1"/>
    </row>
    <row r="3110" spans="1:3" x14ac:dyDescent="0.25">
      <c r="A3110" s="1"/>
      <c r="B3110" s="1"/>
      <c r="C3110" s="1"/>
    </row>
    <row r="3111" spans="1:3" x14ac:dyDescent="0.25">
      <c r="A3111" s="1"/>
      <c r="B3111" s="1"/>
      <c r="C3111" s="1"/>
    </row>
    <row r="3112" spans="1:3" x14ac:dyDescent="0.25">
      <c r="A3112" s="1"/>
      <c r="B3112" s="1"/>
      <c r="C3112" s="1"/>
    </row>
    <row r="3113" spans="1:3" x14ac:dyDescent="0.25">
      <c r="A3113" s="1"/>
      <c r="B3113" s="1"/>
      <c r="C3113" s="1"/>
    </row>
    <row r="3114" spans="1:3" x14ac:dyDescent="0.25">
      <c r="A3114" s="1"/>
      <c r="B3114" s="1"/>
      <c r="C3114" s="1"/>
    </row>
    <row r="3115" spans="1:3" x14ac:dyDescent="0.25">
      <c r="A3115" s="1"/>
      <c r="B3115" s="1"/>
      <c r="C3115" s="1"/>
    </row>
    <row r="3116" spans="1:3" x14ac:dyDescent="0.25">
      <c r="A3116" s="1"/>
      <c r="B3116" s="1"/>
      <c r="C3116" s="1"/>
    </row>
    <row r="3117" spans="1:3" x14ac:dyDescent="0.25">
      <c r="A3117" s="1"/>
      <c r="B3117" s="1"/>
      <c r="C3117" s="1"/>
    </row>
    <row r="3118" spans="1:3" x14ac:dyDescent="0.25">
      <c r="A3118" s="1"/>
      <c r="B3118" s="1"/>
      <c r="C3118" s="1"/>
    </row>
    <row r="3119" spans="1:3" x14ac:dyDescent="0.25">
      <c r="A3119" s="1"/>
      <c r="B3119" s="1"/>
      <c r="C3119" s="1"/>
    </row>
    <row r="3120" spans="1:3" x14ac:dyDescent="0.25">
      <c r="A3120" s="1"/>
      <c r="B3120" s="1"/>
      <c r="C3120" s="1"/>
    </row>
    <row r="3121" spans="1:3" x14ac:dyDescent="0.25">
      <c r="A3121" s="1"/>
      <c r="B3121" s="1"/>
      <c r="C3121" s="1"/>
    </row>
    <row r="3122" spans="1:3" x14ac:dyDescent="0.25">
      <c r="A3122" s="1"/>
      <c r="B3122" s="1"/>
      <c r="C3122" s="1"/>
    </row>
    <row r="3123" spans="1:3" x14ac:dyDescent="0.25">
      <c r="A3123" s="1"/>
      <c r="B3123" s="1"/>
      <c r="C3123" s="1"/>
    </row>
    <row r="3124" spans="1:3" x14ac:dyDescent="0.25">
      <c r="A3124" s="1"/>
      <c r="B3124" s="1"/>
      <c r="C3124" s="1"/>
    </row>
    <row r="3125" spans="1:3" x14ac:dyDescent="0.25">
      <c r="A3125" s="1"/>
      <c r="B3125" s="1"/>
      <c r="C3125" s="1"/>
    </row>
    <row r="3126" spans="1:3" x14ac:dyDescent="0.25">
      <c r="A3126" s="1"/>
      <c r="B3126" s="1"/>
      <c r="C3126" s="1"/>
    </row>
    <row r="3127" spans="1:3" x14ac:dyDescent="0.25">
      <c r="A3127" s="1"/>
      <c r="B3127" s="1"/>
      <c r="C3127" s="1"/>
    </row>
    <row r="3128" spans="1:3" x14ac:dyDescent="0.25">
      <c r="A3128" s="1"/>
      <c r="B3128" s="1"/>
      <c r="C3128" s="1"/>
    </row>
    <row r="3129" spans="1:3" x14ac:dyDescent="0.25">
      <c r="A3129" s="1"/>
      <c r="B3129" s="1"/>
      <c r="C3129" s="1"/>
    </row>
    <row r="3130" spans="1:3" x14ac:dyDescent="0.25">
      <c r="A3130" s="1"/>
      <c r="B3130" s="1"/>
      <c r="C3130" s="1"/>
    </row>
    <row r="3131" spans="1:3" x14ac:dyDescent="0.25">
      <c r="A3131" s="1"/>
      <c r="B3131" s="1"/>
      <c r="C3131" s="1"/>
    </row>
    <row r="3132" spans="1:3" x14ac:dyDescent="0.25">
      <c r="A3132" s="1"/>
      <c r="B3132" s="1"/>
      <c r="C3132" s="1"/>
    </row>
    <row r="3133" spans="1:3" x14ac:dyDescent="0.25">
      <c r="A3133" s="1"/>
      <c r="B3133" s="1"/>
      <c r="C3133" s="1"/>
    </row>
    <row r="3134" spans="1:3" x14ac:dyDescent="0.25">
      <c r="A3134" s="1"/>
      <c r="B3134" s="1"/>
      <c r="C3134" s="1"/>
    </row>
    <row r="3135" spans="1:3" x14ac:dyDescent="0.25">
      <c r="A3135" s="1"/>
      <c r="B3135" s="1"/>
      <c r="C3135" s="1"/>
    </row>
    <row r="3136" spans="1:3" x14ac:dyDescent="0.25">
      <c r="A3136" s="1"/>
      <c r="B3136" s="1"/>
      <c r="C3136" s="1"/>
    </row>
    <row r="3137" spans="1:3" x14ac:dyDescent="0.25">
      <c r="A3137" s="1"/>
      <c r="B3137" s="1"/>
      <c r="C3137" s="1"/>
    </row>
    <row r="3138" spans="1:3" x14ac:dyDescent="0.25">
      <c r="A3138" s="1"/>
      <c r="B3138" s="1"/>
      <c r="C3138" s="1"/>
    </row>
    <row r="3139" spans="1:3" x14ac:dyDescent="0.25">
      <c r="A3139" s="1"/>
      <c r="B3139" s="1"/>
      <c r="C3139" s="1"/>
    </row>
    <row r="3140" spans="1:3" x14ac:dyDescent="0.25">
      <c r="A3140" s="1"/>
      <c r="B3140" s="1"/>
      <c r="C3140" s="1"/>
    </row>
    <row r="3141" spans="1:3" x14ac:dyDescent="0.25">
      <c r="A3141" s="1"/>
      <c r="B3141" s="1"/>
      <c r="C3141" s="1"/>
    </row>
    <row r="3142" spans="1:3" x14ac:dyDescent="0.25">
      <c r="A3142" s="1"/>
      <c r="B3142" s="1"/>
      <c r="C3142" s="1"/>
    </row>
    <row r="3143" spans="1:3" x14ac:dyDescent="0.25">
      <c r="A3143" s="1"/>
      <c r="B3143" s="1"/>
      <c r="C3143" s="1"/>
    </row>
    <row r="3144" spans="1:3" x14ac:dyDescent="0.25">
      <c r="A3144" s="1"/>
      <c r="B3144" s="1"/>
      <c r="C3144" s="1"/>
    </row>
    <row r="3145" spans="1:3" x14ac:dyDescent="0.25">
      <c r="A3145" s="1"/>
      <c r="B3145" s="1"/>
      <c r="C3145" s="1"/>
    </row>
    <row r="3146" spans="1:3" x14ac:dyDescent="0.25">
      <c r="A3146" s="1"/>
      <c r="B3146" s="1"/>
      <c r="C3146" s="1"/>
    </row>
    <row r="3147" spans="1:3" x14ac:dyDescent="0.25">
      <c r="A3147" s="1"/>
      <c r="B3147" s="1"/>
      <c r="C3147" s="1"/>
    </row>
    <row r="3148" spans="1:3" x14ac:dyDescent="0.25">
      <c r="A3148" s="1"/>
      <c r="B3148" s="1"/>
      <c r="C3148" s="1"/>
    </row>
    <row r="3149" spans="1:3" x14ac:dyDescent="0.25">
      <c r="A3149" s="1"/>
      <c r="B3149" s="1"/>
      <c r="C3149" s="1"/>
    </row>
    <row r="3150" spans="1:3" x14ac:dyDescent="0.25">
      <c r="A3150" s="1"/>
      <c r="B3150" s="1"/>
      <c r="C3150" s="1"/>
    </row>
    <row r="3151" spans="1:3" x14ac:dyDescent="0.25">
      <c r="A3151" s="1"/>
      <c r="B3151" s="1"/>
      <c r="C3151" s="1"/>
    </row>
    <row r="3152" spans="1:3" x14ac:dyDescent="0.25">
      <c r="A3152" s="1"/>
      <c r="B3152" s="1"/>
      <c r="C3152" s="1"/>
    </row>
    <row r="3153" spans="1:3" x14ac:dyDescent="0.25">
      <c r="A3153" s="1"/>
      <c r="B3153" s="1"/>
      <c r="C3153" s="1"/>
    </row>
    <row r="3154" spans="1:3" x14ac:dyDescent="0.25">
      <c r="A3154" s="1"/>
      <c r="B3154" s="1"/>
      <c r="C3154" s="1"/>
    </row>
    <row r="3155" spans="1:3" x14ac:dyDescent="0.25">
      <c r="A3155" s="1"/>
      <c r="B3155" s="1"/>
      <c r="C3155" s="1"/>
    </row>
    <row r="3156" spans="1:3" x14ac:dyDescent="0.25">
      <c r="A3156" s="1"/>
      <c r="B3156" s="1"/>
      <c r="C3156" s="1"/>
    </row>
    <row r="3157" spans="1:3" x14ac:dyDescent="0.25">
      <c r="A3157" s="1"/>
      <c r="B3157" s="1"/>
      <c r="C3157" s="1"/>
    </row>
    <row r="3158" spans="1:3" x14ac:dyDescent="0.25">
      <c r="A3158" s="1"/>
      <c r="B3158" s="1"/>
      <c r="C3158" s="1"/>
    </row>
    <row r="3159" spans="1:3" x14ac:dyDescent="0.25">
      <c r="A3159" s="1"/>
      <c r="B3159" s="1"/>
      <c r="C3159" s="1"/>
    </row>
    <row r="3160" spans="1:3" x14ac:dyDescent="0.25">
      <c r="A3160" s="1"/>
      <c r="B3160" s="1"/>
      <c r="C3160" s="1"/>
    </row>
    <row r="3161" spans="1:3" x14ac:dyDescent="0.25">
      <c r="A3161" s="1"/>
      <c r="B3161" s="1"/>
      <c r="C3161" s="1"/>
    </row>
    <row r="3162" spans="1:3" x14ac:dyDescent="0.25">
      <c r="A3162" s="1"/>
      <c r="B3162" s="1"/>
      <c r="C3162" s="1"/>
    </row>
    <row r="3163" spans="1:3" x14ac:dyDescent="0.25">
      <c r="A3163" s="1"/>
      <c r="B3163" s="1"/>
      <c r="C3163" s="1"/>
    </row>
    <row r="3164" spans="1:3" x14ac:dyDescent="0.25">
      <c r="A3164" s="1"/>
      <c r="B3164" s="1"/>
      <c r="C3164" s="1"/>
    </row>
    <row r="3165" spans="1:3" x14ac:dyDescent="0.25">
      <c r="A3165" s="1"/>
      <c r="B3165" s="1"/>
      <c r="C3165" s="1"/>
    </row>
    <row r="3166" spans="1:3" x14ac:dyDescent="0.25">
      <c r="A3166" s="1"/>
      <c r="B3166" s="1"/>
      <c r="C3166" s="1"/>
    </row>
    <row r="3167" spans="1:3" x14ac:dyDescent="0.25">
      <c r="A3167" s="1"/>
      <c r="B3167" s="1"/>
      <c r="C3167" s="1"/>
    </row>
    <row r="3168" spans="1:3" x14ac:dyDescent="0.25">
      <c r="A3168" s="1"/>
      <c r="B3168" s="1"/>
      <c r="C3168" s="1"/>
    </row>
    <row r="3169" spans="1:3" x14ac:dyDescent="0.25">
      <c r="A3169" s="1"/>
      <c r="B3169" s="1"/>
      <c r="C3169" s="1"/>
    </row>
    <row r="3170" spans="1:3" x14ac:dyDescent="0.25">
      <c r="A3170" s="1"/>
      <c r="B3170" s="1"/>
      <c r="C3170" s="1"/>
    </row>
    <row r="3171" spans="1:3" x14ac:dyDescent="0.25">
      <c r="A3171" s="1"/>
      <c r="B3171" s="1"/>
      <c r="C3171" s="1"/>
    </row>
    <row r="3172" spans="1:3" x14ac:dyDescent="0.25">
      <c r="A3172" s="1"/>
      <c r="B3172" s="1"/>
      <c r="C3172" s="1"/>
    </row>
    <row r="3173" spans="1:3" x14ac:dyDescent="0.25">
      <c r="A3173" s="1"/>
      <c r="B3173" s="1"/>
      <c r="C3173" s="1"/>
    </row>
    <row r="3174" spans="1:3" x14ac:dyDescent="0.25">
      <c r="A3174" s="1"/>
      <c r="B3174" s="1"/>
      <c r="C3174" s="1"/>
    </row>
    <row r="3175" spans="1:3" x14ac:dyDescent="0.25">
      <c r="A3175" s="1"/>
      <c r="B3175" s="1"/>
      <c r="C3175" s="1"/>
    </row>
    <row r="3176" spans="1:3" x14ac:dyDescent="0.25">
      <c r="A3176" s="1"/>
      <c r="B3176" s="1"/>
      <c r="C3176" s="1"/>
    </row>
    <row r="3177" spans="1:3" x14ac:dyDescent="0.25">
      <c r="A3177" s="1"/>
      <c r="B3177" s="1"/>
      <c r="C3177" s="1"/>
    </row>
    <row r="3178" spans="1:3" x14ac:dyDescent="0.25">
      <c r="A3178" s="1"/>
      <c r="B3178" s="1"/>
      <c r="C3178" s="1"/>
    </row>
    <row r="3179" spans="1:3" x14ac:dyDescent="0.25">
      <c r="A3179" s="1"/>
      <c r="B3179" s="1"/>
      <c r="C3179" s="1"/>
    </row>
    <row r="3180" spans="1:3" x14ac:dyDescent="0.25">
      <c r="A3180" s="1"/>
      <c r="B3180" s="1"/>
      <c r="C3180" s="1"/>
    </row>
    <row r="3181" spans="1:3" x14ac:dyDescent="0.25">
      <c r="A3181" s="1"/>
      <c r="B3181" s="1"/>
      <c r="C3181" s="1"/>
    </row>
    <row r="3182" spans="1:3" x14ac:dyDescent="0.25">
      <c r="A3182" s="1"/>
      <c r="B3182" s="1"/>
      <c r="C3182" s="1"/>
    </row>
    <row r="3183" spans="1:3" x14ac:dyDescent="0.25">
      <c r="A3183" s="1"/>
      <c r="B3183" s="1"/>
      <c r="C3183" s="1"/>
    </row>
    <row r="3184" spans="1:3" x14ac:dyDescent="0.25">
      <c r="A3184" s="1"/>
      <c r="B3184" s="1"/>
      <c r="C3184" s="1"/>
    </row>
    <row r="3185" spans="1:3" x14ac:dyDescent="0.25">
      <c r="A3185" s="1"/>
      <c r="B3185" s="1"/>
      <c r="C3185" s="1"/>
    </row>
    <row r="3186" spans="1:3" x14ac:dyDescent="0.25">
      <c r="A3186" s="1"/>
      <c r="B3186" s="1"/>
      <c r="C3186" s="1"/>
    </row>
    <row r="3187" spans="1:3" x14ac:dyDescent="0.25">
      <c r="A3187" s="1"/>
      <c r="B3187" s="1"/>
      <c r="C3187" s="1"/>
    </row>
    <row r="3188" spans="1:3" x14ac:dyDescent="0.25">
      <c r="A3188" s="1"/>
      <c r="B3188" s="1"/>
      <c r="C3188" s="1"/>
    </row>
    <row r="3189" spans="1:3" x14ac:dyDescent="0.25">
      <c r="A3189" s="1"/>
      <c r="B3189" s="1"/>
      <c r="C3189" s="1"/>
    </row>
    <row r="3190" spans="1:3" x14ac:dyDescent="0.25">
      <c r="A3190" s="1"/>
      <c r="B3190" s="1"/>
      <c r="C3190" s="1"/>
    </row>
    <row r="3191" spans="1:3" x14ac:dyDescent="0.25">
      <c r="A3191" s="1"/>
      <c r="B3191" s="1"/>
      <c r="C3191" s="1"/>
    </row>
    <row r="3192" spans="1:3" x14ac:dyDescent="0.25">
      <c r="A3192" s="1"/>
      <c r="B3192" s="1"/>
      <c r="C3192" s="1"/>
    </row>
    <row r="3193" spans="1:3" x14ac:dyDescent="0.25">
      <c r="A3193" s="1"/>
      <c r="B3193" s="1"/>
      <c r="C3193" s="1"/>
    </row>
    <row r="3194" spans="1:3" x14ac:dyDescent="0.25">
      <c r="A3194" s="1"/>
      <c r="B3194" s="1"/>
      <c r="C3194" s="1"/>
    </row>
    <row r="3195" spans="1:3" x14ac:dyDescent="0.25">
      <c r="A3195" s="1"/>
      <c r="B3195" s="1"/>
      <c r="C3195" s="1"/>
    </row>
    <row r="3196" spans="1:3" x14ac:dyDescent="0.25">
      <c r="A3196" s="1"/>
      <c r="B3196" s="1"/>
      <c r="C3196" s="1"/>
    </row>
    <row r="3197" spans="1:3" x14ac:dyDescent="0.25">
      <c r="A3197" s="1"/>
      <c r="B3197" s="1"/>
      <c r="C3197" s="1"/>
    </row>
    <row r="3198" spans="1:3" x14ac:dyDescent="0.25">
      <c r="A3198" s="1"/>
      <c r="B3198" s="1"/>
      <c r="C3198" s="1"/>
    </row>
    <row r="3199" spans="1:3" x14ac:dyDescent="0.25">
      <c r="A3199" s="1"/>
      <c r="B3199" s="1"/>
      <c r="C3199" s="1"/>
    </row>
    <row r="3200" spans="1:3" x14ac:dyDescent="0.25">
      <c r="A3200" s="1"/>
      <c r="B3200" s="1"/>
      <c r="C3200" s="1"/>
    </row>
    <row r="3201" spans="1:3" x14ac:dyDescent="0.25">
      <c r="A3201" s="1"/>
      <c r="B3201" s="1"/>
      <c r="C3201" s="1"/>
    </row>
    <row r="3202" spans="1:3" x14ac:dyDescent="0.25">
      <c r="A3202" s="1"/>
      <c r="B3202" s="1"/>
      <c r="C3202" s="1"/>
    </row>
    <row r="3203" spans="1:3" x14ac:dyDescent="0.25">
      <c r="A3203" s="1"/>
      <c r="B3203" s="1"/>
      <c r="C3203" s="1"/>
    </row>
    <row r="3204" spans="1:3" x14ac:dyDescent="0.25">
      <c r="A3204" s="1"/>
      <c r="B3204" s="1"/>
      <c r="C3204" s="1"/>
    </row>
    <row r="3205" spans="1:3" x14ac:dyDescent="0.25">
      <c r="A3205" s="1"/>
      <c r="B3205" s="1"/>
      <c r="C3205" s="1"/>
    </row>
    <row r="3206" spans="1:3" x14ac:dyDescent="0.25">
      <c r="A3206" s="1"/>
      <c r="B3206" s="1"/>
      <c r="C3206" s="1"/>
    </row>
    <row r="3207" spans="1:3" x14ac:dyDescent="0.25">
      <c r="A3207" s="1"/>
      <c r="B3207" s="1"/>
      <c r="C3207" s="1"/>
    </row>
    <row r="3208" spans="1:3" x14ac:dyDescent="0.25">
      <c r="A3208" s="1"/>
      <c r="B3208" s="1"/>
      <c r="C3208" s="1"/>
    </row>
    <row r="3209" spans="1:3" x14ac:dyDescent="0.25">
      <c r="A3209" s="1"/>
      <c r="B3209" s="1"/>
      <c r="C3209" s="1"/>
    </row>
    <row r="3210" spans="1:3" x14ac:dyDescent="0.25">
      <c r="A3210" s="1"/>
      <c r="B3210" s="1"/>
      <c r="C3210" s="1"/>
    </row>
    <row r="3211" spans="1:3" x14ac:dyDescent="0.25">
      <c r="A3211" s="1"/>
      <c r="B3211" s="1"/>
      <c r="C3211" s="1"/>
    </row>
    <row r="3212" spans="1:3" x14ac:dyDescent="0.25">
      <c r="A3212" s="1"/>
      <c r="B3212" s="1"/>
      <c r="C3212" s="1"/>
    </row>
    <row r="3213" spans="1:3" x14ac:dyDescent="0.25">
      <c r="A3213" s="1"/>
      <c r="B3213" s="1"/>
      <c r="C3213" s="1"/>
    </row>
    <row r="3214" spans="1:3" x14ac:dyDescent="0.25">
      <c r="A3214" s="1"/>
      <c r="B3214" s="1"/>
      <c r="C3214" s="1"/>
    </row>
    <row r="3215" spans="1:3" x14ac:dyDescent="0.25">
      <c r="A3215" s="1"/>
      <c r="B3215" s="1"/>
      <c r="C3215" s="1"/>
    </row>
    <row r="3216" spans="1:3" x14ac:dyDescent="0.25">
      <c r="A3216" s="1"/>
      <c r="B3216" s="1"/>
      <c r="C3216" s="1"/>
    </row>
    <row r="3217" spans="1:3" x14ac:dyDescent="0.25">
      <c r="A3217" s="1"/>
      <c r="B3217" s="1"/>
      <c r="C3217" s="1"/>
    </row>
    <row r="3218" spans="1:3" x14ac:dyDescent="0.25">
      <c r="A3218" s="1"/>
      <c r="B3218" s="1"/>
      <c r="C3218" s="1"/>
    </row>
    <row r="3219" spans="1:3" x14ac:dyDescent="0.25">
      <c r="A3219" s="1"/>
      <c r="B3219" s="1"/>
      <c r="C3219" s="1"/>
    </row>
    <row r="3220" spans="1:3" x14ac:dyDescent="0.25">
      <c r="A3220" s="1"/>
      <c r="B3220" s="1"/>
      <c r="C3220" s="1"/>
    </row>
    <row r="3221" spans="1:3" x14ac:dyDescent="0.25">
      <c r="A3221" s="1"/>
      <c r="B3221" s="1"/>
      <c r="C3221" s="1"/>
    </row>
    <row r="3222" spans="1:3" x14ac:dyDescent="0.25">
      <c r="A3222" s="1"/>
      <c r="B3222" s="1"/>
      <c r="C3222" s="1"/>
    </row>
    <row r="3223" spans="1:3" x14ac:dyDescent="0.25">
      <c r="A3223" s="1"/>
      <c r="B3223" s="1"/>
      <c r="C3223" s="1"/>
    </row>
    <row r="3224" spans="1:3" x14ac:dyDescent="0.25">
      <c r="A3224" s="1"/>
      <c r="B3224" s="1"/>
      <c r="C3224" s="1"/>
    </row>
    <row r="3225" spans="1:3" x14ac:dyDescent="0.25">
      <c r="A3225" s="1"/>
      <c r="B3225" s="1"/>
      <c r="C3225" s="1"/>
    </row>
    <row r="3226" spans="1:3" x14ac:dyDescent="0.25">
      <c r="A3226" s="1"/>
      <c r="B3226" s="1"/>
      <c r="C3226" s="1"/>
    </row>
    <row r="3227" spans="1:3" x14ac:dyDescent="0.25">
      <c r="A3227" s="1"/>
      <c r="B3227" s="1"/>
      <c r="C3227" s="1"/>
    </row>
    <row r="3228" spans="1:3" x14ac:dyDescent="0.25">
      <c r="A3228" s="1"/>
      <c r="B3228" s="1"/>
      <c r="C3228" s="1"/>
    </row>
    <row r="3229" spans="1:3" x14ac:dyDescent="0.25">
      <c r="A3229" s="1"/>
      <c r="B3229" s="1"/>
      <c r="C3229" s="1"/>
    </row>
    <row r="3230" spans="1:3" x14ac:dyDescent="0.25">
      <c r="A3230" s="1"/>
      <c r="B3230" s="1"/>
      <c r="C3230" s="1"/>
    </row>
    <row r="3231" spans="1:3" x14ac:dyDescent="0.25">
      <c r="A3231" s="1"/>
      <c r="B3231" s="1"/>
      <c r="C3231" s="1"/>
    </row>
    <row r="3232" spans="1:3" x14ac:dyDescent="0.25">
      <c r="A3232" s="1"/>
      <c r="B3232" s="1"/>
      <c r="C3232" s="1"/>
    </row>
    <row r="3233" spans="1:3" x14ac:dyDescent="0.25">
      <c r="A3233" s="1"/>
      <c r="B3233" s="1"/>
      <c r="C3233" s="1"/>
    </row>
    <row r="3234" spans="1:3" x14ac:dyDescent="0.25">
      <c r="A3234" s="1"/>
      <c r="B3234" s="1"/>
      <c r="C3234" s="1"/>
    </row>
    <row r="3235" spans="1:3" x14ac:dyDescent="0.25">
      <c r="A3235" s="1"/>
      <c r="B3235" s="1"/>
      <c r="C3235" s="1"/>
    </row>
    <row r="3236" spans="1:3" x14ac:dyDescent="0.25">
      <c r="A3236" s="1"/>
      <c r="B3236" s="1"/>
      <c r="C3236" s="1"/>
    </row>
    <row r="3237" spans="1:3" x14ac:dyDescent="0.25">
      <c r="A3237" s="1"/>
      <c r="B3237" s="1"/>
      <c r="C3237" s="1"/>
    </row>
    <row r="3238" spans="1:3" x14ac:dyDescent="0.25">
      <c r="A3238" s="1"/>
      <c r="B3238" s="1"/>
      <c r="C3238" s="1"/>
    </row>
    <row r="3239" spans="1:3" x14ac:dyDescent="0.25">
      <c r="A3239" s="1"/>
      <c r="B3239" s="1"/>
      <c r="C3239" s="1"/>
    </row>
    <row r="3240" spans="1:3" x14ac:dyDescent="0.25">
      <c r="A3240" s="1"/>
      <c r="B3240" s="1"/>
      <c r="C3240" s="1"/>
    </row>
    <row r="3241" spans="1:3" x14ac:dyDescent="0.25">
      <c r="A3241" s="1"/>
      <c r="B3241" s="1"/>
      <c r="C3241" s="1"/>
    </row>
    <row r="3242" spans="1:3" x14ac:dyDescent="0.25">
      <c r="A3242" s="1"/>
      <c r="B3242" s="1"/>
      <c r="C3242" s="1"/>
    </row>
    <row r="3243" spans="1:3" x14ac:dyDescent="0.25">
      <c r="A3243" s="1"/>
      <c r="B3243" s="1"/>
      <c r="C3243" s="1"/>
    </row>
    <row r="3244" spans="1:3" x14ac:dyDescent="0.25">
      <c r="A3244" s="1"/>
      <c r="B3244" s="1"/>
      <c r="C3244" s="1"/>
    </row>
    <row r="3245" spans="1:3" x14ac:dyDescent="0.25">
      <c r="A3245" s="1"/>
      <c r="B3245" s="1"/>
      <c r="C3245" s="1"/>
    </row>
    <row r="3246" spans="1:3" x14ac:dyDescent="0.25">
      <c r="A3246" s="1"/>
      <c r="B3246" s="1"/>
      <c r="C3246" s="1"/>
    </row>
    <row r="3247" spans="1:3" x14ac:dyDescent="0.25">
      <c r="A3247" s="1"/>
      <c r="B3247" s="1"/>
      <c r="C3247" s="1"/>
    </row>
    <row r="3248" spans="1:3" x14ac:dyDescent="0.25">
      <c r="A3248" s="1"/>
      <c r="B3248" s="1"/>
      <c r="C3248" s="1"/>
    </row>
    <row r="3249" spans="1:3" x14ac:dyDescent="0.25">
      <c r="A3249" s="1"/>
      <c r="B3249" s="1"/>
      <c r="C3249" s="1"/>
    </row>
    <row r="3250" spans="1:3" x14ac:dyDescent="0.25">
      <c r="A3250" s="1"/>
      <c r="B3250" s="1"/>
      <c r="C3250" s="1"/>
    </row>
    <row r="3251" spans="1:3" x14ac:dyDescent="0.25">
      <c r="A3251" s="1"/>
      <c r="B3251" s="1"/>
      <c r="C3251" s="1"/>
    </row>
    <row r="3252" spans="1:3" x14ac:dyDescent="0.25">
      <c r="A3252" s="1"/>
      <c r="B3252" s="1"/>
      <c r="C3252" s="1"/>
    </row>
    <row r="3253" spans="1:3" x14ac:dyDescent="0.25">
      <c r="A3253" s="1"/>
      <c r="B3253" s="1"/>
      <c r="C3253" s="1"/>
    </row>
    <row r="3254" spans="1:3" x14ac:dyDescent="0.25">
      <c r="A3254" s="1"/>
      <c r="B3254" s="1"/>
      <c r="C3254" s="1"/>
    </row>
    <row r="3255" spans="1:3" x14ac:dyDescent="0.25">
      <c r="A3255" s="1"/>
      <c r="B3255" s="1"/>
      <c r="C3255" s="1"/>
    </row>
    <row r="3256" spans="1:3" x14ac:dyDescent="0.25">
      <c r="A3256" s="1"/>
      <c r="B3256" s="1"/>
      <c r="C3256" s="1"/>
    </row>
    <row r="3257" spans="1:3" x14ac:dyDescent="0.25">
      <c r="A3257" s="1"/>
      <c r="B3257" s="1"/>
      <c r="C3257" s="1"/>
    </row>
    <row r="3258" spans="1:3" x14ac:dyDescent="0.25">
      <c r="A3258" s="1"/>
      <c r="B3258" s="1"/>
      <c r="C3258" s="1"/>
    </row>
    <row r="3259" spans="1:3" x14ac:dyDescent="0.25">
      <c r="A3259" s="1"/>
      <c r="B3259" s="1"/>
      <c r="C3259" s="1"/>
    </row>
    <row r="3260" spans="1:3" x14ac:dyDescent="0.25">
      <c r="A3260" s="1"/>
      <c r="B3260" s="1"/>
      <c r="C3260" s="1"/>
    </row>
    <row r="3261" spans="1:3" x14ac:dyDescent="0.25">
      <c r="A3261" s="1"/>
      <c r="B3261" s="1"/>
      <c r="C3261" s="1"/>
    </row>
    <row r="3262" spans="1:3" x14ac:dyDescent="0.25">
      <c r="A3262" s="1"/>
      <c r="B3262" s="1"/>
      <c r="C3262" s="1"/>
    </row>
    <row r="3263" spans="1:3" x14ac:dyDescent="0.25">
      <c r="A3263" s="1"/>
      <c r="B3263" s="1"/>
      <c r="C3263" s="1"/>
    </row>
    <row r="3264" spans="1:3" x14ac:dyDescent="0.25">
      <c r="A3264" s="1"/>
      <c r="B3264" s="1"/>
      <c r="C3264" s="1"/>
    </row>
    <row r="3265" spans="1:3" x14ac:dyDescent="0.25">
      <c r="A3265" s="1"/>
      <c r="B3265" s="1"/>
      <c r="C3265" s="1"/>
    </row>
    <row r="3266" spans="1:3" x14ac:dyDescent="0.25">
      <c r="A3266" s="1"/>
      <c r="B3266" s="1"/>
      <c r="C3266" s="1"/>
    </row>
    <row r="3267" spans="1:3" x14ac:dyDescent="0.25">
      <c r="A3267" s="1"/>
      <c r="B3267" s="1"/>
      <c r="C3267" s="1"/>
    </row>
    <row r="3268" spans="1:3" x14ac:dyDescent="0.25">
      <c r="A3268" s="1"/>
      <c r="B3268" s="1"/>
      <c r="C3268" s="1"/>
    </row>
    <row r="3269" spans="1:3" x14ac:dyDescent="0.25">
      <c r="A3269" s="1"/>
      <c r="B3269" s="1"/>
      <c r="C3269" s="1"/>
    </row>
    <row r="3270" spans="1:3" x14ac:dyDescent="0.25">
      <c r="A3270" s="1"/>
      <c r="B3270" s="1"/>
      <c r="C3270" s="1"/>
    </row>
    <row r="3271" spans="1:3" x14ac:dyDescent="0.25">
      <c r="A3271" s="1"/>
      <c r="B3271" s="1"/>
      <c r="C3271" s="1"/>
    </row>
    <row r="3272" spans="1:3" x14ac:dyDescent="0.25">
      <c r="A3272" s="1"/>
      <c r="B3272" s="1"/>
      <c r="C3272" s="1"/>
    </row>
    <row r="3273" spans="1:3" x14ac:dyDescent="0.25">
      <c r="A3273" s="1"/>
      <c r="B3273" s="1"/>
      <c r="C3273" s="1"/>
    </row>
    <row r="3274" spans="1:3" x14ac:dyDescent="0.25">
      <c r="A3274" s="1"/>
      <c r="B3274" s="1"/>
      <c r="C3274" s="1"/>
    </row>
    <row r="3275" spans="1:3" x14ac:dyDescent="0.25">
      <c r="A3275" s="1"/>
      <c r="B3275" s="1"/>
      <c r="C3275" s="1"/>
    </row>
    <row r="3276" spans="1:3" x14ac:dyDescent="0.25">
      <c r="A3276" s="1"/>
      <c r="B3276" s="1"/>
      <c r="C3276" s="1"/>
    </row>
    <row r="3277" spans="1:3" x14ac:dyDescent="0.25">
      <c r="A3277" s="1"/>
      <c r="B3277" s="1"/>
      <c r="C3277" s="1"/>
    </row>
    <row r="3278" spans="1:3" x14ac:dyDescent="0.25">
      <c r="A3278" s="1"/>
      <c r="B3278" s="1"/>
      <c r="C3278" s="1"/>
    </row>
    <row r="3279" spans="1:3" x14ac:dyDescent="0.25">
      <c r="A3279" s="1"/>
      <c r="B3279" s="1"/>
      <c r="C3279" s="1"/>
    </row>
    <row r="3280" spans="1:3" x14ac:dyDescent="0.25">
      <c r="A3280" s="1"/>
      <c r="B3280" s="1"/>
      <c r="C3280" s="1"/>
    </row>
    <row r="3281" spans="1:3" x14ac:dyDescent="0.25">
      <c r="A3281" s="1"/>
      <c r="B3281" s="1"/>
      <c r="C3281" s="1"/>
    </row>
    <row r="3282" spans="1:3" x14ac:dyDescent="0.25">
      <c r="A3282" s="1"/>
      <c r="B3282" s="1"/>
      <c r="C3282" s="1"/>
    </row>
    <row r="3283" spans="1:3" x14ac:dyDescent="0.25">
      <c r="A3283" s="1"/>
      <c r="B3283" s="1"/>
      <c r="C3283" s="1"/>
    </row>
    <row r="3284" spans="1:3" x14ac:dyDescent="0.25">
      <c r="A3284" s="1"/>
      <c r="B3284" s="1"/>
      <c r="C3284" s="1"/>
    </row>
    <row r="3285" spans="1:3" x14ac:dyDescent="0.25">
      <c r="A3285" s="1"/>
      <c r="B3285" s="1"/>
      <c r="C3285" s="1"/>
    </row>
    <row r="3286" spans="1:3" x14ac:dyDescent="0.25">
      <c r="A3286" s="1"/>
      <c r="B3286" s="1"/>
      <c r="C3286" s="1"/>
    </row>
    <row r="3287" spans="1:3" x14ac:dyDescent="0.25">
      <c r="A3287" s="1"/>
      <c r="B3287" s="1"/>
      <c r="C3287" s="1"/>
    </row>
    <row r="3288" spans="1:3" x14ac:dyDescent="0.25">
      <c r="A3288" s="1"/>
      <c r="B3288" s="1"/>
      <c r="C3288" s="1"/>
    </row>
    <row r="3289" spans="1:3" x14ac:dyDescent="0.25">
      <c r="A3289" s="1"/>
      <c r="B3289" s="1"/>
      <c r="C3289" s="1"/>
    </row>
    <row r="3290" spans="1:3" x14ac:dyDescent="0.25">
      <c r="A3290" s="1"/>
      <c r="B3290" s="1"/>
      <c r="C3290" s="1"/>
    </row>
    <row r="3291" spans="1:3" x14ac:dyDescent="0.25">
      <c r="A3291" s="1"/>
      <c r="B3291" s="1"/>
      <c r="C3291" s="1"/>
    </row>
    <row r="3292" spans="1:3" x14ac:dyDescent="0.25">
      <c r="A3292" s="1"/>
      <c r="B3292" s="1"/>
      <c r="C3292" s="1"/>
    </row>
    <row r="3293" spans="1:3" x14ac:dyDescent="0.25">
      <c r="A3293" s="1"/>
      <c r="B3293" s="1"/>
      <c r="C3293" s="1"/>
    </row>
    <row r="3294" spans="1:3" x14ac:dyDescent="0.25">
      <c r="A3294" s="1"/>
      <c r="B3294" s="1"/>
      <c r="C3294" s="1"/>
    </row>
    <row r="3295" spans="1:3" x14ac:dyDescent="0.25">
      <c r="A3295" s="1"/>
      <c r="B3295" s="1"/>
      <c r="C3295" s="1"/>
    </row>
    <row r="3296" spans="1:3" x14ac:dyDescent="0.25">
      <c r="A3296" s="1"/>
      <c r="B3296" s="1"/>
      <c r="C3296" s="1"/>
    </row>
    <row r="3297" spans="1:3" x14ac:dyDescent="0.25">
      <c r="A3297" s="1"/>
      <c r="B3297" s="1"/>
      <c r="C3297" s="1"/>
    </row>
    <row r="3298" spans="1:3" x14ac:dyDescent="0.25">
      <c r="A3298" s="1"/>
      <c r="B3298" s="1"/>
      <c r="C3298" s="1"/>
    </row>
    <row r="3299" spans="1:3" x14ac:dyDescent="0.25">
      <c r="A3299" s="1"/>
      <c r="B3299" s="1"/>
      <c r="C3299" s="1"/>
    </row>
    <row r="3300" spans="1:3" x14ac:dyDescent="0.25">
      <c r="A3300" s="1"/>
      <c r="B3300" s="1"/>
      <c r="C3300" s="1"/>
    </row>
    <row r="3301" spans="1:3" x14ac:dyDescent="0.25">
      <c r="A3301" s="1"/>
      <c r="B3301" s="1"/>
      <c r="C3301" s="1"/>
    </row>
    <row r="3302" spans="1:3" x14ac:dyDescent="0.25">
      <c r="A3302" s="1"/>
      <c r="B3302" s="1"/>
      <c r="C3302" s="1"/>
    </row>
    <row r="3303" spans="1:3" x14ac:dyDescent="0.25">
      <c r="A3303" s="1"/>
      <c r="B3303" s="1"/>
      <c r="C3303" s="1"/>
    </row>
    <row r="3304" spans="1:3" x14ac:dyDescent="0.25">
      <c r="A3304" s="1"/>
      <c r="B3304" s="1"/>
      <c r="C3304" s="1"/>
    </row>
    <row r="3305" spans="1:3" x14ac:dyDescent="0.25">
      <c r="A3305" s="1"/>
      <c r="B3305" s="1"/>
      <c r="C3305" s="1"/>
    </row>
    <row r="3306" spans="1:3" x14ac:dyDescent="0.25">
      <c r="A3306" s="1"/>
      <c r="B3306" s="1"/>
      <c r="C3306" s="1"/>
    </row>
    <row r="3307" spans="1:3" x14ac:dyDescent="0.25">
      <c r="A3307" s="1"/>
      <c r="B3307" s="1"/>
      <c r="C3307" s="1"/>
    </row>
    <row r="3308" spans="1:3" x14ac:dyDescent="0.25">
      <c r="A3308" s="1"/>
      <c r="B3308" s="1"/>
      <c r="C3308" s="1"/>
    </row>
    <row r="3309" spans="1:3" x14ac:dyDescent="0.25">
      <c r="A3309" s="1"/>
      <c r="B3309" s="1"/>
      <c r="C3309" s="1"/>
    </row>
    <row r="3310" spans="1:3" x14ac:dyDescent="0.25">
      <c r="A3310" s="1"/>
      <c r="B3310" s="1"/>
      <c r="C3310" s="1"/>
    </row>
    <row r="3311" spans="1:3" x14ac:dyDescent="0.25">
      <c r="A3311" s="1"/>
      <c r="B3311" s="1"/>
      <c r="C3311" s="1"/>
    </row>
    <row r="3312" spans="1:3" x14ac:dyDescent="0.25">
      <c r="A3312" s="1"/>
      <c r="B3312" s="1"/>
      <c r="C3312" s="1"/>
    </row>
    <row r="3313" spans="1:3" x14ac:dyDescent="0.25">
      <c r="A3313" s="1"/>
      <c r="B3313" s="1"/>
      <c r="C3313" s="1"/>
    </row>
    <row r="3314" spans="1:3" x14ac:dyDescent="0.25">
      <c r="A3314" s="1"/>
      <c r="B3314" s="1"/>
      <c r="C3314" s="1"/>
    </row>
    <row r="3315" spans="1:3" x14ac:dyDescent="0.25">
      <c r="A3315" s="1"/>
      <c r="B3315" s="1"/>
      <c r="C3315" s="1"/>
    </row>
    <row r="3316" spans="1:3" x14ac:dyDescent="0.25">
      <c r="A3316" s="1"/>
      <c r="B3316" s="1"/>
      <c r="C3316" s="1"/>
    </row>
    <row r="3317" spans="1:3" x14ac:dyDescent="0.25">
      <c r="A3317" s="1"/>
      <c r="B3317" s="1"/>
      <c r="C3317" s="1"/>
    </row>
    <row r="3318" spans="1:3" x14ac:dyDescent="0.25">
      <c r="A3318" s="1"/>
      <c r="B3318" s="1"/>
      <c r="C3318" s="1"/>
    </row>
    <row r="3319" spans="1:3" x14ac:dyDescent="0.25">
      <c r="A3319" s="1"/>
      <c r="B3319" s="1"/>
      <c r="C3319" s="1"/>
    </row>
    <row r="3320" spans="1:3" x14ac:dyDescent="0.25">
      <c r="A3320" s="1"/>
      <c r="B3320" s="1"/>
      <c r="C3320" s="1"/>
    </row>
    <row r="3321" spans="1:3" x14ac:dyDescent="0.25">
      <c r="A3321" s="1"/>
      <c r="B3321" s="1"/>
      <c r="C3321" s="1"/>
    </row>
    <row r="3322" spans="1:3" x14ac:dyDescent="0.25">
      <c r="A3322" s="1"/>
      <c r="B3322" s="1"/>
      <c r="C3322" s="1"/>
    </row>
    <row r="3323" spans="1:3" x14ac:dyDescent="0.25">
      <c r="A3323" s="1"/>
      <c r="B3323" s="1"/>
      <c r="C3323" s="1"/>
    </row>
    <row r="3324" spans="1:3" x14ac:dyDescent="0.25">
      <c r="A3324" s="1"/>
      <c r="B3324" s="1"/>
      <c r="C3324" s="1"/>
    </row>
    <row r="3325" spans="1:3" x14ac:dyDescent="0.25">
      <c r="A3325" s="1"/>
      <c r="B3325" s="1"/>
      <c r="C3325" s="1"/>
    </row>
    <row r="3326" spans="1:3" x14ac:dyDescent="0.25">
      <c r="A3326" s="1"/>
      <c r="B3326" s="1"/>
      <c r="C3326" s="1"/>
    </row>
    <row r="3327" spans="1:3" x14ac:dyDescent="0.25">
      <c r="A3327" s="1"/>
      <c r="B3327" s="1"/>
      <c r="C3327" s="1"/>
    </row>
    <row r="3328" spans="1:3" x14ac:dyDescent="0.25">
      <c r="A3328" s="1"/>
      <c r="B3328" s="1"/>
      <c r="C3328" s="1"/>
    </row>
    <row r="3329" spans="1:3" x14ac:dyDescent="0.25">
      <c r="A3329" s="1"/>
      <c r="B3329" s="1"/>
      <c r="C3329" s="1"/>
    </row>
    <row r="3330" spans="1:3" x14ac:dyDescent="0.25">
      <c r="A3330" s="1"/>
      <c r="B3330" s="1"/>
      <c r="C3330" s="1"/>
    </row>
    <row r="3331" spans="1:3" x14ac:dyDescent="0.25">
      <c r="A3331" s="1"/>
      <c r="B3331" s="1"/>
      <c r="C3331" s="1"/>
    </row>
    <row r="3332" spans="1:3" x14ac:dyDescent="0.25">
      <c r="A3332" s="1"/>
      <c r="B3332" s="1"/>
      <c r="C3332" s="1"/>
    </row>
    <row r="3333" spans="1:3" x14ac:dyDescent="0.25">
      <c r="A3333" s="1"/>
      <c r="B3333" s="1"/>
      <c r="C3333" s="1"/>
    </row>
    <row r="3334" spans="1:3" x14ac:dyDescent="0.25">
      <c r="A3334" s="1"/>
      <c r="B3334" s="1"/>
      <c r="C3334" s="1"/>
    </row>
    <row r="3335" spans="1:3" x14ac:dyDescent="0.25">
      <c r="A3335" s="1"/>
      <c r="B3335" s="1"/>
      <c r="C3335" s="1"/>
    </row>
    <row r="3336" spans="1:3" x14ac:dyDescent="0.25">
      <c r="A3336" s="1"/>
      <c r="B3336" s="1"/>
      <c r="C3336" s="1"/>
    </row>
    <row r="3337" spans="1:3" x14ac:dyDescent="0.25">
      <c r="A3337" s="1"/>
      <c r="B3337" s="1"/>
      <c r="C3337" s="1"/>
    </row>
    <row r="3338" spans="1:3" x14ac:dyDescent="0.25">
      <c r="A3338" s="1"/>
      <c r="B3338" s="1"/>
      <c r="C3338" s="1"/>
    </row>
    <row r="3339" spans="1:3" x14ac:dyDescent="0.25">
      <c r="A3339" s="1"/>
      <c r="B3339" s="1"/>
      <c r="C3339" s="1"/>
    </row>
    <row r="3340" spans="1:3" x14ac:dyDescent="0.25">
      <c r="A3340" s="1"/>
      <c r="B3340" s="1"/>
      <c r="C3340" s="1"/>
    </row>
    <row r="3341" spans="1:3" x14ac:dyDescent="0.25">
      <c r="A3341" s="1"/>
      <c r="B3341" s="1"/>
      <c r="C3341" s="1"/>
    </row>
    <row r="3342" spans="1:3" x14ac:dyDescent="0.25">
      <c r="A3342" s="1"/>
      <c r="B3342" s="1"/>
      <c r="C3342" s="1"/>
    </row>
    <row r="3343" spans="1:3" x14ac:dyDescent="0.25">
      <c r="A3343" s="1"/>
      <c r="B3343" s="1"/>
      <c r="C3343" s="1"/>
    </row>
    <row r="3344" spans="1:3" x14ac:dyDescent="0.25">
      <c r="A3344" s="1"/>
      <c r="B3344" s="1"/>
      <c r="C3344" s="1"/>
    </row>
    <row r="3345" spans="1:3" x14ac:dyDescent="0.25">
      <c r="A3345" s="1"/>
      <c r="B3345" s="1"/>
      <c r="C3345" s="1"/>
    </row>
    <row r="3346" spans="1:3" x14ac:dyDescent="0.25">
      <c r="A3346" s="1"/>
      <c r="B3346" s="1"/>
      <c r="C3346" s="1"/>
    </row>
    <row r="3347" spans="1:3" x14ac:dyDescent="0.25">
      <c r="A3347" s="1"/>
      <c r="B3347" s="1"/>
      <c r="C3347" s="1"/>
    </row>
    <row r="3348" spans="1:3" x14ac:dyDescent="0.25">
      <c r="A3348" s="1"/>
      <c r="B3348" s="1"/>
      <c r="C3348" s="1"/>
    </row>
    <row r="3349" spans="1:3" x14ac:dyDescent="0.25">
      <c r="A3349" s="1"/>
      <c r="B3349" s="1"/>
      <c r="C3349" s="1"/>
    </row>
    <row r="3350" spans="1:3" x14ac:dyDescent="0.25">
      <c r="A3350" s="1"/>
      <c r="B3350" s="1"/>
      <c r="C3350" s="1"/>
    </row>
    <row r="3351" spans="1:3" x14ac:dyDescent="0.25">
      <c r="A3351" s="1"/>
      <c r="B3351" s="1"/>
      <c r="C3351" s="1"/>
    </row>
    <row r="3352" spans="1:3" x14ac:dyDescent="0.25">
      <c r="A3352" s="1"/>
      <c r="B3352" s="1"/>
      <c r="C3352" s="1"/>
    </row>
    <row r="3353" spans="1:3" x14ac:dyDescent="0.25">
      <c r="A3353" s="1"/>
      <c r="B3353" s="1"/>
      <c r="C3353" s="1"/>
    </row>
    <row r="3354" spans="1:3" x14ac:dyDescent="0.25">
      <c r="A3354" s="1"/>
      <c r="B3354" s="1"/>
      <c r="C3354" s="1"/>
    </row>
    <row r="3355" spans="1:3" x14ac:dyDescent="0.25">
      <c r="A3355" s="1"/>
      <c r="B3355" s="1"/>
      <c r="C3355" s="1"/>
    </row>
    <row r="3356" spans="1:3" x14ac:dyDescent="0.25">
      <c r="A3356" s="1"/>
      <c r="B3356" s="1"/>
      <c r="C3356" s="1"/>
    </row>
    <row r="3357" spans="1:3" x14ac:dyDescent="0.25">
      <c r="A3357" s="1"/>
      <c r="B3357" s="1"/>
      <c r="C3357" s="1"/>
    </row>
    <row r="3358" spans="1:3" x14ac:dyDescent="0.25">
      <c r="A3358" s="1"/>
      <c r="B3358" s="1"/>
      <c r="C3358" s="1"/>
    </row>
    <row r="3359" spans="1:3" x14ac:dyDescent="0.25">
      <c r="A3359" s="1"/>
      <c r="B3359" s="1"/>
      <c r="C3359" s="1"/>
    </row>
    <row r="3360" spans="1:3" x14ac:dyDescent="0.25">
      <c r="A3360" s="1"/>
      <c r="B3360" s="1"/>
      <c r="C3360" s="1"/>
    </row>
    <row r="3361" spans="1:3" x14ac:dyDescent="0.25">
      <c r="A3361" s="1"/>
      <c r="B3361" s="1"/>
      <c r="C3361" s="1"/>
    </row>
    <row r="3362" spans="1:3" x14ac:dyDescent="0.25">
      <c r="A3362" s="1"/>
      <c r="B3362" s="1"/>
      <c r="C3362" s="1"/>
    </row>
    <row r="3363" spans="1:3" x14ac:dyDescent="0.25">
      <c r="A3363" s="1"/>
      <c r="B3363" s="1"/>
      <c r="C3363" s="1"/>
    </row>
    <row r="3364" spans="1:3" x14ac:dyDescent="0.25">
      <c r="A3364" s="1"/>
      <c r="B3364" s="1"/>
      <c r="C3364" s="1"/>
    </row>
    <row r="3365" spans="1:3" x14ac:dyDescent="0.25">
      <c r="A3365" s="1"/>
      <c r="B3365" s="1"/>
      <c r="C3365" s="1"/>
    </row>
    <row r="3366" spans="1:3" x14ac:dyDescent="0.25">
      <c r="A3366" s="1"/>
      <c r="B3366" s="1"/>
      <c r="C3366" s="1"/>
    </row>
    <row r="3367" spans="1:3" x14ac:dyDescent="0.25">
      <c r="A3367" s="1"/>
      <c r="B3367" s="1"/>
      <c r="C3367" s="1"/>
    </row>
    <row r="3368" spans="1:3" x14ac:dyDescent="0.25">
      <c r="A3368" s="1"/>
      <c r="B3368" s="1"/>
      <c r="C3368" s="1"/>
    </row>
    <row r="3369" spans="1:3" x14ac:dyDescent="0.25">
      <c r="A3369" s="1"/>
      <c r="B3369" s="1"/>
      <c r="C3369" s="1"/>
    </row>
    <row r="3370" spans="1:3" x14ac:dyDescent="0.25">
      <c r="A3370" s="1"/>
      <c r="B3370" s="1"/>
      <c r="C3370" s="1"/>
    </row>
    <row r="3371" spans="1:3" x14ac:dyDescent="0.25">
      <c r="A3371" s="1"/>
      <c r="B3371" s="1"/>
      <c r="C3371" s="1"/>
    </row>
    <row r="3372" spans="1:3" x14ac:dyDescent="0.25">
      <c r="A3372" s="1"/>
      <c r="B3372" s="1"/>
      <c r="C3372" s="1"/>
    </row>
    <row r="3373" spans="1:3" x14ac:dyDescent="0.25">
      <c r="A3373" s="1"/>
      <c r="B3373" s="1"/>
      <c r="C3373" s="1"/>
    </row>
    <row r="3374" spans="1:3" x14ac:dyDescent="0.25">
      <c r="A3374" s="1"/>
      <c r="B3374" s="1"/>
      <c r="C3374" s="1"/>
    </row>
    <row r="3375" spans="1:3" x14ac:dyDescent="0.25">
      <c r="A3375" s="1"/>
      <c r="B3375" s="1"/>
      <c r="C3375" s="1"/>
    </row>
    <row r="3376" spans="1:3" x14ac:dyDescent="0.25">
      <c r="A3376" s="1"/>
      <c r="B3376" s="1"/>
      <c r="C3376" s="1"/>
    </row>
    <row r="3377" spans="1:3" x14ac:dyDescent="0.25">
      <c r="A3377" s="1"/>
      <c r="B3377" s="1"/>
      <c r="C3377" s="1"/>
    </row>
    <row r="3378" spans="1:3" x14ac:dyDescent="0.25">
      <c r="A3378" s="1"/>
      <c r="B3378" s="1"/>
      <c r="C3378" s="1"/>
    </row>
    <row r="3379" spans="1:3" x14ac:dyDescent="0.25">
      <c r="A3379" s="1"/>
      <c r="B3379" s="1"/>
      <c r="C3379" s="1"/>
    </row>
    <row r="3380" spans="1:3" x14ac:dyDescent="0.25">
      <c r="A3380" s="1"/>
      <c r="B3380" s="1"/>
      <c r="C3380" s="1"/>
    </row>
    <row r="3381" spans="1:3" x14ac:dyDescent="0.25">
      <c r="A3381" s="1"/>
      <c r="B3381" s="1"/>
      <c r="C3381" s="1"/>
    </row>
    <row r="3382" spans="1:3" x14ac:dyDescent="0.25">
      <c r="A3382" s="1"/>
      <c r="B3382" s="1"/>
      <c r="C3382" s="1"/>
    </row>
    <row r="3383" spans="1:3" x14ac:dyDescent="0.25">
      <c r="A3383" s="1"/>
      <c r="B3383" s="1"/>
      <c r="C3383" s="1"/>
    </row>
    <row r="3384" spans="1:3" x14ac:dyDescent="0.25">
      <c r="A3384" s="1"/>
      <c r="B3384" s="1"/>
      <c r="C3384" s="1"/>
    </row>
    <row r="3385" spans="1:3" x14ac:dyDescent="0.25">
      <c r="A3385" s="1"/>
      <c r="B3385" s="1"/>
      <c r="C3385" s="1"/>
    </row>
    <row r="3386" spans="1:3" x14ac:dyDescent="0.25">
      <c r="A3386" s="1"/>
      <c r="B3386" s="1"/>
      <c r="C3386" s="1"/>
    </row>
    <row r="3387" spans="1:3" x14ac:dyDescent="0.25">
      <c r="A3387" s="1"/>
      <c r="B3387" s="1"/>
      <c r="C3387" s="1"/>
    </row>
    <row r="3388" spans="1:3" x14ac:dyDescent="0.25">
      <c r="A3388" s="1"/>
      <c r="B3388" s="1"/>
      <c r="C3388" s="1"/>
    </row>
    <row r="3389" spans="1:3" x14ac:dyDescent="0.25">
      <c r="A3389" s="1"/>
      <c r="B3389" s="1"/>
      <c r="C3389" s="1"/>
    </row>
    <row r="3390" spans="1:3" x14ac:dyDescent="0.25">
      <c r="A3390" s="1"/>
      <c r="B3390" s="1"/>
      <c r="C3390" s="1"/>
    </row>
    <row r="3391" spans="1:3" x14ac:dyDescent="0.25">
      <c r="A3391" s="1"/>
      <c r="B3391" s="1"/>
      <c r="C3391" s="1"/>
    </row>
    <row r="3392" spans="1:3" x14ac:dyDescent="0.25">
      <c r="A3392" s="1"/>
      <c r="B3392" s="1"/>
      <c r="C3392" s="1"/>
    </row>
    <row r="3393" spans="1:3" x14ac:dyDescent="0.25">
      <c r="A3393" s="1"/>
      <c r="B3393" s="1"/>
      <c r="C3393" s="1"/>
    </row>
    <row r="3394" spans="1:3" x14ac:dyDescent="0.25">
      <c r="A3394" s="1"/>
      <c r="B3394" s="1"/>
      <c r="C3394" s="1"/>
    </row>
    <row r="3395" spans="1:3" x14ac:dyDescent="0.25">
      <c r="A3395" s="1"/>
      <c r="B3395" s="1"/>
      <c r="C3395" s="1"/>
    </row>
    <row r="3396" spans="1:3" x14ac:dyDescent="0.25">
      <c r="A3396" s="1"/>
      <c r="B3396" s="1"/>
      <c r="C3396" s="1"/>
    </row>
    <row r="3397" spans="1:3" x14ac:dyDescent="0.25">
      <c r="A3397" s="1"/>
      <c r="B3397" s="1"/>
      <c r="C3397" s="1"/>
    </row>
    <row r="3398" spans="1:3" x14ac:dyDescent="0.25">
      <c r="A3398" s="1"/>
      <c r="B3398" s="1"/>
      <c r="C3398" s="1"/>
    </row>
    <row r="3399" spans="1:3" x14ac:dyDescent="0.25">
      <c r="A3399" s="1"/>
      <c r="B3399" s="1"/>
      <c r="C3399" s="1"/>
    </row>
    <row r="3400" spans="1:3" x14ac:dyDescent="0.25">
      <c r="A3400" s="1"/>
      <c r="B3400" s="1"/>
      <c r="C3400" s="1"/>
    </row>
    <row r="3401" spans="1:3" x14ac:dyDescent="0.25">
      <c r="A3401" s="1"/>
      <c r="B3401" s="1"/>
      <c r="C3401" s="1"/>
    </row>
    <row r="3402" spans="1:3" x14ac:dyDescent="0.25">
      <c r="A3402" s="1"/>
      <c r="B3402" s="1"/>
      <c r="C3402" s="1"/>
    </row>
    <row r="3403" spans="1:3" x14ac:dyDescent="0.25">
      <c r="A3403" s="1"/>
      <c r="B3403" s="1"/>
      <c r="C3403" s="1"/>
    </row>
    <row r="3404" spans="1:3" x14ac:dyDescent="0.25">
      <c r="A3404" s="1"/>
      <c r="B3404" s="1"/>
      <c r="C3404" s="1"/>
    </row>
    <row r="3405" spans="1:3" x14ac:dyDescent="0.25">
      <c r="A3405" s="1"/>
      <c r="B3405" s="1"/>
      <c r="C3405" s="1"/>
    </row>
    <row r="3406" spans="1:3" x14ac:dyDescent="0.25">
      <c r="A3406" s="1"/>
      <c r="B3406" s="1"/>
      <c r="C3406" s="1"/>
    </row>
    <row r="3407" spans="1:3" x14ac:dyDescent="0.25">
      <c r="A3407" s="1"/>
      <c r="B3407" s="1"/>
      <c r="C3407" s="1"/>
    </row>
    <row r="3408" spans="1:3" x14ac:dyDescent="0.25">
      <c r="A3408" s="1"/>
      <c r="B3408" s="1"/>
      <c r="C3408" s="1"/>
    </row>
    <row r="3409" spans="1:3" x14ac:dyDescent="0.25">
      <c r="A3409" s="1"/>
      <c r="B3409" s="1"/>
      <c r="C3409" s="1"/>
    </row>
    <row r="3410" spans="1:3" x14ac:dyDescent="0.25">
      <c r="A3410" s="1"/>
      <c r="B3410" s="1"/>
      <c r="C3410" s="1"/>
    </row>
    <row r="3411" spans="1:3" x14ac:dyDescent="0.25">
      <c r="A3411" s="1"/>
      <c r="B3411" s="1"/>
      <c r="C3411" s="1"/>
    </row>
    <row r="3412" spans="1:3" x14ac:dyDescent="0.25">
      <c r="A3412" s="1"/>
      <c r="B3412" s="1"/>
      <c r="C3412" s="1"/>
    </row>
    <row r="3413" spans="1:3" x14ac:dyDescent="0.25">
      <c r="A3413" s="1"/>
      <c r="B3413" s="1"/>
      <c r="C3413" s="1"/>
    </row>
    <row r="3414" spans="1:3" x14ac:dyDescent="0.25">
      <c r="A3414" s="1"/>
      <c r="B3414" s="1"/>
      <c r="C3414" s="1"/>
    </row>
    <row r="3415" spans="1:3" x14ac:dyDescent="0.25">
      <c r="A3415" s="1"/>
      <c r="B3415" s="1"/>
      <c r="C3415" s="1"/>
    </row>
    <row r="3416" spans="1:3" x14ac:dyDescent="0.25">
      <c r="A3416" s="1"/>
      <c r="B3416" s="1"/>
      <c r="C3416" s="1"/>
    </row>
    <row r="3417" spans="1:3" x14ac:dyDescent="0.25">
      <c r="A3417" s="1"/>
      <c r="B3417" s="1"/>
      <c r="C3417" s="1"/>
    </row>
    <row r="3418" spans="1:3" x14ac:dyDescent="0.25">
      <c r="A3418" s="1"/>
      <c r="B3418" s="1"/>
      <c r="C3418" s="1"/>
    </row>
    <row r="3419" spans="1:3" x14ac:dyDescent="0.25">
      <c r="A3419" s="1"/>
      <c r="B3419" s="1"/>
      <c r="C3419" s="1"/>
    </row>
    <row r="3420" spans="1:3" x14ac:dyDescent="0.25">
      <c r="A3420" s="1"/>
      <c r="B3420" s="1"/>
      <c r="C3420" s="1"/>
    </row>
    <row r="3421" spans="1:3" x14ac:dyDescent="0.25">
      <c r="A3421" s="1"/>
      <c r="B3421" s="1"/>
      <c r="C3421" s="1"/>
    </row>
    <row r="3422" spans="1:3" x14ac:dyDescent="0.25">
      <c r="A3422" s="1"/>
      <c r="B3422" s="1"/>
      <c r="C3422" s="1"/>
    </row>
    <row r="3423" spans="1:3" x14ac:dyDescent="0.25">
      <c r="A3423" s="1"/>
      <c r="B3423" s="1"/>
      <c r="C3423" s="1"/>
    </row>
    <row r="3424" spans="1:3" x14ac:dyDescent="0.25">
      <c r="A3424" s="1"/>
      <c r="B3424" s="1"/>
      <c r="C3424" s="1"/>
    </row>
    <row r="3425" spans="1:3" x14ac:dyDescent="0.25">
      <c r="A3425" s="1"/>
      <c r="B3425" s="1"/>
      <c r="C3425" s="1"/>
    </row>
    <row r="3426" spans="1:3" x14ac:dyDescent="0.25">
      <c r="A3426" s="1"/>
      <c r="B3426" s="1"/>
      <c r="C3426" s="1"/>
    </row>
    <row r="3427" spans="1:3" x14ac:dyDescent="0.25">
      <c r="A3427" s="1"/>
      <c r="B3427" s="1"/>
      <c r="C3427" s="1"/>
    </row>
    <row r="3428" spans="1:3" x14ac:dyDescent="0.25">
      <c r="A3428" s="1"/>
      <c r="B3428" s="1"/>
      <c r="C3428" s="1"/>
    </row>
    <row r="3429" spans="1:3" x14ac:dyDescent="0.25">
      <c r="A3429" s="1"/>
      <c r="B3429" s="1"/>
      <c r="C3429" s="1"/>
    </row>
    <row r="3430" spans="1:3" x14ac:dyDescent="0.25">
      <c r="A3430" s="1"/>
      <c r="B3430" s="1"/>
      <c r="C3430" s="1"/>
    </row>
    <row r="3431" spans="1:3" x14ac:dyDescent="0.25">
      <c r="A3431" s="1"/>
      <c r="B3431" s="1"/>
      <c r="C3431" s="1"/>
    </row>
    <row r="3432" spans="1:3" x14ac:dyDescent="0.25">
      <c r="A3432" s="1"/>
      <c r="B3432" s="1"/>
      <c r="C3432" s="1"/>
    </row>
    <row r="3433" spans="1:3" x14ac:dyDescent="0.25">
      <c r="A3433" s="1"/>
      <c r="B3433" s="1"/>
      <c r="C3433" s="1"/>
    </row>
    <row r="3434" spans="1:3" x14ac:dyDescent="0.25">
      <c r="A3434" s="1"/>
      <c r="B3434" s="1"/>
      <c r="C3434" s="1"/>
    </row>
    <row r="3435" spans="1:3" x14ac:dyDescent="0.25">
      <c r="A3435" s="1"/>
      <c r="B3435" s="1"/>
      <c r="C3435" s="1"/>
    </row>
    <row r="3436" spans="1:3" x14ac:dyDescent="0.25">
      <c r="A3436" s="1"/>
      <c r="B3436" s="1"/>
      <c r="C3436" s="1"/>
    </row>
    <row r="3437" spans="1:3" x14ac:dyDescent="0.25">
      <c r="A3437" s="1"/>
      <c r="B3437" s="1"/>
      <c r="C3437" s="1"/>
    </row>
    <row r="3438" spans="1:3" x14ac:dyDescent="0.25">
      <c r="A3438" s="1"/>
      <c r="B3438" s="1"/>
      <c r="C3438" s="1"/>
    </row>
    <row r="3439" spans="1:3" x14ac:dyDescent="0.25">
      <c r="A3439" s="1"/>
      <c r="B3439" s="1"/>
      <c r="C3439" s="1"/>
    </row>
    <row r="3440" spans="1:3" x14ac:dyDescent="0.25">
      <c r="A3440" s="1"/>
      <c r="B3440" s="1"/>
      <c r="C3440" s="1"/>
    </row>
    <row r="3441" spans="1:3" x14ac:dyDescent="0.25">
      <c r="A3441" s="1"/>
      <c r="B3441" s="1"/>
      <c r="C3441" s="1"/>
    </row>
    <row r="3442" spans="1:3" x14ac:dyDescent="0.25">
      <c r="A3442" s="1"/>
      <c r="B3442" s="1"/>
      <c r="C3442" s="1"/>
    </row>
    <row r="3443" spans="1:3" x14ac:dyDescent="0.25">
      <c r="A3443" s="1"/>
      <c r="B3443" s="1"/>
      <c r="C3443" s="1"/>
    </row>
    <row r="3444" spans="1:3" x14ac:dyDescent="0.25">
      <c r="A3444" s="1"/>
      <c r="B3444" s="1"/>
      <c r="C3444" s="1"/>
    </row>
    <row r="3445" spans="1:3" x14ac:dyDescent="0.25">
      <c r="A3445" s="1"/>
      <c r="B3445" s="1"/>
      <c r="C3445" s="1"/>
    </row>
    <row r="3446" spans="1:3" x14ac:dyDescent="0.25">
      <c r="A3446" s="1"/>
      <c r="B3446" s="1"/>
      <c r="C3446" s="1"/>
    </row>
    <row r="3447" spans="1:3" x14ac:dyDescent="0.25">
      <c r="A3447" s="1"/>
      <c r="B3447" s="1"/>
      <c r="C3447" s="1"/>
    </row>
    <row r="3448" spans="1:3" x14ac:dyDescent="0.25">
      <c r="A3448" s="1"/>
      <c r="B3448" s="1"/>
      <c r="C3448" s="1"/>
    </row>
    <row r="3449" spans="1:3" x14ac:dyDescent="0.25">
      <c r="A3449" s="1"/>
      <c r="B3449" s="1"/>
      <c r="C3449" s="1"/>
    </row>
    <row r="3450" spans="1:3" x14ac:dyDescent="0.25">
      <c r="A3450" s="1"/>
      <c r="B3450" s="1"/>
      <c r="C3450" s="1"/>
    </row>
    <row r="3451" spans="1:3" x14ac:dyDescent="0.25">
      <c r="A3451" s="1"/>
      <c r="B3451" s="1"/>
      <c r="C3451" s="1"/>
    </row>
    <row r="3452" spans="1:3" x14ac:dyDescent="0.25">
      <c r="A3452" s="1"/>
      <c r="B3452" s="1"/>
      <c r="C3452" s="1"/>
    </row>
    <row r="3453" spans="1:3" x14ac:dyDescent="0.25">
      <c r="A3453" s="1"/>
      <c r="B3453" s="1"/>
      <c r="C3453" s="1"/>
    </row>
    <row r="3454" spans="1:3" x14ac:dyDescent="0.25">
      <c r="A3454" s="1"/>
      <c r="B3454" s="1"/>
      <c r="C3454" s="1"/>
    </row>
    <row r="3455" spans="1:3" x14ac:dyDescent="0.25">
      <c r="A3455" s="1"/>
      <c r="B3455" s="1"/>
      <c r="C3455" s="1"/>
    </row>
    <row r="3456" spans="1:3" x14ac:dyDescent="0.25">
      <c r="A3456" s="1"/>
      <c r="B3456" s="1"/>
      <c r="C3456" s="1"/>
    </row>
    <row r="3457" spans="1:3" x14ac:dyDescent="0.25">
      <c r="A3457" s="1"/>
      <c r="B3457" s="1"/>
      <c r="C3457" s="1"/>
    </row>
    <row r="3458" spans="1:3" x14ac:dyDescent="0.25">
      <c r="A3458" s="1"/>
      <c r="B3458" s="1"/>
      <c r="C3458" s="1"/>
    </row>
    <row r="3459" spans="1:3" x14ac:dyDescent="0.25">
      <c r="A3459" s="1"/>
      <c r="B3459" s="1"/>
      <c r="C3459" s="1"/>
    </row>
    <row r="3460" spans="1:3" x14ac:dyDescent="0.25">
      <c r="A3460" s="1"/>
      <c r="B3460" s="1"/>
      <c r="C3460" s="1"/>
    </row>
    <row r="3461" spans="1:3" x14ac:dyDescent="0.25">
      <c r="A3461" s="1"/>
      <c r="B3461" s="1"/>
      <c r="C3461" s="1"/>
    </row>
    <row r="3462" spans="1:3" x14ac:dyDescent="0.25">
      <c r="A3462" s="1"/>
      <c r="B3462" s="1"/>
      <c r="C3462" s="1"/>
    </row>
    <row r="3463" spans="1:3" x14ac:dyDescent="0.25">
      <c r="A3463" s="1"/>
      <c r="B3463" s="1"/>
      <c r="C3463" s="1"/>
    </row>
    <row r="3464" spans="1:3" x14ac:dyDescent="0.25">
      <c r="A3464" s="1"/>
      <c r="B3464" s="1"/>
      <c r="C3464" s="1"/>
    </row>
    <row r="3465" spans="1:3" x14ac:dyDescent="0.25">
      <c r="A3465" s="1"/>
      <c r="B3465" s="1"/>
      <c r="C3465" s="1"/>
    </row>
    <row r="3466" spans="1:3" x14ac:dyDescent="0.25">
      <c r="A3466" s="1"/>
      <c r="B3466" s="1"/>
      <c r="C3466" s="1"/>
    </row>
    <row r="3467" spans="1:3" x14ac:dyDescent="0.25">
      <c r="A3467" s="1"/>
      <c r="B3467" s="1"/>
      <c r="C3467" s="1"/>
    </row>
    <row r="3468" spans="1:3" x14ac:dyDescent="0.25">
      <c r="A3468" s="1"/>
      <c r="B3468" s="1"/>
      <c r="C3468" s="1"/>
    </row>
    <row r="3469" spans="1:3" x14ac:dyDescent="0.25">
      <c r="A3469" s="1"/>
      <c r="B3469" s="1"/>
      <c r="C3469" s="1"/>
    </row>
    <row r="3470" spans="1:3" x14ac:dyDescent="0.25">
      <c r="A3470" s="1"/>
      <c r="B3470" s="1"/>
      <c r="C3470" s="1"/>
    </row>
    <row r="3471" spans="1:3" x14ac:dyDescent="0.25">
      <c r="A3471" s="1"/>
      <c r="B3471" s="1"/>
      <c r="C3471" s="1"/>
    </row>
    <row r="3472" spans="1:3" x14ac:dyDescent="0.25">
      <c r="A3472" s="1"/>
      <c r="B3472" s="1"/>
      <c r="C3472" s="1"/>
    </row>
    <row r="3473" spans="1:3" x14ac:dyDescent="0.25">
      <c r="A3473" s="1"/>
      <c r="B3473" s="1"/>
      <c r="C3473" s="1"/>
    </row>
    <row r="3474" spans="1:3" x14ac:dyDescent="0.25">
      <c r="A3474" s="1"/>
      <c r="B3474" s="1"/>
      <c r="C3474" s="1"/>
    </row>
    <row r="3475" spans="1:3" x14ac:dyDescent="0.25">
      <c r="A3475" s="1"/>
      <c r="B3475" s="1"/>
      <c r="C3475" s="1"/>
    </row>
    <row r="3476" spans="1:3" x14ac:dyDescent="0.25">
      <c r="A3476" s="1"/>
      <c r="B3476" s="1"/>
      <c r="C3476" s="1"/>
    </row>
    <row r="3477" spans="1:3" x14ac:dyDescent="0.25">
      <c r="A3477" s="1"/>
      <c r="B3477" s="1"/>
      <c r="C3477" s="1"/>
    </row>
    <row r="3478" spans="1:3" x14ac:dyDescent="0.25">
      <c r="A3478" s="1"/>
      <c r="B3478" s="1"/>
      <c r="C3478" s="1"/>
    </row>
    <row r="3479" spans="1:3" x14ac:dyDescent="0.25">
      <c r="A3479" s="1"/>
      <c r="B3479" s="1"/>
      <c r="C3479" s="1"/>
    </row>
    <row r="3480" spans="1:3" x14ac:dyDescent="0.25">
      <c r="A3480" s="1"/>
      <c r="B3480" s="1"/>
      <c r="C3480" s="1"/>
    </row>
    <row r="3481" spans="1:3" x14ac:dyDescent="0.25">
      <c r="A3481" s="1"/>
      <c r="B3481" s="1"/>
      <c r="C3481" s="1"/>
    </row>
    <row r="3482" spans="1:3" x14ac:dyDescent="0.25">
      <c r="A3482" s="1"/>
      <c r="B3482" s="1"/>
      <c r="C3482" s="1"/>
    </row>
    <row r="3483" spans="1:3" x14ac:dyDescent="0.25">
      <c r="A3483" s="1"/>
      <c r="B3483" s="1"/>
      <c r="C3483" s="1"/>
    </row>
    <row r="3484" spans="1:3" x14ac:dyDescent="0.25">
      <c r="A3484" s="1"/>
      <c r="B3484" s="1"/>
      <c r="C3484" s="1"/>
    </row>
    <row r="3485" spans="1:3" x14ac:dyDescent="0.25">
      <c r="A3485" s="1"/>
      <c r="B3485" s="1"/>
      <c r="C3485" s="1"/>
    </row>
    <row r="3486" spans="1:3" x14ac:dyDescent="0.25">
      <c r="A3486" s="1"/>
      <c r="B3486" s="1"/>
      <c r="C3486" s="1"/>
    </row>
    <row r="3487" spans="1:3" x14ac:dyDescent="0.25">
      <c r="A3487" s="1"/>
      <c r="B3487" s="1"/>
      <c r="C3487" s="1"/>
    </row>
    <row r="3488" spans="1:3" x14ac:dyDescent="0.25">
      <c r="A3488" s="1"/>
      <c r="B3488" s="1"/>
      <c r="C3488" s="1"/>
    </row>
    <row r="3489" spans="1:3" x14ac:dyDescent="0.25">
      <c r="A3489" s="1"/>
      <c r="B3489" s="1"/>
      <c r="C3489" s="1"/>
    </row>
    <row r="3490" spans="1:3" x14ac:dyDescent="0.25">
      <c r="A3490" s="1"/>
      <c r="B3490" s="1"/>
      <c r="C3490" s="1"/>
    </row>
    <row r="3491" spans="1:3" x14ac:dyDescent="0.25">
      <c r="A3491" s="1"/>
      <c r="B3491" s="1"/>
      <c r="C3491" s="1"/>
    </row>
    <row r="3492" spans="1:3" x14ac:dyDescent="0.25">
      <c r="A3492" s="1"/>
      <c r="B3492" s="1"/>
      <c r="C3492" s="1"/>
    </row>
    <row r="3493" spans="1:3" x14ac:dyDescent="0.25">
      <c r="A3493" s="1"/>
      <c r="B3493" s="1"/>
      <c r="C3493" s="1"/>
    </row>
    <row r="3494" spans="1:3" x14ac:dyDescent="0.25">
      <c r="A3494" s="1"/>
      <c r="B3494" s="1"/>
      <c r="C3494" s="1"/>
    </row>
    <row r="3495" spans="1:3" x14ac:dyDescent="0.25">
      <c r="A3495" s="1"/>
      <c r="B3495" s="1"/>
      <c r="C3495" s="1"/>
    </row>
    <row r="3496" spans="1:3" x14ac:dyDescent="0.25">
      <c r="A3496" s="1"/>
      <c r="B3496" s="1"/>
      <c r="C3496" s="1"/>
    </row>
    <row r="3497" spans="1:3" x14ac:dyDescent="0.25">
      <c r="A3497" s="1"/>
      <c r="B3497" s="1"/>
      <c r="C3497" s="1"/>
    </row>
    <row r="3498" spans="1:3" x14ac:dyDescent="0.25">
      <c r="A3498" s="1"/>
      <c r="B3498" s="1"/>
      <c r="C3498" s="1"/>
    </row>
    <row r="3499" spans="1:3" x14ac:dyDescent="0.25">
      <c r="A3499" s="1"/>
      <c r="B3499" s="1"/>
      <c r="C3499" s="1"/>
    </row>
    <row r="3500" spans="1:3" x14ac:dyDescent="0.25">
      <c r="A3500" s="1"/>
      <c r="B3500" s="1"/>
      <c r="C3500" s="1"/>
    </row>
    <row r="3501" spans="1:3" x14ac:dyDescent="0.25">
      <c r="A3501" s="1"/>
      <c r="B3501" s="1"/>
      <c r="C3501" s="1"/>
    </row>
    <row r="3502" spans="1:3" x14ac:dyDescent="0.25">
      <c r="A3502" s="1"/>
      <c r="B3502" s="1"/>
      <c r="C3502" s="1"/>
    </row>
    <row r="3503" spans="1:3" x14ac:dyDescent="0.25">
      <c r="A3503" s="1"/>
      <c r="B3503" s="1"/>
      <c r="C3503" s="1"/>
    </row>
    <row r="3504" spans="1:3" x14ac:dyDescent="0.25">
      <c r="A3504" s="1"/>
      <c r="B3504" s="1"/>
      <c r="C3504" s="1"/>
    </row>
    <row r="3505" spans="1:3" x14ac:dyDescent="0.25">
      <c r="A3505" s="1"/>
      <c r="B3505" s="1"/>
      <c r="C3505" s="1"/>
    </row>
    <row r="3506" spans="1:3" x14ac:dyDescent="0.25">
      <c r="A3506" s="1"/>
      <c r="B3506" s="1"/>
      <c r="C3506" s="1"/>
    </row>
    <row r="3507" spans="1:3" x14ac:dyDescent="0.25">
      <c r="A3507" s="1"/>
      <c r="B3507" s="1"/>
      <c r="C3507" s="1"/>
    </row>
    <row r="3508" spans="1:3" x14ac:dyDescent="0.25">
      <c r="A3508" s="1"/>
      <c r="B3508" s="1"/>
      <c r="C3508" s="1"/>
    </row>
    <row r="3509" spans="1:3" x14ac:dyDescent="0.25">
      <c r="A3509" s="1"/>
      <c r="B3509" s="1"/>
      <c r="C3509" s="1"/>
    </row>
    <row r="3510" spans="1:3" x14ac:dyDescent="0.25">
      <c r="A3510" s="1"/>
      <c r="B3510" s="1"/>
      <c r="C3510" s="1"/>
    </row>
    <row r="3511" spans="1:3" x14ac:dyDescent="0.25">
      <c r="A3511" s="1"/>
      <c r="B3511" s="1"/>
      <c r="C3511" s="1"/>
    </row>
    <row r="3512" spans="1:3" x14ac:dyDescent="0.25">
      <c r="A3512" s="1"/>
      <c r="B3512" s="1"/>
      <c r="C3512" s="1"/>
    </row>
    <row r="3513" spans="1:3" x14ac:dyDescent="0.25">
      <c r="A3513" s="1"/>
      <c r="B3513" s="1"/>
      <c r="C3513" s="1"/>
    </row>
    <row r="3514" spans="1:3" x14ac:dyDescent="0.25">
      <c r="A3514" s="1"/>
      <c r="B3514" s="1"/>
      <c r="C3514" s="1"/>
    </row>
    <row r="3515" spans="1:3" x14ac:dyDescent="0.25">
      <c r="A3515" s="1"/>
      <c r="B3515" s="1"/>
      <c r="C3515" s="1"/>
    </row>
    <row r="3516" spans="1:3" x14ac:dyDescent="0.25">
      <c r="A3516" s="1"/>
      <c r="B3516" s="1"/>
      <c r="C3516" s="1"/>
    </row>
    <row r="3517" spans="1:3" x14ac:dyDescent="0.25">
      <c r="A3517" s="1"/>
      <c r="B3517" s="1"/>
      <c r="C3517" s="1"/>
    </row>
    <row r="3518" spans="1:3" x14ac:dyDescent="0.25">
      <c r="A3518" s="1"/>
      <c r="B3518" s="1"/>
      <c r="C3518" s="1"/>
    </row>
    <row r="3519" spans="1:3" x14ac:dyDescent="0.25">
      <c r="A3519" s="1"/>
      <c r="B3519" s="1"/>
      <c r="C3519" s="1"/>
    </row>
    <row r="3520" spans="1:3" x14ac:dyDescent="0.25">
      <c r="A3520" s="1"/>
      <c r="B3520" s="1"/>
      <c r="C3520" s="1"/>
    </row>
    <row r="3521" spans="1:3" x14ac:dyDescent="0.25">
      <c r="A3521" s="1"/>
      <c r="B3521" s="1"/>
      <c r="C3521" s="1"/>
    </row>
    <row r="3522" spans="1:3" x14ac:dyDescent="0.25">
      <c r="A3522" s="1"/>
      <c r="B3522" s="1"/>
      <c r="C3522" s="1"/>
    </row>
    <row r="3523" spans="1:3" x14ac:dyDescent="0.25">
      <c r="A3523" s="1"/>
      <c r="B3523" s="1"/>
      <c r="C3523" s="1"/>
    </row>
    <row r="3524" spans="1:3" x14ac:dyDescent="0.25">
      <c r="A3524" s="1"/>
      <c r="B3524" s="1"/>
      <c r="C3524" s="1"/>
    </row>
    <row r="3525" spans="1:3" x14ac:dyDescent="0.25">
      <c r="A3525" s="1"/>
      <c r="B3525" s="1"/>
      <c r="C3525" s="1"/>
    </row>
    <row r="3526" spans="1:3" x14ac:dyDescent="0.25">
      <c r="A3526" s="1"/>
      <c r="B3526" s="1"/>
      <c r="C3526" s="1"/>
    </row>
    <row r="3527" spans="1:3" x14ac:dyDescent="0.25">
      <c r="A3527" s="1"/>
      <c r="B3527" s="1"/>
      <c r="C3527" s="1"/>
    </row>
    <row r="3528" spans="1:3" x14ac:dyDescent="0.25">
      <c r="A3528" s="1"/>
      <c r="B3528" s="1"/>
      <c r="C3528" s="1"/>
    </row>
    <row r="3529" spans="1:3" x14ac:dyDescent="0.25">
      <c r="A3529" s="1"/>
      <c r="B3529" s="1"/>
      <c r="C3529" s="1"/>
    </row>
    <row r="3530" spans="1:3" x14ac:dyDescent="0.25">
      <c r="A3530" s="1"/>
      <c r="B3530" s="1"/>
      <c r="C3530" s="1"/>
    </row>
    <row r="3531" spans="1:3" x14ac:dyDescent="0.25">
      <c r="A3531" s="1"/>
      <c r="B3531" s="1"/>
      <c r="C3531" s="1"/>
    </row>
    <row r="3532" spans="1:3" x14ac:dyDescent="0.25">
      <c r="A3532" s="1"/>
      <c r="B3532" s="1"/>
      <c r="C3532" s="1"/>
    </row>
    <row r="3533" spans="1:3" x14ac:dyDescent="0.25">
      <c r="A3533" s="1"/>
      <c r="B3533" s="1"/>
      <c r="C3533" s="1"/>
    </row>
    <row r="3534" spans="1:3" x14ac:dyDescent="0.25">
      <c r="A3534" s="1"/>
      <c r="B3534" s="1"/>
      <c r="C3534" s="1"/>
    </row>
    <row r="3535" spans="1:3" x14ac:dyDescent="0.25">
      <c r="A3535" s="1"/>
      <c r="B3535" s="1"/>
      <c r="C3535" s="1"/>
    </row>
    <row r="3536" spans="1:3" x14ac:dyDescent="0.25">
      <c r="A3536" s="1"/>
      <c r="B3536" s="1"/>
      <c r="C3536" s="1"/>
    </row>
    <row r="3537" spans="1:3" x14ac:dyDescent="0.25">
      <c r="A3537" s="1"/>
      <c r="B3537" s="1"/>
      <c r="C3537" s="1"/>
    </row>
    <row r="3538" spans="1:3" x14ac:dyDescent="0.25">
      <c r="A3538" s="1"/>
      <c r="B3538" s="1"/>
      <c r="C3538" s="1"/>
    </row>
    <row r="3539" spans="1:3" x14ac:dyDescent="0.25">
      <c r="A3539" s="1"/>
      <c r="B3539" s="1"/>
      <c r="C3539" s="1"/>
    </row>
    <row r="3540" spans="1:3" x14ac:dyDescent="0.25">
      <c r="A3540" s="1"/>
      <c r="B3540" s="1"/>
      <c r="C3540" s="1"/>
    </row>
    <row r="3541" spans="1:3" x14ac:dyDescent="0.25">
      <c r="A3541" s="1"/>
      <c r="B3541" s="1"/>
      <c r="C3541" s="1"/>
    </row>
    <row r="3542" spans="1:3" x14ac:dyDescent="0.25">
      <c r="A3542" s="1"/>
      <c r="B3542" s="1"/>
      <c r="C3542" s="1"/>
    </row>
    <row r="3543" spans="1:3" x14ac:dyDescent="0.25">
      <c r="A3543" s="1"/>
      <c r="B3543" s="1"/>
      <c r="C3543" s="1"/>
    </row>
    <row r="3544" spans="1:3" x14ac:dyDescent="0.25">
      <c r="A3544" s="1"/>
      <c r="B3544" s="1"/>
      <c r="C3544" s="1"/>
    </row>
    <row r="3545" spans="1:3" x14ac:dyDescent="0.25">
      <c r="A3545" s="1"/>
      <c r="B3545" s="1"/>
      <c r="C3545" s="1"/>
    </row>
    <row r="3546" spans="1:3" x14ac:dyDescent="0.25">
      <c r="A3546" s="1"/>
      <c r="B3546" s="1"/>
      <c r="C3546" s="1"/>
    </row>
    <row r="3547" spans="1:3" x14ac:dyDescent="0.25">
      <c r="A3547" s="1"/>
      <c r="B3547" s="1"/>
      <c r="C3547" s="1"/>
    </row>
    <row r="3548" spans="1:3" x14ac:dyDescent="0.25">
      <c r="A3548" s="1"/>
      <c r="B3548" s="1"/>
      <c r="C3548" s="1"/>
    </row>
    <row r="3549" spans="1:3" x14ac:dyDescent="0.25">
      <c r="A3549" s="1"/>
      <c r="B3549" s="1"/>
      <c r="C3549" s="1"/>
    </row>
    <row r="3550" spans="1:3" x14ac:dyDescent="0.25">
      <c r="A3550" s="1"/>
      <c r="B3550" s="1"/>
      <c r="C3550" s="1"/>
    </row>
    <row r="3551" spans="1:3" x14ac:dyDescent="0.25">
      <c r="A3551" s="1"/>
      <c r="B3551" s="1"/>
      <c r="C3551" s="1"/>
    </row>
    <row r="3552" spans="1:3" x14ac:dyDescent="0.25">
      <c r="A3552" s="1"/>
      <c r="B3552" s="1"/>
      <c r="C3552" s="1"/>
    </row>
    <row r="3553" spans="1:3" x14ac:dyDescent="0.25">
      <c r="A3553" s="1"/>
      <c r="B3553" s="1"/>
      <c r="C3553" s="1"/>
    </row>
    <row r="3554" spans="1:3" x14ac:dyDescent="0.25">
      <c r="A3554" s="1"/>
      <c r="B3554" s="1"/>
      <c r="C3554" s="1"/>
    </row>
    <row r="3555" spans="1:3" x14ac:dyDescent="0.25">
      <c r="A3555" s="1"/>
      <c r="B3555" s="1"/>
      <c r="C3555" s="1"/>
    </row>
    <row r="3556" spans="1:3" x14ac:dyDescent="0.25">
      <c r="A3556" s="1"/>
      <c r="B3556" s="1"/>
      <c r="C3556" s="1"/>
    </row>
    <row r="3557" spans="1:3" x14ac:dyDescent="0.25">
      <c r="A3557" s="1"/>
      <c r="B3557" s="1"/>
      <c r="C3557" s="1"/>
    </row>
    <row r="3558" spans="1:3" x14ac:dyDescent="0.25">
      <c r="A3558" s="1"/>
      <c r="B3558" s="1"/>
      <c r="C3558" s="1"/>
    </row>
    <row r="3559" spans="1:3" x14ac:dyDescent="0.25">
      <c r="A3559" s="1"/>
      <c r="B3559" s="1"/>
      <c r="C3559" s="1"/>
    </row>
    <row r="3560" spans="1:3" x14ac:dyDescent="0.25">
      <c r="A3560" s="1"/>
      <c r="B3560" s="1"/>
      <c r="C3560" s="1"/>
    </row>
    <row r="3561" spans="1:3" x14ac:dyDescent="0.25">
      <c r="A3561" s="1"/>
      <c r="B3561" s="1"/>
      <c r="C3561" s="1"/>
    </row>
    <row r="3562" spans="1:3" x14ac:dyDescent="0.25">
      <c r="A3562" s="1"/>
      <c r="B3562" s="1"/>
      <c r="C3562" s="1"/>
    </row>
    <row r="3563" spans="1:3" x14ac:dyDescent="0.25">
      <c r="A3563" s="1"/>
      <c r="B3563" s="1"/>
      <c r="C3563" s="1"/>
    </row>
    <row r="3564" spans="1:3" x14ac:dyDescent="0.25">
      <c r="A3564" s="1"/>
      <c r="B3564" s="1"/>
      <c r="C3564" s="1"/>
    </row>
    <row r="3565" spans="1:3" x14ac:dyDescent="0.25">
      <c r="A3565" s="1"/>
      <c r="B3565" s="1"/>
      <c r="C3565" s="1"/>
    </row>
    <row r="3566" spans="1:3" x14ac:dyDescent="0.25">
      <c r="A3566" s="1"/>
      <c r="B3566" s="1"/>
      <c r="C3566" s="1"/>
    </row>
    <row r="3567" spans="1:3" x14ac:dyDescent="0.25">
      <c r="A3567" s="1"/>
      <c r="B3567" s="1"/>
      <c r="C3567" s="1"/>
    </row>
    <row r="3568" spans="1:3" x14ac:dyDescent="0.25">
      <c r="A3568" s="1"/>
      <c r="B3568" s="1"/>
      <c r="C3568" s="1"/>
    </row>
    <row r="3569" spans="1:3" x14ac:dyDescent="0.25">
      <c r="A3569" s="1"/>
      <c r="B3569" s="1"/>
      <c r="C3569" s="1"/>
    </row>
    <row r="3570" spans="1:3" x14ac:dyDescent="0.25">
      <c r="A3570" s="1"/>
      <c r="B3570" s="1"/>
      <c r="C3570" s="1"/>
    </row>
    <row r="3571" spans="1:3" x14ac:dyDescent="0.25">
      <c r="A3571" s="1"/>
      <c r="B3571" s="1"/>
      <c r="C3571" s="1"/>
    </row>
    <row r="3572" spans="1:3" x14ac:dyDescent="0.25">
      <c r="A3572" s="1"/>
      <c r="B3572" s="1"/>
      <c r="C3572" s="1"/>
    </row>
    <row r="3573" spans="1:3" x14ac:dyDescent="0.25">
      <c r="A3573" s="1"/>
      <c r="B3573" s="1"/>
      <c r="C3573" s="1"/>
    </row>
    <row r="3574" spans="1:3" x14ac:dyDescent="0.25">
      <c r="A3574" s="1"/>
      <c r="B3574" s="1"/>
      <c r="C3574" s="1"/>
    </row>
    <row r="3575" spans="1:3" x14ac:dyDescent="0.25">
      <c r="A3575" s="1"/>
      <c r="B3575" s="1"/>
      <c r="C3575" s="1"/>
    </row>
    <row r="3576" spans="1:3" x14ac:dyDescent="0.25">
      <c r="A3576" s="1"/>
      <c r="B3576" s="1"/>
      <c r="C3576" s="1"/>
    </row>
    <row r="3577" spans="1:3" x14ac:dyDescent="0.25">
      <c r="A3577" s="1"/>
      <c r="B3577" s="1"/>
      <c r="C3577" s="1"/>
    </row>
    <row r="3578" spans="1:3" x14ac:dyDescent="0.25">
      <c r="A3578" s="1"/>
      <c r="B3578" s="1"/>
      <c r="C3578" s="1"/>
    </row>
    <row r="3579" spans="1:3" x14ac:dyDescent="0.25">
      <c r="A3579" s="1"/>
      <c r="B3579" s="1"/>
      <c r="C3579" s="1"/>
    </row>
    <row r="3580" spans="1:3" x14ac:dyDescent="0.25">
      <c r="A3580" s="1"/>
      <c r="B3580" s="1"/>
      <c r="C3580" s="1"/>
    </row>
    <row r="3581" spans="1:3" x14ac:dyDescent="0.25">
      <c r="A3581" s="1"/>
      <c r="B3581" s="1"/>
      <c r="C3581" s="1"/>
    </row>
    <row r="3582" spans="1:3" x14ac:dyDescent="0.25">
      <c r="A3582" s="1"/>
      <c r="B3582" s="1"/>
      <c r="C3582" s="1"/>
    </row>
    <row r="3583" spans="1:3" x14ac:dyDescent="0.25">
      <c r="A3583" s="1"/>
      <c r="B3583" s="1"/>
      <c r="C3583" s="1"/>
    </row>
    <row r="3584" spans="1:3" x14ac:dyDescent="0.25">
      <c r="A3584" s="1"/>
      <c r="B3584" s="1"/>
      <c r="C3584" s="1"/>
    </row>
    <row r="3585" spans="1:3" x14ac:dyDescent="0.25">
      <c r="A3585" s="1"/>
      <c r="B3585" s="1"/>
      <c r="C3585" s="1"/>
    </row>
    <row r="3586" spans="1:3" x14ac:dyDescent="0.25">
      <c r="A3586" s="1"/>
      <c r="B3586" s="1"/>
      <c r="C3586" s="1"/>
    </row>
    <row r="3587" spans="1:3" x14ac:dyDescent="0.25">
      <c r="A3587" s="1"/>
      <c r="B3587" s="1"/>
      <c r="C3587" s="1"/>
    </row>
    <row r="3588" spans="1:3" x14ac:dyDescent="0.25">
      <c r="A3588" s="1"/>
      <c r="B3588" s="1"/>
      <c r="C3588" s="1"/>
    </row>
    <row r="3589" spans="1:3" x14ac:dyDescent="0.25">
      <c r="A3589" s="1"/>
      <c r="B3589" s="1"/>
      <c r="C3589" s="1"/>
    </row>
    <row r="3590" spans="1:3" x14ac:dyDescent="0.25">
      <c r="A3590" s="1"/>
      <c r="B3590" s="1"/>
      <c r="C3590" s="1"/>
    </row>
    <row r="3591" spans="1:3" x14ac:dyDescent="0.25">
      <c r="A3591" s="1"/>
      <c r="B3591" s="1"/>
      <c r="C3591" s="1"/>
    </row>
    <row r="3592" spans="1:3" x14ac:dyDescent="0.25">
      <c r="A3592" s="1"/>
      <c r="B3592" s="1"/>
      <c r="C3592" s="1"/>
    </row>
    <row r="3593" spans="1:3" x14ac:dyDescent="0.25">
      <c r="A3593" s="1"/>
      <c r="B3593" s="1"/>
      <c r="C3593" s="1"/>
    </row>
    <row r="3594" spans="1:3" x14ac:dyDescent="0.25">
      <c r="A3594" s="1"/>
      <c r="B3594" s="1"/>
      <c r="C3594" s="1"/>
    </row>
    <row r="3595" spans="1:3" x14ac:dyDescent="0.25">
      <c r="A3595" s="1"/>
      <c r="B3595" s="1"/>
      <c r="C3595" s="1"/>
    </row>
    <row r="3596" spans="1:3" x14ac:dyDescent="0.25">
      <c r="A3596" s="1"/>
      <c r="B3596" s="1"/>
      <c r="C3596" s="1"/>
    </row>
    <row r="3597" spans="1:3" x14ac:dyDescent="0.25">
      <c r="A3597" s="1"/>
      <c r="B3597" s="1"/>
      <c r="C3597" s="1"/>
    </row>
    <row r="3598" spans="1:3" x14ac:dyDescent="0.25">
      <c r="A3598" s="1"/>
      <c r="B3598" s="1"/>
      <c r="C3598" s="1"/>
    </row>
    <row r="3599" spans="1:3" x14ac:dyDescent="0.25">
      <c r="A3599" s="1"/>
      <c r="B3599" s="1"/>
      <c r="C3599" s="1"/>
    </row>
    <row r="3600" spans="1:3" x14ac:dyDescent="0.25">
      <c r="A3600" s="1"/>
      <c r="B3600" s="1"/>
      <c r="C3600" s="1"/>
    </row>
    <row r="3601" spans="1:3" x14ac:dyDescent="0.25">
      <c r="A3601" s="1"/>
      <c r="B3601" s="1"/>
      <c r="C3601" s="1"/>
    </row>
    <row r="3602" spans="1:3" x14ac:dyDescent="0.25">
      <c r="A3602" s="1"/>
      <c r="B3602" s="1"/>
      <c r="C3602" s="1"/>
    </row>
    <row r="3603" spans="1:3" x14ac:dyDescent="0.25">
      <c r="A3603" s="1"/>
      <c r="B3603" s="1"/>
      <c r="C3603" s="1"/>
    </row>
    <row r="3604" spans="1:3" x14ac:dyDescent="0.25">
      <c r="A3604" s="1"/>
      <c r="B3604" s="1"/>
      <c r="C3604" s="1"/>
    </row>
    <row r="3605" spans="1:3" x14ac:dyDescent="0.25">
      <c r="A3605" s="1"/>
      <c r="B3605" s="1"/>
      <c r="C3605" s="1"/>
    </row>
    <row r="3606" spans="1:3" x14ac:dyDescent="0.25">
      <c r="A3606" s="1"/>
      <c r="B3606" s="1"/>
      <c r="C3606" s="1"/>
    </row>
    <row r="3607" spans="1:3" x14ac:dyDescent="0.25">
      <c r="A3607" s="1"/>
      <c r="B3607" s="1"/>
      <c r="C3607" s="1"/>
    </row>
    <row r="3608" spans="1:3" x14ac:dyDescent="0.25">
      <c r="A3608" s="1"/>
      <c r="B3608" s="1"/>
      <c r="C3608" s="1"/>
    </row>
    <row r="3609" spans="1:3" x14ac:dyDescent="0.25">
      <c r="A3609" s="1"/>
      <c r="B3609" s="1"/>
      <c r="C3609" s="1"/>
    </row>
    <row r="3610" spans="1:3" x14ac:dyDescent="0.25">
      <c r="A3610" s="1"/>
      <c r="B3610" s="1"/>
      <c r="C3610" s="1"/>
    </row>
    <row r="3611" spans="1:3" x14ac:dyDescent="0.25">
      <c r="A3611" s="1"/>
      <c r="B3611" s="1"/>
      <c r="C3611" s="1"/>
    </row>
    <row r="3612" spans="1:3" x14ac:dyDescent="0.25">
      <c r="A3612" s="1"/>
      <c r="B3612" s="1"/>
      <c r="C3612" s="1"/>
    </row>
    <row r="3613" spans="1:3" x14ac:dyDescent="0.25">
      <c r="A3613" s="1"/>
      <c r="B3613" s="1"/>
      <c r="C3613" s="1"/>
    </row>
    <row r="3614" spans="1:3" x14ac:dyDescent="0.25">
      <c r="A3614" s="1"/>
      <c r="B3614" s="1"/>
      <c r="C3614" s="1"/>
    </row>
    <row r="3615" spans="1:3" x14ac:dyDescent="0.25">
      <c r="A3615" s="1"/>
      <c r="B3615" s="1"/>
      <c r="C3615" s="1"/>
    </row>
    <row r="3616" spans="1:3" x14ac:dyDescent="0.25">
      <c r="A3616" s="1"/>
      <c r="B3616" s="1"/>
      <c r="C3616" s="1"/>
    </row>
    <row r="3617" spans="1:3" x14ac:dyDescent="0.25">
      <c r="A3617" s="1"/>
      <c r="B3617" s="1"/>
      <c r="C3617" s="1"/>
    </row>
    <row r="3618" spans="1:3" x14ac:dyDescent="0.25">
      <c r="A3618" s="1"/>
      <c r="B3618" s="1"/>
      <c r="C3618" s="1"/>
    </row>
    <row r="3619" spans="1:3" x14ac:dyDescent="0.25">
      <c r="A3619" s="1"/>
      <c r="B3619" s="1"/>
      <c r="C3619" s="1"/>
    </row>
    <row r="3620" spans="1:3" x14ac:dyDescent="0.25">
      <c r="A3620" s="1"/>
      <c r="B3620" s="1"/>
      <c r="C3620" s="1"/>
    </row>
    <row r="3621" spans="1:3" x14ac:dyDescent="0.25">
      <c r="A3621" s="1"/>
      <c r="B3621" s="1"/>
      <c r="C3621" s="1"/>
    </row>
    <row r="3622" spans="1:3" x14ac:dyDescent="0.25">
      <c r="A3622" s="1"/>
      <c r="B3622" s="1"/>
      <c r="C3622" s="1"/>
    </row>
    <row r="3623" spans="1:3" x14ac:dyDescent="0.25">
      <c r="A3623" s="1"/>
      <c r="B3623" s="1"/>
      <c r="C3623" s="1"/>
    </row>
    <row r="3624" spans="1:3" x14ac:dyDescent="0.25">
      <c r="A3624" s="1"/>
      <c r="B3624" s="1"/>
      <c r="C3624" s="1"/>
    </row>
    <row r="3625" spans="1:3" x14ac:dyDescent="0.25">
      <c r="A3625" s="1"/>
      <c r="B3625" s="1"/>
      <c r="C3625" s="1"/>
    </row>
    <row r="3626" spans="1:3" x14ac:dyDescent="0.25">
      <c r="A3626" s="1"/>
      <c r="B3626" s="1"/>
      <c r="C3626" s="1"/>
    </row>
    <row r="3627" spans="1:3" x14ac:dyDescent="0.25">
      <c r="A3627" s="1"/>
      <c r="B3627" s="1"/>
      <c r="C3627" s="1"/>
    </row>
    <row r="3628" spans="1:3" x14ac:dyDescent="0.25">
      <c r="A3628" s="1"/>
      <c r="B3628" s="1"/>
      <c r="C3628" s="1"/>
    </row>
    <row r="3629" spans="1:3" x14ac:dyDescent="0.25">
      <c r="A3629" s="1"/>
      <c r="B3629" s="1"/>
      <c r="C3629" s="1"/>
    </row>
    <row r="3630" spans="1:3" x14ac:dyDescent="0.25">
      <c r="A3630" s="1"/>
      <c r="B3630" s="1"/>
      <c r="C3630" s="1"/>
    </row>
    <row r="3631" spans="1:3" x14ac:dyDescent="0.25">
      <c r="A3631" s="1"/>
      <c r="B3631" s="1"/>
      <c r="C3631" s="1"/>
    </row>
    <row r="3632" spans="1:3" x14ac:dyDescent="0.25">
      <c r="A3632" s="1"/>
      <c r="B3632" s="1"/>
      <c r="C3632" s="1"/>
    </row>
    <row r="3633" spans="1:3" x14ac:dyDescent="0.25">
      <c r="A3633" s="1"/>
      <c r="B3633" s="1"/>
      <c r="C3633" s="1"/>
    </row>
    <row r="3634" spans="1:3" x14ac:dyDescent="0.25">
      <c r="A3634" s="1"/>
      <c r="B3634" s="1"/>
      <c r="C3634" s="1"/>
    </row>
    <row r="3635" spans="1:3" x14ac:dyDescent="0.25">
      <c r="A3635" s="1"/>
      <c r="B3635" s="1"/>
      <c r="C3635" s="1"/>
    </row>
    <row r="3636" spans="1:3" x14ac:dyDescent="0.25">
      <c r="A3636" s="1"/>
      <c r="B3636" s="1"/>
      <c r="C3636" s="1"/>
    </row>
    <row r="3637" spans="1:3" x14ac:dyDescent="0.25">
      <c r="A3637" s="1"/>
      <c r="B3637" s="1"/>
      <c r="C3637" s="1"/>
    </row>
    <row r="3638" spans="1:3" x14ac:dyDescent="0.25">
      <c r="A3638" s="1"/>
      <c r="B3638" s="1"/>
      <c r="C3638" s="1"/>
    </row>
    <row r="3639" spans="1:3" x14ac:dyDescent="0.25">
      <c r="A3639" s="1"/>
      <c r="B3639" s="1"/>
      <c r="C3639" s="1"/>
    </row>
    <row r="3640" spans="1:3" x14ac:dyDescent="0.25">
      <c r="A3640" s="1"/>
      <c r="B3640" s="1"/>
      <c r="C3640" s="1"/>
    </row>
    <row r="3641" spans="1:3" x14ac:dyDescent="0.25">
      <c r="A3641" s="1"/>
      <c r="B3641" s="1"/>
      <c r="C3641" s="1"/>
    </row>
    <row r="3642" spans="1:3" x14ac:dyDescent="0.25">
      <c r="A3642" s="1"/>
      <c r="B3642" s="1"/>
      <c r="C3642" s="1"/>
    </row>
    <row r="3643" spans="1:3" x14ac:dyDescent="0.25">
      <c r="A3643" s="1"/>
      <c r="B3643" s="1"/>
      <c r="C3643" s="1"/>
    </row>
    <row r="3644" spans="1:3" x14ac:dyDescent="0.25">
      <c r="A3644" s="1"/>
      <c r="B3644" s="1"/>
      <c r="C3644" s="1"/>
    </row>
    <row r="3645" spans="1:3" x14ac:dyDescent="0.25">
      <c r="A3645" s="1"/>
      <c r="B3645" s="1"/>
      <c r="C3645" s="1"/>
    </row>
    <row r="3646" spans="1:3" x14ac:dyDescent="0.25">
      <c r="A3646" s="1"/>
      <c r="B3646" s="1"/>
      <c r="C3646" s="1"/>
    </row>
    <row r="3647" spans="1:3" x14ac:dyDescent="0.25">
      <c r="A3647" s="1"/>
      <c r="B3647" s="1"/>
      <c r="C3647" s="1"/>
    </row>
    <row r="3648" spans="1:3" x14ac:dyDescent="0.25">
      <c r="A3648" s="1"/>
      <c r="B3648" s="1"/>
      <c r="C3648" s="1"/>
    </row>
    <row r="3649" spans="1:3" x14ac:dyDescent="0.25">
      <c r="A3649" s="1"/>
      <c r="B3649" s="1"/>
      <c r="C3649" s="1"/>
    </row>
    <row r="3650" spans="1:3" x14ac:dyDescent="0.25">
      <c r="A3650" s="1"/>
      <c r="B3650" s="1"/>
      <c r="C3650" s="1"/>
    </row>
    <row r="3651" spans="1:3" x14ac:dyDescent="0.25">
      <c r="A3651" s="1"/>
      <c r="B3651" s="1"/>
      <c r="C3651" s="1"/>
    </row>
    <row r="3652" spans="1:3" x14ac:dyDescent="0.25">
      <c r="A3652" s="1"/>
      <c r="B3652" s="1"/>
      <c r="C3652" s="1"/>
    </row>
    <row r="3653" spans="1:3" x14ac:dyDescent="0.25">
      <c r="A3653" s="1"/>
      <c r="B3653" s="1"/>
      <c r="C3653" s="1"/>
    </row>
    <row r="3654" spans="1:3" x14ac:dyDescent="0.25">
      <c r="A3654" s="1"/>
      <c r="B3654" s="1"/>
      <c r="C3654" s="1"/>
    </row>
    <row r="3655" spans="1:3" x14ac:dyDescent="0.25">
      <c r="A3655" s="1"/>
      <c r="B3655" s="1"/>
      <c r="C3655" s="1"/>
    </row>
    <row r="3656" spans="1:3" x14ac:dyDescent="0.25">
      <c r="A3656" s="1"/>
      <c r="B3656" s="1"/>
      <c r="C3656" s="1"/>
    </row>
    <row r="3657" spans="1:3" x14ac:dyDescent="0.25">
      <c r="A3657" s="1"/>
      <c r="B3657" s="1"/>
      <c r="C3657" s="1"/>
    </row>
    <row r="3658" spans="1:3" x14ac:dyDescent="0.25">
      <c r="A3658" s="1"/>
      <c r="B3658" s="1"/>
      <c r="C3658" s="1"/>
    </row>
    <row r="3659" spans="1:3" x14ac:dyDescent="0.25">
      <c r="A3659" s="1"/>
      <c r="B3659" s="1"/>
      <c r="C3659" s="1"/>
    </row>
    <row r="3660" spans="1:3" x14ac:dyDescent="0.25">
      <c r="A3660" s="1"/>
      <c r="B3660" s="1"/>
      <c r="C3660" s="1"/>
    </row>
    <row r="3661" spans="1:3" x14ac:dyDescent="0.25">
      <c r="A3661" s="1"/>
      <c r="B3661" s="1"/>
      <c r="C3661" s="1"/>
    </row>
    <row r="3662" spans="1:3" x14ac:dyDescent="0.25">
      <c r="A3662" s="1"/>
      <c r="B3662" s="1"/>
      <c r="C3662" s="1"/>
    </row>
    <row r="3663" spans="1:3" x14ac:dyDescent="0.25">
      <c r="A3663" s="1"/>
      <c r="B3663" s="1"/>
      <c r="C3663" s="1"/>
    </row>
    <row r="3664" spans="1:3" x14ac:dyDescent="0.25">
      <c r="A3664" s="1"/>
      <c r="B3664" s="1"/>
      <c r="C3664" s="1"/>
    </row>
    <row r="3665" spans="1:3" x14ac:dyDescent="0.25">
      <c r="A3665" s="1"/>
      <c r="B3665" s="1"/>
      <c r="C3665" s="1"/>
    </row>
    <row r="3666" spans="1:3" x14ac:dyDescent="0.25">
      <c r="A3666" s="1"/>
      <c r="B3666" s="1"/>
      <c r="C3666" s="1"/>
    </row>
    <row r="3667" spans="1:3" x14ac:dyDescent="0.25">
      <c r="A3667" s="1"/>
      <c r="B3667" s="1"/>
      <c r="C3667" s="1"/>
    </row>
    <row r="3668" spans="1:3" x14ac:dyDescent="0.25">
      <c r="A3668" s="1"/>
      <c r="B3668" s="1"/>
      <c r="C3668" s="1"/>
    </row>
    <row r="3669" spans="1:3" x14ac:dyDescent="0.25">
      <c r="A3669" s="1"/>
      <c r="B3669" s="1"/>
      <c r="C3669" s="1"/>
    </row>
    <row r="3670" spans="1:3" x14ac:dyDescent="0.25">
      <c r="A3670" s="1"/>
      <c r="B3670" s="1"/>
      <c r="C3670" s="1"/>
    </row>
    <row r="3671" spans="1:3" x14ac:dyDescent="0.25">
      <c r="A3671" s="1"/>
      <c r="B3671" s="1"/>
      <c r="C3671" s="1"/>
    </row>
    <row r="3672" spans="1:3" x14ac:dyDescent="0.25">
      <c r="A3672" s="1"/>
      <c r="B3672" s="1"/>
      <c r="C3672" s="1"/>
    </row>
    <row r="3673" spans="1:3" x14ac:dyDescent="0.25">
      <c r="A3673" s="1"/>
      <c r="B3673" s="1"/>
      <c r="C3673" s="1"/>
    </row>
    <row r="3674" spans="1:3" x14ac:dyDescent="0.25">
      <c r="A3674" s="1"/>
      <c r="B3674" s="1"/>
      <c r="C3674" s="1"/>
    </row>
    <row r="3675" spans="1:3" x14ac:dyDescent="0.25">
      <c r="A3675" s="1"/>
      <c r="B3675" s="1"/>
      <c r="C3675" s="1"/>
    </row>
    <row r="3676" spans="1:3" x14ac:dyDescent="0.25">
      <c r="A3676" s="1"/>
      <c r="B3676" s="1"/>
      <c r="C3676" s="1"/>
    </row>
    <row r="3677" spans="1:3" x14ac:dyDescent="0.25">
      <c r="A3677" s="1"/>
      <c r="B3677" s="1"/>
      <c r="C3677" s="1"/>
    </row>
    <row r="3678" spans="1:3" x14ac:dyDescent="0.25">
      <c r="A3678" s="1"/>
      <c r="B3678" s="1"/>
      <c r="C3678" s="1"/>
    </row>
    <row r="3679" spans="1:3" x14ac:dyDescent="0.25">
      <c r="A3679" s="1"/>
      <c r="B3679" s="1"/>
      <c r="C3679" s="1"/>
    </row>
    <row r="3680" spans="1:3" x14ac:dyDescent="0.25">
      <c r="A3680" s="1"/>
      <c r="B3680" s="1"/>
      <c r="C3680" s="1"/>
    </row>
    <row r="3681" spans="1:3" x14ac:dyDescent="0.25">
      <c r="A3681" s="1"/>
      <c r="B3681" s="1"/>
      <c r="C3681" s="1"/>
    </row>
    <row r="3682" spans="1:3" x14ac:dyDescent="0.25">
      <c r="A3682" s="1"/>
      <c r="B3682" s="1"/>
      <c r="C3682" s="1"/>
    </row>
    <row r="3683" spans="1:3" x14ac:dyDescent="0.25">
      <c r="A3683" s="1"/>
      <c r="B3683" s="1"/>
      <c r="C3683" s="1"/>
    </row>
    <row r="3684" spans="1:3" x14ac:dyDescent="0.25">
      <c r="A3684" s="1"/>
      <c r="B3684" s="1"/>
      <c r="C3684" s="1"/>
    </row>
    <row r="3685" spans="1:3" x14ac:dyDescent="0.25">
      <c r="A3685" s="1"/>
      <c r="B3685" s="1"/>
      <c r="C3685" s="1"/>
    </row>
    <row r="3686" spans="1:3" x14ac:dyDescent="0.25">
      <c r="A3686" s="1"/>
      <c r="B3686" s="1"/>
      <c r="C3686" s="1"/>
    </row>
    <row r="3687" spans="1:3" x14ac:dyDescent="0.25">
      <c r="A3687" s="1"/>
      <c r="B3687" s="1"/>
      <c r="C3687" s="1"/>
    </row>
    <row r="3688" spans="1:3" x14ac:dyDescent="0.25">
      <c r="A3688" s="1"/>
      <c r="B3688" s="1"/>
      <c r="C3688" s="1"/>
    </row>
    <row r="3689" spans="1:3" x14ac:dyDescent="0.25">
      <c r="A3689" s="1"/>
      <c r="B3689" s="1"/>
      <c r="C3689" s="1"/>
    </row>
    <row r="3690" spans="1:3" x14ac:dyDescent="0.25">
      <c r="A3690" s="1"/>
      <c r="B3690" s="1"/>
      <c r="C3690" s="1"/>
    </row>
    <row r="3691" spans="1:3" x14ac:dyDescent="0.25">
      <c r="A3691" s="1"/>
      <c r="B3691" s="1"/>
      <c r="C3691" s="1"/>
    </row>
    <row r="3692" spans="1:3" x14ac:dyDescent="0.25">
      <c r="A3692" s="1"/>
      <c r="B3692" s="1"/>
      <c r="C3692" s="1"/>
    </row>
    <row r="3693" spans="1:3" x14ac:dyDescent="0.25">
      <c r="A3693" s="1"/>
      <c r="B3693" s="1"/>
      <c r="C3693" s="1"/>
    </row>
    <row r="3694" spans="1:3" x14ac:dyDescent="0.25">
      <c r="A3694" s="1"/>
      <c r="B3694" s="1"/>
      <c r="C3694" s="1"/>
    </row>
    <row r="3695" spans="1:3" x14ac:dyDescent="0.25">
      <c r="A3695" s="1"/>
      <c r="B3695" s="1"/>
      <c r="C3695" s="1"/>
    </row>
    <row r="3696" spans="1:3" x14ac:dyDescent="0.25">
      <c r="A3696" s="1"/>
      <c r="B3696" s="1"/>
      <c r="C3696" s="1"/>
    </row>
    <row r="3697" spans="1:3" x14ac:dyDescent="0.25">
      <c r="A3697" s="1"/>
      <c r="B3697" s="1"/>
      <c r="C3697" s="1"/>
    </row>
    <row r="3698" spans="1:3" x14ac:dyDescent="0.25">
      <c r="A3698" s="1"/>
      <c r="B3698" s="1"/>
      <c r="C3698" s="1"/>
    </row>
    <row r="3699" spans="1:3" x14ac:dyDescent="0.25">
      <c r="A3699" s="1"/>
      <c r="B3699" s="1"/>
      <c r="C3699" s="1"/>
    </row>
    <row r="3700" spans="1:3" x14ac:dyDescent="0.25">
      <c r="A3700" s="1"/>
      <c r="B3700" s="1"/>
      <c r="C3700" s="1"/>
    </row>
    <row r="3701" spans="1:3" x14ac:dyDescent="0.25">
      <c r="A3701" s="1"/>
      <c r="B3701" s="1"/>
      <c r="C3701" s="1"/>
    </row>
    <row r="3702" spans="1:3" x14ac:dyDescent="0.25">
      <c r="A3702" s="1"/>
      <c r="B3702" s="1"/>
      <c r="C3702" s="1"/>
    </row>
    <row r="3703" spans="1:3" x14ac:dyDescent="0.25">
      <c r="A3703" s="1"/>
      <c r="B3703" s="1"/>
      <c r="C3703" s="1"/>
    </row>
    <row r="3704" spans="1:3" x14ac:dyDescent="0.25">
      <c r="A3704" s="1"/>
      <c r="B3704" s="1"/>
      <c r="C3704" s="1"/>
    </row>
    <row r="3705" spans="1:3" x14ac:dyDescent="0.25">
      <c r="A3705" s="1"/>
      <c r="B3705" s="1"/>
      <c r="C3705" s="1"/>
    </row>
    <row r="3706" spans="1:3" x14ac:dyDescent="0.25">
      <c r="A3706" s="1"/>
      <c r="B3706" s="1"/>
      <c r="C3706" s="1"/>
    </row>
    <row r="3707" spans="1:3" x14ac:dyDescent="0.25">
      <c r="A3707" s="1"/>
      <c r="B3707" s="1"/>
      <c r="C3707" s="1"/>
    </row>
    <row r="3708" spans="1:3" x14ac:dyDescent="0.25">
      <c r="A3708" s="1"/>
      <c r="B3708" s="1"/>
      <c r="C3708" s="1"/>
    </row>
    <row r="3709" spans="1:3" x14ac:dyDescent="0.25">
      <c r="A3709" s="1"/>
      <c r="B3709" s="1"/>
      <c r="C3709" s="1"/>
    </row>
    <row r="3710" spans="1:3" x14ac:dyDescent="0.25">
      <c r="A3710" s="1"/>
      <c r="B3710" s="1"/>
      <c r="C3710" s="1"/>
    </row>
    <row r="3711" spans="1:3" x14ac:dyDescent="0.25">
      <c r="A3711" s="1"/>
      <c r="B3711" s="1"/>
      <c r="C3711" s="1"/>
    </row>
    <row r="3712" spans="1:3" x14ac:dyDescent="0.25">
      <c r="A3712" s="1"/>
      <c r="B3712" s="1"/>
      <c r="C3712" s="1"/>
    </row>
    <row r="3713" spans="1:3" x14ac:dyDescent="0.25">
      <c r="A3713" s="1"/>
      <c r="B3713" s="1"/>
      <c r="C3713" s="1"/>
    </row>
    <row r="3714" spans="1:3" x14ac:dyDescent="0.25">
      <c r="A3714" s="1"/>
      <c r="B3714" s="1"/>
      <c r="C3714" s="1"/>
    </row>
    <row r="3715" spans="1:3" x14ac:dyDescent="0.25">
      <c r="A3715" s="1"/>
      <c r="B3715" s="1"/>
      <c r="C3715" s="1"/>
    </row>
    <row r="3716" spans="1:3" x14ac:dyDescent="0.25">
      <c r="A3716" s="1"/>
      <c r="B3716" s="1"/>
      <c r="C3716" s="1"/>
    </row>
    <row r="3717" spans="1:3" x14ac:dyDescent="0.25">
      <c r="A3717" s="1"/>
      <c r="B3717" s="1"/>
      <c r="C3717" s="1"/>
    </row>
    <row r="3718" spans="1:3" x14ac:dyDescent="0.25">
      <c r="A3718" s="1"/>
      <c r="B3718" s="1"/>
      <c r="C3718" s="1"/>
    </row>
    <row r="3719" spans="1:3" x14ac:dyDescent="0.25">
      <c r="A3719" s="1"/>
      <c r="B3719" s="1"/>
      <c r="C3719" s="1"/>
    </row>
    <row r="3720" spans="1:3" x14ac:dyDescent="0.25">
      <c r="A3720" s="1"/>
      <c r="B3720" s="1"/>
      <c r="C3720" s="1"/>
    </row>
    <row r="3721" spans="1:3" x14ac:dyDescent="0.25">
      <c r="A3721" s="1"/>
      <c r="B3721" s="1"/>
      <c r="C3721" s="1"/>
    </row>
    <row r="3722" spans="1:3" x14ac:dyDescent="0.25">
      <c r="A3722" s="1"/>
      <c r="B3722" s="1"/>
      <c r="C3722" s="1"/>
    </row>
    <row r="3723" spans="1:3" x14ac:dyDescent="0.25">
      <c r="A3723" s="1"/>
      <c r="B3723" s="1"/>
      <c r="C3723" s="1"/>
    </row>
    <row r="3724" spans="1:3" x14ac:dyDescent="0.25">
      <c r="A3724" s="1"/>
      <c r="B3724" s="1"/>
      <c r="C3724" s="1"/>
    </row>
    <row r="3725" spans="1:3" x14ac:dyDescent="0.25">
      <c r="A3725" s="1"/>
      <c r="B3725" s="1"/>
      <c r="C3725" s="1"/>
    </row>
    <row r="3726" spans="1:3" x14ac:dyDescent="0.25">
      <c r="A3726" s="1"/>
      <c r="B3726" s="1"/>
      <c r="C3726" s="1"/>
    </row>
    <row r="3727" spans="1:3" x14ac:dyDescent="0.25">
      <c r="A3727" s="1"/>
      <c r="B3727" s="1"/>
      <c r="C3727" s="1"/>
    </row>
    <row r="3728" spans="1:3" x14ac:dyDescent="0.25">
      <c r="A3728" s="1"/>
      <c r="B3728" s="1"/>
      <c r="C3728" s="1"/>
    </row>
    <row r="3729" spans="1:3" x14ac:dyDescent="0.25">
      <c r="A3729" s="1"/>
      <c r="B3729" s="1"/>
      <c r="C3729" s="1"/>
    </row>
    <row r="3730" spans="1:3" x14ac:dyDescent="0.25">
      <c r="A3730" s="1"/>
      <c r="B3730" s="1"/>
      <c r="C3730" s="1"/>
    </row>
    <row r="3731" spans="1:3" x14ac:dyDescent="0.25">
      <c r="A3731" s="1"/>
      <c r="B3731" s="1"/>
      <c r="C3731" s="1"/>
    </row>
    <row r="3732" spans="1:3" x14ac:dyDescent="0.25">
      <c r="A3732" s="1"/>
      <c r="B3732" s="1"/>
      <c r="C3732" s="1"/>
    </row>
    <row r="3733" spans="1:3" x14ac:dyDescent="0.25">
      <c r="A3733" s="1"/>
      <c r="B3733" s="1"/>
      <c r="C3733" s="1"/>
    </row>
    <row r="3734" spans="1:3" x14ac:dyDescent="0.25">
      <c r="A3734" s="1"/>
      <c r="B3734" s="1"/>
      <c r="C3734" s="1"/>
    </row>
    <row r="3735" spans="1:3" x14ac:dyDescent="0.25">
      <c r="A3735" s="1"/>
      <c r="B3735" s="1"/>
      <c r="C3735" s="1"/>
    </row>
    <row r="3736" spans="1:3" x14ac:dyDescent="0.25">
      <c r="A3736" s="1"/>
      <c r="B3736" s="1"/>
      <c r="C3736" s="1"/>
    </row>
    <row r="3737" spans="1:3" x14ac:dyDescent="0.25">
      <c r="A3737" s="1"/>
      <c r="B3737" s="1"/>
      <c r="C3737" s="1"/>
    </row>
    <row r="3738" spans="1:3" x14ac:dyDescent="0.25">
      <c r="A3738" s="1"/>
      <c r="B3738" s="1"/>
      <c r="C3738" s="1"/>
    </row>
    <row r="3739" spans="1:3" x14ac:dyDescent="0.25">
      <c r="A3739" s="1"/>
      <c r="B3739" s="1"/>
      <c r="C3739" s="1"/>
    </row>
    <row r="3740" spans="1:3" x14ac:dyDescent="0.25">
      <c r="A3740" s="1"/>
      <c r="B3740" s="1"/>
      <c r="C3740" s="1"/>
    </row>
    <row r="3741" spans="1:3" x14ac:dyDescent="0.25">
      <c r="A3741" s="1"/>
      <c r="B3741" s="1"/>
      <c r="C3741" s="1"/>
    </row>
    <row r="3742" spans="1:3" x14ac:dyDescent="0.25">
      <c r="A3742" s="1"/>
      <c r="B3742" s="1"/>
      <c r="C3742" s="1"/>
    </row>
    <row r="3743" spans="1:3" x14ac:dyDescent="0.25">
      <c r="A3743" s="1"/>
      <c r="B3743" s="1"/>
      <c r="C3743" s="1"/>
    </row>
    <row r="3744" spans="1:3" x14ac:dyDescent="0.25">
      <c r="A3744" s="1"/>
      <c r="B3744" s="1"/>
      <c r="C3744" s="1"/>
    </row>
    <row r="3745" spans="1:3" x14ac:dyDescent="0.25">
      <c r="A3745" s="1"/>
      <c r="B3745" s="1"/>
      <c r="C3745" s="1"/>
    </row>
    <row r="3746" spans="1:3" x14ac:dyDescent="0.25">
      <c r="A3746" s="1"/>
      <c r="B3746" s="1"/>
      <c r="C3746" s="1"/>
    </row>
    <row r="3747" spans="1:3" x14ac:dyDescent="0.25">
      <c r="A3747" s="1"/>
      <c r="B3747" s="1"/>
      <c r="C3747" s="1"/>
    </row>
    <row r="3748" spans="1:3" x14ac:dyDescent="0.25">
      <c r="A3748" s="1"/>
      <c r="B3748" s="1"/>
      <c r="C3748" s="1"/>
    </row>
    <row r="3749" spans="1:3" x14ac:dyDescent="0.25">
      <c r="A3749" s="1"/>
      <c r="B3749" s="1"/>
      <c r="C3749" s="1"/>
    </row>
    <row r="3750" spans="1:3" x14ac:dyDescent="0.25">
      <c r="A3750" s="1"/>
      <c r="B3750" s="1"/>
      <c r="C3750" s="1"/>
    </row>
    <row r="3751" spans="1:3" x14ac:dyDescent="0.25">
      <c r="A3751" s="1"/>
      <c r="B3751" s="1"/>
      <c r="C3751" s="1"/>
    </row>
    <row r="3752" spans="1:3" x14ac:dyDescent="0.25">
      <c r="A3752" s="1"/>
      <c r="B3752" s="1"/>
      <c r="C3752" s="1"/>
    </row>
    <row r="3753" spans="1:3" x14ac:dyDescent="0.25">
      <c r="A3753" s="1"/>
      <c r="B3753" s="1"/>
      <c r="C3753" s="1"/>
    </row>
    <row r="3754" spans="1:3" x14ac:dyDescent="0.25">
      <c r="A3754" s="1"/>
      <c r="B3754" s="1"/>
      <c r="C3754" s="1"/>
    </row>
    <row r="3755" spans="1:3" x14ac:dyDescent="0.25">
      <c r="A3755" s="1"/>
      <c r="B3755" s="1"/>
      <c r="C3755" s="1"/>
    </row>
    <row r="3756" spans="1:3" x14ac:dyDescent="0.25">
      <c r="A3756" s="1"/>
      <c r="B3756" s="1"/>
      <c r="C3756" s="1"/>
    </row>
    <row r="3757" spans="1:3" x14ac:dyDescent="0.25">
      <c r="A3757" s="1"/>
      <c r="B3757" s="1"/>
      <c r="C3757" s="1"/>
    </row>
    <row r="3758" spans="1:3" x14ac:dyDescent="0.25">
      <c r="A3758" s="1"/>
      <c r="B3758" s="1"/>
      <c r="C3758" s="1"/>
    </row>
    <row r="3759" spans="1:3" x14ac:dyDescent="0.25">
      <c r="A3759" s="1"/>
      <c r="B3759" s="1"/>
      <c r="C3759" s="1"/>
    </row>
    <row r="3760" spans="1:3" x14ac:dyDescent="0.25">
      <c r="A3760" s="1"/>
      <c r="B3760" s="1"/>
      <c r="C3760" s="1"/>
    </row>
    <row r="3761" spans="1:3" x14ac:dyDescent="0.25">
      <c r="A3761" s="1"/>
      <c r="B3761" s="1"/>
      <c r="C3761" s="1"/>
    </row>
    <row r="3762" spans="1:3" x14ac:dyDescent="0.25">
      <c r="A3762" s="1"/>
      <c r="B3762" s="1"/>
      <c r="C3762" s="1"/>
    </row>
    <row r="3763" spans="1:3" x14ac:dyDescent="0.25">
      <c r="A3763" s="1"/>
      <c r="B3763" s="1"/>
      <c r="C3763" s="1"/>
    </row>
    <row r="3764" spans="1:3" x14ac:dyDescent="0.25">
      <c r="A3764" s="1"/>
      <c r="B3764" s="1"/>
      <c r="C3764" s="1"/>
    </row>
    <row r="3765" spans="1:3" x14ac:dyDescent="0.25">
      <c r="A3765" s="1"/>
      <c r="B3765" s="1"/>
      <c r="C3765" s="1"/>
    </row>
    <row r="3766" spans="1:3" x14ac:dyDescent="0.25">
      <c r="A3766" s="1"/>
      <c r="B3766" s="1"/>
      <c r="C3766" s="1"/>
    </row>
    <row r="3767" spans="1:3" x14ac:dyDescent="0.25">
      <c r="A3767" s="1"/>
      <c r="B3767" s="1"/>
      <c r="C3767" s="1"/>
    </row>
    <row r="3768" spans="1:3" x14ac:dyDescent="0.25">
      <c r="A3768" s="1"/>
      <c r="B3768" s="1"/>
      <c r="C3768" s="1"/>
    </row>
    <row r="3769" spans="1:3" x14ac:dyDescent="0.25">
      <c r="A3769" s="1"/>
      <c r="B3769" s="1"/>
      <c r="C3769" s="1"/>
    </row>
    <row r="3770" spans="1:3" x14ac:dyDescent="0.25">
      <c r="A3770" s="1"/>
      <c r="B3770" s="1"/>
      <c r="C3770" s="1"/>
    </row>
    <row r="3771" spans="1:3" x14ac:dyDescent="0.25">
      <c r="A3771" s="1"/>
      <c r="B3771" s="1"/>
      <c r="C3771" s="1"/>
    </row>
    <row r="3772" spans="1:3" x14ac:dyDescent="0.25">
      <c r="A3772" s="1"/>
      <c r="B3772" s="1"/>
      <c r="C3772" s="1"/>
    </row>
    <row r="3773" spans="1:3" x14ac:dyDescent="0.25">
      <c r="A3773" s="1"/>
      <c r="B3773" s="1"/>
      <c r="C3773" s="1"/>
    </row>
    <row r="3774" spans="1:3" x14ac:dyDescent="0.25">
      <c r="A3774" s="1"/>
      <c r="B3774" s="1"/>
      <c r="C3774" s="1"/>
    </row>
    <row r="3775" spans="1:3" x14ac:dyDescent="0.25">
      <c r="A3775" s="1"/>
      <c r="B3775" s="1"/>
      <c r="C3775" s="1"/>
    </row>
    <row r="3776" spans="1:3" x14ac:dyDescent="0.25">
      <c r="A3776" s="1"/>
      <c r="B3776" s="1"/>
      <c r="C3776" s="1"/>
    </row>
    <row r="3777" spans="1:3" x14ac:dyDescent="0.25">
      <c r="A3777" s="1"/>
      <c r="B3777" s="1"/>
      <c r="C3777" s="1"/>
    </row>
    <row r="3778" spans="1:3" x14ac:dyDescent="0.25">
      <c r="A3778" s="1"/>
      <c r="B3778" s="1"/>
      <c r="C3778" s="1"/>
    </row>
    <row r="3779" spans="1:3" x14ac:dyDescent="0.25">
      <c r="A3779" s="1"/>
      <c r="B3779" s="1"/>
      <c r="C3779" s="1"/>
    </row>
    <row r="3780" spans="1:3" x14ac:dyDescent="0.25">
      <c r="A3780" s="1"/>
      <c r="B3780" s="1"/>
      <c r="C3780" s="1"/>
    </row>
    <row r="3781" spans="1:3" x14ac:dyDescent="0.25">
      <c r="A3781" s="1"/>
      <c r="B3781" s="1"/>
      <c r="C3781" s="1"/>
    </row>
    <row r="3782" spans="1:3" x14ac:dyDescent="0.25">
      <c r="A3782" s="1"/>
      <c r="B3782" s="1"/>
      <c r="C3782" s="1"/>
    </row>
    <row r="3783" spans="1:3" x14ac:dyDescent="0.25">
      <c r="A3783" s="1"/>
      <c r="B3783" s="1"/>
      <c r="C3783" s="1"/>
    </row>
    <row r="3784" spans="1:3" x14ac:dyDescent="0.25">
      <c r="A3784" s="1"/>
      <c r="B3784" s="1"/>
      <c r="C3784" s="1"/>
    </row>
    <row r="3785" spans="1:3" x14ac:dyDescent="0.25">
      <c r="A3785" s="1"/>
      <c r="B3785" s="1"/>
      <c r="C3785" s="1"/>
    </row>
    <row r="3786" spans="1:3" x14ac:dyDescent="0.25">
      <c r="A3786" s="1"/>
      <c r="B3786" s="1"/>
      <c r="C3786" s="1"/>
    </row>
    <row r="3787" spans="1:3" x14ac:dyDescent="0.25">
      <c r="A3787" s="1"/>
      <c r="B3787" s="1"/>
      <c r="C3787" s="1"/>
    </row>
    <row r="3788" spans="1:3" x14ac:dyDescent="0.25">
      <c r="A3788" s="1"/>
      <c r="B3788" s="1"/>
      <c r="C3788" s="1"/>
    </row>
    <row r="3789" spans="1:3" x14ac:dyDescent="0.25">
      <c r="A3789" s="1"/>
      <c r="B3789" s="1"/>
      <c r="C3789" s="1"/>
    </row>
    <row r="3790" spans="1:3" x14ac:dyDescent="0.25">
      <c r="A3790" s="1"/>
      <c r="B3790" s="1"/>
      <c r="C3790" s="1"/>
    </row>
    <row r="3791" spans="1:3" x14ac:dyDescent="0.25">
      <c r="A3791" s="1"/>
      <c r="B3791" s="1"/>
      <c r="C3791" s="1"/>
    </row>
    <row r="3792" spans="1:3" x14ac:dyDescent="0.25">
      <c r="A3792" s="1"/>
      <c r="B3792" s="1"/>
      <c r="C3792" s="1"/>
    </row>
    <row r="3793" spans="1:3" x14ac:dyDescent="0.25">
      <c r="A3793" s="1"/>
      <c r="B3793" s="1"/>
      <c r="C3793" s="1"/>
    </row>
    <row r="3794" spans="1:3" x14ac:dyDescent="0.25">
      <c r="A3794" s="1"/>
      <c r="B3794" s="1"/>
      <c r="C3794" s="1"/>
    </row>
    <row r="3795" spans="1:3" x14ac:dyDescent="0.25">
      <c r="A3795" s="1"/>
      <c r="B3795" s="1"/>
      <c r="C3795" s="1"/>
    </row>
    <row r="3796" spans="1:3" x14ac:dyDescent="0.25">
      <c r="A3796" s="1"/>
      <c r="B3796" s="1"/>
      <c r="C3796" s="1"/>
    </row>
    <row r="3797" spans="1:3" x14ac:dyDescent="0.25">
      <c r="A3797" s="1"/>
      <c r="B3797" s="1"/>
      <c r="C3797" s="1"/>
    </row>
    <row r="3798" spans="1:3" x14ac:dyDescent="0.25">
      <c r="A3798" s="1"/>
      <c r="B3798" s="1"/>
      <c r="C3798" s="1"/>
    </row>
    <row r="3799" spans="1:3" x14ac:dyDescent="0.25">
      <c r="A3799" s="1"/>
      <c r="B3799" s="1"/>
      <c r="C3799" s="1"/>
    </row>
    <row r="3800" spans="1:3" x14ac:dyDescent="0.25">
      <c r="A3800" s="1"/>
      <c r="B3800" s="1"/>
      <c r="C3800" s="1"/>
    </row>
    <row r="3801" spans="1:3" x14ac:dyDescent="0.25">
      <c r="A3801" s="1"/>
      <c r="B3801" s="1"/>
      <c r="C3801" s="1"/>
    </row>
    <row r="3802" spans="1:3" x14ac:dyDescent="0.25">
      <c r="A3802" s="1"/>
      <c r="B3802" s="1"/>
      <c r="C3802" s="1"/>
    </row>
    <row r="3803" spans="1:3" x14ac:dyDescent="0.25">
      <c r="A3803" s="1"/>
      <c r="B3803" s="1"/>
      <c r="C3803" s="1"/>
    </row>
    <row r="3804" spans="1:3" x14ac:dyDescent="0.25">
      <c r="A3804" s="1"/>
      <c r="B3804" s="1"/>
      <c r="C3804" s="1"/>
    </row>
    <row r="3805" spans="1:3" x14ac:dyDescent="0.25">
      <c r="A3805" s="1"/>
      <c r="B3805" s="1"/>
      <c r="C3805" s="1"/>
    </row>
    <row r="3806" spans="1:3" x14ac:dyDescent="0.25">
      <c r="A3806" s="1"/>
      <c r="B3806" s="1"/>
      <c r="C3806" s="1"/>
    </row>
    <row r="3807" spans="1:3" x14ac:dyDescent="0.25">
      <c r="A3807" s="1"/>
      <c r="B3807" s="1"/>
      <c r="C3807" s="1"/>
    </row>
    <row r="3808" spans="1:3" x14ac:dyDescent="0.25">
      <c r="A3808" s="1"/>
      <c r="B3808" s="1"/>
      <c r="C3808" s="1"/>
    </row>
    <row r="3809" spans="1:3" x14ac:dyDescent="0.25">
      <c r="A3809" s="1"/>
      <c r="B3809" s="1"/>
      <c r="C3809" s="1"/>
    </row>
    <row r="3810" spans="1:3" x14ac:dyDescent="0.25">
      <c r="A3810" s="1"/>
      <c r="B3810" s="1"/>
      <c r="C3810" s="1"/>
    </row>
    <row r="3811" spans="1:3" x14ac:dyDescent="0.25">
      <c r="A3811" s="1"/>
      <c r="B3811" s="1"/>
      <c r="C3811" s="1"/>
    </row>
    <row r="3812" spans="1:3" x14ac:dyDescent="0.25">
      <c r="A3812" s="1"/>
      <c r="B3812" s="1"/>
      <c r="C3812" s="1"/>
    </row>
    <row r="3813" spans="1:3" x14ac:dyDescent="0.25">
      <c r="A3813" s="1"/>
      <c r="B3813" s="1"/>
      <c r="C3813" s="1"/>
    </row>
    <row r="3814" spans="1:3" x14ac:dyDescent="0.25">
      <c r="A3814" s="1"/>
      <c r="B3814" s="1"/>
      <c r="C3814" s="1"/>
    </row>
    <row r="3815" spans="1:3" x14ac:dyDescent="0.25">
      <c r="A3815" s="1"/>
      <c r="B3815" s="1"/>
      <c r="C3815" s="1"/>
    </row>
    <row r="3816" spans="1:3" x14ac:dyDescent="0.25">
      <c r="A3816" s="1"/>
      <c r="B3816" s="1"/>
      <c r="C3816" s="1"/>
    </row>
    <row r="3817" spans="1:3" x14ac:dyDescent="0.25">
      <c r="A3817" s="1"/>
      <c r="B3817" s="1"/>
      <c r="C3817" s="1"/>
    </row>
    <row r="3818" spans="1:3" x14ac:dyDescent="0.25">
      <c r="A3818" s="1"/>
      <c r="B3818" s="1"/>
      <c r="C3818" s="1"/>
    </row>
    <row r="3819" spans="1:3" x14ac:dyDescent="0.25">
      <c r="A3819" s="1"/>
      <c r="B3819" s="1"/>
      <c r="C3819" s="1"/>
    </row>
    <row r="3820" spans="1:3" x14ac:dyDescent="0.25">
      <c r="A3820" s="1"/>
      <c r="B3820" s="1"/>
      <c r="C3820" s="1"/>
    </row>
    <row r="3821" spans="1:3" x14ac:dyDescent="0.25">
      <c r="A3821" s="1"/>
      <c r="B3821" s="1"/>
      <c r="C3821" s="1"/>
    </row>
    <row r="3822" spans="1:3" x14ac:dyDescent="0.25">
      <c r="A3822" s="1"/>
      <c r="B3822" s="1"/>
      <c r="C3822" s="1"/>
    </row>
    <row r="3823" spans="1:3" x14ac:dyDescent="0.25">
      <c r="A3823" s="1"/>
      <c r="B3823" s="1"/>
      <c r="C3823" s="1"/>
    </row>
    <row r="3824" spans="1:3" x14ac:dyDescent="0.25">
      <c r="A3824" s="1"/>
      <c r="B3824" s="1"/>
      <c r="C3824" s="1"/>
    </row>
    <row r="3825" spans="1:3" x14ac:dyDescent="0.25">
      <c r="A3825" s="1"/>
      <c r="B3825" s="1"/>
      <c r="C3825" s="1"/>
    </row>
    <row r="3826" spans="1:3" x14ac:dyDescent="0.25">
      <c r="A3826" s="1"/>
      <c r="B3826" s="1"/>
      <c r="C3826" s="1"/>
    </row>
    <row r="3827" spans="1:3" x14ac:dyDescent="0.25">
      <c r="A3827" s="1"/>
      <c r="B3827" s="1"/>
      <c r="C3827" s="1"/>
    </row>
    <row r="3828" spans="1:3" x14ac:dyDescent="0.25">
      <c r="A3828" s="1"/>
      <c r="B3828" s="1"/>
      <c r="C3828" s="1"/>
    </row>
    <row r="3829" spans="1:3" x14ac:dyDescent="0.25">
      <c r="A3829" s="1"/>
      <c r="B3829" s="1"/>
      <c r="C3829" s="1"/>
    </row>
    <row r="3830" spans="1:3" x14ac:dyDescent="0.25">
      <c r="A3830" s="1"/>
      <c r="B3830" s="1"/>
      <c r="C3830" s="1"/>
    </row>
    <row r="3831" spans="1:3" x14ac:dyDescent="0.25">
      <c r="A3831" s="1"/>
      <c r="B3831" s="1"/>
      <c r="C3831" s="1"/>
    </row>
    <row r="3832" spans="1:3" x14ac:dyDescent="0.25">
      <c r="A3832" s="1"/>
      <c r="B3832" s="1"/>
      <c r="C3832" s="1"/>
    </row>
    <row r="3833" spans="1:3" x14ac:dyDescent="0.25">
      <c r="A3833" s="1"/>
      <c r="B3833" s="1"/>
      <c r="C3833" s="1"/>
    </row>
    <row r="3834" spans="1:3" x14ac:dyDescent="0.25">
      <c r="A3834" s="1"/>
      <c r="B3834" s="1"/>
      <c r="C3834" s="1"/>
    </row>
    <row r="3835" spans="1:3" x14ac:dyDescent="0.25">
      <c r="A3835" s="1"/>
      <c r="B3835" s="1"/>
      <c r="C3835" s="1"/>
    </row>
    <row r="3836" spans="1:3" x14ac:dyDescent="0.25">
      <c r="A3836" s="1"/>
      <c r="B3836" s="1"/>
      <c r="C3836" s="1"/>
    </row>
    <row r="3837" spans="1:3" x14ac:dyDescent="0.25">
      <c r="A3837" s="1"/>
      <c r="B3837" s="1"/>
      <c r="C3837" s="1"/>
    </row>
    <row r="3838" spans="1:3" x14ac:dyDescent="0.25">
      <c r="A3838" s="1"/>
      <c r="B3838" s="1"/>
      <c r="C3838" s="1"/>
    </row>
    <row r="3839" spans="1:3" x14ac:dyDescent="0.25">
      <c r="A3839" s="1"/>
      <c r="B3839" s="1"/>
      <c r="C3839" s="1"/>
    </row>
    <row r="3840" spans="1:3" x14ac:dyDescent="0.25">
      <c r="A3840" s="1"/>
      <c r="B3840" s="1"/>
      <c r="C3840" s="1"/>
    </row>
    <row r="3841" spans="1:3" x14ac:dyDescent="0.25">
      <c r="A3841" s="1"/>
      <c r="B3841" s="1"/>
      <c r="C3841" s="1"/>
    </row>
    <row r="3842" spans="1:3" x14ac:dyDescent="0.25">
      <c r="A3842" s="1"/>
      <c r="B3842" s="1"/>
      <c r="C3842" s="1"/>
    </row>
    <row r="3843" spans="1:3" x14ac:dyDescent="0.25">
      <c r="A3843" s="1"/>
      <c r="B3843" s="1"/>
      <c r="C3843" s="1"/>
    </row>
    <row r="3844" spans="1:3" x14ac:dyDescent="0.25">
      <c r="A3844" s="1"/>
      <c r="B3844" s="1"/>
      <c r="C3844" s="1"/>
    </row>
    <row r="3845" spans="1:3" x14ac:dyDescent="0.25">
      <c r="A3845" s="1"/>
      <c r="B3845" s="1"/>
      <c r="C3845" s="1"/>
    </row>
    <row r="3846" spans="1:3" x14ac:dyDescent="0.25">
      <c r="A3846" s="1"/>
      <c r="B3846" s="1"/>
      <c r="C3846" s="1"/>
    </row>
    <row r="3847" spans="1:3" x14ac:dyDescent="0.25">
      <c r="A3847" s="1"/>
      <c r="B3847" s="1"/>
      <c r="C3847" s="1"/>
    </row>
    <row r="3848" spans="1:3" x14ac:dyDescent="0.25">
      <c r="A3848" s="1"/>
      <c r="B3848" s="1"/>
      <c r="C3848" s="1"/>
    </row>
    <row r="3849" spans="1:3" x14ac:dyDescent="0.25">
      <c r="A3849" s="1"/>
      <c r="B3849" s="1"/>
      <c r="C3849" s="1"/>
    </row>
    <row r="3850" spans="1:3" x14ac:dyDescent="0.25">
      <c r="A3850" s="1"/>
      <c r="B3850" s="1"/>
      <c r="C3850" s="1"/>
    </row>
    <row r="3851" spans="1:3" x14ac:dyDescent="0.25">
      <c r="A3851" s="1"/>
      <c r="B3851" s="1"/>
      <c r="C3851" s="1"/>
    </row>
    <row r="3852" spans="1:3" x14ac:dyDescent="0.25">
      <c r="A3852" s="1"/>
      <c r="B3852" s="1"/>
      <c r="C3852" s="1"/>
    </row>
    <row r="3853" spans="1:3" x14ac:dyDescent="0.25">
      <c r="A3853" s="1"/>
      <c r="B3853" s="1"/>
      <c r="C3853" s="1"/>
    </row>
    <row r="3854" spans="1:3" x14ac:dyDescent="0.25">
      <c r="A3854" s="1"/>
      <c r="B3854" s="1"/>
      <c r="C3854" s="1"/>
    </row>
    <row r="3855" spans="1:3" x14ac:dyDescent="0.25">
      <c r="A3855" s="1"/>
      <c r="B3855" s="1"/>
      <c r="C3855" s="1"/>
    </row>
    <row r="3856" spans="1:3" x14ac:dyDescent="0.25">
      <c r="A3856" s="1"/>
      <c r="B3856" s="1"/>
      <c r="C3856" s="1"/>
    </row>
    <row r="3857" spans="1:3" x14ac:dyDescent="0.25">
      <c r="A3857" s="1"/>
      <c r="B3857" s="1"/>
      <c r="C3857" s="1"/>
    </row>
    <row r="3858" spans="1:3" x14ac:dyDescent="0.25">
      <c r="A3858" s="1"/>
      <c r="B3858" s="1"/>
      <c r="C3858" s="1"/>
    </row>
    <row r="3859" spans="1:3" x14ac:dyDescent="0.25">
      <c r="A3859" s="1"/>
      <c r="B3859" s="1"/>
      <c r="C3859" s="1"/>
    </row>
    <row r="3860" spans="1:3" x14ac:dyDescent="0.25">
      <c r="A3860" s="1"/>
      <c r="B3860" s="1"/>
      <c r="C3860" s="1"/>
    </row>
    <row r="3861" spans="1:3" x14ac:dyDescent="0.25">
      <c r="A3861" s="1"/>
      <c r="B3861" s="1"/>
      <c r="C3861" s="1"/>
    </row>
    <row r="3862" spans="1:3" x14ac:dyDescent="0.25">
      <c r="A3862" s="1"/>
      <c r="B3862" s="1"/>
      <c r="C3862" s="1"/>
    </row>
    <row r="3863" spans="1:3" x14ac:dyDescent="0.25">
      <c r="A3863" s="1"/>
      <c r="B3863" s="1"/>
      <c r="C3863" s="1"/>
    </row>
    <row r="3864" spans="1:3" x14ac:dyDescent="0.25">
      <c r="A3864" s="1"/>
      <c r="B3864" s="1"/>
      <c r="C3864" s="1"/>
    </row>
    <row r="3865" spans="1:3" x14ac:dyDescent="0.25">
      <c r="A3865" s="1"/>
      <c r="B3865" s="1"/>
      <c r="C3865" s="1"/>
    </row>
    <row r="3866" spans="1:3" x14ac:dyDescent="0.25">
      <c r="A3866" s="1"/>
      <c r="B3866" s="1"/>
      <c r="C3866" s="1"/>
    </row>
    <row r="3867" spans="1:3" x14ac:dyDescent="0.25">
      <c r="A3867" s="1"/>
      <c r="B3867" s="1"/>
      <c r="C3867" s="1"/>
    </row>
    <row r="3868" spans="1:3" x14ac:dyDescent="0.25">
      <c r="A3868" s="1"/>
      <c r="B3868" s="1"/>
      <c r="C3868" s="1"/>
    </row>
    <row r="3869" spans="1:3" x14ac:dyDescent="0.25">
      <c r="A3869" s="1"/>
      <c r="B3869" s="1"/>
      <c r="C3869" s="1"/>
    </row>
    <row r="3870" spans="1:3" x14ac:dyDescent="0.25">
      <c r="A3870" s="1"/>
      <c r="B3870" s="1"/>
      <c r="C3870" s="1"/>
    </row>
    <row r="3871" spans="1:3" x14ac:dyDescent="0.25">
      <c r="A3871" s="1"/>
      <c r="B3871" s="1"/>
      <c r="C3871" s="1"/>
    </row>
    <row r="3872" spans="1:3" x14ac:dyDescent="0.25">
      <c r="A3872" s="1"/>
      <c r="B3872" s="1"/>
      <c r="C3872" s="1"/>
    </row>
    <row r="3873" spans="1:3" x14ac:dyDescent="0.25">
      <c r="A3873" s="1"/>
      <c r="B3873" s="1"/>
      <c r="C3873" s="1"/>
    </row>
    <row r="3874" spans="1:3" x14ac:dyDescent="0.25">
      <c r="A3874" s="1"/>
      <c r="B3874" s="1"/>
      <c r="C3874" s="1"/>
    </row>
    <row r="3875" spans="1:3" x14ac:dyDescent="0.25">
      <c r="A3875" s="1"/>
      <c r="B3875" s="1"/>
      <c r="C3875" s="1"/>
    </row>
    <row r="3876" spans="1:3" x14ac:dyDescent="0.25">
      <c r="A3876" s="1"/>
      <c r="B3876" s="1"/>
      <c r="C3876" s="1"/>
    </row>
    <row r="3877" spans="1:3" x14ac:dyDescent="0.25">
      <c r="A3877" s="1"/>
      <c r="B3877" s="1"/>
      <c r="C3877" s="1"/>
    </row>
    <row r="3878" spans="1:3" x14ac:dyDescent="0.25">
      <c r="A3878" s="1"/>
      <c r="B3878" s="1"/>
      <c r="C3878" s="1"/>
    </row>
    <row r="3879" spans="1:3" x14ac:dyDescent="0.25">
      <c r="A3879" s="1"/>
      <c r="B3879" s="1"/>
      <c r="C3879" s="1"/>
    </row>
    <row r="3880" spans="1:3" x14ac:dyDescent="0.25">
      <c r="A3880" s="1"/>
      <c r="B3880" s="1"/>
      <c r="C3880" s="1"/>
    </row>
    <row r="3881" spans="1:3" x14ac:dyDescent="0.25">
      <c r="A3881" s="1"/>
      <c r="B3881" s="1"/>
      <c r="C3881" s="1"/>
    </row>
    <row r="3882" spans="1:3" x14ac:dyDescent="0.25">
      <c r="A3882" s="1"/>
      <c r="B3882" s="1"/>
      <c r="C3882" s="1"/>
    </row>
    <row r="3883" spans="1:3" x14ac:dyDescent="0.25">
      <c r="A3883" s="1"/>
      <c r="B3883" s="1"/>
      <c r="C3883" s="1"/>
    </row>
    <row r="3884" spans="1:3" x14ac:dyDescent="0.25">
      <c r="A3884" s="1"/>
      <c r="B3884" s="1"/>
      <c r="C3884" s="1"/>
    </row>
    <row r="3885" spans="1:3" x14ac:dyDescent="0.25">
      <c r="A3885" s="1"/>
      <c r="B3885" s="1"/>
      <c r="C3885" s="1"/>
    </row>
    <row r="3886" spans="1:3" x14ac:dyDescent="0.25">
      <c r="A3886" s="1"/>
      <c r="B3886" s="1"/>
      <c r="C3886" s="1"/>
    </row>
    <row r="3887" spans="1:3" x14ac:dyDescent="0.25">
      <c r="A3887" s="1"/>
      <c r="B3887" s="1"/>
      <c r="C3887" s="1"/>
    </row>
    <row r="3888" spans="1:3" x14ac:dyDescent="0.25">
      <c r="A3888" s="1"/>
      <c r="B3888" s="1"/>
      <c r="C3888" s="1"/>
    </row>
    <row r="3889" spans="1:3" x14ac:dyDescent="0.25">
      <c r="A3889" s="1"/>
      <c r="B3889" s="1"/>
      <c r="C3889" s="1"/>
    </row>
    <row r="3890" spans="1:3" x14ac:dyDescent="0.25">
      <c r="A3890" s="1"/>
      <c r="B3890" s="1"/>
      <c r="C3890" s="1"/>
    </row>
    <row r="3891" spans="1:3" x14ac:dyDescent="0.25">
      <c r="A3891" s="1"/>
      <c r="B3891" s="1"/>
      <c r="C3891" s="1"/>
    </row>
    <row r="3892" spans="1:3" x14ac:dyDescent="0.25">
      <c r="A3892" s="1"/>
      <c r="B3892" s="1"/>
      <c r="C3892" s="1"/>
    </row>
    <row r="3893" spans="1:3" x14ac:dyDescent="0.25">
      <c r="A3893" s="1"/>
      <c r="B3893" s="1"/>
      <c r="C3893" s="1"/>
    </row>
    <row r="3894" spans="1:3" x14ac:dyDescent="0.25">
      <c r="A3894" s="1"/>
      <c r="B3894" s="1"/>
      <c r="C3894" s="1"/>
    </row>
    <row r="3895" spans="1:3" x14ac:dyDescent="0.25">
      <c r="A3895" s="1"/>
      <c r="B3895" s="1"/>
      <c r="C3895" s="1"/>
    </row>
    <row r="3896" spans="1:3" x14ac:dyDescent="0.25">
      <c r="A3896" s="1"/>
      <c r="B3896" s="1"/>
      <c r="C3896" s="1"/>
    </row>
    <row r="3897" spans="1:3" x14ac:dyDescent="0.25">
      <c r="A3897" s="1"/>
      <c r="B3897" s="1"/>
      <c r="C3897" s="1"/>
    </row>
    <row r="3898" spans="1:3" x14ac:dyDescent="0.25">
      <c r="A3898" s="1"/>
      <c r="B3898" s="1"/>
      <c r="C3898" s="1"/>
    </row>
    <row r="3899" spans="1:3" x14ac:dyDescent="0.25">
      <c r="A3899" s="1"/>
      <c r="B3899" s="1"/>
      <c r="C3899" s="1"/>
    </row>
    <row r="3900" spans="1:3" x14ac:dyDescent="0.25">
      <c r="A3900" s="1"/>
      <c r="B3900" s="1"/>
      <c r="C3900" s="1"/>
    </row>
    <row r="3901" spans="1:3" x14ac:dyDescent="0.25">
      <c r="A3901" s="1"/>
      <c r="B3901" s="1"/>
      <c r="C3901" s="1"/>
    </row>
    <row r="3902" spans="1:3" x14ac:dyDescent="0.25">
      <c r="A3902" s="1"/>
      <c r="B3902" s="1"/>
      <c r="C3902" s="1"/>
    </row>
    <row r="3903" spans="1:3" x14ac:dyDescent="0.25">
      <c r="A3903" s="1"/>
      <c r="B3903" s="1"/>
      <c r="C3903" s="1"/>
    </row>
    <row r="3904" spans="1:3" x14ac:dyDescent="0.25">
      <c r="A3904" s="1"/>
      <c r="B3904" s="1"/>
      <c r="C3904" s="1"/>
    </row>
    <row r="3905" spans="1:3" x14ac:dyDescent="0.25">
      <c r="A3905" s="1"/>
      <c r="B3905" s="1"/>
      <c r="C3905" s="1"/>
    </row>
    <row r="3906" spans="1:3" x14ac:dyDescent="0.25">
      <c r="A3906" s="1"/>
      <c r="B3906" s="1"/>
      <c r="C3906" s="1"/>
    </row>
    <row r="3907" spans="1:3" x14ac:dyDescent="0.25">
      <c r="A3907" s="1"/>
      <c r="B3907" s="1"/>
      <c r="C3907" s="1"/>
    </row>
    <row r="3908" spans="1:3" x14ac:dyDescent="0.25">
      <c r="A3908" s="1"/>
      <c r="B3908" s="1"/>
      <c r="C3908" s="1"/>
    </row>
    <row r="3909" spans="1:3" x14ac:dyDescent="0.25">
      <c r="A3909" s="1"/>
      <c r="B3909" s="1"/>
      <c r="C3909" s="1"/>
    </row>
    <row r="3910" spans="1:3" x14ac:dyDescent="0.25">
      <c r="A3910" s="1"/>
      <c r="B3910" s="1"/>
      <c r="C3910" s="1"/>
    </row>
    <row r="3911" spans="1:3" x14ac:dyDescent="0.25">
      <c r="A3911" s="1"/>
      <c r="B3911" s="1"/>
      <c r="C3911" s="1"/>
    </row>
    <row r="3912" spans="1:3" x14ac:dyDescent="0.25">
      <c r="A3912" s="1"/>
      <c r="B3912" s="1"/>
      <c r="C3912" s="1"/>
    </row>
    <row r="3913" spans="1:3" x14ac:dyDescent="0.25">
      <c r="A3913" s="1"/>
      <c r="B3913" s="1"/>
      <c r="C3913" s="1"/>
    </row>
    <row r="3914" spans="1:3" x14ac:dyDescent="0.25">
      <c r="A3914" s="1"/>
      <c r="B3914" s="1"/>
      <c r="C3914" s="1"/>
    </row>
    <row r="3915" spans="1:3" x14ac:dyDescent="0.25">
      <c r="A3915" s="1"/>
      <c r="B3915" s="1"/>
      <c r="C3915" s="1"/>
    </row>
    <row r="3916" spans="1:3" x14ac:dyDescent="0.25">
      <c r="A3916" s="1"/>
      <c r="B3916" s="1"/>
      <c r="C3916" s="1"/>
    </row>
    <row r="3917" spans="1:3" x14ac:dyDescent="0.25">
      <c r="A3917" s="1"/>
      <c r="B3917" s="1"/>
      <c r="C3917" s="1"/>
    </row>
    <row r="3918" spans="1:3" x14ac:dyDescent="0.25">
      <c r="A3918" s="1"/>
      <c r="B3918" s="1"/>
      <c r="C3918" s="1"/>
    </row>
    <row r="3919" spans="1:3" x14ac:dyDescent="0.25">
      <c r="A3919" s="1"/>
      <c r="B3919" s="1"/>
      <c r="C3919" s="1"/>
    </row>
    <row r="3920" spans="1:3" x14ac:dyDescent="0.25">
      <c r="A3920" s="1"/>
      <c r="B3920" s="1"/>
      <c r="C3920" s="1"/>
    </row>
    <row r="3921" spans="1:3" x14ac:dyDescent="0.25">
      <c r="A3921" s="1"/>
      <c r="B3921" s="1"/>
      <c r="C3921" s="1"/>
    </row>
    <row r="3922" spans="1:3" x14ac:dyDescent="0.25">
      <c r="A3922" s="1"/>
      <c r="B3922" s="1"/>
      <c r="C3922" s="1"/>
    </row>
    <row r="3923" spans="1:3" x14ac:dyDescent="0.25">
      <c r="A3923" s="1"/>
      <c r="B3923" s="1"/>
      <c r="C3923" s="1"/>
    </row>
    <row r="3924" spans="1:3" x14ac:dyDescent="0.25">
      <c r="A3924" s="1"/>
      <c r="B3924" s="1"/>
      <c r="C3924" s="1"/>
    </row>
    <row r="3925" spans="1:3" x14ac:dyDescent="0.25">
      <c r="A3925" s="1"/>
      <c r="B3925" s="1"/>
      <c r="C3925" s="1"/>
    </row>
    <row r="3926" spans="1:3" x14ac:dyDescent="0.25">
      <c r="A3926" s="1"/>
      <c r="B3926" s="1"/>
      <c r="C3926" s="1"/>
    </row>
    <row r="3927" spans="1:3" x14ac:dyDescent="0.25">
      <c r="A3927" s="1"/>
      <c r="B3927" s="1"/>
      <c r="C3927" s="1"/>
    </row>
    <row r="3928" spans="1:3" x14ac:dyDescent="0.25">
      <c r="A3928" s="1"/>
      <c r="B3928" s="1"/>
      <c r="C3928" s="1"/>
    </row>
    <row r="3929" spans="1:3" x14ac:dyDescent="0.25">
      <c r="A3929" s="1"/>
      <c r="B3929" s="1"/>
      <c r="C3929" s="1"/>
    </row>
    <row r="3930" spans="1:3" x14ac:dyDescent="0.25">
      <c r="A3930" s="1"/>
      <c r="B3930" s="1"/>
      <c r="C3930" s="1"/>
    </row>
    <row r="3931" spans="1:3" x14ac:dyDescent="0.25">
      <c r="A3931" s="1"/>
      <c r="B3931" s="1"/>
      <c r="C3931" s="1"/>
    </row>
    <row r="3932" spans="1:3" x14ac:dyDescent="0.25">
      <c r="A3932" s="1"/>
      <c r="B3932" s="1"/>
      <c r="C3932" s="1"/>
    </row>
    <row r="3933" spans="1:3" x14ac:dyDescent="0.25">
      <c r="A3933" s="1"/>
      <c r="B3933" s="1"/>
      <c r="C3933" s="1"/>
    </row>
    <row r="3934" spans="1:3" x14ac:dyDescent="0.25">
      <c r="A3934" s="1"/>
      <c r="B3934" s="1"/>
      <c r="C3934" s="1"/>
    </row>
    <row r="3935" spans="1:3" x14ac:dyDescent="0.25">
      <c r="A3935" s="1"/>
      <c r="B3935" s="1"/>
      <c r="C3935" s="1"/>
    </row>
    <row r="3936" spans="1:3" x14ac:dyDescent="0.25">
      <c r="A3936" s="1"/>
      <c r="B3936" s="1"/>
      <c r="C3936" s="1"/>
    </row>
    <row r="3937" spans="1:3" x14ac:dyDescent="0.25">
      <c r="A3937" s="1"/>
      <c r="B3937" s="1"/>
      <c r="C3937" s="1"/>
    </row>
    <row r="3938" spans="1:3" x14ac:dyDescent="0.25">
      <c r="A3938" s="1"/>
      <c r="B3938" s="1"/>
      <c r="C3938" s="1"/>
    </row>
    <row r="3939" spans="1:3" x14ac:dyDescent="0.25">
      <c r="A3939" s="1"/>
      <c r="B3939" s="1"/>
      <c r="C3939" s="1"/>
    </row>
    <row r="3940" spans="1:3" x14ac:dyDescent="0.25">
      <c r="A3940" s="1"/>
      <c r="B3940" s="1"/>
      <c r="C3940" s="1"/>
    </row>
    <row r="3941" spans="1:3" x14ac:dyDescent="0.25">
      <c r="A3941" s="1"/>
      <c r="B3941" s="1"/>
      <c r="C3941" s="1"/>
    </row>
    <row r="3942" spans="1:3" x14ac:dyDescent="0.25">
      <c r="A3942" s="1"/>
      <c r="B3942" s="1"/>
      <c r="C3942" s="1"/>
    </row>
    <row r="3943" spans="1:3" x14ac:dyDescent="0.25">
      <c r="A3943" s="1"/>
      <c r="B3943" s="1"/>
      <c r="C3943" s="1"/>
    </row>
    <row r="3944" spans="1:3" x14ac:dyDescent="0.25">
      <c r="A3944" s="1"/>
      <c r="B3944" s="1"/>
      <c r="C3944" s="1"/>
    </row>
    <row r="3945" spans="1:3" x14ac:dyDescent="0.25">
      <c r="A3945" s="1"/>
      <c r="B3945" s="1"/>
      <c r="C3945" s="1"/>
    </row>
    <row r="3946" spans="1:3" x14ac:dyDescent="0.25">
      <c r="A3946" s="1"/>
      <c r="B3946" s="1"/>
      <c r="C3946" s="1"/>
    </row>
    <row r="3947" spans="1:3" x14ac:dyDescent="0.25">
      <c r="A3947" s="1"/>
      <c r="B3947" s="1"/>
      <c r="C3947" s="1"/>
    </row>
    <row r="3948" spans="1:3" x14ac:dyDescent="0.25">
      <c r="A3948" s="1"/>
      <c r="B3948" s="1"/>
      <c r="C3948" s="1"/>
    </row>
    <row r="3949" spans="1:3" x14ac:dyDescent="0.25">
      <c r="A3949" s="1"/>
      <c r="B3949" s="1"/>
      <c r="C3949" s="1"/>
    </row>
    <row r="3950" spans="1:3" x14ac:dyDescent="0.25">
      <c r="A3950" s="1"/>
      <c r="B3950" s="1"/>
      <c r="C3950" s="1"/>
    </row>
    <row r="3951" spans="1:3" x14ac:dyDescent="0.25">
      <c r="A3951" s="1"/>
      <c r="B3951" s="1"/>
      <c r="C3951" s="1"/>
    </row>
    <row r="3952" spans="1:3" x14ac:dyDescent="0.25">
      <c r="A3952" s="1"/>
      <c r="B3952" s="1"/>
      <c r="C3952" s="1"/>
    </row>
    <row r="3953" spans="1:3" x14ac:dyDescent="0.25">
      <c r="A3953" s="1"/>
      <c r="B3953" s="1"/>
      <c r="C3953" s="1"/>
    </row>
    <row r="3954" spans="1:3" x14ac:dyDescent="0.25">
      <c r="A3954" s="1"/>
      <c r="B3954" s="1"/>
      <c r="C3954" s="1"/>
    </row>
    <row r="3955" spans="1:3" x14ac:dyDescent="0.25">
      <c r="A3955" s="1"/>
      <c r="B3955" s="1"/>
      <c r="C3955" s="1"/>
    </row>
    <row r="3956" spans="1:3" x14ac:dyDescent="0.25">
      <c r="A3956" s="1"/>
      <c r="B3956" s="1"/>
      <c r="C3956" s="1"/>
    </row>
    <row r="3957" spans="1:3" x14ac:dyDescent="0.25">
      <c r="A3957" s="1"/>
      <c r="B3957" s="1"/>
      <c r="C3957" s="1"/>
    </row>
    <row r="3958" spans="1:3" x14ac:dyDescent="0.25">
      <c r="A3958" s="1"/>
      <c r="B3958" s="1"/>
      <c r="C3958" s="1"/>
    </row>
    <row r="3959" spans="1:3" x14ac:dyDescent="0.25">
      <c r="A3959" s="1"/>
      <c r="B3959" s="1"/>
      <c r="C3959" s="1"/>
    </row>
    <row r="3960" spans="1:3" x14ac:dyDescent="0.25">
      <c r="A3960" s="1"/>
      <c r="B3960" s="1"/>
      <c r="C3960" s="1"/>
    </row>
    <row r="3961" spans="1:3" x14ac:dyDescent="0.25">
      <c r="A3961" s="1"/>
      <c r="B3961" s="1"/>
      <c r="C3961" s="1"/>
    </row>
    <row r="3962" spans="1:3" x14ac:dyDescent="0.25">
      <c r="A3962" s="1"/>
      <c r="B3962" s="1"/>
      <c r="C3962" s="1"/>
    </row>
    <row r="3963" spans="1:3" x14ac:dyDescent="0.25">
      <c r="A3963" s="1"/>
      <c r="B3963" s="1"/>
      <c r="C3963" s="1"/>
    </row>
    <row r="3964" spans="1:3" x14ac:dyDescent="0.25">
      <c r="A3964" s="1"/>
      <c r="B3964" s="1"/>
      <c r="C3964" s="1"/>
    </row>
    <row r="3965" spans="1:3" x14ac:dyDescent="0.25">
      <c r="A3965" s="1"/>
      <c r="B3965" s="1"/>
      <c r="C3965" s="1"/>
    </row>
    <row r="3966" spans="1:3" x14ac:dyDescent="0.25">
      <c r="A3966" s="1"/>
      <c r="B3966" s="1"/>
      <c r="C3966" s="1"/>
    </row>
    <row r="3967" spans="1:3" x14ac:dyDescent="0.25">
      <c r="A3967" s="1"/>
      <c r="B3967" s="1"/>
      <c r="C3967" s="1"/>
    </row>
    <row r="3968" spans="1:3" x14ac:dyDescent="0.25">
      <c r="A3968" s="1"/>
      <c r="B3968" s="1"/>
      <c r="C3968" s="1"/>
    </row>
    <row r="3969" spans="1:3" x14ac:dyDescent="0.25">
      <c r="A3969" s="1"/>
      <c r="B3969" s="1"/>
      <c r="C3969" s="1"/>
    </row>
    <row r="3970" spans="1:3" x14ac:dyDescent="0.25">
      <c r="A3970" s="1"/>
      <c r="B3970" s="1"/>
      <c r="C3970" s="1"/>
    </row>
    <row r="3971" spans="1:3" x14ac:dyDescent="0.25">
      <c r="A3971" s="1"/>
      <c r="B3971" s="1"/>
      <c r="C3971" s="1"/>
    </row>
    <row r="3972" spans="1:3" x14ac:dyDescent="0.25">
      <c r="A3972" s="1"/>
      <c r="B3972" s="1"/>
      <c r="C3972" s="1"/>
    </row>
    <row r="3973" spans="1:3" x14ac:dyDescent="0.25">
      <c r="A3973" s="1"/>
      <c r="B3973" s="1"/>
      <c r="C3973" s="1"/>
    </row>
    <row r="3974" spans="1:3" x14ac:dyDescent="0.25">
      <c r="A3974" s="1"/>
      <c r="B3974" s="1"/>
      <c r="C3974" s="1"/>
    </row>
    <row r="3975" spans="1:3" x14ac:dyDescent="0.25">
      <c r="A3975" s="1"/>
      <c r="B3975" s="1"/>
      <c r="C3975" s="1"/>
    </row>
    <row r="3976" spans="1:3" x14ac:dyDescent="0.25">
      <c r="A3976" s="1"/>
      <c r="B3976" s="1"/>
      <c r="C3976" s="1"/>
    </row>
    <row r="3977" spans="1:3" x14ac:dyDescent="0.25">
      <c r="A3977" s="1"/>
      <c r="B3977" s="1"/>
      <c r="C3977" s="1"/>
    </row>
    <row r="3978" spans="1:3" x14ac:dyDescent="0.25">
      <c r="A3978" s="1"/>
      <c r="B3978" s="1"/>
      <c r="C3978" s="1"/>
    </row>
    <row r="3979" spans="1:3" x14ac:dyDescent="0.25">
      <c r="A3979" s="1"/>
      <c r="B3979" s="1"/>
      <c r="C3979" s="1"/>
    </row>
    <row r="3980" spans="1:3" x14ac:dyDescent="0.25">
      <c r="A3980" s="1"/>
      <c r="B3980" s="1"/>
      <c r="C3980" s="1"/>
    </row>
    <row r="3981" spans="1:3" x14ac:dyDescent="0.25">
      <c r="A3981" s="1"/>
      <c r="B3981" s="1"/>
      <c r="C3981" s="1"/>
    </row>
    <row r="3982" spans="1:3" x14ac:dyDescent="0.25">
      <c r="A3982" s="1"/>
      <c r="B3982" s="1"/>
      <c r="C3982" s="1"/>
    </row>
    <row r="3983" spans="1:3" x14ac:dyDescent="0.25">
      <c r="A3983" s="1"/>
      <c r="B3983" s="1"/>
      <c r="C3983" s="1"/>
    </row>
    <row r="3984" spans="1:3" x14ac:dyDescent="0.25">
      <c r="A3984" s="1"/>
      <c r="B3984" s="1"/>
      <c r="C3984" s="1"/>
    </row>
    <row r="3985" spans="1:3" x14ac:dyDescent="0.25">
      <c r="A3985" s="1"/>
      <c r="B3985" s="1"/>
      <c r="C3985" s="1"/>
    </row>
    <row r="3986" spans="1:3" x14ac:dyDescent="0.25">
      <c r="A3986" s="1"/>
      <c r="B3986" s="1"/>
      <c r="C3986" s="1"/>
    </row>
    <row r="3987" spans="1:3" x14ac:dyDescent="0.25">
      <c r="A3987" s="1"/>
      <c r="B3987" s="1"/>
      <c r="C3987" s="1"/>
    </row>
    <row r="3988" spans="1:3" x14ac:dyDescent="0.25">
      <c r="A3988" s="1"/>
      <c r="B3988" s="1"/>
      <c r="C3988" s="1"/>
    </row>
    <row r="3989" spans="1:3" x14ac:dyDescent="0.25">
      <c r="A3989" s="1"/>
      <c r="B3989" s="1"/>
      <c r="C3989" s="1"/>
    </row>
    <row r="3990" spans="1:3" x14ac:dyDescent="0.25">
      <c r="A3990" s="1"/>
      <c r="B3990" s="1"/>
      <c r="C3990" s="1"/>
    </row>
    <row r="3991" spans="1:3" x14ac:dyDescent="0.25">
      <c r="A3991" s="1"/>
      <c r="B3991" s="1"/>
      <c r="C3991" s="1"/>
    </row>
    <row r="3992" spans="1:3" x14ac:dyDescent="0.25">
      <c r="A3992" s="1"/>
      <c r="B3992" s="1"/>
      <c r="C3992" s="1"/>
    </row>
    <row r="3993" spans="1:3" x14ac:dyDescent="0.25">
      <c r="A3993" s="1"/>
      <c r="B3993" s="1"/>
      <c r="C3993" s="1"/>
    </row>
    <row r="3994" spans="1:3" x14ac:dyDescent="0.25">
      <c r="A3994" s="1"/>
      <c r="B3994" s="1"/>
      <c r="C3994" s="1"/>
    </row>
    <row r="3995" spans="1:3" x14ac:dyDescent="0.25">
      <c r="A3995" s="1"/>
      <c r="B3995" s="1"/>
      <c r="C3995" s="1"/>
    </row>
    <row r="3996" spans="1:3" x14ac:dyDescent="0.25">
      <c r="A3996" s="1"/>
      <c r="B3996" s="1"/>
      <c r="C3996" s="1"/>
    </row>
    <row r="3997" spans="1:3" x14ac:dyDescent="0.25">
      <c r="A3997" s="1"/>
      <c r="B3997" s="1"/>
      <c r="C3997" s="1"/>
    </row>
    <row r="3998" spans="1:3" x14ac:dyDescent="0.25">
      <c r="A3998" s="1"/>
      <c r="B3998" s="1"/>
      <c r="C3998" s="1"/>
    </row>
    <row r="3999" spans="1:3" x14ac:dyDescent="0.25">
      <c r="A3999" s="1"/>
      <c r="B3999" s="1"/>
      <c r="C3999" s="1"/>
    </row>
    <row r="4000" spans="1:3" x14ac:dyDescent="0.25">
      <c r="A4000" s="1"/>
      <c r="B4000" s="1"/>
      <c r="C4000" s="1"/>
    </row>
    <row r="4001" spans="1:3" x14ac:dyDescent="0.25">
      <c r="A4001" s="1"/>
      <c r="B4001" s="1"/>
      <c r="C4001" s="1"/>
    </row>
    <row r="4002" spans="1:3" x14ac:dyDescent="0.25">
      <c r="A4002" s="1"/>
      <c r="B4002" s="1"/>
      <c r="C4002" s="1"/>
    </row>
    <row r="4003" spans="1:3" x14ac:dyDescent="0.25">
      <c r="A4003" s="1"/>
      <c r="B4003" s="1"/>
      <c r="C4003" s="1"/>
    </row>
    <row r="4004" spans="1:3" x14ac:dyDescent="0.25">
      <c r="A4004" s="1"/>
      <c r="B4004" s="1"/>
      <c r="C4004" s="1"/>
    </row>
    <row r="4005" spans="1:3" x14ac:dyDescent="0.25">
      <c r="A4005" s="1"/>
      <c r="B4005" s="1"/>
      <c r="C4005" s="1"/>
    </row>
    <row r="4006" spans="1:3" x14ac:dyDescent="0.25">
      <c r="A4006" s="1"/>
      <c r="B4006" s="1"/>
      <c r="C4006" s="1"/>
    </row>
    <row r="4007" spans="1:3" x14ac:dyDescent="0.25">
      <c r="A4007" s="1"/>
      <c r="B4007" s="1"/>
      <c r="C4007" s="1"/>
    </row>
    <row r="4008" spans="1:3" x14ac:dyDescent="0.25">
      <c r="A4008" s="1"/>
      <c r="B4008" s="1"/>
      <c r="C4008" s="1"/>
    </row>
    <row r="4009" spans="1:3" x14ac:dyDescent="0.25">
      <c r="A4009" s="1"/>
      <c r="B4009" s="1"/>
      <c r="C4009" s="1"/>
    </row>
    <row r="4010" spans="1:3" x14ac:dyDescent="0.25">
      <c r="A4010" s="1"/>
      <c r="B4010" s="1"/>
      <c r="C4010" s="1"/>
    </row>
    <row r="4011" spans="1:3" x14ac:dyDescent="0.25">
      <c r="A4011" s="1"/>
      <c r="B4011" s="1"/>
      <c r="C4011" s="1"/>
    </row>
    <row r="4012" spans="1:3" x14ac:dyDescent="0.25">
      <c r="A4012" s="1"/>
      <c r="B4012" s="1"/>
      <c r="C4012" s="1"/>
    </row>
    <row r="4013" spans="1:3" x14ac:dyDescent="0.25">
      <c r="A4013" s="1"/>
      <c r="B4013" s="1"/>
      <c r="C4013" s="1"/>
    </row>
    <row r="4014" spans="1:3" x14ac:dyDescent="0.25">
      <c r="A4014" s="1"/>
      <c r="B4014" s="1"/>
      <c r="C4014" s="1"/>
    </row>
    <row r="4015" spans="1:3" x14ac:dyDescent="0.25">
      <c r="A4015" s="1"/>
      <c r="B4015" s="1"/>
      <c r="C4015" s="1"/>
    </row>
    <row r="4016" spans="1:3" x14ac:dyDescent="0.25">
      <c r="A4016" s="1"/>
      <c r="B4016" s="1"/>
      <c r="C4016" s="1"/>
    </row>
    <row r="4017" spans="1:3" x14ac:dyDescent="0.25">
      <c r="A4017" s="1"/>
      <c r="B4017" s="1"/>
      <c r="C4017" s="1"/>
    </row>
    <row r="4018" spans="1:3" x14ac:dyDescent="0.25">
      <c r="A4018" s="1"/>
      <c r="B4018" s="1"/>
      <c r="C4018" s="1"/>
    </row>
    <row r="4019" spans="1:3" x14ac:dyDescent="0.25">
      <c r="A4019" s="1"/>
      <c r="B4019" s="1"/>
      <c r="C4019" s="1"/>
    </row>
    <row r="4020" spans="1:3" x14ac:dyDescent="0.25">
      <c r="A4020" s="1"/>
      <c r="B4020" s="1"/>
      <c r="C4020" s="1"/>
    </row>
    <row r="4021" spans="1:3" x14ac:dyDescent="0.25">
      <c r="A4021" s="1"/>
      <c r="B4021" s="1"/>
      <c r="C4021" s="1"/>
    </row>
    <row r="4022" spans="1:3" x14ac:dyDescent="0.25">
      <c r="A4022" s="1"/>
      <c r="B4022" s="1"/>
      <c r="C4022" s="1"/>
    </row>
    <row r="4023" spans="1:3" x14ac:dyDescent="0.25">
      <c r="A4023" s="1"/>
      <c r="B4023" s="1"/>
      <c r="C4023" s="1"/>
    </row>
    <row r="4024" spans="1:3" x14ac:dyDescent="0.25">
      <c r="A4024" s="1"/>
      <c r="B4024" s="1"/>
      <c r="C4024" s="1"/>
    </row>
    <row r="4025" spans="1:3" x14ac:dyDescent="0.25">
      <c r="A4025" s="1"/>
      <c r="B4025" s="1"/>
      <c r="C4025" s="1"/>
    </row>
    <row r="4026" spans="1:3" x14ac:dyDescent="0.25">
      <c r="A4026" s="1"/>
      <c r="B4026" s="1"/>
      <c r="C4026" s="1"/>
    </row>
    <row r="4027" spans="1:3" x14ac:dyDescent="0.25">
      <c r="A4027" s="1"/>
      <c r="B4027" s="1"/>
      <c r="C4027" s="1"/>
    </row>
    <row r="4028" spans="1:3" x14ac:dyDescent="0.25">
      <c r="A4028" s="1"/>
      <c r="B4028" s="1"/>
      <c r="C4028" s="1"/>
    </row>
    <row r="4029" spans="1:3" x14ac:dyDescent="0.25">
      <c r="A4029" s="1"/>
      <c r="B4029" s="1"/>
      <c r="C4029" s="1"/>
    </row>
    <row r="4030" spans="1:3" x14ac:dyDescent="0.25">
      <c r="A4030" s="1"/>
      <c r="B4030" s="1"/>
      <c r="C4030" s="1"/>
    </row>
    <row r="4031" spans="1:3" x14ac:dyDescent="0.25">
      <c r="A4031" s="1"/>
      <c r="B4031" s="1"/>
      <c r="C4031" s="1"/>
    </row>
    <row r="4032" spans="1:3" x14ac:dyDescent="0.25">
      <c r="A4032" s="1"/>
      <c r="B4032" s="1"/>
      <c r="C4032" s="1"/>
    </row>
    <row r="4033" spans="1:3" x14ac:dyDescent="0.25">
      <c r="A4033" s="1"/>
      <c r="B4033" s="1"/>
      <c r="C4033" s="1"/>
    </row>
    <row r="4034" spans="1:3" x14ac:dyDescent="0.25">
      <c r="A4034" s="1"/>
      <c r="B4034" s="1"/>
      <c r="C4034" s="1"/>
    </row>
    <row r="4035" spans="1:3" x14ac:dyDescent="0.25">
      <c r="A4035" s="1"/>
      <c r="B4035" s="1"/>
      <c r="C4035" s="1"/>
    </row>
    <row r="4036" spans="1:3" x14ac:dyDescent="0.25">
      <c r="A4036" s="1"/>
      <c r="B4036" s="1"/>
      <c r="C4036" s="1"/>
    </row>
    <row r="4037" spans="1:3" x14ac:dyDescent="0.25">
      <c r="A4037" s="1"/>
      <c r="B4037" s="1"/>
      <c r="C4037" s="1"/>
    </row>
    <row r="4038" spans="1:3" x14ac:dyDescent="0.25">
      <c r="A4038" s="1"/>
      <c r="B4038" s="1"/>
      <c r="C4038" s="1"/>
    </row>
    <row r="4039" spans="1:3" x14ac:dyDescent="0.25">
      <c r="A4039" s="1"/>
      <c r="B4039" s="1"/>
      <c r="C4039" s="1"/>
    </row>
    <row r="4040" spans="1:3" x14ac:dyDescent="0.25">
      <c r="A4040" s="1"/>
      <c r="B4040" s="1"/>
      <c r="C4040" s="1"/>
    </row>
    <row r="4041" spans="1:3" x14ac:dyDescent="0.25">
      <c r="A4041" s="1"/>
      <c r="B4041" s="1"/>
      <c r="C4041" s="1"/>
    </row>
    <row r="4042" spans="1:3" x14ac:dyDescent="0.25">
      <c r="A4042" s="1"/>
      <c r="B4042" s="1"/>
      <c r="C4042" s="1"/>
    </row>
    <row r="4043" spans="1:3" x14ac:dyDescent="0.25">
      <c r="A4043" s="1"/>
      <c r="B4043" s="1"/>
      <c r="C4043" s="1"/>
    </row>
    <row r="4044" spans="1:3" x14ac:dyDescent="0.25">
      <c r="A4044" s="1"/>
      <c r="B4044" s="1"/>
      <c r="C4044" s="1"/>
    </row>
    <row r="4045" spans="1:3" x14ac:dyDescent="0.25">
      <c r="A4045" s="1"/>
      <c r="B4045" s="1"/>
      <c r="C4045" s="1"/>
    </row>
    <row r="4046" spans="1:3" x14ac:dyDescent="0.25">
      <c r="A4046" s="1"/>
      <c r="B4046" s="1"/>
      <c r="C4046" s="1"/>
    </row>
    <row r="4047" spans="1:3" x14ac:dyDescent="0.25">
      <c r="A4047" s="1"/>
      <c r="B4047" s="1"/>
      <c r="C4047" s="1"/>
    </row>
    <row r="4048" spans="1:3" x14ac:dyDescent="0.25">
      <c r="A4048" s="1"/>
      <c r="B4048" s="1"/>
      <c r="C4048" s="1"/>
    </row>
    <row r="4049" spans="1:3" x14ac:dyDescent="0.25">
      <c r="A4049" s="1"/>
      <c r="B4049" s="1"/>
      <c r="C4049" s="1"/>
    </row>
    <row r="4050" spans="1:3" x14ac:dyDescent="0.25">
      <c r="A4050" s="1"/>
      <c r="B4050" s="1"/>
      <c r="C4050" s="1"/>
    </row>
    <row r="4051" spans="1:3" x14ac:dyDescent="0.25">
      <c r="A4051" s="1"/>
      <c r="B4051" s="1"/>
      <c r="C4051" s="1"/>
    </row>
    <row r="4052" spans="1:3" x14ac:dyDescent="0.25">
      <c r="A4052" s="1"/>
      <c r="B4052" s="1"/>
      <c r="C4052" s="1"/>
    </row>
    <row r="4053" spans="1:3" x14ac:dyDescent="0.25">
      <c r="A4053" s="1"/>
      <c r="B4053" s="1"/>
      <c r="C4053" s="1"/>
    </row>
    <row r="4054" spans="1:3" x14ac:dyDescent="0.25">
      <c r="A4054" s="1"/>
      <c r="B4054" s="1"/>
      <c r="C4054" s="1"/>
    </row>
    <row r="4055" spans="1:3" x14ac:dyDescent="0.25">
      <c r="A4055" s="1"/>
      <c r="B4055" s="1"/>
      <c r="C4055" s="1"/>
    </row>
    <row r="4056" spans="1:3" x14ac:dyDescent="0.25">
      <c r="A4056" s="1"/>
      <c r="B4056" s="1"/>
      <c r="C4056" s="1"/>
    </row>
    <row r="4057" spans="1:3" x14ac:dyDescent="0.25">
      <c r="A4057" s="1"/>
      <c r="B4057" s="1"/>
      <c r="C4057" s="1"/>
    </row>
    <row r="4058" spans="1:3" x14ac:dyDescent="0.25">
      <c r="A4058" s="1"/>
      <c r="B4058" s="1"/>
      <c r="C4058" s="1"/>
    </row>
    <row r="4059" spans="1:3" x14ac:dyDescent="0.25">
      <c r="A4059" s="1"/>
      <c r="B4059" s="1"/>
      <c r="C4059" s="1"/>
    </row>
    <row r="4060" spans="1:3" x14ac:dyDescent="0.25">
      <c r="A4060" s="1"/>
      <c r="B4060" s="1"/>
      <c r="C4060" s="1"/>
    </row>
    <row r="4061" spans="1:3" x14ac:dyDescent="0.25">
      <c r="A4061" s="1"/>
      <c r="B4061" s="1"/>
      <c r="C4061" s="1"/>
    </row>
    <row r="4062" spans="1:3" x14ac:dyDescent="0.25">
      <c r="A4062" s="1"/>
      <c r="B4062" s="1"/>
      <c r="C4062" s="1"/>
    </row>
    <row r="4063" spans="1:3" x14ac:dyDescent="0.25">
      <c r="A4063" s="1"/>
      <c r="B4063" s="1"/>
      <c r="C4063" s="1"/>
    </row>
    <row r="4064" spans="1:3" x14ac:dyDescent="0.25">
      <c r="A4064" s="1"/>
      <c r="B4064" s="1"/>
      <c r="C4064" s="1"/>
    </row>
    <row r="4065" spans="1:3" x14ac:dyDescent="0.25">
      <c r="A4065" s="1"/>
      <c r="B4065" s="1"/>
      <c r="C4065" s="1"/>
    </row>
    <row r="4066" spans="1:3" x14ac:dyDescent="0.25">
      <c r="A4066" s="1"/>
      <c r="B4066" s="1"/>
      <c r="C4066" s="1"/>
    </row>
    <row r="4067" spans="1:3" x14ac:dyDescent="0.25">
      <c r="A4067" s="1"/>
      <c r="B4067" s="1"/>
      <c r="C4067" s="1"/>
    </row>
    <row r="4068" spans="1:3" x14ac:dyDescent="0.25">
      <c r="A4068" s="1"/>
      <c r="B4068" s="1"/>
      <c r="C4068" s="1"/>
    </row>
    <row r="4069" spans="1:3" x14ac:dyDescent="0.25">
      <c r="A4069" s="1"/>
      <c r="B4069" s="1"/>
      <c r="C4069" s="1"/>
    </row>
    <row r="4070" spans="1:3" x14ac:dyDescent="0.25">
      <c r="A4070" s="1"/>
      <c r="B4070" s="1"/>
      <c r="C4070" s="1"/>
    </row>
    <row r="4071" spans="1:3" x14ac:dyDescent="0.25">
      <c r="A4071" s="1"/>
      <c r="B4071" s="1"/>
      <c r="C4071" s="1"/>
    </row>
    <row r="4072" spans="1:3" x14ac:dyDescent="0.25">
      <c r="A4072" s="1"/>
      <c r="B4072" s="1"/>
      <c r="C4072" s="1"/>
    </row>
    <row r="4073" spans="1:3" x14ac:dyDescent="0.25">
      <c r="A4073" s="1"/>
      <c r="B4073" s="1"/>
      <c r="C4073" s="1"/>
    </row>
    <row r="4074" spans="1:3" x14ac:dyDescent="0.25">
      <c r="A4074" s="1"/>
      <c r="B4074" s="1"/>
      <c r="C4074" s="1"/>
    </row>
    <row r="4075" spans="1:3" x14ac:dyDescent="0.25">
      <c r="A4075" s="1"/>
      <c r="B4075" s="1"/>
      <c r="C4075" s="1"/>
    </row>
    <row r="4076" spans="1:3" x14ac:dyDescent="0.25">
      <c r="A4076" s="1"/>
      <c r="B4076" s="1"/>
      <c r="C4076" s="1"/>
    </row>
    <row r="4077" spans="1:3" x14ac:dyDescent="0.25">
      <c r="A4077" s="1"/>
      <c r="B4077" s="1"/>
      <c r="C4077" s="1"/>
    </row>
    <row r="4078" spans="1:3" x14ac:dyDescent="0.25">
      <c r="A4078" s="1"/>
      <c r="B4078" s="1"/>
      <c r="C4078" s="1"/>
    </row>
    <row r="4079" spans="1:3" x14ac:dyDescent="0.25">
      <c r="A4079" s="1"/>
      <c r="B4079" s="1"/>
      <c r="C4079" s="1"/>
    </row>
    <row r="4080" spans="1:3" x14ac:dyDescent="0.25">
      <c r="A4080" s="1"/>
      <c r="B4080" s="1"/>
      <c r="C4080" s="1"/>
    </row>
    <row r="4081" spans="1:3" x14ac:dyDescent="0.25">
      <c r="A4081" s="1"/>
      <c r="B4081" s="1"/>
      <c r="C4081" s="1"/>
    </row>
    <row r="4082" spans="1:3" x14ac:dyDescent="0.25">
      <c r="A4082" s="1"/>
      <c r="B4082" s="1"/>
      <c r="C4082" s="1"/>
    </row>
    <row r="4083" spans="1:3" x14ac:dyDescent="0.25">
      <c r="A4083" s="1"/>
      <c r="B4083" s="1"/>
      <c r="C4083" s="1"/>
    </row>
    <row r="4084" spans="1:3" x14ac:dyDescent="0.25">
      <c r="A4084" s="1"/>
      <c r="B4084" s="1"/>
      <c r="C4084" s="1"/>
    </row>
    <row r="4085" spans="1:3" x14ac:dyDescent="0.25">
      <c r="A4085" s="1"/>
      <c r="B4085" s="1"/>
      <c r="C4085" s="1"/>
    </row>
    <row r="4086" spans="1:3" x14ac:dyDescent="0.25">
      <c r="A4086" s="1"/>
      <c r="B4086" s="1"/>
      <c r="C4086" s="1"/>
    </row>
    <row r="4087" spans="1:3" x14ac:dyDescent="0.25">
      <c r="A4087" s="1"/>
      <c r="B4087" s="1"/>
      <c r="C4087" s="1"/>
    </row>
    <row r="4088" spans="1:3" x14ac:dyDescent="0.25">
      <c r="A4088" s="1"/>
      <c r="B4088" s="1"/>
      <c r="C4088" s="1"/>
    </row>
    <row r="4089" spans="1:3" x14ac:dyDescent="0.25">
      <c r="A4089" s="1"/>
      <c r="B4089" s="1"/>
      <c r="C4089" s="1"/>
    </row>
    <row r="4090" spans="1:3" x14ac:dyDescent="0.25">
      <c r="A4090" s="1"/>
      <c r="B4090" s="1"/>
      <c r="C4090" s="1"/>
    </row>
    <row r="4091" spans="1:3" x14ac:dyDescent="0.25">
      <c r="A4091" s="1"/>
      <c r="B4091" s="1"/>
      <c r="C4091" s="1"/>
    </row>
    <row r="4092" spans="1:3" x14ac:dyDescent="0.25">
      <c r="A4092" s="1"/>
      <c r="B4092" s="1"/>
      <c r="C4092" s="1"/>
    </row>
    <row r="4093" spans="1:3" x14ac:dyDescent="0.25">
      <c r="A4093" s="1"/>
      <c r="B4093" s="1"/>
      <c r="C4093" s="1"/>
    </row>
    <row r="4094" spans="1:3" x14ac:dyDescent="0.25">
      <c r="A4094" s="1"/>
      <c r="B4094" s="1"/>
      <c r="C4094" s="1"/>
    </row>
    <row r="4095" spans="1:3" x14ac:dyDescent="0.25">
      <c r="A4095" s="1"/>
      <c r="B4095" s="1"/>
      <c r="C4095" s="1"/>
    </row>
    <row r="4096" spans="1:3" x14ac:dyDescent="0.25">
      <c r="A4096" s="1"/>
      <c r="B4096" s="1"/>
      <c r="C4096" s="1"/>
    </row>
    <row r="4097" spans="1:3" x14ac:dyDescent="0.25">
      <c r="A4097" s="1"/>
      <c r="B4097" s="1"/>
      <c r="C4097" s="1"/>
    </row>
    <row r="4098" spans="1:3" x14ac:dyDescent="0.25">
      <c r="A4098" s="1"/>
      <c r="B4098" s="1"/>
      <c r="C4098" s="1"/>
    </row>
    <row r="4099" spans="1:3" x14ac:dyDescent="0.25">
      <c r="A4099" s="1"/>
      <c r="B4099" s="1"/>
      <c r="C4099" s="1"/>
    </row>
    <row r="4100" spans="1:3" x14ac:dyDescent="0.25">
      <c r="A4100" s="1"/>
      <c r="B4100" s="1"/>
      <c r="C4100" s="1"/>
    </row>
    <row r="4101" spans="1:3" x14ac:dyDescent="0.25">
      <c r="A4101" s="1"/>
      <c r="B4101" s="1"/>
      <c r="C4101" s="1"/>
    </row>
    <row r="4102" spans="1:3" x14ac:dyDescent="0.25">
      <c r="A4102" s="1"/>
      <c r="B4102" s="1"/>
      <c r="C4102" s="1"/>
    </row>
    <row r="4103" spans="1:3" x14ac:dyDescent="0.25">
      <c r="A4103" s="1"/>
      <c r="B4103" s="1"/>
      <c r="C4103" s="1"/>
    </row>
    <row r="4104" spans="1:3" x14ac:dyDescent="0.25">
      <c r="A4104" s="1"/>
      <c r="B4104" s="1"/>
      <c r="C4104" s="1"/>
    </row>
    <row r="4105" spans="1:3" x14ac:dyDescent="0.25">
      <c r="A4105" s="1"/>
      <c r="B4105" s="1"/>
      <c r="C4105" s="1"/>
    </row>
    <row r="4106" spans="1:3" x14ac:dyDescent="0.25">
      <c r="A4106" s="1"/>
      <c r="B4106" s="1"/>
      <c r="C4106" s="1"/>
    </row>
    <row r="4107" spans="1:3" x14ac:dyDescent="0.25">
      <c r="A4107" s="1"/>
      <c r="B4107" s="1"/>
      <c r="C4107" s="1"/>
    </row>
    <row r="4108" spans="1:3" x14ac:dyDescent="0.25">
      <c r="A4108" s="1"/>
      <c r="B4108" s="1"/>
      <c r="C4108" s="1"/>
    </row>
    <row r="4109" spans="1:3" x14ac:dyDescent="0.25">
      <c r="A4109" s="1"/>
      <c r="B4109" s="1"/>
      <c r="C4109" s="1"/>
    </row>
    <row r="4110" spans="1:3" x14ac:dyDescent="0.25">
      <c r="A4110" s="1"/>
      <c r="B4110" s="1"/>
      <c r="C4110" s="1"/>
    </row>
    <row r="4111" spans="1:3" x14ac:dyDescent="0.25">
      <c r="A4111" s="1"/>
      <c r="B4111" s="1"/>
      <c r="C4111" s="1"/>
    </row>
    <row r="4112" spans="1:3" x14ac:dyDescent="0.25">
      <c r="A4112" s="1"/>
      <c r="B4112" s="1"/>
      <c r="C4112" s="1"/>
    </row>
    <row r="4113" spans="1:3" x14ac:dyDescent="0.25">
      <c r="A4113" s="1"/>
      <c r="B4113" s="1"/>
      <c r="C4113" s="1"/>
    </row>
    <row r="4114" spans="1:3" x14ac:dyDescent="0.25">
      <c r="A4114" s="1"/>
      <c r="B4114" s="1"/>
      <c r="C4114" s="1"/>
    </row>
    <row r="4115" spans="1:3" x14ac:dyDescent="0.25">
      <c r="A4115" s="1"/>
      <c r="B4115" s="1"/>
      <c r="C4115" s="1"/>
    </row>
    <row r="4116" spans="1:3" x14ac:dyDescent="0.25">
      <c r="A4116" s="1"/>
      <c r="B4116" s="1"/>
      <c r="C4116" s="1"/>
    </row>
    <row r="4117" spans="1:3" x14ac:dyDescent="0.25">
      <c r="A4117" s="1"/>
      <c r="B4117" s="1"/>
      <c r="C4117" s="1"/>
    </row>
    <row r="4118" spans="1:3" x14ac:dyDescent="0.25">
      <c r="A4118" s="1"/>
      <c r="B4118" s="1"/>
      <c r="C4118" s="1"/>
    </row>
    <row r="4119" spans="1:3" x14ac:dyDescent="0.25">
      <c r="A4119" s="1"/>
      <c r="B4119" s="1"/>
      <c r="C4119" s="1"/>
    </row>
    <row r="4120" spans="1:3" x14ac:dyDescent="0.25">
      <c r="A4120" s="1"/>
      <c r="B4120" s="1"/>
      <c r="C4120" s="1"/>
    </row>
    <row r="4121" spans="1:3" x14ac:dyDescent="0.25">
      <c r="A4121" s="1"/>
      <c r="B4121" s="1"/>
      <c r="C4121" s="1"/>
    </row>
    <row r="4122" spans="1:3" x14ac:dyDescent="0.25">
      <c r="A4122" s="1"/>
      <c r="B4122" s="1"/>
      <c r="C4122" s="1"/>
    </row>
    <row r="4123" spans="1:3" x14ac:dyDescent="0.25">
      <c r="A4123" s="1"/>
      <c r="B4123" s="1"/>
      <c r="C4123" s="1"/>
    </row>
    <row r="4124" spans="1:3" x14ac:dyDescent="0.25">
      <c r="A4124" s="1"/>
      <c r="B4124" s="1"/>
      <c r="C4124" s="1"/>
    </row>
    <row r="4125" spans="1:3" x14ac:dyDescent="0.25">
      <c r="A4125" s="1"/>
      <c r="B4125" s="1"/>
      <c r="C4125" s="1"/>
    </row>
    <row r="4126" spans="1:3" x14ac:dyDescent="0.25">
      <c r="A4126" s="1"/>
      <c r="B4126" s="1"/>
      <c r="C4126" s="1"/>
    </row>
    <row r="4127" spans="1:3" x14ac:dyDescent="0.25">
      <c r="A4127" s="1"/>
      <c r="B4127" s="1"/>
      <c r="C4127" s="1"/>
    </row>
    <row r="4128" spans="1:3" x14ac:dyDescent="0.25">
      <c r="A4128" s="1"/>
      <c r="B4128" s="1"/>
      <c r="C4128" s="1"/>
    </row>
    <row r="4129" spans="1:3" x14ac:dyDescent="0.25">
      <c r="A4129" s="1"/>
      <c r="B4129" s="1"/>
      <c r="C4129" s="1"/>
    </row>
    <row r="4130" spans="1:3" x14ac:dyDescent="0.25">
      <c r="A4130" s="1"/>
      <c r="B4130" s="1"/>
      <c r="C4130" s="1"/>
    </row>
    <row r="4131" spans="1:3" x14ac:dyDescent="0.25">
      <c r="A4131" s="1"/>
      <c r="B4131" s="1"/>
      <c r="C4131" s="1"/>
    </row>
    <row r="4132" spans="1:3" x14ac:dyDescent="0.25">
      <c r="A4132" s="1"/>
      <c r="B4132" s="1"/>
      <c r="C4132" s="1"/>
    </row>
    <row r="4133" spans="1:3" x14ac:dyDescent="0.25">
      <c r="A4133" s="1"/>
      <c r="B4133" s="1"/>
      <c r="C4133" s="1"/>
    </row>
    <row r="4134" spans="1:3" x14ac:dyDescent="0.25">
      <c r="A4134" s="1"/>
      <c r="B4134" s="1"/>
      <c r="C4134" s="1"/>
    </row>
    <row r="4135" spans="1:3" x14ac:dyDescent="0.25">
      <c r="A4135" s="1"/>
      <c r="B4135" s="1"/>
      <c r="C4135" s="1"/>
    </row>
    <row r="4136" spans="1:3" x14ac:dyDescent="0.25">
      <c r="A4136" s="1"/>
      <c r="B4136" s="1"/>
      <c r="C4136" s="1"/>
    </row>
    <row r="4137" spans="1:3" x14ac:dyDescent="0.25">
      <c r="A4137" s="1"/>
      <c r="B4137" s="1"/>
      <c r="C4137" s="1"/>
    </row>
    <row r="4138" spans="1:3" x14ac:dyDescent="0.25">
      <c r="A4138" s="1"/>
      <c r="B4138" s="1"/>
      <c r="C4138" s="1"/>
    </row>
    <row r="4139" spans="1:3" x14ac:dyDescent="0.25">
      <c r="A4139" s="1"/>
      <c r="B4139" s="1"/>
      <c r="C4139" s="1"/>
    </row>
    <row r="4140" spans="1:3" x14ac:dyDescent="0.25">
      <c r="A4140" s="1"/>
      <c r="B4140" s="1"/>
      <c r="C4140" s="1"/>
    </row>
    <row r="4141" spans="1:3" x14ac:dyDescent="0.25">
      <c r="A4141" s="1"/>
      <c r="B4141" s="1"/>
      <c r="C4141" s="1"/>
    </row>
    <row r="4142" spans="1:3" x14ac:dyDescent="0.25">
      <c r="A4142" s="1"/>
      <c r="B4142" s="1"/>
      <c r="C4142" s="1"/>
    </row>
    <row r="4143" spans="1:3" x14ac:dyDescent="0.25">
      <c r="A4143" s="1"/>
      <c r="B4143" s="1"/>
      <c r="C4143" s="1"/>
    </row>
    <row r="4144" spans="1:3" x14ac:dyDescent="0.25">
      <c r="A4144" s="1"/>
      <c r="B4144" s="1"/>
      <c r="C4144" s="1"/>
    </row>
    <row r="4145" spans="1:3" x14ac:dyDescent="0.25">
      <c r="A4145" s="1"/>
      <c r="B4145" s="1"/>
      <c r="C4145" s="1"/>
    </row>
    <row r="4146" spans="1:3" x14ac:dyDescent="0.25">
      <c r="A4146" s="1"/>
      <c r="B4146" s="1"/>
      <c r="C4146" s="1"/>
    </row>
    <row r="4147" spans="1:3" x14ac:dyDescent="0.25">
      <c r="A4147" s="1"/>
      <c r="B4147" s="1"/>
      <c r="C4147" s="1"/>
    </row>
    <row r="4148" spans="1:3" x14ac:dyDescent="0.25">
      <c r="A4148" s="1"/>
      <c r="B4148" s="1"/>
      <c r="C4148" s="1"/>
    </row>
    <row r="4149" spans="1:3" x14ac:dyDescent="0.25">
      <c r="A4149" s="1"/>
      <c r="B4149" s="1"/>
      <c r="C4149" s="1"/>
    </row>
    <row r="4150" spans="1:3" x14ac:dyDescent="0.25">
      <c r="A4150" s="1"/>
      <c r="B4150" s="1"/>
      <c r="C4150" s="1"/>
    </row>
    <row r="4151" spans="1:3" x14ac:dyDescent="0.25">
      <c r="A4151" s="1"/>
      <c r="B4151" s="1"/>
      <c r="C4151" s="1"/>
    </row>
    <row r="4152" spans="1:3" x14ac:dyDescent="0.25">
      <c r="A4152" s="1"/>
      <c r="B4152" s="1"/>
      <c r="C4152" s="1"/>
    </row>
    <row r="4153" spans="1:3" x14ac:dyDescent="0.25">
      <c r="A4153" s="1"/>
      <c r="B4153" s="1"/>
      <c r="C4153" s="1"/>
    </row>
    <row r="4154" spans="1:3" x14ac:dyDescent="0.25">
      <c r="A4154" s="1"/>
      <c r="B4154" s="1"/>
      <c r="C4154" s="1"/>
    </row>
    <row r="4155" spans="1:3" x14ac:dyDescent="0.25">
      <c r="A4155" s="1"/>
      <c r="B4155" s="1"/>
      <c r="C4155" s="1"/>
    </row>
    <row r="4156" spans="1:3" x14ac:dyDescent="0.25">
      <c r="A4156" s="1"/>
      <c r="B4156" s="1"/>
      <c r="C4156" s="1"/>
    </row>
    <row r="4157" spans="1:3" x14ac:dyDescent="0.25">
      <c r="A4157" s="1"/>
      <c r="B4157" s="1"/>
      <c r="C4157" s="1"/>
    </row>
    <row r="4158" spans="1:3" x14ac:dyDescent="0.25">
      <c r="A4158" s="1"/>
      <c r="B4158" s="1"/>
      <c r="C4158" s="1"/>
    </row>
    <row r="4159" spans="1:3" x14ac:dyDescent="0.25">
      <c r="A4159" s="1"/>
      <c r="B4159" s="1"/>
      <c r="C4159" s="1"/>
    </row>
    <row r="4160" spans="1:3" x14ac:dyDescent="0.25">
      <c r="A4160" s="1"/>
      <c r="B4160" s="1"/>
      <c r="C4160" s="1"/>
    </row>
    <row r="4161" spans="1:3" x14ac:dyDescent="0.25">
      <c r="A4161" s="1"/>
      <c r="B4161" s="1"/>
      <c r="C4161" s="1"/>
    </row>
    <row r="4162" spans="1:3" x14ac:dyDescent="0.25">
      <c r="A4162" s="1"/>
      <c r="B4162" s="1"/>
      <c r="C4162" s="1"/>
    </row>
    <row r="4163" spans="1:3" x14ac:dyDescent="0.25">
      <c r="A4163" s="1"/>
      <c r="B4163" s="1"/>
      <c r="C4163" s="1"/>
    </row>
    <row r="4164" spans="1:3" x14ac:dyDescent="0.25">
      <c r="A4164" s="1"/>
      <c r="B4164" s="1"/>
      <c r="C4164" s="1"/>
    </row>
    <row r="4165" spans="1:3" x14ac:dyDescent="0.25">
      <c r="A4165" s="1"/>
      <c r="B4165" s="1"/>
      <c r="C4165" s="1"/>
    </row>
    <row r="4166" spans="1:3" x14ac:dyDescent="0.25">
      <c r="A4166" s="1"/>
      <c r="B4166" s="1"/>
      <c r="C4166" s="1"/>
    </row>
    <row r="4167" spans="1:3" x14ac:dyDescent="0.25">
      <c r="A4167" s="1"/>
      <c r="B4167" s="1"/>
      <c r="C4167" s="1"/>
    </row>
    <row r="4168" spans="1:3" x14ac:dyDescent="0.25">
      <c r="A4168" s="1"/>
      <c r="B4168" s="1"/>
      <c r="C4168" s="1"/>
    </row>
    <row r="4169" spans="1:3" x14ac:dyDescent="0.25">
      <c r="A4169" s="1"/>
      <c r="B4169" s="1"/>
      <c r="C4169" s="1"/>
    </row>
    <row r="4170" spans="1:3" x14ac:dyDescent="0.25">
      <c r="A4170" s="1"/>
      <c r="B4170" s="1"/>
      <c r="C4170" s="1"/>
    </row>
    <row r="4171" spans="1:3" x14ac:dyDescent="0.25">
      <c r="A4171" s="1"/>
      <c r="B4171" s="1"/>
      <c r="C4171" s="1"/>
    </row>
    <row r="4172" spans="1:3" x14ac:dyDescent="0.25">
      <c r="A4172" s="1"/>
      <c r="B4172" s="1"/>
      <c r="C4172" s="1"/>
    </row>
    <row r="4173" spans="1:3" x14ac:dyDescent="0.25">
      <c r="A4173" s="1"/>
      <c r="B4173" s="1"/>
      <c r="C4173" s="1"/>
    </row>
    <row r="4174" spans="1:3" x14ac:dyDescent="0.25">
      <c r="A4174" s="1"/>
      <c r="B4174" s="1"/>
      <c r="C4174" s="1"/>
    </row>
    <row r="4175" spans="1:3" x14ac:dyDescent="0.25">
      <c r="A4175" s="1"/>
      <c r="B4175" s="1"/>
      <c r="C4175" s="1"/>
    </row>
    <row r="4176" spans="1:3" x14ac:dyDescent="0.25">
      <c r="A4176" s="1"/>
      <c r="B4176" s="1"/>
      <c r="C4176" s="1"/>
    </row>
    <row r="4177" spans="1:3" x14ac:dyDescent="0.25">
      <c r="A4177" s="1"/>
      <c r="B4177" s="1"/>
      <c r="C4177" s="1"/>
    </row>
    <row r="4178" spans="1:3" x14ac:dyDescent="0.25">
      <c r="A4178" s="1"/>
      <c r="B4178" s="1"/>
      <c r="C4178" s="1"/>
    </row>
    <row r="4179" spans="1:3" x14ac:dyDescent="0.25">
      <c r="A4179" s="1"/>
      <c r="B4179" s="1"/>
      <c r="C4179" s="1"/>
    </row>
    <row r="4180" spans="1:3" x14ac:dyDescent="0.25">
      <c r="A4180" s="1"/>
      <c r="B4180" s="1"/>
      <c r="C4180" s="1"/>
    </row>
    <row r="4181" spans="1:3" x14ac:dyDescent="0.25">
      <c r="A4181" s="1"/>
      <c r="B4181" s="1"/>
      <c r="C4181" s="1"/>
    </row>
    <row r="4182" spans="1:3" x14ac:dyDescent="0.25">
      <c r="A4182" s="1"/>
      <c r="B4182" s="1"/>
      <c r="C4182" s="1"/>
    </row>
    <row r="4183" spans="1:3" x14ac:dyDescent="0.25">
      <c r="A4183" s="1"/>
      <c r="B4183" s="1"/>
      <c r="C4183" s="1"/>
    </row>
    <row r="4184" spans="1:3" x14ac:dyDescent="0.25">
      <c r="A4184" s="1"/>
      <c r="B4184" s="1"/>
      <c r="C4184" s="1"/>
    </row>
    <row r="4185" spans="1:3" x14ac:dyDescent="0.25">
      <c r="A4185" s="1"/>
      <c r="B4185" s="1"/>
      <c r="C4185" s="1"/>
    </row>
    <row r="4186" spans="1:3" x14ac:dyDescent="0.25">
      <c r="A4186" s="1"/>
      <c r="B4186" s="1"/>
      <c r="C4186" s="1"/>
    </row>
    <row r="4187" spans="1:3" x14ac:dyDescent="0.25">
      <c r="A4187" s="1"/>
      <c r="B4187" s="1"/>
      <c r="C4187" s="1"/>
    </row>
    <row r="4188" spans="1:3" x14ac:dyDescent="0.25">
      <c r="A4188" s="1"/>
      <c r="B4188" s="1"/>
      <c r="C4188" s="1"/>
    </row>
    <row r="4189" spans="1:3" x14ac:dyDescent="0.25">
      <c r="A4189" s="1"/>
      <c r="B4189" s="1"/>
      <c r="C4189" s="1"/>
    </row>
    <row r="4190" spans="1:3" x14ac:dyDescent="0.25">
      <c r="A4190" s="1"/>
      <c r="B4190" s="1"/>
      <c r="C4190" s="1"/>
    </row>
    <row r="4191" spans="1:3" x14ac:dyDescent="0.25">
      <c r="A4191" s="1"/>
      <c r="B4191" s="1"/>
      <c r="C4191" s="1"/>
    </row>
    <row r="4192" spans="1:3" x14ac:dyDescent="0.25">
      <c r="A4192" s="1"/>
      <c r="B4192" s="1"/>
      <c r="C4192" s="1"/>
    </row>
    <row r="4193" spans="1:3" x14ac:dyDescent="0.25">
      <c r="A4193" s="1"/>
      <c r="B4193" s="1"/>
      <c r="C4193" s="1"/>
    </row>
    <row r="4194" spans="1:3" x14ac:dyDescent="0.25">
      <c r="A4194" s="1"/>
      <c r="B4194" s="1"/>
      <c r="C4194" s="1"/>
    </row>
    <row r="4195" spans="1:3" x14ac:dyDescent="0.25">
      <c r="A4195" s="1"/>
      <c r="B4195" s="1"/>
      <c r="C4195" s="1"/>
    </row>
    <row r="4196" spans="1:3" x14ac:dyDescent="0.25">
      <c r="A4196" s="1"/>
      <c r="B4196" s="1"/>
      <c r="C4196" s="1"/>
    </row>
    <row r="4197" spans="1:3" x14ac:dyDescent="0.25">
      <c r="A4197" s="1"/>
      <c r="B4197" s="1"/>
      <c r="C4197" s="1"/>
    </row>
    <row r="4198" spans="1:3" x14ac:dyDescent="0.25">
      <c r="A4198" s="1"/>
      <c r="B4198" s="1"/>
      <c r="C4198" s="1"/>
    </row>
    <row r="4199" spans="1:3" x14ac:dyDescent="0.25">
      <c r="A4199" s="1"/>
      <c r="B4199" s="1"/>
      <c r="C4199" s="1"/>
    </row>
    <row r="4200" spans="1:3" x14ac:dyDescent="0.25">
      <c r="A4200" s="1"/>
      <c r="B4200" s="1"/>
      <c r="C4200" s="1"/>
    </row>
    <row r="4201" spans="1:3" x14ac:dyDescent="0.25">
      <c r="A4201" s="1"/>
      <c r="B4201" s="1"/>
      <c r="C4201" s="1"/>
    </row>
    <row r="4202" spans="1:3" x14ac:dyDescent="0.25">
      <c r="A4202" s="1"/>
      <c r="B4202" s="1"/>
      <c r="C4202" s="1"/>
    </row>
    <row r="4203" spans="1:3" x14ac:dyDescent="0.25">
      <c r="A4203" s="1"/>
      <c r="B4203" s="1"/>
      <c r="C4203" s="1"/>
    </row>
    <row r="4204" spans="1:3" x14ac:dyDescent="0.25">
      <c r="A4204" s="1"/>
      <c r="B4204" s="1"/>
      <c r="C4204" s="1"/>
    </row>
    <row r="4205" spans="1:3" x14ac:dyDescent="0.25">
      <c r="A4205" s="1"/>
      <c r="B4205" s="1"/>
      <c r="C4205" s="1"/>
    </row>
    <row r="4206" spans="1:3" x14ac:dyDescent="0.25">
      <c r="A4206" s="1"/>
      <c r="B4206" s="1"/>
      <c r="C4206" s="1"/>
    </row>
    <row r="4207" spans="1:3" x14ac:dyDescent="0.25">
      <c r="A4207" s="1"/>
      <c r="B4207" s="1"/>
      <c r="C4207" s="1"/>
    </row>
    <row r="4208" spans="1:3" x14ac:dyDescent="0.25">
      <c r="A4208" s="1"/>
      <c r="B4208" s="1"/>
      <c r="C4208" s="1"/>
    </row>
    <row r="4209" spans="1:3" x14ac:dyDescent="0.25">
      <c r="A4209" s="1"/>
      <c r="B4209" s="1"/>
      <c r="C4209" s="1"/>
    </row>
    <row r="4210" spans="1:3" x14ac:dyDescent="0.25">
      <c r="A4210" s="1"/>
      <c r="B4210" s="1"/>
      <c r="C4210" s="1"/>
    </row>
    <row r="4211" spans="1:3" x14ac:dyDescent="0.25">
      <c r="A4211" s="1"/>
      <c r="B4211" s="1"/>
      <c r="C4211" s="1"/>
    </row>
    <row r="4212" spans="1:3" x14ac:dyDescent="0.25">
      <c r="A4212" s="1"/>
      <c r="B4212" s="1"/>
      <c r="C4212" s="1"/>
    </row>
    <row r="4213" spans="1:3" x14ac:dyDescent="0.25">
      <c r="A4213" s="1"/>
      <c r="B4213" s="1"/>
      <c r="C4213" s="1"/>
    </row>
    <row r="4214" spans="1:3" x14ac:dyDescent="0.25">
      <c r="A4214" s="1"/>
      <c r="B4214" s="1"/>
      <c r="C4214" s="1"/>
    </row>
    <row r="4215" spans="1:3" x14ac:dyDescent="0.25">
      <c r="A4215" s="1"/>
      <c r="B4215" s="1"/>
      <c r="C4215" s="1"/>
    </row>
    <row r="4216" spans="1:3" x14ac:dyDescent="0.25">
      <c r="A4216" s="1"/>
      <c r="B4216" s="1"/>
      <c r="C4216" s="1"/>
    </row>
    <row r="4217" spans="1:3" x14ac:dyDescent="0.25">
      <c r="A4217" s="1"/>
      <c r="B4217" s="1"/>
      <c r="C4217" s="1"/>
    </row>
    <row r="4218" spans="1:3" x14ac:dyDescent="0.25">
      <c r="A4218" s="1"/>
      <c r="B4218" s="1"/>
      <c r="C4218" s="1"/>
    </row>
    <row r="4219" spans="1:3" x14ac:dyDescent="0.25">
      <c r="A4219" s="1"/>
      <c r="B4219" s="1"/>
      <c r="C4219" s="1"/>
    </row>
    <row r="4220" spans="1:3" x14ac:dyDescent="0.25">
      <c r="A4220" s="1"/>
      <c r="B4220" s="1"/>
      <c r="C4220" s="1"/>
    </row>
    <row r="4221" spans="1:3" x14ac:dyDescent="0.25">
      <c r="A4221" s="1"/>
      <c r="B4221" s="1"/>
      <c r="C4221" s="1"/>
    </row>
    <row r="4222" spans="1:3" x14ac:dyDescent="0.25">
      <c r="A4222" s="1"/>
      <c r="B4222" s="1"/>
      <c r="C4222" s="1"/>
    </row>
    <row r="4223" spans="1:3" x14ac:dyDescent="0.25">
      <c r="A4223" s="1"/>
      <c r="B4223" s="1"/>
      <c r="C4223" s="1"/>
    </row>
    <row r="4224" spans="1:3" x14ac:dyDescent="0.25">
      <c r="A4224" s="1"/>
      <c r="B4224" s="1"/>
      <c r="C4224" s="1"/>
    </row>
    <row r="4225" spans="1:3" x14ac:dyDescent="0.25">
      <c r="A4225" s="1"/>
      <c r="B4225" s="1"/>
      <c r="C4225" s="1"/>
    </row>
    <row r="4226" spans="1:3" x14ac:dyDescent="0.25">
      <c r="A4226" s="1"/>
      <c r="B4226" s="1"/>
      <c r="C4226" s="1"/>
    </row>
    <row r="4227" spans="1:3" x14ac:dyDescent="0.25">
      <c r="A4227" s="1"/>
      <c r="B4227" s="1"/>
      <c r="C4227" s="1"/>
    </row>
    <row r="4228" spans="1:3" x14ac:dyDescent="0.25">
      <c r="A4228" s="1"/>
      <c r="B4228" s="1"/>
      <c r="C4228" s="1"/>
    </row>
    <row r="4229" spans="1:3" x14ac:dyDescent="0.25">
      <c r="A4229" s="1"/>
      <c r="B4229" s="1"/>
      <c r="C4229" s="1"/>
    </row>
    <row r="4230" spans="1:3" x14ac:dyDescent="0.25">
      <c r="A4230" s="1"/>
      <c r="B4230" s="1"/>
      <c r="C4230" s="1"/>
    </row>
    <row r="4231" spans="1:3" x14ac:dyDescent="0.25">
      <c r="A4231" s="1"/>
      <c r="B4231" s="1"/>
      <c r="C4231" s="1"/>
    </row>
    <row r="4232" spans="1:3" x14ac:dyDescent="0.25">
      <c r="A4232" s="1"/>
      <c r="B4232" s="1"/>
      <c r="C4232" s="1"/>
    </row>
    <row r="4233" spans="1:3" x14ac:dyDescent="0.25">
      <c r="A4233" s="1"/>
      <c r="B4233" s="1"/>
      <c r="C4233" s="1"/>
    </row>
    <row r="4234" spans="1:3" x14ac:dyDescent="0.25">
      <c r="A4234" s="1"/>
      <c r="B4234" s="1"/>
      <c r="C4234" s="1"/>
    </row>
    <row r="4235" spans="1:3" x14ac:dyDescent="0.25">
      <c r="A4235" s="1"/>
      <c r="B4235" s="1"/>
      <c r="C4235" s="1"/>
    </row>
    <row r="4236" spans="1:3" x14ac:dyDescent="0.25">
      <c r="A4236" s="1"/>
      <c r="B4236" s="1"/>
      <c r="C4236" s="1"/>
    </row>
    <row r="4237" spans="1:3" x14ac:dyDescent="0.25">
      <c r="A4237" s="1"/>
      <c r="B4237" s="1"/>
      <c r="C4237" s="1"/>
    </row>
    <row r="4238" spans="1:3" x14ac:dyDescent="0.25">
      <c r="A4238" s="1"/>
      <c r="B4238" s="1"/>
      <c r="C4238" s="1"/>
    </row>
    <row r="4239" spans="1:3" x14ac:dyDescent="0.25">
      <c r="A4239" s="1"/>
      <c r="B4239" s="1"/>
      <c r="C4239" s="1"/>
    </row>
    <row r="4240" spans="1:3" x14ac:dyDescent="0.25">
      <c r="A4240" s="1"/>
      <c r="B4240" s="1"/>
      <c r="C4240" s="1"/>
    </row>
    <row r="4241" spans="1:3" x14ac:dyDescent="0.25">
      <c r="A4241" s="1"/>
      <c r="B4241" s="1"/>
      <c r="C4241" s="1"/>
    </row>
    <row r="4242" spans="1:3" x14ac:dyDescent="0.25">
      <c r="A4242" s="1"/>
      <c r="B4242" s="1"/>
      <c r="C4242" s="1"/>
    </row>
    <row r="4243" spans="1:3" x14ac:dyDescent="0.25">
      <c r="A4243" s="1"/>
      <c r="B4243" s="1"/>
      <c r="C4243" s="1"/>
    </row>
    <row r="4244" spans="1:3" x14ac:dyDescent="0.25">
      <c r="A4244" s="1"/>
      <c r="B4244" s="1"/>
      <c r="C4244" s="1"/>
    </row>
    <row r="4245" spans="1:3" x14ac:dyDescent="0.25">
      <c r="A4245" s="1"/>
      <c r="B4245" s="1"/>
      <c r="C4245" s="1"/>
    </row>
    <row r="4246" spans="1:3" x14ac:dyDescent="0.25">
      <c r="A4246" s="1"/>
      <c r="B4246" s="1"/>
      <c r="C4246" s="1"/>
    </row>
    <row r="4247" spans="1:3" x14ac:dyDescent="0.25">
      <c r="A4247" s="1"/>
      <c r="B4247" s="1"/>
      <c r="C4247" s="1"/>
    </row>
    <row r="4248" spans="1:3" x14ac:dyDescent="0.25">
      <c r="A4248" s="1"/>
      <c r="B4248" s="1"/>
      <c r="C4248" s="1"/>
    </row>
    <row r="4249" spans="1:3" x14ac:dyDescent="0.25">
      <c r="A4249" s="1"/>
      <c r="B4249" s="1"/>
      <c r="C4249" s="1"/>
    </row>
    <row r="4250" spans="1:3" x14ac:dyDescent="0.25">
      <c r="A4250" s="1"/>
      <c r="B4250" s="1"/>
      <c r="C4250" s="1"/>
    </row>
    <row r="4251" spans="1:3" x14ac:dyDescent="0.25">
      <c r="A4251" s="1"/>
      <c r="B4251" s="1"/>
      <c r="C4251" s="1"/>
    </row>
    <row r="4252" spans="1:3" x14ac:dyDescent="0.25">
      <c r="A4252" s="1"/>
      <c r="B4252" s="1"/>
      <c r="C4252" s="1"/>
    </row>
    <row r="4253" spans="1:3" x14ac:dyDescent="0.25">
      <c r="A4253" s="1"/>
      <c r="B4253" s="1"/>
      <c r="C4253" s="1"/>
    </row>
    <row r="4254" spans="1:3" x14ac:dyDescent="0.25">
      <c r="A4254" s="1"/>
      <c r="B4254" s="1"/>
      <c r="C4254" s="1"/>
    </row>
    <row r="4255" spans="1:3" x14ac:dyDescent="0.25">
      <c r="A4255" s="1"/>
      <c r="B4255" s="1"/>
      <c r="C4255" s="1"/>
    </row>
    <row r="4256" spans="1:3" x14ac:dyDescent="0.25">
      <c r="A4256" s="1"/>
      <c r="B4256" s="1"/>
      <c r="C4256" s="1"/>
    </row>
    <row r="4257" spans="1:3" x14ac:dyDescent="0.25">
      <c r="A4257" s="1"/>
      <c r="B4257" s="1"/>
      <c r="C4257" s="1"/>
    </row>
    <row r="4258" spans="1:3" x14ac:dyDescent="0.25">
      <c r="A4258" s="1"/>
      <c r="B4258" s="1"/>
      <c r="C4258" s="1"/>
    </row>
    <row r="4259" spans="1:3" x14ac:dyDescent="0.25">
      <c r="A4259" s="1"/>
      <c r="B4259" s="1"/>
      <c r="C4259" s="1"/>
    </row>
    <row r="4260" spans="1:3" x14ac:dyDescent="0.25">
      <c r="A4260" s="1"/>
      <c r="B4260" s="1"/>
      <c r="C4260" s="1"/>
    </row>
    <row r="4261" spans="1:3" x14ac:dyDescent="0.25">
      <c r="A4261" s="1"/>
      <c r="B4261" s="1"/>
      <c r="C4261" s="1"/>
    </row>
    <row r="4262" spans="1:3" x14ac:dyDescent="0.25">
      <c r="A4262" s="1"/>
      <c r="B4262" s="1"/>
      <c r="C4262" s="1"/>
    </row>
    <row r="4263" spans="1:3" x14ac:dyDescent="0.25">
      <c r="A4263" s="1"/>
      <c r="B4263" s="1"/>
      <c r="C4263" s="1"/>
    </row>
    <row r="4264" spans="1:3" x14ac:dyDescent="0.25">
      <c r="A4264" s="1"/>
      <c r="B4264" s="1"/>
      <c r="C4264" s="1"/>
    </row>
    <row r="4265" spans="1:3" x14ac:dyDescent="0.25">
      <c r="A4265" s="1"/>
      <c r="B4265" s="1"/>
      <c r="C4265" s="1"/>
    </row>
    <row r="4266" spans="1:3" x14ac:dyDescent="0.25">
      <c r="A4266" s="1"/>
      <c r="B4266" s="1"/>
      <c r="C4266" s="1"/>
    </row>
    <row r="4267" spans="1:3" x14ac:dyDescent="0.25">
      <c r="A4267" s="1"/>
      <c r="B4267" s="1"/>
      <c r="C4267" s="1"/>
    </row>
    <row r="4268" spans="1:3" x14ac:dyDescent="0.25">
      <c r="A4268" s="1"/>
      <c r="B4268" s="1"/>
      <c r="C4268" s="1"/>
    </row>
    <row r="4269" spans="1:3" x14ac:dyDescent="0.25">
      <c r="A4269" s="1"/>
      <c r="B4269" s="1"/>
      <c r="C4269" s="1"/>
    </row>
    <row r="4270" spans="1:3" x14ac:dyDescent="0.25">
      <c r="A4270" s="1"/>
      <c r="B4270" s="1"/>
      <c r="C4270" s="1"/>
    </row>
    <row r="4271" spans="1:3" x14ac:dyDescent="0.25">
      <c r="A4271" s="1"/>
      <c r="B4271" s="1"/>
      <c r="C4271" s="1"/>
    </row>
    <row r="4272" spans="1:3" x14ac:dyDescent="0.25">
      <c r="A4272" s="1"/>
      <c r="B4272" s="1"/>
      <c r="C4272" s="1"/>
    </row>
    <row r="4273" spans="1:3" x14ac:dyDescent="0.25">
      <c r="A4273" s="1"/>
      <c r="B4273" s="1"/>
      <c r="C4273" s="1"/>
    </row>
    <row r="4274" spans="1:3" x14ac:dyDescent="0.25">
      <c r="A4274" s="1"/>
      <c r="B4274" s="1"/>
      <c r="C4274" s="1"/>
    </row>
    <row r="4275" spans="1:3" x14ac:dyDescent="0.25">
      <c r="A4275" s="1"/>
      <c r="B4275" s="1"/>
      <c r="C4275" s="1"/>
    </row>
    <row r="4276" spans="1:3" x14ac:dyDescent="0.25">
      <c r="A4276" s="1"/>
      <c r="B4276" s="1"/>
      <c r="C4276" s="1"/>
    </row>
    <row r="4277" spans="1:3" x14ac:dyDescent="0.25">
      <c r="A4277" s="1"/>
      <c r="B4277" s="1"/>
      <c r="C4277" s="1"/>
    </row>
    <row r="4278" spans="1:3" x14ac:dyDescent="0.25">
      <c r="A4278" s="1"/>
      <c r="B4278" s="1"/>
      <c r="C4278" s="1"/>
    </row>
    <row r="4279" spans="1:3" x14ac:dyDescent="0.25">
      <c r="A4279" s="1"/>
      <c r="B4279" s="1"/>
      <c r="C4279" s="1"/>
    </row>
    <row r="4280" spans="1:3" x14ac:dyDescent="0.25">
      <c r="A4280" s="1"/>
      <c r="B4280" s="1"/>
      <c r="C4280" s="1"/>
    </row>
    <row r="4281" spans="1:3" x14ac:dyDescent="0.25">
      <c r="A4281" s="1"/>
      <c r="B4281" s="1"/>
      <c r="C4281" s="1"/>
    </row>
    <row r="4282" spans="1:3" x14ac:dyDescent="0.25">
      <c r="A4282" s="1"/>
      <c r="B4282" s="1"/>
      <c r="C4282" s="1"/>
    </row>
    <row r="4283" spans="1:3" x14ac:dyDescent="0.25">
      <c r="A4283" s="1"/>
      <c r="B4283" s="1"/>
      <c r="C4283" s="1"/>
    </row>
    <row r="4284" spans="1:3" x14ac:dyDescent="0.25">
      <c r="A4284" s="1"/>
      <c r="B4284" s="1"/>
      <c r="C4284" s="1"/>
    </row>
    <row r="4285" spans="1:3" x14ac:dyDescent="0.25">
      <c r="A4285" s="1"/>
      <c r="B4285" s="1"/>
      <c r="C4285" s="1"/>
    </row>
    <row r="4286" spans="1:3" x14ac:dyDescent="0.25">
      <c r="A4286" s="1"/>
      <c r="B4286" s="1"/>
      <c r="C4286" s="1"/>
    </row>
    <row r="4287" spans="1:3" x14ac:dyDescent="0.25">
      <c r="A4287" s="1"/>
      <c r="B4287" s="1"/>
      <c r="C4287" s="1"/>
    </row>
    <row r="4288" spans="1:3" x14ac:dyDescent="0.25">
      <c r="A4288" s="1"/>
      <c r="B4288" s="1"/>
      <c r="C4288" s="1"/>
    </row>
    <row r="4289" spans="1:3" x14ac:dyDescent="0.25">
      <c r="A4289" s="1"/>
      <c r="B4289" s="1"/>
      <c r="C4289" s="1"/>
    </row>
    <row r="4290" spans="1:3" x14ac:dyDescent="0.25">
      <c r="A4290" s="1"/>
      <c r="B4290" s="1"/>
      <c r="C4290" s="1"/>
    </row>
    <row r="4291" spans="1:3" x14ac:dyDescent="0.25">
      <c r="A4291" s="1"/>
      <c r="B4291" s="1"/>
      <c r="C4291" s="1"/>
    </row>
    <row r="4292" spans="1:3" x14ac:dyDescent="0.25">
      <c r="A4292" s="1"/>
      <c r="B4292" s="1"/>
      <c r="C4292" s="1"/>
    </row>
    <row r="4293" spans="1:3" x14ac:dyDescent="0.25">
      <c r="A4293" s="1"/>
      <c r="B4293" s="1"/>
      <c r="C4293" s="1"/>
    </row>
    <row r="4294" spans="1:3" x14ac:dyDescent="0.25">
      <c r="A4294" s="1"/>
      <c r="B4294" s="1"/>
      <c r="C4294" s="1"/>
    </row>
    <row r="4295" spans="1:3" x14ac:dyDescent="0.25">
      <c r="A4295" s="1"/>
      <c r="B4295" s="1"/>
      <c r="C4295" s="1"/>
    </row>
    <row r="4296" spans="1:3" x14ac:dyDescent="0.25">
      <c r="A4296" s="1"/>
      <c r="B4296" s="1"/>
      <c r="C4296" s="1"/>
    </row>
    <row r="4297" spans="1:3" x14ac:dyDescent="0.25">
      <c r="A4297" s="1"/>
      <c r="B4297" s="1"/>
      <c r="C4297" s="1"/>
    </row>
    <row r="4298" spans="1:3" x14ac:dyDescent="0.25">
      <c r="A4298" s="1"/>
      <c r="B4298" s="1"/>
      <c r="C4298" s="1"/>
    </row>
    <row r="4299" spans="1:3" x14ac:dyDescent="0.25">
      <c r="A4299" s="1"/>
      <c r="B4299" s="1"/>
      <c r="C4299" s="1"/>
    </row>
    <row r="4300" spans="1:3" x14ac:dyDescent="0.25">
      <c r="A4300" s="1"/>
      <c r="B4300" s="1"/>
      <c r="C4300" s="1"/>
    </row>
    <row r="4301" spans="1:3" x14ac:dyDescent="0.25">
      <c r="A4301" s="1"/>
      <c r="B4301" s="1"/>
      <c r="C4301" s="1"/>
    </row>
    <row r="4302" spans="1:3" x14ac:dyDescent="0.25">
      <c r="A4302" s="1"/>
      <c r="B4302" s="1"/>
      <c r="C4302" s="1"/>
    </row>
    <row r="4303" spans="1:3" x14ac:dyDescent="0.25">
      <c r="A4303" s="1"/>
      <c r="B4303" s="1"/>
      <c r="C4303" s="1"/>
    </row>
  </sheetData>
  <pageMargins left="0.7" right="0.7" top="0.75" bottom="0.75" header="0.3" footer="0.3"/>
  <pageSetup paperSize="9" orientation="portrait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9B91C-C0E6-42EE-95DD-4C6D8AA58B8D}">
  <sheetPr codeName="Feuil9"/>
  <dimension ref="A1:D463"/>
  <sheetViews>
    <sheetView topLeftCell="A34" workbookViewId="0">
      <selection activeCell="H13" sqref="H13"/>
    </sheetView>
  </sheetViews>
  <sheetFormatPr baseColWidth="10" defaultRowHeight="15" x14ac:dyDescent="0.25"/>
  <cols>
    <col min="2" max="2" width="21.5703125" customWidth="1"/>
  </cols>
  <sheetData>
    <row r="1" spans="1:3" x14ac:dyDescent="0.25">
      <c r="A1" s="1">
        <v>2457443.0109999999</v>
      </c>
      <c r="B1" s="1" t="s">
        <v>317</v>
      </c>
      <c r="C1" s="1">
        <v>8.5329999999999995</v>
      </c>
    </row>
    <row r="2" spans="1:3" x14ac:dyDescent="0.25">
      <c r="A2" s="1">
        <v>2457444.9929800001</v>
      </c>
      <c r="B2" s="1" t="s">
        <v>319</v>
      </c>
      <c r="C2" s="1">
        <v>8.6379999999999999</v>
      </c>
    </row>
    <row r="3" spans="1:3" x14ac:dyDescent="0.25">
      <c r="A3" s="1">
        <v>2457445.9931899998</v>
      </c>
      <c r="B3" s="1" t="s">
        <v>320</v>
      </c>
      <c r="C3" s="1">
        <v>8.5730000000000004</v>
      </c>
    </row>
    <row r="4" spans="1:3" x14ac:dyDescent="0.25">
      <c r="A4" s="1">
        <v>2457447.82461</v>
      </c>
      <c r="B4" s="1" t="s">
        <v>322</v>
      </c>
      <c r="C4" s="1">
        <v>8.5452499999999993</v>
      </c>
    </row>
    <row r="5" spans="1:3" x14ac:dyDescent="0.25">
      <c r="A5" s="1">
        <v>2457449.4956200002</v>
      </c>
      <c r="B5" s="1" t="s">
        <v>323</v>
      </c>
      <c r="C5" s="1">
        <v>8.6865000000000006</v>
      </c>
    </row>
    <row r="6" spans="1:3" x14ac:dyDescent="0.25">
      <c r="A6" s="1">
        <v>2457454.7931400002</v>
      </c>
      <c r="B6" s="1" t="s">
        <v>402</v>
      </c>
      <c r="C6" s="1">
        <v>8.4674999999999994</v>
      </c>
    </row>
    <row r="7" spans="1:3" x14ac:dyDescent="0.25">
      <c r="A7" s="1">
        <v>2457457.9819999998</v>
      </c>
      <c r="B7" s="1" t="s">
        <v>328</v>
      </c>
      <c r="C7" s="1">
        <v>8.3055000000000003</v>
      </c>
    </row>
    <row r="8" spans="1:3" x14ac:dyDescent="0.25">
      <c r="A8" s="1">
        <v>2457459.3830400002</v>
      </c>
      <c r="B8" s="1" t="s">
        <v>329</v>
      </c>
      <c r="C8" s="1">
        <v>8.1645000000000003</v>
      </c>
    </row>
    <row r="9" spans="1:3" x14ac:dyDescent="0.25">
      <c r="A9" s="1">
        <v>2457461.9709600001</v>
      </c>
      <c r="B9" s="1" t="s">
        <v>330</v>
      </c>
      <c r="C9" s="1">
        <v>8.1080000000000005</v>
      </c>
    </row>
    <row r="10" spans="1:3" x14ac:dyDescent="0.25">
      <c r="A10" s="1">
        <v>2457462.9793099998</v>
      </c>
      <c r="B10" s="1" t="s">
        <v>331</v>
      </c>
      <c r="C10" s="1">
        <v>8.0655000000000001</v>
      </c>
    </row>
    <row r="11" spans="1:3" x14ac:dyDescent="0.25">
      <c r="A11" s="1">
        <v>2457464.6513499999</v>
      </c>
      <c r="B11" s="1" t="s">
        <v>332</v>
      </c>
      <c r="C11" s="1">
        <v>7.8319999999999999</v>
      </c>
    </row>
    <row r="12" spans="1:3" x14ac:dyDescent="0.25">
      <c r="A12" s="1">
        <v>2457466.5679100002</v>
      </c>
      <c r="B12" s="1" t="s">
        <v>334</v>
      </c>
      <c r="C12" s="1">
        <v>8.2164999999999999</v>
      </c>
    </row>
    <row r="13" spans="1:3" x14ac:dyDescent="0.25">
      <c r="A13" s="1">
        <v>2457467.9342499999</v>
      </c>
      <c r="B13" s="1" t="s">
        <v>335</v>
      </c>
      <c r="C13" s="1">
        <v>8.0310000000000006</v>
      </c>
    </row>
    <row r="14" spans="1:3" x14ac:dyDescent="0.25">
      <c r="A14" s="1">
        <v>2457468.6211600001</v>
      </c>
      <c r="B14" s="1" t="s">
        <v>336</v>
      </c>
      <c r="C14" s="1">
        <v>8.1296669999999995</v>
      </c>
    </row>
    <row r="15" spans="1:3" x14ac:dyDescent="0.25">
      <c r="A15" s="1">
        <v>2457474.92539</v>
      </c>
      <c r="B15" s="1" t="s">
        <v>340</v>
      </c>
      <c r="C15" s="1">
        <v>7.4889999999999999</v>
      </c>
    </row>
    <row r="16" spans="1:3" x14ac:dyDescent="0.25">
      <c r="A16" s="1">
        <v>2457475.6022700001</v>
      </c>
      <c r="B16" s="1" t="s">
        <v>341</v>
      </c>
      <c r="C16" s="1">
        <v>7.7533329999999996</v>
      </c>
    </row>
    <row r="17" spans="1:3" x14ac:dyDescent="0.25">
      <c r="A17" s="1">
        <v>2457477.7385200001</v>
      </c>
      <c r="B17" s="1" t="s">
        <v>342</v>
      </c>
      <c r="C17" s="1">
        <v>7.9530000000000003</v>
      </c>
    </row>
    <row r="18" spans="1:3" x14ac:dyDescent="0.25">
      <c r="A18" s="1">
        <v>2457481.92924</v>
      </c>
      <c r="B18" s="1" t="s">
        <v>344</v>
      </c>
      <c r="C18" s="1">
        <v>8.0410000000000004</v>
      </c>
    </row>
    <row r="19" spans="1:3" x14ac:dyDescent="0.25">
      <c r="A19" s="1">
        <v>2457482.6972400001</v>
      </c>
      <c r="B19" s="1" t="s">
        <v>345</v>
      </c>
      <c r="C19" s="1">
        <v>8.0990000000000002</v>
      </c>
    </row>
    <row r="20" spans="1:3" x14ac:dyDescent="0.25">
      <c r="A20" s="1">
        <v>2457484.5237599998</v>
      </c>
      <c r="B20" s="1" t="s">
        <v>347</v>
      </c>
      <c r="C20" s="1">
        <v>7.8925000000000001</v>
      </c>
    </row>
    <row r="21" spans="1:3" x14ac:dyDescent="0.25">
      <c r="A21" s="1">
        <v>2457488.9190500001</v>
      </c>
      <c r="B21" s="1" t="s">
        <v>348</v>
      </c>
      <c r="C21" s="1">
        <v>8.0380000000000003</v>
      </c>
    </row>
    <row r="22" spans="1:3" x14ac:dyDescent="0.25">
      <c r="A22" s="1">
        <v>2457491.8919199998</v>
      </c>
      <c r="B22" s="1" t="s">
        <v>349</v>
      </c>
      <c r="C22" s="1">
        <v>7.8440000000000003</v>
      </c>
    </row>
    <row r="23" spans="1:3" x14ac:dyDescent="0.25">
      <c r="A23" s="1">
        <v>2457492.4083500002</v>
      </c>
      <c r="B23" s="1" t="s">
        <v>349</v>
      </c>
      <c r="C23" s="1">
        <v>8.032</v>
      </c>
    </row>
    <row r="24" spans="1:3" x14ac:dyDescent="0.25">
      <c r="A24" s="1">
        <v>2457493.5970200002</v>
      </c>
      <c r="B24" s="1" t="s">
        <v>351</v>
      </c>
      <c r="C24" s="1">
        <v>8.0396669999999997</v>
      </c>
    </row>
    <row r="25" spans="1:3" x14ac:dyDescent="0.25">
      <c r="A25" s="1">
        <v>2457496.42111</v>
      </c>
      <c r="B25" s="1" t="s">
        <v>352</v>
      </c>
      <c r="C25" s="1">
        <v>8.1198890000000006</v>
      </c>
    </row>
    <row r="26" spans="1:3" x14ac:dyDescent="0.25">
      <c r="A26" s="1">
        <v>2457497.22541</v>
      </c>
      <c r="B26" s="1" t="s">
        <v>353</v>
      </c>
      <c r="C26" s="1">
        <v>8.124333</v>
      </c>
    </row>
    <row r="27" spans="1:3" x14ac:dyDescent="0.25">
      <c r="A27" s="1">
        <v>2457498.6047899998</v>
      </c>
      <c r="B27" s="1" t="s">
        <v>354</v>
      </c>
      <c r="C27" s="1">
        <v>8.2003749999999993</v>
      </c>
    </row>
    <row r="28" spans="1:3" x14ac:dyDescent="0.25">
      <c r="A28" s="1">
        <v>2457499.5623300001</v>
      </c>
      <c r="B28" s="1" t="s">
        <v>355</v>
      </c>
      <c r="C28" s="1">
        <v>7.9916999999999998</v>
      </c>
    </row>
    <row r="29" spans="1:3" x14ac:dyDescent="0.25">
      <c r="A29" s="1">
        <v>2457500.6423499999</v>
      </c>
      <c r="B29" s="1" t="s">
        <v>356</v>
      </c>
      <c r="C29" s="1">
        <v>8.1624999999999996</v>
      </c>
    </row>
    <row r="30" spans="1:3" x14ac:dyDescent="0.25">
      <c r="A30" s="1">
        <v>2457502.7488500001</v>
      </c>
      <c r="B30" s="1" t="s">
        <v>358</v>
      </c>
      <c r="C30" s="1">
        <v>8.1386669999999999</v>
      </c>
    </row>
    <row r="31" spans="1:3" x14ac:dyDescent="0.25">
      <c r="A31" s="1">
        <v>2457503.87769</v>
      </c>
      <c r="B31" s="1" t="s">
        <v>359</v>
      </c>
      <c r="C31" s="1">
        <v>8.0126670000000004</v>
      </c>
    </row>
    <row r="32" spans="1:3" x14ac:dyDescent="0.25">
      <c r="A32" s="1">
        <v>2457506.6582599999</v>
      </c>
      <c r="B32" s="1" t="s">
        <v>360</v>
      </c>
      <c r="C32" s="1">
        <v>8.1530000000000005</v>
      </c>
    </row>
    <row r="33" spans="1:3" x14ac:dyDescent="0.25">
      <c r="A33" s="1">
        <v>2457508.8367400002</v>
      </c>
      <c r="B33" s="1" t="s">
        <v>361</v>
      </c>
      <c r="C33" s="1">
        <v>8.07</v>
      </c>
    </row>
    <row r="34" spans="1:3" x14ac:dyDescent="0.25">
      <c r="A34" s="1">
        <v>2457510.8350999998</v>
      </c>
      <c r="B34" s="1" t="s">
        <v>362</v>
      </c>
      <c r="C34" s="1">
        <v>8.0190000000000001</v>
      </c>
    </row>
    <row r="35" spans="1:3" x14ac:dyDescent="0.25">
      <c r="A35" s="1">
        <v>2457511.3595400001</v>
      </c>
      <c r="B35" s="1" t="s">
        <v>362</v>
      </c>
      <c r="C35" s="1">
        <v>7.9805000000000001</v>
      </c>
    </row>
    <row r="36" spans="1:3" x14ac:dyDescent="0.25">
      <c r="A36" s="1">
        <v>2457512.6161099998</v>
      </c>
      <c r="B36" s="1" t="s">
        <v>364</v>
      </c>
      <c r="C36" s="1">
        <v>8.0857500000000009</v>
      </c>
    </row>
    <row r="37" spans="1:3" x14ac:dyDescent="0.25">
      <c r="A37" s="1">
        <v>2457517.2473300002</v>
      </c>
      <c r="B37" s="1" t="s">
        <v>365</v>
      </c>
      <c r="C37" s="1">
        <v>8.3283749999999994</v>
      </c>
    </row>
    <row r="38" spans="1:3" x14ac:dyDescent="0.25">
      <c r="A38" s="1">
        <v>2457519.8378499998</v>
      </c>
      <c r="B38" s="1" t="s">
        <v>366</v>
      </c>
      <c r="C38" s="1">
        <v>8.1430000000000007</v>
      </c>
    </row>
    <row r="39" spans="1:3" x14ac:dyDescent="0.25">
      <c r="A39" s="1">
        <v>2457524.8532500002</v>
      </c>
      <c r="B39" s="1" t="s">
        <v>367</v>
      </c>
      <c r="C39" s="1">
        <v>8.14175</v>
      </c>
    </row>
    <row r="40" spans="1:3" x14ac:dyDescent="0.25">
      <c r="A40" s="1">
        <v>2457528.8206000002</v>
      </c>
      <c r="B40" s="1" t="s">
        <v>369</v>
      </c>
      <c r="C40" s="1">
        <v>8.2010000000000005</v>
      </c>
    </row>
    <row r="41" spans="1:3" x14ac:dyDescent="0.25">
      <c r="A41" s="1">
        <v>2457529.6184200002</v>
      </c>
      <c r="B41" s="1" t="s">
        <v>370</v>
      </c>
      <c r="C41" s="1">
        <v>8.3322500000000002</v>
      </c>
    </row>
    <row r="42" spans="1:3" x14ac:dyDescent="0.25">
      <c r="A42" s="1">
        <v>2457533.0107800001</v>
      </c>
      <c r="B42" s="1" t="s">
        <v>371</v>
      </c>
      <c r="C42" s="1">
        <v>8.6532</v>
      </c>
    </row>
    <row r="43" spans="1:3" x14ac:dyDescent="0.25">
      <c r="A43" s="1">
        <v>2457534.1718299999</v>
      </c>
      <c r="B43" s="1" t="s">
        <v>372</v>
      </c>
      <c r="C43" s="1">
        <v>8.8557140000000008</v>
      </c>
    </row>
    <row r="44" spans="1:3" x14ac:dyDescent="0.25">
      <c r="A44" s="1">
        <v>2457535.2242700001</v>
      </c>
      <c r="B44" s="1" t="s">
        <v>373</v>
      </c>
      <c r="C44" s="1">
        <v>8.8611819999999994</v>
      </c>
    </row>
    <row r="45" spans="1:3" x14ac:dyDescent="0.25">
      <c r="A45" s="1">
        <v>2457536.7371700001</v>
      </c>
      <c r="B45" s="1" t="s">
        <v>375</v>
      </c>
      <c r="C45" s="1">
        <v>9.0001110000000004</v>
      </c>
    </row>
    <row r="46" spans="1:3" x14ac:dyDescent="0.25">
      <c r="A46" s="1">
        <v>2457537.7532500001</v>
      </c>
      <c r="B46" s="1" t="s">
        <v>376</v>
      </c>
      <c r="C46" s="1">
        <v>9.0774439999999998</v>
      </c>
    </row>
    <row r="47" spans="1:3" x14ac:dyDescent="0.25">
      <c r="A47" s="1">
        <v>2457542.7754899999</v>
      </c>
      <c r="B47" s="1" t="s">
        <v>379</v>
      </c>
      <c r="C47" s="1">
        <v>8.9960000000000004</v>
      </c>
    </row>
    <row r="48" spans="1:3" x14ac:dyDescent="0.25">
      <c r="A48" s="1">
        <v>2457543.6705200002</v>
      </c>
      <c r="B48" s="1" t="s">
        <v>380</v>
      </c>
      <c r="C48" s="1">
        <v>9.0501430000000003</v>
      </c>
    </row>
    <row r="49" spans="1:3" x14ac:dyDescent="0.25">
      <c r="A49" s="1">
        <v>2457544.9577000001</v>
      </c>
      <c r="B49" s="1" t="s">
        <v>381</v>
      </c>
      <c r="C49" s="1">
        <v>9.07</v>
      </c>
    </row>
    <row r="50" spans="1:3" x14ac:dyDescent="0.25">
      <c r="A50" s="1">
        <v>2457546.3399</v>
      </c>
      <c r="B50" s="1" t="s">
        <v>3392</v>
      </c>
      <c r="C50" s="1">
        <v>9.25</v>
      </c>
    </row>
    <row r="51" spans="1:3" x14ac:dyDescent="0.25">
      <c r="A51" s="1">
        <v>2457548.6437400002</v>
      </c>
      <c r="B51" s="1" t="s">
        <v>384</v>
      </c>
      <c r="C51" s="1">
        <v>9.1753999999999998</v>
      </c>
    </row>
    <row r="52" spans="1:3" x14ac:dyDescent="0.25">
      <c r="A52" s="1">
        <v>2457549.9221000001</v>
      </c>
      <c r="B52" s="1" t="s">
        <v>385</v>
      </c>
      <c r="C52" s="1">
        <v>9.2100000000000009</v>
      </c>
    </row>
    <row r="53" spans="1:3" x14ac:dyDescent="0.25">
      <c r="A53" s="1">
        <v>2457551.0811700001</v>
      </c>
      <c r="B53" s="1" t="s">
        <v>386</v>
      </c>
      <c r="C53" s="1">
        <v>9.2750000000000004</v>
      </c>
    </row>
    <row r="54" spans="1:3" x14ac:dyDescent="0.25">
      <c r="A54" s="1">
        <v>2457552.7144999998</v>
      </c>
      <c r="B54" s="1" t="s">
        <v>387</v>
      </c>
      <c r="C54" s="1">
        <v>9.1694289999999992</v>
      </c>
    </row>
    <row r="55" spans="1:3" x14ac:dyDescent="0.25">
      <c r="A55" s="1">
        <v>2457553.75416</v>
      </c>
      <c r="B55" s="1" t="s">
        <v>388</v>
      </c>
      <c r="C55" s="1">
        <v>9.188625</v>
      </c>
    </row>
    <row r="56" spans="1:3" x14ac:dyDescent="0.25">
      <c r="A56" s="1">
        <v>2457554.7437800001</v>
      </c>
      <c r="B56" s="1" t="s">
        <v>389</v>
      </c>
      <c r="C56" s="1">
        <v>9.223357</v>
      </c>
    </row>
    <row r="57" spans="1:3" x14ac:dyDescent="0.25">
      <c r="A57" s="1">
        <v>2457555.7916000001</v>
      </c>
      <c r="B57" s="1" t="s">
        <v>390</v>
      </c>
      <c r="C57" s="1">
        <v>9.2029999999999994</v>
      </c>
    </row>
    <row r="58" spans="1:3" x14ac:dyDescent="0.25">
      <c r="A58" s="1">
        <v>2457556.7993399999</v>
      </c>
      <c r="B58" s="1" t="s">
        <v>391</v>
      </c>
      <c r="C58" s="1">
        <v>9.1989370000000008</v>
      </c>
    </row>
    <row r="59" spans="1:3" x14ac:dyDescent="0.25">
      <c r="A59" s="1">
        <v>2457558.0042099999</v>
      </c>
      <c r="B59" s="1" t="s">
        <v>392</v>
      </c>
      <c r="C59" s="1">
        <v>9.1619440000000001</v>
      </c>
    </row>
    <row r="60" spans="1:3" x14ac:dyDescent="0.25">
      <c r="A60" s="1">
        <v>2457559.6635099999</v>
      </c>
      <c r="B60" s="1" t="s">
        <v>393</v>
      </c>
      <c r="C60" s="1">
        <v>9.2097499999999997</v>
      </c>
    </row>
    <row r="61" spans="1:3" x14ac:dyDescent="0.25">
      <c r="A61" s="1">
        <v>2457560.6883999999</v>
      </c>
      <c r="B61" s="1" t="s">
        <v>394</v>
      </c>
      <c r="C61" s="1">
        <v>9.1038569999999996</v>
      </c>
    </row>
    <row r="62" spans="1:3" x14ac:dyDescent="0.25">
      <c r="A62" s="1">
        <v>2457561.6038000002</v>
      </c>
      <c r="B62" s="1" t="s">
        <v>395</v>
      </c>
      <c r="C62" s="1">
        <v>9.2035710000000002</v>
      </c>
    </row>
    <row r="63" spans="1:3" x14ac:dyDescent="0.25">
      <c r="A63" s="1">
        <v>2457562.9348800001</v>
      </c>
      <c r="B63" s="1" t="s">
        <v>396</v>
      </c>
      <c r="C63" s="1">
        <v>9.2690000000000001</v>
      </c>
    </row>
    <row r="64" spans="1:3" x14ac:dyDescent="0.25">
      <c r="A64" s="1">
        <v>2457565.4882399999</v>
      </c>
      <c r="B64" s="1" t="s">
        <v>397</v>
      </c>
      <c r="C64" s="1">
        <v>9.1649999999999991</v>
      </c>
    </row>
    <row r="65" spans="1:3" x14ac:dyDescent="0.25">
      <c r="A65" s="1">
        <v>2457568.5603499999</v>
      </c>
      <c r="B65" s="1" t="s">
        <v>398</v>
      </c>
      <c r="C65" s="1">
        <v>9.1549999999999994</v>
      </c>
    </row>
    <row r="66" spans="1:3" x14ac:dyDescent="0.25">
      <c r="A66" s="1">
        <v>2457569.5699300002</v>
      </c>
      <c r="B66" s="1" t="s">
        <v>399</v>
      </c>
      <c r="C66" s="1">
        <v>9.2006669999999993</v>
      </c>
    </row>
    <row r="67" spans="1:3" x14ac:dyDescent="0.25">
      <c r="A67" s="1">
        <v>2457570.6751199998</v>
      </c>
      <c r="B67" s="1" t="s">
        <v>403</v>
      </c>
      <c r="C67" s="1">
        <v>9.1265000000000001</v>
      </c>
    </row>
    <row r="68" spans="1:3" x14ac:dyDescent="0.25">
      <c r="A68" s="1">
        <v>2457572.86308</v>
      </c>
      <c r="B68" s="1" t="s">
        <v>404</v>
      </c>
      <c r="C68" s="1">
        <v>9.2460000000000004</v>
      </c>
    </row>
    <row r="69" spans="1:3" x14ac:dyDescent="0.25">
      <c r="A69" s="1">
        <v>2457573.7601200002</v>
      </c>
      <c r="B69" s="1" t="s">
        <v>405</v>
      </c>
      <c r="C69" s="1">
        <v>9.2528330000000008</v>
      </c>
    </row>
    <row r="70" spans="1:3" x14ac:dyDescent="0.25">
      <c r="A70" s="1">
        <v>2457575.7628000001</v>
      </c>
      <c r="B70" s="1" t="s">
        <v>406</v>
      </c>
      <c r="C70" s="1">
        <v>9.3704999999999998</v>
      </c>
    </row>
    <row r="71" spans="1:3" x14ac:dyDescent="0.25">
      <c r="A71" s="1">
        <v>2457576.3920999998</v>
      </c>
      <c r="B71" s="1" t="s">
        <v>406</v>
      </c>
      <c r="C71" s="1">
        <v>9.2441250000000004</v>
      </c>
    </row>
    <row r="72" spans="1:3" x14ac:dyDescent="0.25">
      <c r="A72" s="1">
        <v>2457579.7336200001</v>
      </c>
      <c r="B72" s="1" t="s">
        <v>408</v>
      </c>
      <c r="C72" s="1">
        <v>9.2454999999999998</v>
      </c>
    </row>
    <row r="73" spans="1:3" x14ac:dyDescent="0.25">
      <c r="A73" s="1">
        <v>2457580.1025100001</v>
      </c>
      <c r="B73" s="1" t="s">
        <v>408</v>
      </c>
      <c r="C73" s="1">
        <v>9.2414620000000003</v>
      </c>
    </row>
    <row r="74" spans="1:3" x14ac:dyDescent="0.25">
      <c r="A74" s="1">
        <v>2457581.2695200001</v>
      </c>
      <c r="B74" s="1" t="s">
        <v>409</v>
      </c>
      <c r="C74" s="1">
        <v>9.2166429999999995</v>
      </c>
    </row>
    <row r="75" spans="1:3" x14ac:dyDescent="0.25">
      <c r="A75" s="1">
        <v>2457582.5833000001</v>
      </c>
      <c r="B75" s="1" t="s">
        <v>411</v>
      </c>
      <c r="C75" s="1">
        <v>9.2040000000000006</v>
      </c>
    </row>
    <row r="76" spans="1:3" x14ac:dyDescent="0.25">
      <c r="A76" s="1">
        <v>2457583.54262</v>
      </c>
      <c r="B76" s="1" t="s">
        <v>412</v>
      </c>
      <c r="C76" s="1">
        <v>9.1660000000000004</v>
      </c>
    </row>
    <row r="77" spans="1:3" x14ac:dyDescent="0.25">
      <c r="A77" s="1">
        <v>2457584.4545900002</v>
      </c>
      <c r="B77" s="1" t="s">
        <v>412</v>
      </c>
      <c r="C77" s="1">
        <v>9.2209289999999999</v>
      </c>
    </row>
    <row r="78" spans="1:3" x14ac:dyDescent="0.25">
      <c r="A78" s="1">
        <v>2457589.70884</v>
      </c>
      <c r="B78" s="1" t="s">
        <v>414</v>
      </c>
      <c r="C78" s="1">
        <v>9.52</v>
      </c>
    </row>
    <row r="79" spans="1:3" x14ac:dyDescent="0.25">
      <c r="A79" s="1">
        <v>2457590.8553999998</v>
      </c>
      <c r="B79" s="1" t="s">
        <v>415</v>
      </c>
      <c r="C79" s="1">
        <v>9.3064999999999998</v>
      </c>
    </row>
    <row r="80" spans="1:3" x14ac:dyDescent="0.25">
      <c r="A80" s="1">
        <v>2457592.2851499999</v>
      </c>
      <c r="B80" s="1" t="s">
        <v>416</v>
      </c>
      <c r="C80" s="1">
        <v>9.3279999999999994</v>
      </c>
    </row>
    <row r="81" spans="1:3" x14ac:dyDescent="0.25">
      <c r="A81" s="1">
        <v>2457593.9559900002</v>
      </c>
      <c r="B81" s="1" t="s">
        <v>418</v>
      </c>
      <c r="C81" s="1">
        <v>9.3265999999999991</v>
      </c>
    </row>
    <row r="82" spans="1:3" x14ac:dyDescent="0.25">
      <c r="A82" s="1">
        <v>2457595.0389700001</v>
      </c>
      <c r="B82" s="1" t="s">
        <v>419</v>
      </c>
      <c r="C82" s="1">
        <v>9.3647139999999993</v>
      </c>
    </row>
    <row r="83" spans="1:3" x14ac:dyDescent="0.25">
      <c r="A83" s="1">
        <v>2457598.5205299999</v>
      </c>
      <c r="B83" s="1" t="s">
        <v>420</v>
      </c>
      <c r="C83" s="1">
        <v>9.3826000000000001</v>
      </c>
    </row>
    <row r="84" spans="1:3" x14ac:dyDescent="0.25">
      <c r="A84" s="1">
        <v>2457604.84131</v>
      </c>
      <c r="B84" s="1" t="s">
        <v>422</v>
      </c>
      <c r="C84" s="1">
        <v>9.4120000000000008</v>
      </c>
    </row>
    <row r="85" spans="1:3" x14ac:dyDescent="0.25">
      <c r="A85" s="1">
        <v>2457608.1575600002</v>
      </c>
      <c r="B85" s="1" t="s">
        <v>423</v>
      </c>
      <c r="C85" s="1">
        <v>9.5376670000000008</v>
      </c>
    </row>
    <row r="86" spans="1:3" x14ac:dyDescent="0.25">
      <c r="A86" s="1">
        <v>2457611.7149399999</v>
      </c>
      <c r="B86" s="1" t="s">
        <v>424</v>
      </c>
      <c r="C86" s="1">
        <v>9.7893329999999992</v>
      </c>
    </row>
    <row r="87" spans="1:3" x14ac:dyDescent="0.25">
      <c r="A87" s="1">
        <v>2457613.37078</v>
      </c>
      <c r="B87" s="1" t="s">
        <v>425</v>
      </c>
      <c r="C87" s="1">
        <v>9.7556670000000008</v>
      </c>
    </row>
    <row r="88" spans="1:3" x14ac:dyDescent="0.25">
      <c r="A88" s="1">
        <v>2457615.1870400002</v>
      </c>
      <c r="B88" s="1" t="s">
        <v>427</v>
      </c>
      <c r="C88" s="1">
        <v>9.6639999999999997</v>
      </c>
    </row>
    <row r="89" spans="1:3" x14ac:dyDescent="0.25">
      <c r="A89" s="1">
        <v>2457616.84522</v>
      </c>
      <c r="B89" s="1" t="s">
        <v>428</v>
      </c>
      <c r="C89" s="1">
        <v>9.3445560000000008</v>
      </c>
    </row>
    <row r="90" spans="1:3" x14ac:dyDescent="0.25">
      <c r="A90" s="1">
        <v>2457617.8157299999</v>
      </c>
      <c r="B90" s="1" t="s">
        <v>429</v>
      </c>
      <c r="C90" s="1">
        <v>9.35</v>
      </c>
    </row>
    <row r="91" spans="1:3" x14ac:dyDescent="0.25">
      <c r="A91" s="1">
        <v>2457618.9542299998</v>
      </c>
      <c r="B91" s="1" t="s">
        <v>430</v>
      </c>
      <c r="C91" s="1">
        <v>9.4550000000000001</v>
      </c>
    </row>
    <row r="92" spans="1:3" x14ac:dyDescent="0.25">
      <c r="A92" s="1">
        <v>2457620.6827099998</v>
      </c>
      <c r="B92" s="1" t="s">
        <v>432</v>
      </c>
      <c r="C92" s="1">
        <v>9.7230000000000008</v>
      </c>
    </row>
    <row r="93" spans="1:3" x14ac:dyDescent="0.25">
      <c r="A93" s="1">
        <v>2457623.1647999999</v>
      </c>
      <c r="B93" s="1" t="s">
        <v>433</v>
      </c>
      <c r="C93" s="1">
        <v>9.5250000000000004</v>
      </c>
    </row>
    <row r="94" spans="1:3" x14ac:dyDescent="0.25">
      <c r="A94" s="1">
        <v>2457625.2697399999</v>
      </c>
      <c r="B94" s="1" t="s">
        <v>435</v>
      </c>
      <c r="C94" s="1">
        <v>9.0124999999999993</v>
      </c>
    </row>
    <row r="95" spans="1:3" x14ac:dyDescent="0.25">
      <c r="A95" s="1">
        <v>2457626.67515</v>
      </c>
      <c r="B95" s="1" t="s">
        <v>436</v>
      </c>
      <c r="C95" s="1">
        <v>9.1780000000000008</v>
      </c>
    </row>
    <row r="96" spans="1:3" x14ac:dyDescent="0.25">
      <c r="A96" s="1">
        <v>2457637.625</v>
      </c>
      <c r="B96" s="1" t="s">
        <v>438</v>
      </c>
      <c r="C96" s="1">
        <v>8.7870000000000008</v>
      </c>
    </row>
    <row r="97" spans="1:3" x14ac:dyDescent="0.25">
      <c r="A97" s="1">
        <v>2457641.0421699998</v>
      </c>
      <c r="B97" s="1" t="s">
        <v>504</v>
      </c>
      <c r="C97" s="1">
        <v>8.5</v>
      </c>
    </row>
    <row r="98" spans="1:3" x14ac:dyDescent="0.25">
      <c r="A98" s="1">
        <v>2457642.6969900001</v>
      </c>
      <c r="B98" s="1" t="s">
        <v>505</v>
      </c>
      <c r="C98" s="1">
        <v>8.8561250000000005</v>
      </c>
    </row>
    <row r="99" spans="1:3" x14ac:dyDescent="0.25">
      <c r="A99" s="1">
        <v>2457647.7282500002</v>
      </c>
      <c r="B99" s="1" t="s">
        <v>507</v>
      </c>
      <c r="C99" s="1">
        <v>9.1082859999999997</v>
      </c>
    </row>
    <row r="100" spans="1:3" x14ac:dyDescent="0.25">
      <c r="A100" s="1">
        <v>2457649.0633700001</v>
      </c>
      <c r="B100" s="1" t="s">
        <v>508</v>
      </c>
      <c r="C100" s="1">
        <v>9.0212859999999999</v>
      </c>
    </row>
    <row r="101" spans="1:3" x14ac:dyDescent="0.25">
      <c r="A101" s="1">
        <v>2457650.6922499998</v>
      </c>
      <c r="B101" s="1" t="s">
        <v>509</v>
      </c>
      <c r="C101" s="1">
        <v>9.1850000000000005</v>
      </c>
    </row>
    <row r="102" spans="1:3" x14ac:dyDescent="0.25">
      <c r="A102" s="1">
        <v>2457651.6915899999</v>
      </c>
      <c r="B102" s="1" t="s">
        <v>510</v>
      </c>
      <c r="C102" s="1">
        <v>8.9665710000000001</v>
      </c>
    </row>
    <row r="103" spans="1:3" x14ac:dyDescent="0.25">
      <c r="A103" s="1">
        <v>2457654.6028</v>
      </c>
      <c r="B103" s="1" t="s">
        <v>511</v>
      </c>
      <c r="C103" s="1">
        <v>9.2560000000000002</v>
      </c>
    </row>
    <row r="104" spans="1:3" x14ac:dyDescent="0.25">
      <c r="A104" s="1">
        <v>2457656.6784999999</v>
      </c>
      <c r="B104" s="1" t="s">
        <v>512</v>
      </c>
      <c r="C104" s="1">
        <v>9.2110000000000003</v>
      </c>
    </row>
    <row r="105" spans="1:3" x14ac:dyDescent="0.25">
      <c r="A105" s="1">
        <v>2457659.63014</v>
      </c>
      <c r="B105" s="1" t="s">
        <v>513</v>
      </c>
      <c r="C105" s="1">
        <v>9.3149999999999995</v>
      </c>
    </row>
    <row r="106" spans="1:3" x14ac:dyDescent="0.25">
      <c r="A106" s="1">
        <v>2457663.1399599998</v>
      </c>
      <c r="B106" s="1" t="s">
        <v>515</v>
      </c>
      <c r="C106" s="1">
        <v>9.2575000000000003</v>
      </c>
    </row>
    <row r="107" spans="1:3" x14ac:dyDescent="0.25">
      <c r="A107" s="1">
        <v>2457664.1479799999</v>
      </c>
      <c r="B107" s="1" t="s">
        <v>3393</v>
      </c>
      <c r="C107" s="1">
        <v>9.4770000000000003</v>
      </c>
    </row>
    <row r="108" spans="1:3" x14ac:dyDescent="0.25">
      <c r="A108" s="1">
        <v>2457665.6191400001</v>
      </c>
      <c r="B108" s="1" t="s">
        <v>517</v>
      </c>
      <c r="C108" s="1">
        <v>9.5</v>
      </c>
    </row>
    <row r="109" spans="1:3" x14ac:dyDescent="0.25">
      <c r="A109" s="1">
        <v>2457666.3329400001</v>
      </c>
      <c r="B109" s="1" t="s">
        <v>517</v>
      </c>
      <c r="C109" s="1">
        <v>9.5579999999999998</v>
      </c>
    </row>
    <row r="110" spans="1:3" x14ac:dyDescent="0.25">
      <c r="A110" s="1">
        <v>2457667.7109099999</v>
      </c>
      <c r="B110" s="1" t="s">
        <v>519</v>
      </c>
      <c r="C110" s="1">
        <v>9.3351430000000004</v>
      </c>
    </row>
    <row r="111" spans="1:3" x14ac:dyDescent="0.25">
      <c r="A111" s="1">
        <v>2457671.6315199998</v>
      </c>
      <c r="B111" s="1" t="s">
        <v>520</v>
      </c>
      <c r="C111" s="1">
        <v>9.1669999999999998</v>
      </c>
    </row>
    <row r="112" spans="1:3" x14ac:dyDescent="0.25">
      <c r="A112" s="1">
        <v>2457673.1425899998</v>
      </c>
      <c r="B112" s="1" t="s">
        <v>521</v>
      </c>
      <c r="C112" s="1">
        <v>9.1150000000000002</v>
      </c>
    </row>
    <row r="113" spans="1:3" x14ac:dyDescent="0.25">
      <c r="A113" s="1">
        <v>2457676.5952599999</v>
      </c>
      <c r="B113" s="1" t="s">
        <v>523</v>
      </c>
      <c r="C113" s="1">
        <v>9.1999999999999993</v>
      </c>
    </row>
    <row r="114" spans="1:3" x14ac:dyDescent="0.25">
      <c r="A114" s="1">
        <v>2457677.3886600002</v>
      </c>
      <c r="B114" s="1" t="s">
        <v>523</v>
      </c>
      <c r="C114" s="1">
        <v>9.1542499999999993</v>
      </c>
    </row>
    <row r="115" spans="1:3" x14ac:dyDescent="0.25">
      <c r="A115" s="1">
        <v>2457678.9529400002</v>
      </c>
      <c r="B115" s="1" t="s">
        <v>525</v>
      </c>
      <c r="C115" s="1">
        <v>9.1419999999999995</v>
      </c>
    </row>
    <row r="116" spans="1:3" x14ac:dyDescent="0.25">
      <c r="A116" s="1">
        <v>2457680.1413699999</v>
      </c>
      <c r="B116" s="1" t="s">
        <v>526</v>
      </c>
      <c r="C116" s="1">
        <v>9.3394999999999992</v>
      </c>
    </row>
    <row r="117" spans="1:3" x14ac:dyDescent="0.25">
      <c r="A117" s="1">
        <v>2457682.5839999998</v>
      </c>
      <c r="B117" s="1" t="s">
        <v>528</v>
      </c>
      <c r="C117" s="1">
        <v>9.2870000000000008</v>
      </c>
    </row>
    <row r="118" spans="1:3" x14ac:dyDescent="0.25">
      <c r="A118" s="1">
        <v>2457683.6063000001</v>
      </c>
      <c r="B118" s="1" t="s">
        <v>529</v>
      </c>
      <c r="C118" s="1">
        <v>9.41</v>
      </c>
    </row>
    <row r="119" spans="1:3" x14ac:dyDescent="0.25">
      <c r="A119" s="1">
        <v>2457685.6484400001</v>
      </c>
      <c r="B119" s="1" t="s">
        <v>531</v>
      </c>
      <c r="C119" s="1">
        <v>9.2910000000000004</v>
      </c>
    </row>
    <row r="120" spans="1:3" x14ac:dyDescent="0.25">
      <c r="A120" s="1">
        <v>2457687.9122299999</v>
      </c>
      <c r="B120" s="1" t="s">
        <v>532</v>
      </c>
      <c r="C120" s="1">
        <v>9.4926670000000009</v>
      </c>
    </row>
    <row r="121" spans="1:3" x14ac:dyDescent="0.25">
      <c r="A121" s="1">
        <v>2457688.59864</v>
      </c>
      <c r="B121" s="1" t="s">
        <v>533</v>
      </c>
      <c r="C121" s="1">
        <v>9.4260000000000002</v>
      </c>
    </row>
    <row r="122" spans="1:3" x14ac:dyDescent="0.25">
      <c r="A122" s="1">
        <v>2457692.09045</v>
      </c>
      <c r="B122" s="1" t="s">
        <v>534</v>
      </c>
      <c r="C122" s="1">
        <v>9.5734999999999992</v>
      </c>
    </row>
    <row r="123" spans="1:3" x14ac:dyDescent="0.25">
      <c r="A123" s="1">
        <v>2457692.6089699999</v>
      </c>
      <c r="B123" s="1" t="s">
        <v>535</v>
      </c>
      <c r="C123" s="1">
        <v>9.3450000000000006</v>
      </c>
    </row>
    <row r="124" spans="1:3" x14ac:dyDescent="0.25">
      <c r="A124" s="1">
        <v>2457699.6123500001</v>
      </c>
      <c r="B124" s="1" t="s">
        <v>538</v>
      </c>
      <c r="C124" s="1">
        <v>9.6144999999999996</v>
      </c>
    </row>
    <row r="125" spans="1:3" x14ac:dyDescent="0.25">
      <c r="A125" s="1">
        <v>2457701.5903400001</v>
      </c>
      <c r="B125" s="1" t="s">
        <v>539</v>
      </c>
      <c r="C125" s="1">
        <v>9.5043330000000008</v>
      </c>
    </row>
    <row r="126" spans="1:3" x14ac:dyDescent="0.25">
      <c r="A126" s="1">
        <v>2457706.4206699999</v>
      </c>
      <c r="B126" s="1" t="s">
        <v>540</v>
      </c>
      <c r="C126" s="1">
        <v>9.1938329999999997</v>
      </c>
    </row>
    <row r="127" spans="1:3" x14ac:dyDescent="0.25">
      <c r="A127" s="1">
        <v>2457707.6174499998</v>
      </c>
      <c r="B127" s="1" t="s">
        <v>541</v>
      </c>
      <c r="C127" s="1">
        <v>9.0640000000000001</v>
      </c>
    </row>
    <row r="128" spans="1:3" x14ac:dyDescent="0.25">
      <c r="A128" s="1">
        <v>2457712.1030899999</v>
      </c>
      <c r="B128" s="1" t="s">
        <v>543</v>
      </c>
      <c r="C128" s="1">
        <v>9.4764999999999997</v>
      </c>
    </row>
    <row r="129" spans="1:3" x14ac:dyDescent="0.25">
      <c r="A129" s="1">
        <v>2457713.5926299999</v>
      </c>
      <c r="B129" s="1" t="s">
        <v>545</v>
      </c>
      <c r="C129" s="1">
        <v>9.4619999999999997</v>
      </c>
    </row>
    <row r="130" spans="1:3" x14ac:dyDescent="0.25">
      <c r="A130" s="1">
        <v>2457715.6087199999</v>
      </c>
      <c r="B130" s="1" t="s">
        <v>546</v>
      </c>
      <c r="C130" s="1">
        <v>9.4619999999999997</v>
      </c>
    </row>
    <row r="131" spans="1:3" x14ac:dyDescent="0.25">
      <c r="A131" s="1">
        <v>2457717.5981899998</v>
      </c>
      <c r="B131" s="1" t="s">
        <v>548</v>
      </c>
      <c r="C131" s="1">
        <v>9.8919999999999995</v>
      </c>
    </row>
    <row r="132" spans="1:3" x14ac:dyDescent="0.25">
      <c r="A132" s="1">
        <v>2457722.5697900001</v>
      </c>
      <c r="B132" s="1" t="s">
        <v>550</v>
      </c>
      <c r="C132" s="1">
        <v>9.8072499999999998</v>
      </c>
    </row>
    <row r="133" spans="1:3" x14ac:dyDescent="0.25">
      <c r="A133" s="1">
        <v>2457789.9558000001</v>
      </c>
      <c r="B133" s="1" t="s">
        <v>3232</v>
      </c>
      <c r="C133" s="1">
        <v>8.8103999999999996</v>
      </c>
    </row>
    <row r="134" spans="1:3" x14ac:dyDescent="0.25">
      <c r="A134" s="1">
        <v>2457807.5039499998</v>
      </c>
      <c r="B134" s="1" t="s">
        <v>3233</v>
      </c>
      <c r="C134" s="1">
        <v>8.7569999999999997</v>
      </c>
    </row>
    <row r="135" spans="1:3" x14ac:dyDescent="0.25">
      <c r="A135" s="1">
        <v>2457809.9966899999</v>
      </c>
      <c r="B135" s="1" t="s">
        <v>3394</v>
      </c>
      <c r="C135" s="1">
        <v>8.8149999999999995</v>
      </c>
    </row>
    <row r="136" spans="1:3" x14ac:dyDescent="0.25">
      <c r="A136" s="1">
        <v>2457811.85329</v>
      </c>
      <c r="B136" s="1" t="s">
        <v>3273</v>
      </c>
      <c r="C136" s="1">
        <v>8.7720000000000002</v>
      </c>
    </row>
    <row r="137" spans="1:3" x14ac:dyDescent="0.25">
      <c r="A137" s="1">
        <v>2457815.83721</v>
      </c>
      <c r="B137" s="1" t="s">
        <v>3274</v>
      </c>
      <c r="C137" s="1">
        <v>8.8889999999999993</v>
      </c>
    </row>
    <row r="138" spans="1:3" x14ac:dyDescent="0.25">
      <c r="A138" s="1">
        <v>2457818.4076800002</v>
      </c>
      <c r="B138" s="1" t="s">
        <v>3234</v>
      </c>
      <c r="C138" s="1">
        <v>8.6455000000000002</v>
      </c>
    </row>
    <row r="139" spans="1:3" x14ac:dyDescent="0.25">
      <c r="A139" s="1">
        <v>2457821.47609</v>
      </c>
      <c r="B139" s="1" t="s">
        <v>3236</v>
      </c>
      <c r="C139" s="1">
        <v>8.8670000000000009</v>
      </c>
    </row>
    <row r="140" spans="1:3" x14ac:dyDescent="0.25">
      <c r="A140" s="1">
        <v>2457821.9961299999</v>
      </c>
      <c r="B140" s="1" t="s">
        <v>3237</v>
      </c>
      <c r="C140" s="1">
        <v>8.798</v>
      </c>
    </row>
    <row r="141" spans="1:3" x14ac:dyDescent="0.25">
      <c r="A141" s="1">
        <v>2457824.2525599999</v>
      </c>
      <c r="B141" s="1" t="s">
        <v>3238</v>
      </c>
      <c r="C141" s="1">
        <v>8.423667</v>
      </c>
    </row>
    <row r="142" spans="1:3" x14ac:dyDescent="0.25">
      <c r="A142" s="1">
        <v>2457825.8098499998</v>
      </c>
      <c r="B142" s="1" t="s">
        <v>3275</v>
      </c>
      <c r="C142" s="1">
        <v>8.6120000000000001</v>
      </c>
    </row>
    <row r="143" spans="1:3" x14ac:dyDescent="0.25">
      <c r="A143" s="1">
        <v>2457827.2983400002</v>
      </c>
      <c r="B143" s="1" t="s">
        <v>3239</v>
      </c>
      <c r="C143" s="1">
        <v>8.6266669999999994</v>
      </c>
    </row>
    <row r="144" spans="1:3" x14ac:dyDescent="0.25">
      <c r="A144" s="1">
        <v>2457827.9826500001</v>
      </c>
      <c r="B144" s="1" t="s">
        <v>3240</v>
      </c>
      <c r="C144" s="1">
        <v>8.4489999999999998</v>
      </c>
    </row>
    <row r="145" spans="1:3" x14ac:dyDescent="0.25">
      <c r="A145" s="1">
        <v>2457829.9569700002</v>
      </c>
      <c r="B145" s="1" t="s">
        <v>3241</v>
      </c>
      <c r="C145" s="1">
        <v>8.2710000000000008</v>
      </c>
    </row>
    <row r="146" spans="1:3" x14ac:dyDescent="0.25">
      <c r="A146" s="1">
        <v>2457830.9692699998</v>
      </c>
      <c r="B146" s="1" t="s">
        <v>3242</v>
      </c>
      <c r="C146" s="1">
        <v>9.2895000000000003</v>
      </c>
    </row>
    <row r="147" spans="1:3" x14ac:dyDescent="0.25">
      <c r="A147" s="1">
        <v>2457832.6229699999</v>
      </c>
      <c r="B147" s="1" t="s">
        <v>3243</v>
      </c>
      <c r="C147" s="1">
        <v>8.5120000000000005</v>
      </c>
    </row>
    <row r="148" spans="1:3" x14ac:dyDescent="0.25">
      <c r="A148" s="1">
        <v>2457834.4130799999</v>
      </c>
      <c r="B148" s="1" t="s">
        <v>3244</v>
      </c>
      <c r="C148" s="1">
        <v>8.2765000000000004</v>
      </c>
    </row>
    <row r="149" spans="1:3" x14ac:dyDescent="0.25">
      <c r="A149" s="1">
        <v>2457835.78339</v>
      </c>
      <c r="B149" s="1" t="s">
        <v>3395</v>
      </c>
      <c r="C149" s="1">
        <v>8.7680000000000007</v>
      </c>
    </row>
    <row r="150" spans="1:3" x14ac:dyDescent="0.25">
      <c r="A150" s="1">
        <v>2457837.95542</v>
      </c>
      <c r="B150" s="1" t="s">
        <v>3245</v>
      </c>
      <c r="C150" s="1">
        <v>8.7684999999999995</v>
      </c>
    </row>
    <row r="151" spans="1:3" x14ac:dyDescent="0.25">
      <c r="A151" s="1">
        <v>2457843.9553200002</v>
      </c>
      <c r="B151" s="1" t="s">
        <v>3246</v>
      </c>
      <c r="C151" s="1">
        <v>8.8049999999999997</v>
      </c>
    </row>
    <row r="152" spans="1:3" x14ac:dyDescent="0.25">
      <c r="A152" s="1">
        <v>2457846.9390799999</v>
      </c>
      <c r="B152" s="1" t="s">
        <v>3262</v>
      </c>
      <c r="C152" s="1">
        <v>8.734</v>
      </c>
    </row>
    <row r="153" spans="1:3" x14ac:dyDescent="0.25">
      <c r="A153" s="1">
        <v>2457849.9224999999</v>
      </c>
      <c r="B153" s="1" t="s">
        <v>3263</v>
      </c>
      <c r="C153" s="1">
        <v>8.718</v>
      </c>
    </row>
    <row r="154" spans="1:3" x14ac:dyDescent="0.25">
      <c r="A154" s="1">
        <v>2457856.9196199998</v>
      </c>
      <c r="B154" s="1" t="s">
        <v>3396</v>
      </c>
      <c r="C154" s="1">
        <v>8.8414999999999999</v>
      </c>
    </row>
    <row r="155" spans="1:3" x14ac:dyDescent="0.25">
      <c r="A155" s="1">
        <v>2457860.2273499998</v>
      </c>
      <c r="B155" s="1" t="s">
        <v>3264</v>
      </c>
      <c r="C155" s="1">
        <v>8.8529999999999998</v>
      </c>
    </row>
    <row r="156" spans="1:3" x14ac:dyDescent="0.25">
      <c r="A156" s="1">
        <v>2457861.2384500001</v>
      </c>
      <c r="B156" s="1" t="s">
        <v>3265</v>
      </c>
      <c r="C156" s="1">
        <v>8.7623329999999999</v>
      </c>
    </row>
    <row r="157" spans="1:3" x14ac:dyDescent="0.25">
      <c r="A157" s="1">
        <v>2457862.6568700001</v>
      </c>
      <c r="B157" s="1" t="s">
        <v>3266</v>
      </c>
      <c r="C157" s="1">
        <v>8.5332500000000007</v>
      </c>
    </row>
    <row r="158" spans="1:3" x14ac:dyDescent="0.25">
      <c r="A158" s="1">
        <v>2457865.1353099998</v>
      </c>
      <c r="B158" s="1" t="s">
        <v>3268</v>
      </c>
      <c r="C158" s="1">
        <v>8.9127500000000008</v>
      </c>
    </row>
    <row r="159" spans="1:3" x14ac:dyDescent="0.25">
      <c r="A159" s="1">
        <v>2457866.3830900001</v>
      </c>
      <c r="B159" s="1" t="s">
        <v>3269</v>
      </c>
      <c r="C159" s="1">
        <v>9.0150000000000006</v>
      </c>
    </row>
    <row r="160" spans="1:3" x14ac:dyDescent="0.25">
      <c r="A160" s="1">
        <v>2457867.6212599999</v>
      </c>
      <c r="B160" s="1" t="s">
        <v>3271</v>
      </c>
      <c r="C160" s="1">
        <v>9.298667</v>
      </c>
    </row>
    <row r="161" spans="1:3" x14ac:dyDescent="0.25">
      <c r="A161" s="1">
        <v>2457867.9248500001</v>
      </c>
      <c r="B161" s="1" t="s">
        <v>3271</v>
      </c>
      <c r="C161" s="1">
        <v>8.7690000000000001</v>
      </c>
    </row>
    <row r="162" spans="1:3" x14ac:dyDescent="0.25">
      <c r="A162" s="1">
        <v>2457870.8791200002</v>
      </c>
      <c r="B162" s="1" t="s">
        <v>3272</v>
      </c>
      <c r="C162" s="1">
        <v>8.8353330000000003</v>
      </c>
    </row>
    <row r="163" spans="1:3" x14ac:dyDescent="0.25">
      <c r="A163" s="1">
        <v>2457875.0796099999</v>
      </c>
      <c r="B163" s="1" t="s">
        <v>3276</v>
      </c>
      <c r="C163" s="1">
        <v>8.6037999999999997</v>
      </c>
    </row>
    <row r="164" spans="1:3" x14ac:dyDescent="0.25">
      <c r="A164" s="1">
        <v>2457876.3172900002</v>
      </c>
      <c r="B164" s="1" t="s">
        <v>3277</v>
      </c>
      <c r="C164" s="1">
        <v>8.9079999999999995</v>
      </c>
    </row>
    <row r="165" spans="1:3" x14ac:dyDescent="0.25">
      <c r="A165" s="1">
        <v>2457877.63148</v>
      </c>
      <c r="B165" s="1" t="s">
        <v>3278</v>
      </c>
      <c r="C165" s="1">
        <v>8.8925710000000002</v>
      </c>
    </row>
    <row r="166" spans="1:3" x14ac:dyDescent="0.25">
      <c r="A166" s="1">
        <v>2457878.6451099999</v>
      </c>
      <c r="B166" s="1" t="s">
        <v>3279</v>
      </c>
      <c r="C166" s="1">
        <v>8.9117999999999995</v>
      </c>
    </row>
    <row r="167" spans="1:3" x14ac:dyDescent="0.25">
      <c r="A167" s="1">
        <v>2457879.8258500001</v>
      </c>
      <c r="B167" s="1" t="s">
        <v>3280</v>
      </c>
      <c r="C167" s="1">
        <v>8.8414999999999999</v>
      </c>
    </row>
    <row r="168" spans="1:3" x14ac:dyDescent="0.25">
      <c r="A168" s="1">
        <v>2457880.9219999998</v>
      </c>
      <c r="B168" s="1" t="s">
        <v>3281</v>
      </c>
      <c r="C168" s="1">
        <v>9.0500000000000007</v>
      </c>
    </row>
    <row r="169" spans="1:3" x14ac:dyDescent="0.25">
      <c r="A169" s="1">
        <v>2457882.6429300001</v>
      </c>
      <c r="B169" s="1" t="s">
        <v>3282</v>
      </c>
      <c r="C169" s="1">
        <v>9.0820000000000007</v>
      </c>
    </row>
    <row r="170" spans="1:3" x14ac:dyDescent="0.25">
      <c r="A170" s="1">
        <v>2457883.8680799999</v>
      </c>
      <c r="B170" s="1" t="s">
        <v>3283</v>
      </c>
      <c r="C170" s="1">
        <v>8.6865000000000006</v>
      </c>
    </row>
    <row r="171" spans="1:3" x14ac:dyDescent="0.25">
      <c r="A171" s="1">
        <v>2457884.8531499999</v>
      </c>
      <c r="B171" s="1" t="s">
        <v>3284</v>
      </c>
      <c r="C171" s="1">
        <v>8.9565000000000001</v>
      </c>
    </row>
    <row r="172" spans="1:3" x14ac:dyDescent="0.25">
      <c r="A172" s="1">
        <v>2457886.3143099998</v>
      </c>
      <c r="B172" s="1" t="s">
        <v>3285</v>
      </c>
      <c r="C172" s="1">
        <v>8.8565000000000005</v>
      </c>
    </row>
    <row r="173" spans="1:3" x14ac:dyDescent="0.25">
      <c r="A173" s="1">
        <v>2457887.40099</v>
      </c>
      <c r="B173" s="1" t="s">
        <v>3286</v>
      </c>
      <c r="C173" s="1">
        <v>8.7636000000000003</v>
      </c>
    </row>
    <row r="174" spans="1:3" x14ac:dyDescent="0.25">
      <c r="A174" s="1">
        <v>2457887.90594</v>
      </c>
      <c r="B174" s="1" t="s">
        <v>3287</v>
      </c>
      <c r="C174" s="1">
        <v>8.9049999999999994</v>
      </c>
    </row>
    <row r="175" spans="1:3" x14ac:dyDescent="0.25">
      <c r="A175" s="1">
        <v>2457893.73893</v>
      </c>
      <c r="B175" s="1" t="s">
        <v>3288</v>
      </c>
      <c r="C175" s="1">
        <v>8.6627139999999994</v>
      </c>
    </row>
    <row r="176" spans="1:3" x14ac:dyDescent="0.25">
      <c r="A176" s="1">
        <v>2457894.8489100002</v>
      </c>
      <c r="B176" s="1" t="s">
        <v>3289</v>
      </c>
      <c r="C176" s="1">
        <v>8.8553329999999999</v>
      </c>
    </row>
    <row r="177" spans="1:3" x14ac:dyDescent="0.25">
      <c r="A177" s="1">
        <v>2457896.8261799999</v>
      </c>
      <c r="B177" s="1" t="s">
        <v>3290</v>
      </c>
      <c r="C177" s="1">
        <v>8.7880000000000003</v>
      </c>
    </row>
    <row r="178" spans="1:3" x14ac:dyDescent="0.25">
      <c r="A178" s="1">
        <v>2457897.8289399999</v>
      </c>
      <c r="B178" s="1" t="s">
        <v>3291</v>
      </c>
      <c r="C178" s="1">
        <v>8.8037500000000009</v>
      </c>
    </row>
    <row r="179" spans="1:3" x14ac:dyDescent="0.25">
      <c r="A179" s="1">
        <v>2457900.82387</v>
      </c>
      <c r="B179" s="1" t="s">
        <v>3293</v>
      </c>
      <c r="C179" s="1">
        <v>8.2782499999999999</v>
      </c>
    </row>
    <row r="180" spans="1:3" x14ac:dyDescent="0.25">
      <c r="A180" s="1">
        <v>2457902.0115700001</v>
      </c>
      <c r="B180" s="1" t="s">
        <v>3294</v>
      </c>
      <c r="C180" s="1">
        <v>8.5719999999999992</v>
      </c>
    </row>
    <row r="181" spans="1:3" x14ac:dyDescent="0.25">
      <c r="A181" s="1">
        <v>2457902.83647</v>
      </c>
      <c r="B181" s="1" t="s">
        <v>3295</v>
      </c>
      <c r="C181" s="1">
        <v>8.4039999999999999</v>
      </c>
    </row>
    <row r="182" spans="1:3" x14ac:dyDescent="0.25">
      <c r="A182" s="1">
        <v>2457914.60904</v>
      </c>
      <c r="B182" s="1" t="s">
        <v>3296</v>
      </c>
      <c r="C182" s="1">
        <v>8.7136669999999992</v>
      </c>
    </row>
    <row r="183" spans="1:3" x14ac:dyDescent="0.25">
      <c r="A183" s="1">
        <v>2457916.1632699999</v>
      </c>
      <c r="B183" s="1" t="s">
        <v>3297</v>
      </c>
      <c r="C183" s="1">
        <v>8.5615559999999995</v>
      </c>
    </row>
    <row r="184" spans="1:3" x14ac:dyDescent="0.25">
      <c r="A184" s="1">
        <v>2457917.2768999999</v>
      </c>
      <c r="B184" s="1" t="s">
        <v>3298</v>
      </c>
      <c r="C184" s="1">
        <v>8.3497780000000006</v>
      </c>
    </row>
    <row r="185" spans="1:3" x14ac:dyDescent="0.25">
      <c r="A185" s="1">
        <v>2457918.2917399998</v>
      </c>
      <c r="B185" s="1" t="s">
        <v>3299</v>
      </c>
      <c r="C185" s="1">
        <v>8.0945</v>
      </c>
    </row>
    <row r="186" spans="1:3" x14ac:dyDescent="0.25">
      <c r="A186" s="1">
        <v>2457919.3007899998</v>
      </c>
      <c r="B186" s="1" t="s">
        <v>3300</v>
      </c>
      <c r="C186" s="1">
        <v>8.2536670000000001</v>
      </c>
    </row>
    <row r="187" spans="1:3" x14ac:dyDescent="0.25">
      <c r="A187" s="1">
        <v>2457920.4725199998</v>
      </c>
      <c r="B187" s="1" t="s">
        <v>3301</v>
      </c>
      <c r="C187" s="1">
        <v>7.9539999999999997</v>
      </c>
    </row>
    <row r="188" spans="1:3" x14ac:dyDescent="0.25">
      <c r="A188" s="1">
        <v>2457921.6472800002</v>
      </c>
      <c r="B188" s="1" t="s">
        <v>3302</v>
      </c>
      <c r="C188" s="1">
        <v>7.8788330000000002</v>
      </c>
    </row>
    <row r="189" spans="1:3" x14ac:dyDescent="0.25">
      <c r="A189" s="1">
        <v>2457922.9475099999</v>
      </c>
      <c r="B189" s="1" t="s">
        <v>3303</v>
      </c>
      <c r="C189" s="1">
        <v>7.8833330000000004</v>
      </c>
    </row>
    <row r="190" spans="1:3" x14ac:dyDescent="0.25">
      <c r="A190" s="1">
        <v>2457923.78314</v>
      </c>
      <c r="B190" s="1" t="s">
        <v>3304</v>
      </c>
      <c r="C190" s="1">
        <v>8.0259999999999998</v>
      </c>
    </row>
    <row r="191" spans="1:3" x14ac:dyDescent="0.25">
      <c r="A191" s="1">
        <v>2457926.18089</v>
      </c>
      <c r="B191" s="1" t="s">
        <v>3305</v>
      </c>
      <c r="C191" s="1">
        <v>9.1595999999999993</v>
      </c>
    </row>
    <row r="192" spans="1:3" x14ac:dyDescent="0.25">
      <c r="A192" s="1">
        <v>2457926.7011500001</v>
      </c>
      <c r="B192" s="1" t="s">
        <v>3306</v>
      </c>
      <c r="C192" s="1">
        <v>8.3290279999999992</v>
      </c>
    </row>
    <row r="193" spans="1:3" x14ac:dyDescent="0.25">
      <c r="A193" s="1">
        <v>2457929.5828200001</v>
      </c>
      <c r="B193" s="1" t="s">
        <v>3307</v>
      </c>
      <c r="C193" s="1">
        <v>8.6743330000000007</v>
      </c>
    </row>
    <row r="194" spans="1:3" x14ac:dyDescent="0.25">
      <c r="A194" s="1">
        <v>2457933.96154</v>
      </c>
      <c r="B194" s="1" t="s">
        <v>3309</v>
      </c>
      <c r="C194" s="1">
        <v>8.3293999999999997</v>
      </c>
    </row>
    <row r="195" spans="1:3" x14ac:dyDescent="0.25">
      <c r="A195" s="1">
        <v>2457935.05112</v>
      </c>
      <c r="B195" s="1" t="s">
        <v>3310</v>
      </c>
      <c r="C195" s="1">
        <v>8.1140000000000008</v>
      </c>
    </row>
    <row r="196" spans="1:3" x14ac:dyDescent="0.25">
      <c r="A196" s="1">
        <v>2457936.37947</v>
      </c>
      <c r="B196" s="1" t="s">
        <v>3311</v>
      </c>
      <c r="C196" s="1">
        <v>8.3678000000000008</v>
      </c>
    </row>
    <row r="197" spans="1:3" x14ac:dyDescent="0.25">
      <c r="A197" s="1">
        <v>2457937.25434</v>
      </c>
      <c r="B197" s="1" t="s">
        <v>3312</v>
      </c>
      <c r="C197" s="1">
        <v>8.6310000000000002</v>
      </c>
    </row>
    <row r="198" spans="1:3" x14ac:dyDescent="0.25">
      <c r="A198" s="1">
        <v>2457939.1176800001</v>
      </c>
      <c r="B198" s="1" t="s">
        <v>3313</v>
      </c>
      <c r="C198" s="1">
        <v>9.0816669999999995</v>
      </c>
    </row>
    <row r="199" spans="1:3" x14ac:dyDescent="0.25">
      <c r="A199" s="1">
        <v>2457940.5856699999</v>
      </c>
      <c r="B199" s="1" t="s">
        <v>3314</v>
      </c>
      <c r="C199" s="1">
        <v>8.8293330000000001</v>
      </c>
    </row>
    <row r="200" spans="1:3" x14ac:dyDescent="0.25">
      <c r="A200" s="1">
        <v>2457941.9431099999</v>
      </c>
      <c r="B200" s="1" t="s">
        <v>3315</v>
      </c>
      <c r="C200" s="1">
        <v>8.7243999999999993</v>
      </c>
    </row>
    <row r="201" spans="1:3" x14ac:dyDescent="0.25">
      <c r="A201" s="1">
        <v>2457942.78834</v>
      </c>
      <c r="B201" s="1" t="s">
        <v>3316</v>
      </c>
      <c r="C201" s="1">
        <v>8.2383330000000008</v>
      </c>
    </row>
    <row r="202" spans="1:3" x14ac:dyDescent="0.25">
      <c r="A202" s="1">
        <v>2457951.1545099998</v>
      </c>
      <c r="B202" s="1" t="s">
        <v>3317</v>
      </c>
      <c r="C202" s="1">
        <v>9.0453329999999994</v>
      </c>
    </row>
    <row r="203" spans="1:3" x14ac:dyDescent="0.25">
      <c r="A203" s="1">
        <v>2457954.6704199999</v>
      </c>
      <c r="B203" s="1" t="s">
        <v>3319</v>
      </c>
      <c r="C203" s="1">
        <v>9.0086670000000009</v>
      </c>
    </row>
    <row r="204" spans="1:3" x14ac:dyDescent="0.25">
      <c r="A204" s="1">
        <v>2457960.6653</v>
      </c>
      <c r="B204" s="1" t="s">
        <v>3321</v>
      </c>
      <c r="C204" s="1">
        <v>8.1869999999999994</v>
      </c>
    </row>
    <row r="205" spans="1:3" x14ac:dyDescent="0.25">
      <c r="A205" s="1">
        <v>2457963.7250000001</v>
      </c>
      <c r="B205" s="1" t="s">
        <v>3322</v>
      </c>
      <c r="C205" s="1">
        <v>8.1</v>
      </c>
    </row>
    <row r="206" spans="1:3" x14ac:dyDescent="0.25">
      <c r="A206" s="1">
        <v>2457968.3655300001</v>
      </c>
      <c r="B206" s="1" t="s">
        <v>3324</v>
      </c>
      <c r="C206" s="1">
        <v>7.94</v>
      </c>
    </row>
    <row r="207" spans="1:3" x14ac:dyDescent="0.25">
      <c r="A207" s="1">
        <v>2457969.8470899998</v>
      </c>
      <c r="B207" s="1" t="s">
        <v>3325</v>
      </c>
      <c r="C207" s="1">
        <v>7.9344999999999999</v>
      </c>
    </row>
    <row r="208" spans="1:3" x14ac:dyDescent="0.25">
      <c r="A208" s="1">
        <v>2457972.6902299998</v>
      </c>
      <c r="B208" s="1" t="s">
        <v>3329</v>
      </c>
      <c r="C208" s="1">
        <v>8.1117500000000007</v>
      </c>
    </row>
    <row r="209" spans="1:3" x14ac:dyDescent="0.25">
      <c r="A209" s="1">
        <v>2457974.5806300002</v>
      </c>
      <c r="B209" s="1" t="s">
        <v>3330</v>
      </c>
      <c r="C209" s="1">
        <v>8.9160000000000004</v>
      </c>
    </row>
    <row r="210" spans="1:3" x14ac:dyDescent="0.25">
      <c r="A210" s="1">
        <v>2457976.3999399999</v>
      </c>
      <c r="B210" s="1" t="s">
        <v>3331</v>
      </c>
      <c r="C210" s="1">
        <v>8.8245000000000005</v>
      </c>
    </row>
    <row r="211" spans="1:3" x14ac:dyDescent="0.25">
      <c r="A211" s="1">
        <v>2457976.68377</v>
      </c>
      <c r="B211" s="1" t="s">
        <v>3332</v>
      </c>
      <c r="C211" s="1">
        <v>8.3919999999999995</v>
      </c>
    </row>
    <row r="212" spans="1:3" x14ac:dyDescent="0.25">
      <c r="A212" s="1">
        <v>2457979.76719</v>
      </c>
      <c r="B212" s="1" t="s">
        <v>3334</v>
      </c>
      <c r="C212" s="1">
        <v>8.8040000000000003</v>
      </c>
    </row>
    <row r="213" spans="1:3" x14ac:dyDescent="0.25">
      <c r="A213" s="1">
        <v>2457981.8128300002</v>
      </c>
      <c r="B213" s="1" t="s">
        <v>3335</v>
      </c>
      <c r="C213" s="1">
        <v>8.2273999999999994</v>
      </c>
    </row>
    <row r="214" spans="1:3" x14ac:dyDescent="0.25">
      <c r="A214" s="1">
        <v>2457982.7790199998</v>
      </c>
      <c r="B214" s="1" t="s">
        <v>3336</v>
      </c>
      <c r="C214" s="1">
        <v>8.1877499999999994</v>
      </c>
    </row>
    <row r="215" spans="1:3" x14ac:dyDescent="0.25">
      <c r="A215" s="1">
        <v>2457985.50147</v>
      </c>
      <c r="B215" s="1" t="s">
        <v>3337</v>
      </c>
      <c r="C215" s="1">
        <v>8.4</v>
      </c>
    </row>
    <row r="216" spans="1:3" x14ac:dyDescent="0.25">
      <c r="A216" s="1">
        <v>2457992.4511000002</v>
      </c>
      <c r="B216" s="1" t="s">
        <v>3341</v>
      </c>
      <c r="C216" s="1">
        <v>8.2889999999999997</v>
      </c>
    </row>
    <row r="217" spans="1:3" x14ac:dyDescent="0.25">
      <c r="A217" s="1">
        <v>2457993.7181899999</v>
      </c>
      <c r="B217" s="1" t="s">
        <v>3342</v>
      </c>
      <c r="C217" s="1">
        <v>7.8933330000000002</v>
      </c>
    </row>
    <row r="218" spans="1:3" x14ac:dyDescent="0.25">
      <c r="A218" s="1">
        <v>2457995.6579200001</v>
      </c>
      <c r="B218" s="1" t="s">
        <v>3343</v>
      </c>
      <c r="C218" s="1">
        <v>8.1288330000000002</v>
      </c>
    </row>
    <row r="219" spans="1:3" x14ac:dyDescent="0.25">
      <c r="A219" s="1">
        <v>2457996.7282099999</v>
      </c>
      <c r="B219" s="1" t="s">
        <v>3344</v>
      </c>
      <c r="C219" s="1">
        <v>7.9429999999999996</v>
      </c>
    </row>
    <row r="220" spans="1:3" x14ac:dyDescent="0.25">
      <c r="A220" s="1">
        <v>2457997.7149100001</v>
      </c>
      <c r="B220" s="1" t="s">
        <v>3345</v>
      </c>
      <c r="C220" s="1">
        <v>8.189667</v>
      </c>
    </row>
    <row r="221" spans="1:3" x14ac:dyDescent="0.25">
      <c r="A221" s="1">
        <v>2457998.73453</v>
      </c>
      <c r="B221" s="1" t="s">
        <v>3397</v>
      </c>
      <c r="C221" s="1">
        <v>7.9859999999999998</v>
      </c>
    </row>
    <row r="222" spans="1:3" x14ac:dyDescent="0.25">
      <c r="A222" s="1">
        <v>2458000.8668200001</v>
      </c>
      <c r="B222" s="1" t="s">
        <v>3346</v>
      </c>
      <c r="C222" s="1">
        <v>8.17</v>
      </c>
    </row>
    <row r="223" spans="1:3" x14ac:dyDescent="0.25">
      <c r="A223" s="1">
        <v>2458001.7392000002</v>
      </c>
      <c r="B223" s="1" t="s">
        <v>3347</v>
      </c>
      <c r="C223" s="1">
        <v>7.99</v>
      </c>
    </row>
    <row r="224" spans="1:3" x14ac:dyDescent="0.25">
      <c r="A224" s="1">
        <v>2458003.2516899998</v>
      </c>
      <c r="B224" s="1" t="s">
        <v>3398</v>
      </c>
      <c r="C224" s="1">
        <v>8.0875000000000004</v>
      </c>
    </row>
    <row r="225" spans="1:3" x14ac:dyDescent="0.25">
      <c r="A225" s="1">
        <v>2458004.3452400002</v>
      </c>
      <c r="B225" s="1" t="s">
        <v>3348</v>
      </c>
      <c r="C225" s="1">
        <v>7.9640000000000004</v>
      </c>
    </row>
    <row r="226" spans="1:3" x14ac:dyDescent="0.25">
      <c r="A226" s="1">
        <v>2458007.7549000001</v>
      </c>
      <c r="B226" s="1" t="s">
        <v>3354</v>
      </c>
      <c r="C226" s="1">
        <v>8.1052859999999995</v>
      </c>
    </row>
    <row r="227" spans="1:3" x14ac:dyDescent="0.25">
      <c r="A227" s="1">
        <v>2458008.6643699999</v>
      </c>
      <c r="B227" s="1" t="s">
        <v>3399</v>
      </c>
      <c r="C227" s="1">
        <v>7.6280000000000001</v>
      </c>
    </row>
    <row r="228" spans="1:3" x14ac:dyDescent="0.25">
      <c r="A228" s="1">
        <v>2458013.4365400001</v>
      </c>
      <c r="B228" s="1" t="s">
        <v>3356</v>
      </c>
      <c r="C228" s="1">
        <v>7.7213329999999996</v>
      </c>
    </row>
    <row r="229" spans="1:3" x14ac:dyDescent="0.25">
      <c r="A229" s="1">
        <v>2458016.71117</v>
      </c>
      <c r="B229" s="1" t="s">
        <v>3358</v>
      </c>
      <c r="C229" s="1">
        <v>7.834333</v>
      </c>
    </row>
    <row r="230" spans="1:3" x14ac:dyDescent="0.25">
      <c r="A230" s="1">
        <v>2458018.48196</v>
      </c>
      <c r="B230" s="1" t="s">
        <v>3359</v>
      </c>
      <c r="C230" s="1">
        <v>8.0730000000000004</v>
      </c>
    </row>
    <row r="231" spans="1:3" x14ac:dyDescent="0.25">
      <c r="A231" s="1">
        <v>2458021.7111399998</v>
      </c>
      <c r="B231" s="1" t="s">
        <v>3361</v>
      </c>
      <c r="C231" s="1">
        <v>7.7206669999999997</v>
      </c>
    </row>
    <row r="232" spans="1:3" x14ac:dyDescent="0.25">
      <c r="A232" s="1">
        <v>2458022.7027699999</v>
      </c>
      <c r="B232" s="1" t="s">
        <v>3362</v>
      </c>
      <c r="C232" s="1">
        <v>7.9995000000000003</v>
      </c>
    </row>
    <row r="233" spans="1:3" x14ac:dyDescent="0.25">
      <c r="A233" s="1">
        <v>2458027.9928600001</v>
      </c>
      <c r="B233" s="1" t="s">
        <v>3365</v>
      </c>
      <c r="C233" s="1">
        <v>8.0963329999999996</v>
      </c>
    </row>
    <row r="234" spans="1:3" x14ac:dyDescent="0.25">
      <c r="A234" s="1">
        <v>2458029.3398600002</v>
      </c>
      <c r="B234" s="1" t="s">
        <v>3366</v>
      </c>
      <c r="C234" s="1">
        <v>7.992667</v>
      </c>
    </row>
    <row r="235" spans="1:3" x14ac:dyDescent="0.25">
      <c r="A235" s="1">
        <v>2458031.4168600002</v>
      </c>
      <c r="B235" s="1" t="s">
        <v>3367</v>
      </c>
      <c r="C235" s="1">
        <v>8.1969999999999992</v>
      </c>
    </row>
    <row r="236" spans="1:3" x14ac:dyDescent="0.25">
      <c r="A236" s="1">
        <v>2458033.0302900001</v>
      </c>
      <c r="B236" s="1" t="s">
        <v>3368</v>
      </c>
      <c r="C236" s="1">
        <v>8.3723329999999994</v>
      </c>
    </row>
    <row r="237" spans="1:3" x14ac:dyDescent="0.25">
      <c r="A237" s="1">
        <v>2458033.90515</v>
      </c>
      <c r="B237" s="1" t="s">
        <v>3369</v>
      </c>
      <c r="C237" s="1">
        <v>8.5239999999999991</v>
      </c>
    </row>
    <row r="238" spans="1:3" x14ac:dyDescent="0.25">
      <c r="A238" s="1">
        <v>2458035.1114599998</v>
      </c>
      <c r="B238" s="1" t="s">
        <v>3370</v>
      </c>
      <c r="C238" s="1">
        <v>8.7085000000000008</v>
      </c>
    </row>
    <row r="239" spans="1:3" x14ac:dyDescent="0.25">
      <c r="A239" s="1">
        <v>2458036.0456699999</v>
      </c>
      <c r="B239" s="1" t="s">
        <v>3371</v>
      </c>
      <c r="C239" s="1">
        <v>8.6910000000000007</v>
      </c>
    </row>
    <row r="240" spans="1:3" x14ac:dyDescent="0.25">
      <c r="A240" s="1">
        <v>2458037.5825100001</v>
      </c>
      <c r="B240" s="1" t="s">
        <v>3372</v>
      </c>
      <c r="C240" s="1">
        <v>8.3162500000000001</v>
      </c>
    </row>
    <row r="241" spans="1:3" x14ac:dyDescent="0.25">
      <c r="A241" s="1">
        <v>2458038.6492099999</v>
      </c>
      <c r="B241" s="1" t="s">
        <v>3373</v>
      </c>
      <c r="C241" s="1">
        <v>7.7279999999999998</v>
      </c>
    </row>
    <row r="242" spans="1:3" x14ac:dyDescent="0.25">
      <c r="A242" s="1">
        <v>2458040.0316699999</v>
      </c>
      <c r="B242" s="1" t="s">
        <v>3374</v>
      </c>
      <c r="C242" s="1">
        <v>7.9725000000000001</v>
      </c>
    </row>
    <row r="243" spans="1:3" x14ac:dyDescent="0.25">
      <c r="A243" s="1">
        <v>2458041.56317</v>
      </c>
      <c r="B243" s="1" t="s">
        <v>3376</v>
      </c>
      <c r="C243" s="1">
        <v>8.18</v>
      </c>
    </row>
    <row r="244" spans="1:3" x14ac:dyDescent="0.25">
      <c r="A244" s="1">
        <v>2458042.6415599999</v>
      </c>
      <c r="B244" s="1" t="s">
        <v>3400</v>
      </c>
      <c r="C244" s="1">
        <v>7.8005000000000004</v>
      </c>
    </row>
    <row r="245" spans="1:3" x14ac:dyDescent="0.25">
      <c r="A245" s="1">
        <v>2458043.6296199998</v>
      </c>
      <c r="B245" s="1" t="s">
        <v>3377</v>
      </c>
      <c r="C245" s="1">
        <v>7.9786669999999997</v>
      </c>
    </row>
    <row r="246" spans="1:3" x14ac:dyDescent="0.25">
      <c r="A246" s="1">
        <v>2458048.122</v>
      </c>
      <c r="B246" s="1" t="s">
        <v>3379</v>
      </c>
      <c r="C246" s="1">
        <v>7.7439999999999998</v>
      </c>
    </row>
    <row r="247" spans="1:3" x14ac:dyDescent="0.25">
      <c r="A247" s="1">
        <v>2458050.0969199999</v>
      </c>
      <c r="B247" s="1" t="s">
        <v>3381</v>
      </c>
      <c r="C247" s="1">
        <v>7.8810000000000002</v>
      </c>
    </row>
    <row r="248" spans="1:3" x14ac:dyDescent="0.25">
      <c r="A248" s="1">
        <v>2458051.1511599999</v>
      </c>
      <c r="B248" s="1" t="s">
        <v>3382</v>
      </c>
      <c r="C248" s="1">
        <v>7.9995000000000003</v>
      </c>
    </row>
    <row r="249" spans="1:3" x14ac:dyDescent="0.25">
      <c r="A249" s="1">
        <v>2458052.6276600002</v>
      </c>
      <c r="B249" s="1" t="s">
        <v>3401</v>
      </c>
      <c r="C249" s="1">
        <v>7.7069999999999999</v>
      </c>
    </row>
    <row r="250" spans="1:3" x14ac:dyDescent="0.25">
      <c r="A250" s="1">
        <v>2458054.5941400002</v>
      </c>
      <c r="B250" s="1" t="s">
        <v>3384</v>
      </c>
      <c r="C250" s="1">
        <v>7.7355</v>
      </c>
    </row>
    <row r="251" spans="1:3" x14ac:dyDescent="0.25">
      <c r="A251" s="1">
        <v>2458056.1085399999</v>
      </c>
      <c r="B251" s="1" t="s">
        <v>3385</v>
      </c>
      <c r="C251" s="1">
        <v>7.7785000000000002</v>
      </c>
    </row>
    <row r="252" spans="1:3" x14ac:dyDescent="0.25">
      <c r="A252" s="1">
        <v>2458058.6197100002</v>
      </c>
      <c r="B252" s="1" t="s">
        <v>3402</v>
      </c>
      <c r="C252" s="1">
        <v>7.8158149999999997</v>
      </c>
    </row>
    <row r="253" spans="1:3" x14ac:dyDescent="0.25">
      <c r="A253" s="1">
        <v>2458059.6250399998</v>
      </c>
      <c r="B253" s="1" t="s">
        <v>3403</v>
      </c>
      <c r="C253" s="1">
        <v>7.6159999999999997</v>
      </c>
    </row>
    <row r="254" spans="1:3" x14ac:dyDescent="0.25">
      <c r="A254" s="1">
        <v>2458060.61087</v>
      </c>
      <c r="B254" s="1" t="s">
        <v>3404</v>
      </c>
      <c r="C254" s="1">
        <v>8.1074999999999999</v>
      </c>
    </row>
    <row r="255" spans="1:3" x14ac:dyDescent="0.25">
      <c r="A255" s="1">
        <v>2458063.59369</v>
      </c>
      <c r="B255" s="1" t="s">
        <v>3405</v>
      </c>
      <c r="C255" s="1">
        <v>8.2240000000000002</v>
      </c>
    </row>
    <row r="256" spans="1:3" x14ac:dyDescent="0.25">
      <c r="A256" s="1">
        <v>2458064.58983</v>
      </c>
      <c r="B256" s="1" t="s">
        <v>3406</v>
      </c>
      <c r="C256" s="1">
        <v>8.0120000000000005</v>
      </c>
    </row>
    <row r="257" spans="1:4" x14ac:dyDescent="0.25">
      <c r="A257" s="1">
        <v>2458067.0983299999</v>
      </c>
      <c r="B257" s="1" t="s">
        <v>3407</v>
      </c>
      <c r="C257" s="1">
        <v>7.9515000000000002</v>
      </c>
    </row>
    <row r="258" spans="1:4" x14ac:dyDescent="0.25">
      <c r="A258" s="1">
        <v>2458068.1287699998</v>
      </c>
      <c r="B258" s="1" t="s">
        <v>3408</v>
      </c>
      <c r="C258" s="1">
        <v>8.032</v>
      </c>
    </row>
    <row r="259" spans="1:4" x14ac:dyDescent="0.25">
      <c r="A259" s="1">
        <v>2458070.1070099999</v>
      </c>
      <c r="B259" s="1" t="s">
        <v>3409</v>
      </c>
      <c r="C259" s="1">
        <v>7.8624999999999998</v>
      </c>
    </row>
    <row r="260" spans="1:4" x14ac:dyDescent="0.25">
      <c r="A260" s="1">
        <v>2458074.59809</v>
      </c>
      <c r="B260" s="1" t="s">
        <v>3410</v>
      </c>
      <c r="C260" s="1">
        <v>7.4630000000000001</v>
      </c>
    </row>
    <row r="261" spans="1:4" x14ac:dyDescent="0.25">
      <c r="A261" s="1">
        <v>2458078.0950699998</v>
      </c>
      <c r="B261" s="1" t="s">
        <v>3411</v>
      </c>
      <c r="C261" s="1">
        <v>7.7205000000000004</v>
      </c>
    </row>
    <row r="262" spans="1:4" x14ac:dyDescent="0.25">
      <c r="A262" s="1">
        <v>2458080.5981999999</v>
      </c>
      <c r="B262" s="1" t="s">
        <v>3412</v>
      </c>
      <c r="C262" s="1">
        <v>7.83</v>
      </c>
    </row>
    <row r="263" spans="1:4" x14ac:dyDescent="0.25">
      <c r="A263" s="1">
        <v>2458085.0964100002</v>
      </c>
      <c r="B263" s="1" t="s">
        <v>3413</v>
      </c>
      <c r="C263" s="1">
        <v>7.7495000000000003</v>
      </c>
    </row>
    <row r="264" spans="1:4" x14ac:dyDescent="0.25">
      <c r="A264" s="1">
        <v>2458088.3060499998</v>
      </c>
      <c r="B264" s="1" t="s">
        <v>3414</v>
      </c>
      <c r="C264" s="1">
        <v>7.6360000000000001</v>
      </c>
    </row>
    <row r="265" spans="1:4" x14ac:dyDescent="0.25">
      <c r="A265" s="1">
        <v>2458089.94833</v>
      </c>
      <c r="B265" s="1" t="s">
        <v>3387</v>
      </c>
      <c r="C265" s="1">
        <v>7.7030000000000003</v>
      </c>
    </row>
    <row r="266" spans="1:4" x14ac:dyDescent="0.25">
      <c r="A266" s="1">
        <v>2458091.7503</v>
      </c>
      <c r="B266" s="1" t="s">
        <v>3388</v>
      </c>
      <c r="C266" s="1">
        <v>7.6464999999999996</v>
      </c>
    </row>
    <row r="267" spans="1:4" x14ac:dyDescent="0.25">
      <c r="A267" s="1">
        <v>2458092.7533200001</v>
      </c>
      <c r="B267" s="1" t="s">
        <v>3389</v>
      </c>
      <c r="C267" s="1">
        <v>7.8315000000000001</v>
      </c>
    </row>
    <row r="268" spans="1:4" x14ac:dyDescent="0.25">
      <c r="A268" s="1">
        <v>2458093.75294</v>
      </c>
      <c r="B268" s="1" t="s">
        <v>3390</v>
      </c>
      <c r="C268" s="1">
        <v>7.931</v>
      </c>
    </row>
    <row r="269" spans="1:4" x14ac:dyDescent="0.25">
      <c r="A269" s="1">
        <v>2458095.7277500001</v>
      </c>
      <c r="B269" s="1" t="s">
        <v>3391</v>
      </c>
      <c r="C269" s="1">
        <v>7.5170000000000003</v>
      </c>
    </row>
    <row r="270" spans="1:4" x14ac:dyDescent="0.25">
      <c r="A270" s="1">
        <v>2458097.2511900002</v>
      </c>
      <c r="B270" s="1" t="s">
        <v>3418</v>
      </c>
      <c r="C270" s="1">
        <v>7.6464290000000004</v>
      </c>
      <c r="D270" s="1"/>
    </row>
    <row r="271" spans="1:4" x14ac:dyDescent="0.25">
      <c r="A271" s="1">
        <v>2458112.3078899998</v>
      </c>
      <c r="B271" s="1" t="s">
        <v>3420</v>
      </c>
      <c r="C271" s="1">
        <v>7.2115629999999999</v>
      </c>
      <c r="D271" s="1"/>
    </row>
    <row r="272" spans="1:4" x14ac:dyDescent="0.25">
      <c r="A272" s="1">
        <v>2458113.2435499998</v>
      </c>
      <c r="B272" s="1" t="s">
        <v>3421</v>
      </c>
      <c r="C272" s="1">
        <v>7.2303119999999996</v>
      </c>
      <c r="D272" s="1"/>
    </row>
    <row r="273" spans="1:4" x14ac:dyDescent="0.25">
      <c r="A273" s="1">
        <v>2458149.5369199999</v>
      </c>
      <c r="B273" s="1" t="s">
        <v>3487</v>
      </c>
      <c r="C273" s="1">
        <v>7.49</v>
      </c>
      <c r="D273" s="1"/>
    </row>
    <row r="274" spans="1:4" x14ac:dyDescent="0.25">
      <c r="A274" s="1">
        <v>2458152.48808</v>
      </c>
      <c r="B274" s="1" t="s">
        <v>3425</v>
      </c>
      <c r="C274" s="1">
        <v>7.3049999999999997</v>
      </c>
      <c r="D274" s="1"/>
    </row>
    <row r="275" spans="1:4" x14ac:dyDescent="0.25">
      <c r="A275" s="1">
        <v>2458161.9841999998</v>
      </c>
      <c r="B275" s="1" t="s">
        <v>3426</v>
      </c>
      <c r="C275" s="1">
        <v>7.44</v>
      </c>
      <c r="D275" s="1"/>
    </row>
    <row r="276" spans="1:4" x14ac:dyDescent="0.25">
      <c r="A276" s="1">
        <v>2458173.5049200002</v>
      </c>
      <c r="B276" s="1" t="s">
        <v>3427</v>
      </c>
      <c r="C276" s="1">
        <v>7.2640000000000002</v>
      </c>
      <c r="D276" s="1"/>
    </row>
    <row r="277" spans="1:4" x14ac:dyDescent="0.25">
      <c r="A277" s="1">
        <v>2458179.9848099998</v>
      </c>
      <c r="B277" s="1" t="s">
        <v>3428</v>
      </c>
      <c r="C277" s="1">
        <v>7.36</v>
      </c>
      <c r="D277" s="1"/>
    </row>
    <row r="278" spans="1:4" x14ac:dyDescent="0.25">
      <c r="A278" s="1">
        <v>2458181.4934899998</v>
      </c>
      <c r="B278" s="1" t="s">
        <v>3429</v>
      </c>
      <c r="C278" s="1">
        <v>7.2065000000000001</v>
      </c>
      <c r="D278" s="1"/>
    </row>
    <row r="279" spans="1:4" x14ac:dyDescent="0.25">
      <c r="A279" s="1">
        <v>2458183.4791299999</v>
      </c>
      <c r="B279" s="1" t="s">
        <v>3430</v>
      </c>
      <c r="C279" s="1">
        <v>7.1020000000000003</v>
      </c>
      <c r="D279" s="1"/>
    </row>
    <row r="280" spans="1:4" x14ac:dyDescent="0.25">
      <c r="A280" s="1">
        <v>2458193.9797299998</v>
      </c>
      <c r="B280" s="1" t="s">
        <v>3431</v>
      </c>
      <c r="C280" s="1">
        <v>7.0090000000000003</v>
      </c>
      <c r="D280" s="1"/>
    </row>
    <row r="281" spans="1:4" x14ac:dyDescent="0.25">
      <c r="A281" s="1">
        <v>2458197.9511500001</v>
      </c>
      <c r="B281" s="1" t="s">
        <v>3432</v>
      </c>
      <c r="C281" s="1">
        <v>6.9669999999999996</v>
      </c>
      <c r="D281" s="1"/>
    </row>
    <row r="282" spans="1:4" x14ac:dyDescent="0.25">
      <c r="A282" s="1">
        <v>2458198.9594700001</v>
      </c>
      <c r="B282" s="1" t="s">
        <v>3433</v>
      </c>
      <c r="C282" s="1">
        <v>7.38</v>
      </c>
      <c r="D282" s="1"/>
    </row>
    <row r="283" spans="1:4" x14ac:dyDescent="0.25">
      <c r="A283" s="1">
        <v>2458206.2615700001</v>
      </c>
      <c r="B283" s="1" t="s">
        <v>3434</v>
      </c>
      <c r="C283" s="1">
        <v>7.3933330000000002</v>
      </c>
      <c r="D283" s="1"/>
    </row>
    <row r="284" spans="1:4" x14ac:dyDescent="0.25">
      <c r="A284" s="1">
        <v>2458207.4377299999</v>
      </c>
      <c r="B284" s="1" t="s">
        <v>3435</v>
      </c>
      <c r="C284" s="1">
        <v>7.3875000000000002</v>
      </c>
      <c r="D284" s="1"/>
    </row>
    <row r="285" spans="1:4" x14ac:dyDescent="0.25">
      <c r="A285" s="1">
        <v>2458208.9056899999</v>
      </c>
      <c r="B285" s="1" t="s">
        <v>3436</v>
      </c>
      <c r="C285" s="1">
        <v>7.6680000000000001</v>
      </c>
      <c r="D285" s="1"/>
    </row>
    <row r="286" spans="1:4" x14ac:dyDescent="0.25">
      <c r="A286" s="1">
        <v>2458212.9166600001</v>
      </c>
      <c r="B286" s="1" t="s">
        <v>3438</v>
      </c>
      <c r="C286" s="1">
        <v>7.4566670000000004</v>
      </c>
      <c r="D286" s="1"/>
    </row>
    <row r="287" spans="1:4" x14ac:dyDescent="0.25">
      <c r="A287" s="1">
        <v>2458214.9279399998</v>
      </c>
      <c r="B287" s="1" t="s">
        <v>3440</v>
      </c>
      <c r="C287" s="1">
        <v>7.2750000000000004</v>
      </c>
      <c r="D287" s="1"/>
    </row>
    <row r="288" spans="1:4" x14ac:dyDescent="0.25">
      <c r="A288" s="1">
        <v>2458216.8976799999</v>
      </c>
      <c r="B288" s="1" t="s">
        <v>3441</v>
      </c>
      <c r="C288" s="1">
        <v>7.1740000000000004</v>
      </c>
      <c r="D288" s="1"/>
    </row>
    <row r="289" spans="1:4" x14ac:dyDescent="0.25">
      <c r="A289" s="1">
        <v>2458219.9193299999</v>
      </c>
      <c r="B289" s="1" t="s">
        <v>3443</v>
      </c>
      <c r="C289" s="1">
        <v>7.4366669999999999</v>
      </c>
      <c r="D289" s="1"/>
    </row>
    <row r="290" spans="1:4" x14ac:dyDescent="0.25">
      <c r="A290" s="1">
        <v>2458223.2344800001</v>
      </c>
      <c r="B290" s="1" t="s">
        <v>3444</v>
      </c>
      <c r="C290" s="1">
        <v>7.2553330000000003</v>
      </c>
      <c r="D290" s="1"/>
    </row>
    <row r="291" spans="1:4" x14ac:dyDescent="0.25">
      <c r="A291" s="1">
        <v>2458224.40374</v>
      </c>
      <c r="B291" s="1" t="s">
        <v>3445</v>
      </c>
      <c r="C291" s="1">
        <v>7.4255000000000004</v>
      </c>
      <c r="D291" s="1"/>
    </row>
    <row r="292" spans="1:4" x14ac:dyDescent="0.25">
      <c r="A292" s="1">
        <v>2458224.94778</v>
      </c>
      <c r="B292" s="1" t="s">
        <v>3446</v>
      </c>
      <c r="C292" s="1">
        <v>7.4</v>
      </c>
      <c r="D292" s="1"/>
    </row>
    <row r="293" spans="1:4" x14ac:dyDescent="0.25">
      <c r="A293" s="1">
        <v>2458225.9712999999</v>
      </c>
      <c r="B293" s="1" t="s">
        <v>3447</v>
      </c>
      <c r="C293" s="1">
        <v>7.2</v>
      </c>
      <c r="D293" s="1"/>
    </row>
    <row r="294" spans="1:4" x14ac:dyDescent="0.25">
      <c r="A294" s="1">
        <v>2458233.0088200001</v>
      </c>
      <c r="B294" s="1" t="s">
        <v>3448</v>
      </c>
      <c r="C294" s="1">
        <v>7.423</v>
      </c>
      <c r="D294" s="1"/>
    </row>
    <row r="295" spans="1:4" x14ac:dyDescent="0.25">
      <c r="A295" s="1">
        <v>2458238.8663699999</v>
      </c>
      <c r="B295" s="1" t="s">
        <v>3449</v>
      </c>
      <c r="C295" s="1">
        <v>6.8789999999999996</v>
      </c>
      <c r="D295" s="1"/>
    </row>
    <row r="296" spans="1:4" x14ac:dyDescent="0.25">
      <c r="A296" s="1">
        <v>2458243.09717</v>
      </c>
      <c r="B296" s="1" t="s">
        <v>3450</v>
      </c>
      <c r="C296" s="1">
        <v>7.1475</v>
      </c>
      <c r="D296" s="1"/>
    </row>
    <row r="297" spans="1:4" x14ac:dyDescent="0.25">
      <c r="A297" s="1">
        <v>2458244.36057</v>
      </c>
      <c r="B297" s="1" t="s">
        <v>3451</v>
      </c>
      <c r="C297" s="1">
        <v>7.3860000000000001</v>
      </c>
      <c r="D297" s="1"/>
    </row>
    <row r="298" spans="1:4" x14ac:dyDescent="0.25">
      <c r="A298" s="1">
        <v>2458244.8895700001</v>
      </c>
      <c r="B298" s="1" t="s">
        <v>3452</v>
      </c>
      <c r="C298" s="1">
        <v>7.2080000000000002</v>
      </c>
      <c r="D298" s="1"/>
    </row>
    <row r="299" spans="1:4" x14ac:dyDescent="0.25">
      <c r="A299" s="1">
        <v>2458248.2835900001</v>
      </c>
      <c r="B299" s="1" t="s">
        <v>3453</v>
      </c>
      <c r="C299" s="1">
        <v>7.1494999999999997</v>
      </c>
      <c r="D299" s="1"/>
    </row>
    <row r="300" spans="1:4" x14ac:dyDescent="0.25">
      <c r="A300" s="1">
        <v>2458248.8561300002</v>
      </c>
      <c r="B300" s="1" t="s">
        <v>3454</v>
      </c>
      <c r="C300" s="1">
        <v>7.0265000000000004</v>
      </c>
      <c r="D300" s="1"/>
    </row>
    <row r="301" spans="1:4" x14ac:dyDescent="0.25">
      <c r="A301" s="1">
        <v>2458251.04789</v>
      </c>
      <c r="B301" s="1" t="s">
        <v>3455</v>
      </c>
      <c r="C301" s="1">
        <v>7.2994000000000003</v>
      </c>
      <c r="D301" s="1"/>
    </row>
    <row r="302" spans="1:4" x14ac:dyDescent="0.25">
      <c r="A302" s="1">
        <v>2458252.2492499999</v>
      </c>
      <c r="B302" s="1" t="s">
        <v>3456</v>
      </c>
      <c r="C302" s="1">
        <v>6.9489999999999998</v>
      </c>
      <c r="D302" s="1"/>
    </row>
    <row r="303" spans="1:4" x14ac:dyDescent="0.25">
      <c r="A303" s="1">
        <v>2458253.3668300002</v>
      </c>
      <c r="B303" s="1" t="s">
        <v>3457</v>
      </c>
      <c r="C303" s="1">
        <v>7.21</v>
      </c>
      <c r="D303" s="1"/>
    </row>
    <row r="304" spans="1:4" x14ac:dyDescent="0.25">
      <c r="A304" s="1">
        <v>2458254.6003700001</v>
      </c>
      <c r="B304" s="1" t="s">
        <v>3488</v>
      </c>
      <c r="C304" s="1">
        <v>7.47525</v>
      </c>
      <c r="D304" s="1"/>
    </row>
    <row r="305" spans="1:4" x14ac:dyDescent="0.25">
      <c r="A305" s="1">
        <v>2458255.6640499998</v>
      </c>
      <c r="B305" s="1" t="s">
        <v>3459</v>
      </c>
      <c r="C305" s="1">
        <v>7.5251999999999999</v>
      </c>
      <c r="D305" s="1"/>
    </row>
    <row r="306" spans="1:4" x14ac:dyDescent="0.25">
      <c r="A306" s="1">
        <v>2458256.66714</v>
      </c>
      <c r="B306" s="1" t="s">
        <v>3460</v>
      </c>
      <c r="C306" s="1">
        <v>7.4565999999999999</v>
      </c>
      <c r="D306" s="1"/>
    </row>
    <row r="307" spans="1:4" x14ac:dyDescent="0.25">
      <c r="A307" s="1">
        <v>2458257.8458199999</v>
      </c>
      <c r="B307" s="1" t="s">
        <v>3461</v>
      </c>
      <c r="C307" s="1">
        <v>7.2805</v>
      </c>
      <c r="D307" s="1"/>
    </row>
    <row r="308" spans="1:4" x14ac:dyDescent="0.25">
      <c r="A308" s="1">
        <v>2458259.0865500001</v>
      </c>
      <c r="B308" s="1" t="s">
        <v>3462</v>
      </c>
      <c r="C308" s="1">
        <v>7.2022500000000003</v>
      </c>
      <c r="D308" s="1"/>
    </row>
    <row r="309" spans="1:4" x14ac:dyDescent="0.25">
      <c r="A309" s="1">
        <v>2458259.8637299999</v>
      </c>
      <c r="B309" s="1" t="s">
        <v>3463</v>
      </c>
      <c r="C309" s="1">
        <v>7.2796669999999999</v>
      </c>
      <c r="D309" s="1"/>
    </row>
    <row r="310" spans="1:4" x14ac:dyDescent="0.25">
      <c r="A310" s="1">
        <v>2458261.9894699999</v>
      </c>
      <c r="B310" s="1" t="s">
        <v>3464</v>
      </c>
      <c r="C310" s="1">
        <v>6.9615999999999998</v>
      </c>
      <c r="D310" s="1"/>
    </row>
    <row r="311" spans="1:4" x14ac:dyDescent="0.25">
      <c r="A311" s="1">
        <v>2458263.0251699998</v>
      </c>
      <c r="B311" s="1" t="s">
        <v>3465</v>
      </c>
      <c r="C311" s="1">
        <v>7.2359999999999998</v>
      </c>
      <c r="D311" s="1"/>
    </row>
    <row r="312" spans="1:4" x14ac:dyDescent="0.25">
      <c r="A312" s="1">
        <v>2458263.84198</v>
      </c>
      <c r="B312" s="1" t="s">
        <v>3466</v>
      </c>
      <c r="C312" s="1">
        <v>7.0163330000000004</v>
      </c>
      <c r="D312" s="1"/>
    </row>
    <row r="313" spans="1:4" x14ac:dyDescent="0.25">
      <c r="A313" s="1">
        <v>2458264.81213</v>
      </c>
      <c r="B313" s="1" t="s">
        <v>3467</v>
      </c>
      <c r="C313" s="1">
        <v>6.9595000000000002</v>
      </c>
      <c r="D313" s="1"/>
    </row>
    <row r="314" spans="1:4" x14ac:dyDescent="0.25">
      <c r="A314" s="1">
        <v>2458267.8136</v>
      </c>
      <c r="B314" s="1" t="s">
        <v>3469</v>
      </c>
      <c r="C314" s="1">
        <v>7.4057500000000003</v>
      </c>
      <c r="D314" s="1"/>
    </row>
    <row r="315" spans="1:4" x14ac:dyDescent="0.25">
      <c r="A315" s="1">
        <v>2458269.8035800001</v>
      </c>
      <c r="B315" s="1" t="s">
        <v>3470</v>
      </c>
      <c r="C315" s="1">
        <v>7.17075</v>
      </c>
      <c r="D315" s="1"/>
    </row>
    <row r="316" spans="1:4" x14ac:dyDescent="0.25">
      <c r="A316" s="1">
        <v>2458270.807</v>
      </c>
      <c r="B316" s="1" t="s">
        <v>3471</v>
      </c>
      <c r="C316" s="1">
        <v>6.9779999999999998</v>
      </c>
      <c r="D316" s="1"/>
    </row>
    <row r="317" spans="1:4" x14ac:dyDescent="0.25">
      <c r="A317" s="1">
        <v>2458274.8096599998</v>
      </c>
      <c r="B317" s="1" t="s">
        <v>3472</v>
      </c>
      <c r="C317" s="1">
        <v>7.2690000000000001</v>
      </c>
      <c r="D317" s="1"/>
    </row>
    <row r="318" spans="1:4" x14ac:dyDescent="0.25">
      <c r="A318" s="1">
        <v>2458280.80926</v>
      </c>
      <c r="B318" s="1" t="s">
        <v>3474</v>
      </c>
      <c r="C318" s="1">
        <v>7.3495999999999997</v>
      </c>
      <c r="D318" s="1"/>
    </row>
    <row r="319" spans="1:4" x14ac:dyDescent="0.25">
      <c r="A319" s="1">
        <v>2458281.8230499998</v>
      </c>
      <c r="B319" s="1" t="s">
        <v>3475</v>
      </c>
      <c r="C319" s="1">
        <v>7.2762500000000001</v>
      </c>
      <c r="D319" s="1"/>
    </row>
    <row r="320" spans="1:4" x14ac:dyDescent="0.25">
      <c r="A320" s="1">
        <v>2458286.8014500001</v>
      </c>
      <c r="B320" s="1" t="s">
        <v>3476</v>
      </c>
      <c r="C320" s="1">
        <v>7.5043329999999999</v>
      </c>
      <c r="D320" s="1"/>
    </row>
    <row r="321" spans="1:4" x14ac:dyDescent="0.25">
      <c r="A321" s="1">
        <v>2458288.7941999999</v>
      </c>
      <c r="B321" s="1" t="s">
        <v>3477</v>
      </c>
      <c r="C321" s="1">
        <v>7.3795999999999999</v>
      </c>
      <c r="D321" s="1"/>
    </row>
    <row r="322" spans="1:4" x14ac:dyDescent="0.25">
      <c r="A322" s="1">
        <v>2458289.9827000001</v>
      </c>
      <c r="B322" s="1" t="s">
        <v>3478</v>
      </c>
      <c r="C322" s="1">
        <v>7.2812000000000001</v>
      </c>
      <c r="D322" s="1"/>
    </row>
    <row r="323" spans="1:4" x14ac:dyDescent="0.25">
      <c r="A323" s="1">
        <v>2458291.1012900001</v>
      </c>
      <c r="B323" s="1" t="s">
        <v>3479</v>
      </c>
      <c r="C323" s="1">
        <v>7.2278330000000004</v>
      </c>
      <c r="D323" s="1"/>
    </row>
    <row r="324" spans="1:4" x14ac:dyDescent="0.25">
      <c r="A324" s="1">
        <v>2458292.0591099998</v>
      </c>
      <c r="B324" s="1" t="s">
        <v>3480</v>
      </c>
      <c r="C324" s="1">
        <v>7.37</v>
      </c>
      <c r="D324" s="1"/>
    </row>
    <row r="325" spans="1:4" x14ac:dyDescent="0.25">
      <c r="A325" s="1">
        <v>2458293.2829300002</v>
      </c>
      <c r="B325" s="1" t="s">
        <v>3481</v>
      </c>
      <c r="C325" s="1">
        <v>7.4421670000000004</v>
      </c>
      <c r="D325" s="1"/>
    </row>
    <row r="326" spans="1:4" x14ac:dyDescent="0.25">
      <c r="A326" s="1">
        <v>2458294.3757699998</v>
      </c>
      <c r="B326" s="1" t="s">
        <v>3482</v>
      </c>
      <c r="C326" s="1">
        <v>7.7625999999999999</v>
      </c>
      <c r="D326" s="1"/>
    </row>
    <row r="327" spans="1:4" x14ac:dyDescent="0.25">
      <c r="A327" s="1">
        <v>2458295.4508400001</v>
      </c>
      <c r="B327" s="1" t="s">
        <v>3483</v>
      </c>
      <c r="C327" s="1">
        <v>8.1733329999999995</v>
      </c>
      <c r="D327" s="1"/>
    </row>
    <row r="328" spans="1:4" x14ac:dyDescent="0.25">
      <c r="A328" s="1">
        <v>2458295.8937200001</v>
      </c>
      <c r="B328" s="1" t="s">
        <v>3484</v>
      </c>
      <c r="C328" s="1">
        <v>8.3629999999999995</v>
      </c>
      <c r="D328" s="1"/>
    </row>
    <row r="329" spans="1:4" x14ac:dyDescent="0.25">
      <c r="A329" s="1">
        <v>2458297.8768000002</v>
      </c>
      <c r="B329" s="1" t="s">
        <v>3485</v>
      </c>
      <c r="C329" s="1">
        <v>8.75</v>
      </c>
      <c r="D329" s="1"/>
    </row>
    <row r="330" spans="1:4" x14ac:dyDescent="0.25">
      <c r="A330" s="1">
        <v>2458300.7744999998</v>
      </c>
      <c r="B330" s="1" t="s">
        <v>3486</v>
      </c>
      <c r="C330" s="1">
        <v>8.4802499999999998</v>
      </c>
      <c r="D330" s="1"/>
    </row>
    <row r="331" spans="1:4" x14ac:dyDescent="0.25">
      <c r="A331" s="1">
        <v>2458302.9689699998</v>
      </c>
      <c r="B331" s="1" t="s">
        <v>3509</v>
      </c>
      <c r="C331" s="1">
        <v>8.81</v>
      </c>
      <c r="D331" s="1"/>
    </row>
    <row r="332" spans="1:4" x14ac:dyDescent="0.25">
      <c r="A332" s="1">
        <v>2458304.5497499998</v>
      </c>
      <c r="B332" s="1" t="s">
        <v>3510</v>
      </c>
      <c r="C332" s="1">
        <v>8.8979999999999997</v>
      </c>
      <c r="D332" s="1"/>
    </row>
    <row r="333" spans="1:4" x14ac:dyDescent="0.25">
      <c r="A333" s="1">
        <v>2458305.76278</v>
      </c>
      <c r="B333" s="1" t="s">
        <v>3581</v>
      </c>
      <c r="C333" s="1">
        <v>8.9144290000000002</v>
      </c>
      <c r="D333" s="1"/>
    </row>
    <row r="334" spans="1:4" x14ac:dyDescent="0.25">
      <c r="A334" s="1">
        <v>2458307.31758</v>
      </c>
      <c r="B334" s="1" t="s">
        <v>3511</v>
      </c>
      <c r="C334" s="1">
        <v>8.7613330000000005</v>
      </c>
      <c r="D334" s="1"/>
    </row>
    <row r="335" spans="1:4" x14ac:dyDescent="0.25">
      <c r="A335" s="1">
        <v>2458308.5014999998</v>
      </c>
      <c r="B335" s="1" t="s">
        <v>3582</v>
      </c>
      <c r="C335" s="1">
        <v>8.5772860000000009</v>
      </c>
      <c r="D335" s="1"/>
    </row>
    <row r="336" spans="1:4" x14ac:dyDescent="0.25">
      <c r="A336" s="1">
        <v>2458310.1408000002</v>
      </c>
      <c r="B336" s="1" t="s">
        <v>3515</v>
      </c>
      <c r="C336" s="1">
        <v>8.5537500000000009</v>
      </c>
      <c r="D336" s="1"/>
    </row>
    <row r="337" spans="1:4" x14ac:dyDescent="0.25">
      <c r="A337" s="1">
        <v>2458311.1076500001</v>
      </c>
      <c r="B337" s="1" t="s">
        <v>3583</v>
      </c>
      <c r="C337" s="1">
        <v>8.2255000000000003</v>
      </c>
      <c r="D337" s="1"/>
    </row>
    <row r="338" spans="1:4" x14ac:dyDescent="0.25">
      <c r="A338" s="1">
        <v>2458313.5466100001</v>
      </c>
      <c r="B338" s="1" t="s">
        <v>3517</v>
      </c>
      <c r="C338" s="1">
        <v>7.7936670000000001</v>
      </c>
      <c r="D338" s="1"/>
    </row>
    <row r="339" spans="1:4" x14ac:dyDescent="0.25">
      <c r="A339" s="1">
        <v>2458315.8440800002</v>
      </c>
      <c r="B339" s="1" t="s">
        <v>3518</v>
      </c>
      <c r="C339" s="1">
        <v>7.8563330000000002</v>
      </c>
      <c r="D339" s="1"/>
    </row>
    <row r="340" spans="1:4" x14ac:dyDescent="0.25">
      <c r="A340" s="1">
        <v>2458316.91848</v>
      </c>
      <c r="B340" s="1" t="s">
        <v>3519</v>
      </c>
      <c r="C340" s="1">
        <v>8.2241669999999996</v>
      </c>
      <c r="D340" s="1"/>
    </row>
    <row r="341" spans="1:4" x14ac:dyDescent="0.25">
      <c r="A341" s="1">
        <v>2458318.20982</v>
      </c>
      <c r="B341" s="1" t="s">
        <v>3520</v>
      </c>
      <c r="C341" s="1">
        <v>8.0047139999999999</v>
      </c>
      <c r="D341" s="1"/>
    </row>
    <row r="342" spans="1:4" x14ac:dyDescent="0.25">
      <c r="A342" s="1">
        <v>2458319.5737999999</v>
      </c>
      <c r="B342" s="1" t="s">
        <v>3584</v>
      </c>
      <c r="C342" s="1">
        <v>7.6955</v>
      </c>
      <c r="D342" s="1"/>
    </row>
    <row r="343" spans="1:4" x14ac:dyDescent="0.25">
      <c r="A343" s="1">
        <v>2458321.0510399998</v>
      </c>
      <c r="B343" s="1" t="s">
        <v>3522</v>
      </c>
      <c r="C343" s="1">
        <v>7.7283330000000001</v>
      </c>
      <c r="D343" s="1"/>
    </row>
    <row r="344" spans="1:4" x14ac:dyDescent="0.25">
      <c r="A344" s="1">
        <v>2458322.28541</v>
      </c>
      <c r="B344" s="1" t="s">
        <v>3523</v>
      </c>
      <c r="C344" s="1">
        <v>7.6959999999999997</v>
      </c>
      <c r="D344" s="1"/>
    </row>
    <row r="345" spans="1:4" x14ac:dyDescent="0.25">
      <c r="A345" s="1">
        <v>2458323.4905400001</v>
      </c>
      <c r="B345" s="1" t="s">
        <v>3524</v>
      </c>
      <c r="C345" s="1">
        <v>7.9121430000000004</v>
      </c>
      <c r="D345" s="1"/>
    </row>
    <row r="346" spans="1:4" x14ac:dyDescent="0.25">
      <c r="A346" s="1">
        <v>2458324.23814</v>
      </c>
      <c r="B346" s="1" t="s">
        <v>3525</v>
      </c>
      <c r="C346" s="1">
        <v>7.8083330000000002</v>
      </c>
      <c r="D346" s="1"/>
    </row>
    <row r="347" spans="1:4" x14ac:dyDescent="0.25">
      <c r="A347" s="1">
        <v>2458326.39653</v>
      </c>
      <c r="B347" s="1" t="s">
        <v>3526</v>
      </c>
      <c r="C347" s="1">
        <v>7.6029999999999998</v>
      </c>
      <c r="D347" s="1"/>
    </row>
    <row r="348" spans="1:4" x14ac:dyDescent="0.25">
      <c r="A348" s="1">
        <v>2458328.7369599999</v>
      </c>
      <c r="B348" s="1" t="s">
        <v>3527</v>
      </c>
      <c r="C348" s="1">
        <v>7.6896250000000004</v>
      </c>
      <c r="D348" s="1"/>
    </row>
    <row r="349" spans="1:4" x14ac:dyDescent="0.25">
      <c r="A349" s="1">
        <v>2458330.0271700001</v>
      </c>
      <c r="B349" s="1" t="s">
        <v>3528</v>
      </c>
      <c r="C349" s="1">
        <v>7.8274999999999997</v>
      </c>
      <c r="D349" s="1"/>
    </row>
    <row r="350" spans="1:4" x14ac:dyDescent="0.25">
      <c r="A350" s="1">
        <v>2458331.3638800001</v>
      </c>
      <c r="B350" s="1" t="s">
        <v>3529</v>
      </c>
      <c r="C350" s="1">
        <v>7.66</v>
      </c>
      <c r="D350" s="1"/>
    </row>
    <row r="351" spans="1:4" x14ac:dyDescent="0.25">
      <c r="A351" s="1">
        <v>2458333.2019099998</v>
      </c>
      <c r="B351" s="1" t="s">
        <v>3585</v>
      </c>
      <c r="C351" s="1">
        <v>7.3765000000000001</v>
      </c>
      <c r="D351" s="1"/>
    </row>
    <row r="352" spans="1:4" x14ac:dyDescent="0.25">
      <c r="A352" s="1">
        <v>2458334.8166100001</v>
      </c>
      <c r="B352" s="1" t="s">
        <v>3586</v>
      </c>
      <c r="C352" s="1">
        <v>7.585</v>
      </c>
      <c r="D352" s="1"/>
    </row>
    <row r="353" spans="1:4" x14ac:dyDescent="0.25">
      <c r="A353" s="1">
        <v>2458336.5910499999</v>
      </c>
      <c r="B353" s="1" t="s">
        <v>3532</v>
      </c>
      <c r="C353" s="1">
        <v>7.2119999999999997</v>
      </c>
      <c r="D353" s="1"/>
    </row>
    <row r="354" spans="1:4" x14ac:dyDescent="0.25">
      <c r="A354" s="1">
        <v>2458337.5200800002</v>
      </c>
      <c r="B354" s="1" t="s">
        <v>3587</v>
      </c>
      <c r="C354" s="1">
        <v>7.6890000000000001</v>
      </c>
      <c r="D354" s="1"/>
    </row>
    <row r="355" spans="1:4" x14ac:dyDescent="0.25">
      <c r="A355" s="1">
        <v>2458339.00312</v>
      </c>
      <c r="B355" s="1" t="s">
        <v>3533</v>
      </c>
      <c r="C355" s="1">
        <v>7.1935000000000002</v>
      </c>
      <c r="D355" s="1"/>
    </row>
    <row r="356" spans="1:4" x14ac:dyDescent="0.25">
      <c r="A356" s="1">
        <v>2458340.5188500001</v>
      </c>
      <c r="B356" s="1" t="s">
        <v>3588</v>
      </c>
      <c r="C356" s="1">
        <v>7.5294999999999996</v>
      </c>
      <c r="D356" s="1"/>
    </row>
    <row r="357" spans="1:4" x14ac:dyDescent="0.25">
      <c r="A357" s="1">
        <v>2458342.0293100001</v>
      </c>
      <c r="B357" s="1" t="s">
        <v>3589</v>
      </c>
      <c r="C357" s="1">
        <v>7.5140000000000002</v>
      </c>
      <c r="D357" s="1"/>
    </row>
    <row r="358" spans="1:4" x14ac:dyDescent="0.25">
      <c r="A358" s="1">
        <v>2458343.3432</v>
      </c>
      <c r="B358" s="1" t="s">
        <v>3535</v>
      </c>
      <c r="C358" s="1">
        <v>7.5090000000000003</v>
      </c>
      <c r="D358" s="1"/>
    </row>
    <row r="359" spans="1:4" x14ac:dyDescent="0.25">
      <c r="A359" s="1">
        <v>2458345.8604000001</v>
      </c>
      <c r="B359" s="1" t="s">
        <v>3536</v>
      </c>
      <c r="C359" s="1">
        <v>7.7314999999999996</v>
      </c>
      <c r="D359" s="1"/>
    </row>
    <row r="360" spans="1:4" x14ac:dyDescent="0.25">
      <c r="A360" s="1">
        <v>2458347.6088</v>
      </c>
      <c r="B360" s="1" t="s">
        <v>3537</v>
      </c>
      <c r="C360" s="1">
        <v>7.53</v>
      </c>
      <c r="D360" s="1"/>
    </row>
    <row r="361" spans="1:4" x14ac:dyDescent="0.25">
      <c r="A361" s="1">
        <v>2458350.4380800002</v>
      </c>
      <c r="B361" s="1" t="s">
        <v>3538</v>
      </c>
      <c r="C361" s="1">
        <v>7.9790000000000001</v>
      </c>
      <c r="D361" s="1"/>
    </row>
    <row r="362" spans="1:4" x14ac:dyDescent="0.25">
      <c r="A362" s="1">
        <v>2458351.8958000001</v>
      </c>
      <c r="B362" s="1" t="s">
        <v>3539</v>
      </c>
      <c r="C362" s="1">
        <v>7.5640000000000001</v>
      </c>
      <c r="D362" s="1"/>
    </row>
    <row r="363" spans="1:4" x14ac:dyDescent="0.25">
      <c r="A363" s="1">
        <v>2458353.3621700001</v>
      </c>
      <c r="B363" s="1" t="s">
        <v>3540</v>
      </c>
      <c r="C363" s="1">
        <v>7.8250000000000002</v>
      </c>
      <c r="D363" s="1"/>
    </row>
    <row r="364" spans="1:4" x14ac:dyDescent="0.25">
      <c r="A364" s="1">
        <v>2458356.92252</v>
      </c>
      <c r="B364" s="1" t="s">
        <v>3541</v>
      </c>
      <c r="C364" s="1">
        <v>8.077</v>
      </c>
      <c r="D364" s="1"/>
    </row>
    <row r="365" spans="1:4" x14ac:dyDescent="0.25">
      <c r="A365" s="1">
        <v>2458357.99884</v>
      </c>
      <c r="B365" s="1" t="s">
        <v>3542</v>
      </c>
      <c r="C365" s="1">
        <v>8.1295000000000002</v>
      </c>
      <c r="D365" s="1"/>
    </row>
    <row r="366" spans="1:4" x14ac:dyDescent="0.25">
      <c r="A366" s="1">
        <v>2458359.3331499998</v>
      </c>
      <c r="B366" s="1" t="s">
        <v>3543</v>
      </c>
      <c r="C366" s="1">
        <v>8.2645</v>
      </c>
      <c r="D366" s="1"/>
    </row>
    <row r="367" spans="1:4" x14ac:dyDescent="0.25">
      <c r="A367" s="1">
        <v>2458362.9122799998</v>
      </c>
      <c r="B367" s="1" t="s">
        <v>3544</v>
      </c>
      <c r="C367" s="1">
        <v>7.5945</v>
      </c>
      <c r="D367" s="1"/>
    </row>
    <row r="368" spans="1:4" x14ac:dyDescent="0.25">
      <c r="A368" s="1">
        <v>2458365.23905</v>
      </c>
      <c r="B368" s="1" t="s">
        <v>3545</v>
      </c>
      <c r="C368" s="1">
        <v>7.725333</v>
      </c>
      <c r="D368" s="1"/>
    </row>
    <row r="369" spans="1:4" x14ac:dyDescent="0.25">
      <c r="A369" s="1">
        <v>2458367.3179100002</v>
      </c>
      <c r="B369" s="1" t="s">
        <v>3546</v>
      </c>
      <c r="C369" s="1">
        <v>7.7173129999999999</v>
      </c>
      <c r="D369" s="1"/>
    </row>
    <row r="370" spans="1:4" x14ac:dyDescent="0.25">
      <c r="A370" s="1">
        <v>2458368.04666</v>
      </c>
      <c r="B370" s="1" t="s">
        <v>3547</v>
      </c>
      <c r="C370" s="1">
        <v>7.492</v>
      </c>
      <c r="D370" s="1"/>
    </row>
    <row r="371" spans="1:4" x14ac:dyDescent="0.25">
      <c r="A371" s="1">
        <v>2458369.4229299999</v>
      </c>
      <c r="B371" s="1" t="s">
        <v>3548</v>
      </c>
      <c r="C371" s="1">
        <v>8.1869999999999994</v>
      </c>
      <c r="D371" s="1"/>
    </row>
    <row r="372" spans="1:4" x14ac:dyDescent="0.25">
      <c r="A372" s="1">
        <v>2458370.7809799998</v>
      </c>
      <c r="B372" s="1" t="s">
        <v>3549</v>
      </c>
      <c r="C372" s="1">
        <v>7.8498570000000001</v>
      </c>
      <c r="D372" s="1"/>
    </row>
    <row r="373" spans="1:4" x14ac:dyDescent="0.25">
      <c r="A373" s="1">
        <v>2458372.6875999998</v>
      </c>
      <c r="B373" s="1" t="s">
        <v>3550</v>
      </c>
      <c r="C373" s="1">
        <v>7.7645</v>
      </c>
      <c r="D373" s="1"/>
    </row>
    <row r="374" spans="1:4" x14ac:dyDescent="0.25">
      <c r="A374" s="1">
        <v>2458374.1271099998</v>
      </c>
      <c r="B374" s="1" t="s">
        <v>3551</v>
      </c>
      <c r="C374" s="1">
        <v>8.3834999999999997</v>
      </c>
      <c r="D374" s="1"/>
    </row>
    <row r="375" spans="1:4" x14ac:dyDescent="0.25">
      <c r="A375" s="1">
        <v>2458375.1841099998</v>
      </c>
      <c r="B375" s="1" t="s">
        <v>3552</v>
      </c>
      <c r="C375" s="1">
        <v>8.1902500000000007</v>
      </c>
      <c r="D375" s="1"/>
    </row>
    <row r="376" spans="1:4" x14ac:dyDescent="0.25">
      <c r="A376" s="1">
        <v>2458375.7097100001</v>
      </c>
      <c r="B376" s="1" t="s">
        <v>3553</v>
      </c>
      <c r="C376" s="1">
        <v>8.3469999999999995</v>
      </c>
      <c r="D376" s="1"/>
    </row>
    <row r="377" spans="1:4" x14ac:dyDescent="0.25">
      <c r="A377" s="1">
        <v>2458377.5882000001</v>
      </c>
      <c r="B377" s="1" t="s">
        <v>3555</v>
      </c>
      <c r="C377" s="1">
        <v>8.3345000000000002</v>
      </c>
      <c r="D377" s="1"/>
    </row>
    <row r="378" spans="1:4" x14ac:dyDescent="0.25">
      <c r="A378" s="1">
        <v>2458378.4722699998</v>
      </c>
      <c r="B378" s="1" t="s">
        <v>3555</v>
      </c>
      <c r="C378" s="1">
        <v>8.4612499999999997</v>
      </c>
      <c r="D378" s="1"/>
    </row>
    <row r="379" spans="1:4" x14ac:dyDescent="0.25">
      <c r="A379" s="1">
        <v>2458379.5561000002</v>
      </c>
      <c r="B379" s="1" t="s">
        <v>3556</v>
      </c>
      <c r="C379" s="1">
        <v>8.6084999999999994</v>
      </c>
      <c r="D379" s="1"/>
    </row>
    <row r="380" spans="1:4" x14ac:dyDescent="0.25">
      <c r="A380" s="1">
        <v>2458381.1226400002</v>
      </c>
      <c r="B380" s="1" t="s">
        <v>3557</v>
      </c>
      <c r="C380" s="1">
        <v>8.3296670000000006</v>
      </c>
      <c r="D380" s="1"/>
    </row>
    <row r="381" spans="1:4" x14ac:dyDescent="0.25">
      <c r="A381" s="1">
        <v>2458384.8961999998</v>
      </c>
      <c r="B381" s="1" t="s">
        <v>3558</v>
      </c>
      <c r="C381" s="1">
        <v>8.1844999999999999</v>
      </c>
      <c r="D381" s="1"/>
    </row>
    <row r="382" spans="1:4" x14ac:dyDescent="0.25">
      <c r="A382" s="1">
        <v>2458386.2552700001</v>
      </c>
      <c r="B382" s="1" t="s">
        <v>3559</v>
      </c>
      <c r="C382" s="1">
        <v>8.3164999999999996</v>
      </c>
      <c r="D382" s="1"/>
    </row>
    <row r="383" spans="1:4" x14ac:dyDescent="0.25">
      <c r="A383" s="1">
        <v>2458386.9918300002</v>
      </c>
      <c r="B383" s="1" t="s">
        <v>3560</v>
      </c>
      <c r="C383" s="1">
        <v>7.9530000000000003</v>
      </c>
      <c r="D383" s="1"/>
    </row>
    <row r="384" spans="1:4" x14ac:dyDescent="0.25">
      <c r="A384" s="1">
        <v>2458388.6902100001</v>
      </c>
      <c r="B384" s="1" t="s">
        <v>3561</v>
      </c>
      <c r="C384" s="1">
        <v>8.1903330000000008</v>
      </c>
      <c r="D384" s="1"/>
    </row>
    <row r="385" spans="1:4" x14ac:dyDescent="0.25">
      <c r="A385" s="1">
        <v>2458390.4037799998</v>
      </c>
      <c r="B385" s="1" t="s">
        <v>3562</v>
      </c>
      <c r="C385" s="1">
        <v>8.0971539999999997</v>
      </c>
      <c r="D385" s="1"/>
    </row>
    <row r="386" spans="1:4" x14ac:dyDescent="0.25">
      <c r="A386" s="1">
        <v>2458391.06745</v>
      </c>
      <c r="B386" s="1" t="s">
        <v>3563</v>
      </c>
      <c r="C386" s="1">
        <v>7.9122500000000002</v>
      </c>
      <c r="D386" s="1"/>
    </row>
    <row r="387" spans="1:4" x14ac:dyDescent="0.25">
      <c r="A387" s="1">
        <v>2458392.28951</v>
      </c>
      <c r="B387" s="1" t="s">
        <v>3564</v>
      </c>
      <c r="C387" s="1">
        <v>7.9886670000000004</v>
      </c>
      <c r="D387" s="1"/>
    </row>
    <row r="388" spans="1:4" x14ac:dyDescent="0.25">
      <c r="A388" s="1">
        <v>2458392.7141399998</v>
      </c>
      <c r="B388" s="1" t="s">
        <v>3565</v>
      </c>
      <c r="C388" s="1">
        <v>8.1820000000000004</v>
      </c>
      <c r="D388" s="1"/>
    </row>
    <row r="389" spans="1:4" x14ac:dyDescent="0.25">
      <c r="A389" s="1">
        <v>2458395.3660800001</v>
      </c>
      <c r="B389" s="1" t="s">
        <v>3566</v>
      </c>
      <c r="C389" s="1">
        <v>8.4126670000000008</v>
      </c>
      <c r="D389" s="1"/>
    </row>
    <row r="390" spans="1:4" x14ac:dyDescent="0.25">
      <c r="A390" s="1">
        <v>2458396.8444400001</v>
      </c>
      <c r="B390" s="1" t="s">
        <v>3567</v>
      </c>
      <c r="C390" s="1">
        <v>8.2974999999999994</v>
      </c>
      <c r="D390" s="1"/>
    </row>
    <row r="391" spans="1:4" x14ac:dyDescent="0.25">
      <c r="A391" s="1">
        <v>2458398.6653999998</v>
      </c>
      <c r="B391" s="1" t="s">
        <v>3568</v>
      </c>
      <c r="C391" s="1">
        <v>8.1334999999999997</v>
      </c>
      <c r="D391" s="1"/>
    </row>
    <row r="392" spans="1:4" x14ac:dyDescent="0.25">
      <c r="A392" s="1">
        <v>2458400.35971</v>
      </c>
      <c r="B392" s="1" t="s">
        <v>3569</v>
      </c>
      <c r="C392" s="1">
        <v>7.9456670000000003</v>
      </c>
      <c r="D392" s="1"/>
    </row>
    <row r="393" spans="1:4" x14ac:dyDescent="0.25">
      <c r="A393" s="1">
        <v>2458401.7798199998</v>
      </c>
      <c r="B393" s="1" t="s">
        <v>3570</v>
      </c>
      <c r="C393" s="1">
        <v>8.6687499999999993</v>
      </c>
      <c r="D393" s="1"/>
    </row>
    <row r="394" spans="1:4" x14ac:dyDescent="0.25">
      <c r="A394" s="1">
        <v>2458402.8252500002</v>
      </c>
      <c r="B394" s="1" t="s">
        <v>3571</v>
      </c>
      <c r="C394" s="1">
        <v>8.7982499999999995</v>
      </c>
      <c r="D394" s="1"/>
    </row>
    <row r="395" spans="1:4" x14ac:dyDescent="0.25">
      <c r="A395" s="1">
        <v>2458405.4405100001</v>
      </c>
      <c r="B395" s="1" t="s">
        <v>3572</v>
      </c>
      <c r="C395" s="1">
        <v>8.3510000000000009</v>
      </c>
      <c r="D395" s="1"/>
    </row>
    <row r="396" spans="1:4" x14ac:dyDescent="0.25">
      <c r="A396" s="1">
        <v>2458407.0412300001</v>
      </c>
      <c r="B396" s="1" t="s">
        <v>3573</v>
      </c>
      <c r="C396" s="1">
        <v>8.5660000000000007</v>
      </c>
      <c r="D396" s="1"/>
    </row>
    <row r="397" spans="1:4" x14ac:dyDescent="0.25">
      <c r="A397" s="1">
        <v>2458409.8692000001</v>
      </c>
      <c r="B397" s="1" t="s">
        <v>3575</v>
      </c>
      <c r="C397" s="1">
        <v>8.2805</v>
      </c>
      <c r="D397" s="1"/>
    </row>
    <row r="398" spans="1:4" x14ac:dyDescent="0.25">
      <c r="A398" s="1">
        <v>2458412.8379600001</v>
      </c>
      <c r="B398" s="1" t="s">
        <v>3576</v>
      </c>
      <c r="C398" s="1">
        <v>8.6539999999999999</v>
      </c>
      <c r="D398" s="1"/>
    </row>
    <row r="399" spans="1:4" x14ac:dyDescent="0.25">
      <c r="A399" s="1">
        <v>2458413.5721999998</v>
      </c>
      <c r="B399" s="1" t="s">
        <v>3577</v>
      </c>
      <c r="C399" s="1">
        <v>8.8930000000000007</v>
      </c>
      <c r="D399" s="1"/>
    </row>
    <row r="400" spans="1:4" x14ac:dyDescent="0.25">
      <c r="A400" s="1">
        <v>2458417.5063700001</v>
      </c>
      <c r="B400" s="1" t="s">
        <v>3578</v>
      </c>
      <c r="C400" s="1">
        <v>8.4860000000000007</v>
      </c>
      <c r="D400" s="1"/>
    </row>
    <row r="401" spans="1:4" x14ac:dyDescent="0.25">
      <c r="A401" s="1">
        <v>2458419.1173100001</v>
      </c>
      <c r="B401" s="1" t="s">
        <v>3579</v>
      </c>
      <c r="C401" s="1">
        <v>8.3254999999999999</v>
      </c>
      <c r="D401" s="1"/>
    </row>
    <row r="402" spans="1:4" x14ac:dyDescent="0.25">
      <c r="A402" s="1">
        <v>2458424.4492899999</v>
      </c>
      <c r="B402" s="1" t="s">
        <v>3590</v>
      </c>
      <c r="C402" s="1">
        <v>9.1219999999999999</v>
      </c>
      <c r="D402" s="1"/>
    </row>
    <row r="403" spans="1:4" x14ac:dyDescent="0.25">
      <c r="A403" s="1">
        <v>2458425.6092699999</v>
      </c>
      <c r="B403" s="1" t="s">
        <v>3591</v>
      </c>
      <c r="C403" s="1">
        <v>7.63</v>
      </c>
      <c r="D403" s="1"/>
    </row>
    <row r="404" spans="1:4" x14ac:dyDescent="0.25">
      <c r="A404" s="1">
        <v>2458428.6082299999</v>
      </c>
      <c r="B404" s="1" t="s">
        <v>3592</v>
      </c>
      <c r="C404" s="1">
        <v>9.0820000000000007</v>
      </c>
      <c r="D404" s="1"/>
    </row>
    <row r="405" spans="1:4" x14ac:dyDescent="0.25">
      <c r="A405" s="1">
        <v>2458429.6120099998</v>
      </c>
      <c r="B405" s="1" t="s">
        <v>3593</v>
      </c>
      <c r="C405" s="1">
        <v>8.8670000000000009</v>
      </c>
      <c r="D405" s="1"/>
    </row>
    <row r="406" spans="1:4" x14ac:dyDescent="0.25">
      <c r="A406" s="1">
        <v>2458430.6123100002</v>
      </c>
      <c r="B406" s="1" t="s">
        <v>3594</v>
      </c>
      <c r="C406" s="1">
        <v>8.8339999999999996</v>
      </c>
      <c r="D406" s="1"/>
    </row>
    <row r="407" spans="1:4" x14ac:dyDescent="0.25">
      <c r="A407" s="1">
        <v>2458434.07387</v>
      </c>
      <c r="B407" s="1" t="s">
        <v>3596</v>
      </c>
      <c r="C407" s="1">
        <v>9.1536670000000004</v>
      </c>
      <c r="D407" s="1"/>
    </row>
    <row r="408" spans="1:4" x14ac:dyDescent="0.25">
      <c r="A408" s="1">
        <v>2458436.7483299999</v>
      </c>
      <c r="B408" s="1" t="s">
        <v>3597</v>
      </c>
      <c r="C408" s="1">
        <v>9.1513329999999993</v>
      </c>
      <c r="D408" s="1"/>
    </row>
    <row r="409" spans="1:4" x14ac:dyDescent="0.25">
      <c r="A409" s="1">
        <v>2458440.75245</v>
      </c>
      <c r="B409" s="1" t="s">
        <v>3599</v>
      </c>
      <c r="C409" s="1">
        <v>9.0266669999999998</v>
      </c>
      <c r="D409" s="1"/>
    </row>
    <row r="410" spans="1:4" x14ac:dyDescent="0.25">
      <c r="A410" s="1">
        <v>2458442.0983099998</v>
      </c>
      <c r="B410" s="1" t="s">
        <v>3600</v>
      </c>
      <c r="C410" s="1">
        <v>9.1150000000000002</v>
      </c>
      <c r="D410" s="1"/>
    </row>
    <row r="411" spans="1:4" x14ac:dyDescent="0.25">
      <c r="A411" s="1">
        <v>2458443.36002</v>
      </c>
      <c r="B411" s="1" t="s">
        <v>3601</v>
      </c>
      <c r="C411" s="1">
        <v>9.1959999999999997</v>
      </c>
      <c r="D411" s="1"/>
    </row>
    <row r="412" spans="1:4" x14ac:dyDescent="0.25">
      <c r="A412" s="1">
        <v>2458444.9091400001</v>
      </c>
      <c r="B412" s="1" t="s">
        <v>3602</v>
      </c>
      <c r="C412" s="1">
        <v>9.34</v>
      </c>
      <c r="D412" s="1"/>
    </row>
    <row r="413" spans="1:4" x14ac:dyDescent="0.25">
      <c r="A413" s="1">
        <v>2458448.5947099999</v>
      </c>
      <c r="B413" s="1" t="s">
        <v>3603</v>
      </c>
      <c r="C413" s="1">
        <v>9.2859999999999996</v>
      </c>
      <c r="D413" s="1"/>
    </row>
    <row r="414" spans="1:4" x14ac:dyDescent="0.25">
      <c r="A414" s="1">
        <v>2458451.591</v>
      </c>
      <c r="B414" s="1" t="s">
        <v>3605</v>
      </c>
      <c r="C414" s="1">
        <v>9.5909999999999993</v>
      </c>
      <c r="D414" s="1"/>
    </row>
    <row r="415" spans="1:4" x14ac:dyDescent="0.25">
      <c r="A415" s="1">
        <v>2458464.34926</v>
      </c>
      <c r="B415" s="1" t="s">
        <v>3606</v>
      </c>
      <c r="C415" s="1">
        <v>9.4169999999999998</v>
      </c>
      <c r="D415" s="1"/>
    </row>
    <row r="416" spans="1:4" x14ac:dyDescent="0.25">
      <c r="A416" s="1">
        <v>2458469.3028500001</v>
      </c>
      <c r="B416" s="1" t="s">
        <v>3607</v>
      </c>
      <c r="C416" s="1">
        <v>9.4779999999999998</v>
      </c>
      <c r="D416" s="1"/>
    </row>
    <row r="417" spans="1:4" x14ac:dyDescent="0.25">
      <c r="A417" s="1">
        <v>2458471.31293</v>
      </c>
      <c r="B417" s="1" t="s">
        <v>3608</v>
      </c>
      <c r="C417" s="1">
        <v>9.5969999999999995</v>
      </c>
      <c r="D417" s="1"/>
    </row>
    <row r="418" spans="1:4" x14ac:dyDescent="0.25">
      <c r="A418" s="1">
        <v>2458473.31378</v>
      </c>
      <c r="B418" s="1" t="s">
        <v>3609</v>
      </c>
      <c r="C418" s="1">
        <v>9.5980000000000008</v>
      </c>
      <c r="D418" s="1"/>
    </row>
    <row r="419" spans="1:4" x14ac:dyDescent="0.25">
      <c r="A419" s="1">
        <v>2458482.2974200002</v>
      </c>
      <c r="B419" s="1" t="s">
        <v>3611</v>
      </c>
      <c r="C419" s="1">
        <v>9.9</v>
      </c>
      <c r="D419" s="1"/>
    </row>
    <row r="420" spans="1:4" x14ac:dyDescent="0.25">
      <c r="A420" s="1">
        <v>2458494.3100700001</v>
      </c>
      <c r="B420" s="1" t="s">
        <v>3613</v>
      </c>
      <c r="C420" s="1">
        <v>9.8010000000000002</v>
      </c>
      <c r="D420" s="1"/>
    </row>
    <row r="421" spans="1:4" x14ac:dyDescent="0.25">
      <c r="A421" s="1">
        <v>2458499.2954299999</v>
      </c>
      <c r="B421" s="1" t="s">
        <v>3614</v>
      </c>
      <c r="C421" s="1">
        <v>9.4309999999999992</v>
      </c>
      <c r="D421" s="1"/>
    </row>
    <row r="422" spans="1:4" x14ac:dyDescent="0.25">
      <c r="A422" s="1">
        <v>2458539.0051000002</v>
      </c>
      <c r="B422" s="1" t="s">
        <v>3617</v>
      </c>
      <c r="C422" s="1">
        <v>9.7409999999999997</v>
      </c>
      <c r="D422" s="1"/>
    </row>
    <row r="423" spans="1:4" x14ac:dyDescent="0.25">
      <c r="A423" s="1">
        <v>2458543.99768</v>
      </c>
      <c r="B423" s="1" t="s">
        <v>3618</v>
      </c>
      <c r="C423" s="1">
        <v>9.6660000000000004</v>
      </c>
      <c r="D423" s="1"/>
    </row>
    <row r="424" spans="1:4" x14ac:dyDescent="0.25">
      <c r="A424" s="1">
        <v>2458547.9903799999</v>
      </c>
      <c r="B424" s="1" t="s">
        <v>3619</v>
      </c>
      <c r="C424" s="1">
        <v>9.5839999999999996</v>
      </c>
      <c r="D424" s="1"/>
    </row>
    <row r="425" spans="1:4" x14ac:dyDescent="0.25">
      <c r="A425" s="1">
        <v>2458552.9881699998</v>
      </c>
      <c r="B425" s="1" t="s">
        <v>3620</v>
      </c>
      <c r="C425" s="1">
        <v>8.9806000000000008</v>
      </c>
      <c r="D425" s="1"/>
    </row>
    <row r="426" spans="1:4" x14ac:dyDescent="0.25">
      <c r="A426" s="1">
        <v>2458562.2795299999</v>
      </c>
      <c r="B426" s="1" t="s">
        <v>3622</v>
      </c>
      <c r="C426" s="1">
        <v>9.1020000000000003</v>
      </c>
      <c r="D426" s="1"/>
    </row>
    <row r="427" spans="1:4" x14ac:dyDescent="0.25">
      <c r="A427" s="1">
        <v>2458562.9910900001</v>
      </c>
      <c r="B427" s="1" t="s">
        <v>3623</v>
      </c>
      <c r="C427" s="1">
        <v>9.0274999999999999</v>
      </c>
      <c r="D427" s="1"/>
    </row>
    <row r="428" spans="1:4" x14ac:dyDescent="0.25">
      <c r="A428" s="1">
        <v>2458565.9654700002</v>
      </c>
      <c r="B428" s="1" t="s">
        <v>3624</v>
      </c>
      <c r="C428" s="1">
        <v>9.0403330000000004</v>
      </c>
      <c r="D428" s="1"/>
    </row>
    <row r="429" spans="1:4" x14ac:dyDescent="0.25">
      <c r="A429" s="1">
        <v>2458567.96447</v>
      </c>
      <c r="B429" s="1" t="s">
        <v>3625</v>
      </c>
      <c r="C429" s="1">
        <v>9.1910000000000007</v>
      </c>
      <c r="D429" s="1"/>
    </row>
    <row r="430" spans="1:4" x14ac:dyDescent="0.25">
      <c r="A430" s="1">
        <v>2458572.43028</v>
      </c>
      <c r="B430" s="1" t="s">
        <v>3626</v>
      </c>
      <c r="C430" s="1">
        <v>8.7074999999999996</v>
      </c>
      <c r="D430" s="1"/>
    </row>
    <row r="431" spans="1:4" x14ac:dyDescent="0.25">
      <c r="A431" s="1">
        <v>2458572.9456199999</v>
      </c>
      <c r="B431" s="1" t="s">
        <v>3627</v>
      </c>
      <c r="C431" s="1">
        <v>8.5749999999999993</v>
      </c>
      <c r="D431" s="1"/>
    </row>
    <row r="432" spans="1:4" x14ac:dyDescent="0.25">
      <c r="A432" s="1">
        <v>2458574.9447900001</v>
      </c>
      <c r="B432" s="1" t="s">
        <v>3628</v>
      </c>
      <c r="C432" s="1">
        <v>8.8523329999999998</v>
      </c>
      <c r="D432" s="1"/>
    </row>
    <row r="433" spans="1:4" x14ac:dyDescent="0.25">
      <c r="A433" s="1">
        <v>2458576.9385099998</v>
      </c>
      <c r="B433" s="1" t="s">
        <v>3629</v>
      </c>
      <c r="C433" s="1">
        <v>9.1126670000000001</v>
      </c>
      <c r="D433" s="1"/>
    </row>
    <row r="434" spans="1:4" x14ac:dyDescent="0.25">
      <c r="A434" s="1">
        <v>2458580.4093800001</v>
      </c>
      <c r="B434" s="1" t="s">
        <v>3630</v>
      </c>
      <c r="C434" s="1">
        <v>9.0722500000000004</v>
      </c>
      <c r="D434" s="1"/>
    </row>
    <row r="435" spans="1:4" x14ac:dyDescent="0.25">
      <c r="A435" s="1">
        <v>2458581.6850399999</v>
      </c>
      <c r="B435" s="1" t="s">
        <v>3631</v>
      </c>
      <c r="C435" s="1">
        <v>9.0685000000000002</v>
      </c>
      <c r="D435" s="1"/>
    </row>
    <row r="436" spans="1:4" x14ac:dyDescent="0.25">
      <c r="A436" s="1">
        <v>2458582.9343500002</v>
      </c>
      <c r="B436" s="1" t="s">
        <v>3632</v>
      </c>
      <c r="C436" s="1">
        <v>9.3173329999999996</v>
      </c>
      <c r="D436" s="1"/>
    </row>
    <row r="437" spans="1:4" x14ac:dyDescent="0.25">
      <c r="A437" s="1">
        <v>2458587.9096400002</v>
      </c>
      <c r="B437" s="1" t="s">
        <v>3633</v>
      </c>
      <c r="C437" s="1">
        <v>9.4366669999999999</v>
      </c>
      <c r="D437" s="1"/>
    </row>
    <row r="438" spans="1:4" x14ac:dyDescent="0.25">
      <c r="A438" s="1">
        <v>2458588.9161899998</v>
      </c>
      <c r="B438" s="1" t="s">
        <v>3634</v>
      </c>
      <c r="C438" s="1">
        <v>9.5350000000000001</v>
      </c>
      <c r="D438" s="1"/>
    </row>
    <row r="439" spans="1:4" x14ac:dyDescent="0.25">
      <c r="A439" s="1">
        <v>2458590.8563299999</v>
      </c>
      <c r="B439" s="1" t="s">
        <v>3635</v>
      </c>
      <c r="C439" s="1">
        <v>9.6739999999999995</v>
      </c>
      <c r="D439" s="1"/>
    </row>
    <row r="440" spans="1:4" x14ac:dyDescent="0.25">
      <c r="A440" s="1">
        <v>2458593.1423999998</v>
      </c>
      <c r="B440" s="1" t="s">
        <v>3636</v>
      </c>
      <c r="C440" s="1">
        <v>9.5872499999999992</v>
      </c>
      <c r="D440" s="1"/>
    </row>
    <row r="441" spans="1:4" x14ac:dyDescent="0.25">
      <c r="A441" s="1">
        <v>2458593.9097899999</v>
      </c>
      <c r="B441" s="1" t="s">
        <v>3637</v>
      </c>
      <c r="C441" s="1">
        <v>9.56</v>
      </c>
      <c r="D441" s="1"/>
    </row>
    <row r="442" spans="1:4" x14ac:dyDescent="0.25">
      <c r="A442" s="1">
        <v>2458599.12928</v>
      </c>
      <c r="B442" s="1" t="s">
        <v>3638</v>
      </c>
      <c r="C442" s="1">
        <v>10.03275</v>
      </c>
      <c r="D442" s="1"/>
    </row>
    <row r="443" spans="1:4" x14ac:dyDescent="0.25">
      <c r="A443" s="1">
        <v>2458599.8915800001</v>
      </c>
      <c r="B443" s="1" t="s">
        <v>3639</v>
      </c>
      <c r="C443" s="1">
        <v>10.0565</v>
      </c>
      <c r="D443" s="1"/>
    </row>
    <row r="444" spans="1:4" x14ac:dyDescent="0.25">
      <c r="A444" s="1">
        <v>2458601.8754500002</v>
      </c>
      <c r="B444" s="1" t="s">
        <v>3640</v>
      </c>
      <c r="C444" s="1">
        <v>10.018333</v>
      </c>
      <c r="D444" s="1"/>
    </row>
    <row r="445" spans="1:4" x14ac:dyDescent="0.25">
      <c r="A445" s="1">
        <v>2458603.0965399998</v>
      </c>
      <c r="B445" s="1" t="s">
        <v>3641</v>
      </c>
      <c r="C445" s="1">
        <v>10.004250000000001</v>
      </c>
      <c r="D445" s="1"/>
    </row>
    <row r="446" spans="1:4" x14ac:dyDescent="0.25">
      <c r="A446" s="1">
        <v>2458605.2022099998</v>
      </c>
      <c r="B446" s="1" t="s">
        <v>3642</v>
      </c>
      <c r="C446" s="1">
        <v>9.9697999999999993</v>
      </c>
      <c r="D446" s="1"/>
    </row>
    <row r="447" spans="1:4" x14ac:dyDescent="0.25">
      <c r="A447" s="1">
        <v>2458605.8805200001</v>
      </c>
      <c r="B447" s="1" t="s">
        <v>3643</v>
      </c>
      <c r="C447" s="1">
        <v>10.0665</v>
      </c>
      <c r="D447" s="1"/>
    </row>
    <row r="448" spans="1:4" x14ac:dyDescent="0.25">
      <c r="A448" s="1">
        <v>2458608.8256299999</v>
      </c>
      <c r="B448" s="1" t="s">
        <v>3644</v>
      </c>
      <c r="C448" s="1">
        <v>9.9722500000000007</v>
      </c>
      <c r="D448" s="1"/>
    </row>
    <row r="449" spans="1:4" x14ac:dyDescent="0.25">
      <c r="A449" s="1">
        <v>2458609.8567400002</v>
      </c>
      <c r="B449" s="1" t="s">
        <v>3645</v>
      </c>
      <c r="C449" s="1">
        <v>10.058</v>
      </c>
      <c r="D449" s="1"/>
    </row>
    <row r="450" spans="1:4" x14ac:dyDescent="0.25">
      <c r="A450" s="1">
        <v>2458611.8250199999</v>
      </c>
      <c r="B450" s="1" t="s">
        <v>3646</v>
      </c>
      <c r="C450" s="1">
        <v>6.3754999999999997</v>
      </c>
      <c r="D450" s="1"/>
    </row>
    <row r="451" spans="1:4" x14ac:dyDescent="0.25">
      <c r="A451" s="1">
        <v>2458614.5046100002</v>
      </c>
      <c r="B451" s="1" t="s">
        <v>3647</v>
      </c>
      <c r="C451" s="1">
        <v>9.9819999999999993</v>
      </c>
      <c r="D451" s="1"/>
    </row>
    <row r="452" spans="1:4" x14ac:dyDescent="0.25">
      <c r="A452" s="1">
        <v>2458618.8723599999</v>
      </c>
      <c r="B452" s="1" t="s">
        <v>3650</v>
      </c>
      <c r="C452" s="1">
        <v>9.9049999999999994</v>
      </c>
      <c r="D452" s="1"/>
    </row>
    <row r="453" spans="1:4" x14ac:dyDescent="0.25">
      <c r="A453" s="1">
        <v>2458620.69667</v>
      </c>
      <c r="B453" s="1" t="s">
        <v>3651</v>
      </c>
      <c r="C453" s="1">
        <v>9.9506669999999993</v>
      </c>
      <c r="D453" s="1"/>
    </row>
    <row r="454" spans="1:4" x14ac:dyDescent="0.25">
      <c r="A454" s="1">
        <v>2458621.8415299999</v>
      </c>
      <c r="B454" s="1" t="s">
        <v>3652</v>
      </c>
      <c r="C454" s="1">
        <v>9.8982500000000009</v>
      </c>
      <c r="D454" s="1"/>
    </row>
    <row r="455" spans="1:4" x14ac:dyDescent="0.25">
      <c r="A455" s="1">
        <v>2458625.8413200001</v>
      </c>
      <c r="B455" s="1" t="s">
        <v>3653</v>
      </c>
      <c r="C455" s="1">
        <v>9.6977499999999992</v>
      </c>
      <c r="D455" s="1"/>
    </row>
    <row r="456" spans="1:4" x14ac:dyDescent="0.25">
      <c r="A456" s="1">
        <v>2458627.80522</v>
      </c>
      <c r="B456" s="1" t="s">
        <v>3654</v>
      </c>
      <c r="C456" s="1">
        <v>9.5850000000000009</v>
      </c>
      <c r="D456" s="1"/>
    </row>
    <row r="457" spans="1:4" x14ac:dyDescent="0.25">
      <c r="A457" s="1">
        <v>2458629.0068399999</v>
      </c>
      <c r="B457" s="1" t="s">
        <v>3655</v>
      </c>
      <c r="C457" s="1">
        <v>9.5155999999999992</v>
      </c>
      <c r="D457" s="1"/>
    </row>
    <row r="458" spans="1:4" x14ac:dyDescent="0.25">
      <c r="A458" s="1">
        <v>2458630.2176199998</v>
      </c>
      <c r="B458" s="1" t="s">
        <v>3656</v>
      </c>
      <c r="C458" s="1">
        <v>9.5739999999999998</v>
      </c>
      <c r="D458" s="1"/>
    </row>
    <row r="459" spans="1:4" x14ac:dyDescent="0.25">
      <c r="A459" s="1">
        <v>2458631.5193500002</v>
      </c>
      <c r="B459" s="1" t="s">
        <v>3657</v>
      </c>
      <c r="C459" s="1">
        <v>9.4764440000000008</v>
      </c>
      <c r="D459" s="1"/>
    </row>
    <row r="460" spans="1:4" x14ac:dyDescent="0.25">
      <c r="A460" s="1">
        <v>2458631.8947899998</v>
      </c>
      <c r="B460" s="1" t="s">
        <v>3657</v>
      </c>
      <c r="C460" s="1">
        <v>9.4619999999999997</v>
      </c>
      <c r="D460" s="1"/>
    </row>
    <row r="461" spans="1:4" x14ac:dyDescent="0.25">
      <c r="A461" s="1">
        <v>2458633.81562</v>
      </c>
      <c r="B461" s="1" t="s">
        <v>3658</v>
      </c>
      <c r="C461" s="1">
        <v>9.2629999999999999</v>
      </c>
      <c r="D461" s="1"/>
    </row>
    <row r="462" spans="1:4" x14ac:dyDescent="0.25">
      <c r="A462" s="1">
        <v>2458634.7892900002</v>
      </c>
      <c r="B462" s="1" t="s">
        <v>3659</v>
      </c>
      <c r="C462" s="1">
        <v>9.060333</v>
      </c>
      <c r="D462" s="1"/>
    </row>
    <row r="463" spans="1:4" x14ac:dyDescent="0.25">
      <c r="A463" s="1">
        <v>2458636.7111599999</v>
      </c>
      <c r="B463" s="1" t="s">
        <v>3660</v>
      </c>
      <c r="C463" s="1">
        <v>9.1425000000000001</v>
      </c>
      <c r="D463" s="1"/>
    </row>
  </sheetData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6"/>
  <dimension ref="A1:H1719"/>
  <sheetViews>
    <sheetView topLeftCell="A1613" workbookViewId="0">
      <selection activeCell="H1620" sqref="H1620"/>
    </sheetView>
  </sheetViews>
  <sheetFormatPr baseColWidth="10" defaultRowHeight="15" x14ac:dyDescent="0.25"/>
  <cols>
    <col min="1" max="4" width="14.28515625" customWidth="1"/>
  </cols>
  <sheetData>
    <row r="1" spans="1:4" x14ac:dyDescent="0.25">
      <c r="A1" s="1">
        <v>2425241.9500000002</v>
      </c>
      <c r="B1" s="1" t="s">
        <v>554</v>
      </c>
      <c r="C1" s="1">
        <v>7.1</v>
      </c>
      <c r="D1" s="1"/>
    </row>
    <row r="2" spans="1:4" x14ac:dyDescent="0.25">
      <c r="A2" s="1">
        <v>2425259.41</v>
      </c>
      <c r="B2" s="1" t="s">
        <v>555</v>
      </c>
      <c r="C2" s="1">
        <v>7.35</v>
      </c>
      <c r="D2" s="1"/>
    </row>
    <row r="3" spans="1:4" x14ac:dyDescent="0.25">
      <c r="A3" s="1">
        <v>2426110.7273300001</v>
      </c>
      <c r="B3" s="1" t="s">
        <v>556</v>
      </c>
      <c r="C3" s="1">
        <v>6.9333330000000002</v>
      </c>
      <c r="D3" s="1"/>
    </row>
    <row r="4" spans="1:4" x14ac:dyDescent="0.25">
      <c r="A4" s="1">
        <v>2426129.3859999999</v>
      </c>
      <c r="B4" s="1" t="s">
        <v>557</v>
      </c>
      <c r="C4" s="1">
        <v>7</v>
      </c>
      <c r="D4" s="1"/>
    </row>
    <row r="5" spans="1:4" x14ac:dyDescent="0.25">
      <c r="A5" s="1">
        <v>2426153.3985000001</v>
      </c>
      <c r="B5" s="1" t="s">
        <v>558</v>
      </c>
      <c r="C5" s="1">
        <v>7.2</v>
      </c>
      <c r="D5" s="1"/>
    </row>
    <row r="6" spans="1:4" x14ac:dyDescent="0.25">
      <c r="A6" s="1">
        <v>2426226.1156000001</v>
      </c>
      <c r="B6" s="1" t="s">
        <v>559</v>
      </c>
      <c r="C6" s="1">
        <v>7.22</v>
      </c>
      <c r="D6" s="1"/>
    </row>
    <row r="7" spans="1:4" x14ac:dyDescent="0.25">
      <c r="A7" s="1">
        <v>2426244.8280000002</v>
      </c>
      <c r="B7" s="1" t="s">
        <v>560</v>
      </c>
      <c r="C7" s="1">
        <v>7.2166670000000002</v>
      </c>
      <c r="D7" s="1"/>
    </row>
    <row r="8" spans="1:4" x14ac:dyDescent="0.25">
      <c r="A8" s="1">
        <v>2426259.949</v>
      </c>
      <c r="B8" s="1" t="s">
        <v>561</v>
      </c>
      <c r="C8" s="1">
        <v>7.1666670000000003</v>
      </c>
      <c r="D8" s="1"/>
    </row>
    <row r="9" spans="1:4" x14ac:dyDescent="0.25">
      <c r="A9" s="1">
        <v>2426271.6113300002</v>
      </c>
      <c r="B9" s="1" t="s">
        <v>562</v>
      </c>
      <c r="C9" s="1">
        <v>7.1166669999999996</v>
      </c>
      <c r="D9" s="1"/>
    </row>
    <row r="10" spans="1:4" x14ac:dyDescent="0.25">
      <c r="A10" s="1">
        <v>2426301.7149999999</v>
      </c>
      <c r="B10" s="1" t="s">
        <v>563</v>
      </c>
      <c r="C10" s="1">
        <v>7.4</v>
      </c>
      <c r="D10" s="1"/>
    </row>
    <row r="11" spans="1:4" x14ac:dyDescent="0.25">
      <c r="A11" s="1">
        <v>2426466.392</v>
      </c>
      <c r="B11" s="1" t="s">
        <v>564</v>
      </c>
      <c r="C11" s="1">
        <v>7.25</v>
      </c>
      <c r="D11" s="1"/>
    </row>
    <row r="12" spans="1:4" x14ac:dyDescent="0.25">
      <c r="A12" s="1">
        <v>2426473.81543</v>
      </c>
      <c r="B12" s="1" t="s">
        <v>565</v>
      </c>
      <c r="C12" s="1">
        <v>7.2571430000000001</v>
      </c>
      <c r="D12" s="1"/>
    </row>
    <row r="13" spans="1:4" x14ac:dyDescent="0.25">
      <c r="A13" s="1">
        <v>2426490.2538600001</v>
      </c>
      <c r="B13" s="1" t="s">
        <v>566</v>
      </c>
      <c r="C13" s="1">
        <v>7.371429</v>
      </c>
      <c r="D13" s="1"/>
    </row>
    <row r="14" spans="1:4" x14ac:dyDescent="0.25">
      <c r="A14" s="1">
        <v>2426510.2555</v>
      </c>
      <c r="B14" s="1" t="s">
        <v>567</v>
      </c>
      <c r="C14" s="1">
        <v>7.65</v>
      </c>
      <c r="D14" s="1"/>
    </row>
    <row r="15" spans="1:4" x14ac:dyDescent="0.25">
      <c r="A15" s="1">
        <v>2426524.9224999999</v>
      </c>
      <c r="B15" s="1" t="s">
        <v>568</v>
      </c>
      <c r="C15" s="1">
        <v>7.1749999999999998</v>
      </c>
      <c r="D15" s="1"/>
    </row>
    <row r="16" spans="1:4" x14ac:dyDescent="0.25">
      <c r="A16" s="1">
        <v>2426592.1214999999</v>
      </c>
      <c r="B16" s="1" t="s">
        <v>569</v>
      </c>
      <c r="C16" s="1">
        <v>7.4749999999999996</v>
      </c>
      <c r="D16" s="1"/>
    </row>
    <row r="17" spans="1:4" x14ac:dyDescent="0.25">
      <c r="A17" s="1">
        <v>2426617.676</v>
      </c>
      <c r="B17" s="1" t="s">
        <v>570</v>
      </c>
      <c r="C17" s="1">
        <v>7.3333329999999997</v>
      </c>
      <c r="D17" s="1"/>
    </row>
    <row r="18" spans="1:4" x14ac:dyDescent="0.25">
      <c r="A18" s="1">
        <v>2426630.0011700001</v>
      </c>
      <c r="B18" s="1" t="s">
        <v>571</v>
      </c>
      <c r="C18" s="1">
        <v>7.233333</v>
      </c>
      <c r="D18" s="1"/>
    </row>
    <row r="19" spans="1:4" x14ac:dyDescent="0.25">
      <c r="A19" s="1">
        <v>2426646.8497500001</v>
      </c>
      <c r="B19" s="1" t="s">
        <v>572</v>
      </c>
      <c r="C19" s="1">
        <v>7.2750000000000004</v>
      </c>
      <c r="D19" s="1"/>
    </row>
    <row r="20" spans="1:4" x14ac:dyDescent="0.25">
      <c r="A20" s="1">
        <v>2426674.59167</v>
      </c>
      <c r="B20" s="1" t="s">
        <v>573</v>
      </c>
      <c r="C20" s="1">
        <v>7.266667</v>
      </c>
      <c r="D20" s="1"/>
    </row>
    <row r="21" spans="1:4" x14ac:dyDescent="0.25">
      <c r="A21" s="1">
        <v>2426714.7552499999</v>
      </c>
      <c r="B21" s="1" t="s">
        <v>574</v>
      </c>
      <c r="C21" s="1">
        <v>7</v>
      </c>
      <c r="D21" s="1"/>
    </row>
    <row r="22" spans="1:4" x14ac:dyDescent="0.25">
      <c r="A22" s="1">
        <v>2426809.4279999998</v>
      </c>
      <c r="B22" s="1" t="s">
        <v>575</v>
      </c>
      <c r="C22" s="1">
        <v>7.5</v>
      </c>
      <c r="D22" s="1"/>
    </row>
    <row r="23" spans="1:4" x14ac:dyDescent="0.25">
      <c r="A23" s="1">
        <v>2426829.8357099998</v>
      </c>
      <c r="B23" s="1" t="s">
        <v>576</v>
      </c>
      <c r="C23" s="1">
        <v>7.1571429999999996</v>
      </c>
      <c r="D23" s="1"/>
    </row>
    <row r="24" spans="1:4" x14ac:dyDescent="0.25">
      <c r="A24" s="1">
        <v>2426846.5950000002</v>
      </c>
      <c r="B24" s="1" t="s">
        <v>577</v>
      </c>
      <c r="C24" s="1">
        <v>7.01</v>
      </c>
      <c r="D24" s="1"/>
    </row>
    <row r="25" spans="1:4" x14ac:dyDescent="0.25">
      <c r="A25" s="1">
        <v>2426864.1135999998</v>
      </c>
      <c r="B25" s="1" t="s">
        <v>578</v>
      </c>
      <c r="C25" s="1">
        <v>7.37</v>
      </c>
      <c r="D25" s="1"/>
    </row>
    <row r="26" spans="1:4" x14ac:dyDescent="0.25">
      <c r="A26" s="1">
        <v>2426879.76333</v>
      </c>
      <c r="B26" s="1" t="s">
        <v>579</v>
      </c>
      <c r="C26" s="1">
        <v>7.4</v>
      </c>
      <c r="D26" s="1"/>
    </row>
    <row r="27" spans="1:4" x14ac:dyDescent="0.25">
      <c r="A27" s="1">
        <v>2426894.1806899998</v>
      </c>
      <c r="B27" s="1" t="s">
        <v>580</v>
      </c>
      <c r="C27" s="1">
        <v>7.2</v>
      </c>
      <c r="D27" s="1"/>
    </row>
    <row r="28" spans="1:4" x14ac:dyDescent="0.25">
      <c r="A28" s="1">
        <v>2426970.33867</v>
      </c>
      <c r="B28" s="1" t="s">
        <v>581</v>
      </c>
      <c r="C28" s="1">
        <v>7.5666669999999998</v>
      </c>
      <c r="D28" s="1"/>
    </row>
    <row r="29" spans="1:4" x14ac:dyDescent="0.25">
      <c r="A29" s="1">
        <v>2426983.6468600002</v>
      </c>
      <c r="B29" s="1" t="s">
        <v>582</v>
      </c>
      <c r="C29" s="1">
        <v>7.5857140000000003</v>
      </c>
      <c r="D29" s="1"/>
    </row>
    <row r="30" spans="1:4" x14ac:dyDescent="0.25">
      <c r="A30" s="1">
        <v>2427006.452</v>
      </c>
      <c r="B30" s="1" t="s">
        <v>583</v>
      </c>
      <c r="C30" s="1">
        <v>7.1</v>
      </c>
      <c r="D30" s="1"/>
    </row>
    <row r="31" spans="1:4" x14ac:dyDescent="0.25">
      <c r="A31" s="1">
        <v>2427030.7028000001</v>
      </c>
      <c r="B31" s="1" t="s">
        <v>584</v>
      </c>
      <c r="C31" s="1">
        <v>6.98</v>
      </c>
      <c r="D31" s="1"/>
    </row>
    <row r="32" spans="1:4" x14ac:dyDescent="0.25">
      <c r="A32" s="1">
        <v>2427058.2156000002</v>
      </c>
      <c r="B32" s="1" t="s">
        <v>585</v>
      </c>
      <c r="C32" s="1">
        <v>7.14</v>
      </c>
      <c r="D32" s="1"/>
    </row>
    <row r="33" spans="1:4" x14ac:dyDescent="0.25">
      <c r="A33" s="1">
        <v>2427088.1904000002</v>
      </c>
      <c r="B33" s="1" t="s">
        <v>586</v>
      </c>
      <c r="C33" s="1">
        <v>7.24</v>
      </c>
      <c r="D33" s="1"/>
    </row>
    <row r="34" spans="1:4" x14ac:dyDescent="0.25">
      <c r="A34" s="1">
        <v>2427158.4300000002</v>
      </c>
      <c r="B34" s="1" t="s">
        <v>587</v>
      </c>
      <c r="C34" s="1">
        <v>7.6</v>
      </c>
      <c r="D34" s="1"/>
    </row>
    <row r="35" spans="1:4" x14ac:dyDescent="0.25">
      <c r="A35" s="1">
        <v>2427173.88283</v>
      </c>
      <c r="B35" s="1" t="s">
        <v>588</v>
      </c>
      <c r="C35" s="1">
        <v>7.5333329999999998</v>
      </c>
      <c r="D35" s="1"/>
    </row>
    <row r="36" spans="1:4" x14ac:dyDescent="0.25">
      <c r="A36" s="1">
        <v>2427194.40857</v>
      </c>
      <c r="B36" s="1" t="s">
        <v>589</v>
      </c>
      <c r="C36" s="1">
        <v>7.5</v>
      </c>
      <c r="D36" s="1"/>
    </row>
    <row r="37" spans="1:4" x14ac:dyDescent="0.25">
      <c r="A37" s="1">
        <v>2427211.4210000001</v>
      </c>
      <c r="B37" s="1" t="s">
        <v>590</v>
      </c>
      <c r="C37" s="1">
        <v>7.266667</v>
      </c>
      <c r="D37" s="1"/>
    </row>
    <row r="38" spans="1:4" x14ac:dyDescent="0.25">
      <c r="A38" s="1">
        <v>2427228.05375</v>
      </c>
      <c r="B38" s="1" t="s">
        <v>591</v>
      </c>
      <c r="C38" s="1">
        <v>7.1624999999999996</v>
      </c>
      <c r="D38" s="1"/>
    </row>
    <row r="39" spans="1:4" x14ac:dyDescent="0.25">
      <c r="A39" s="1">
        <v>2427241.2200000002</v>
      </c>
      <c r="B39" s="1" t="s">
        <v>592</v>
      </c>
      <c r="C39" s="1">
        <v>7.2</v>
      </c>
      <c r="D39" s="1"/>
    </row>
    <row r="40" spans="1:4" x14ac:dyDescent="0.25">
      <c r="A40" s="1">
        <v>2427258.84</v>
      </c>
      <c r="B40" s="1" t="s">
        <v>593</v>
      </c>
      <c r="C40" s="1">
        <v>7.2142860000000004</v>
      </c>
      <c r="D40" s="1"/>
    </row>
    <row r="41" spans="1:4" x14ac:dyDescent="0.25">
      <c r="A41" s="1">
        <v>2427306.3470000001</v>
      </c>
      <c r="B41" s="1" t="s">
        <v>594</v>
      </c>
      <c r="C41" s="1">
        <v>7.5</v>
      </c>
      <c r="D41" s="1"/>
    </row>
    <row r="42" spans="1:4" x14ac:dyDescent="0.25">
      <c r="A42" s="1">
        <v>2427327.3495</v>
      </c>
      <c r="B42" s="1" t="s">
        <v>595</v>
      </c>
      <c r="C42" s="1">
        <v>7.45</v>
      </c>
      <c r="D42" s="1"/>
    </row>
    <row r="43" spans="1:4" x14ac:dyDescent="0.25">
      <c r="A43" s="1">
        <v>2427342.54311</v>
      </c>
      <c r="B43" s="1" t="s">
        <v>596</v>
      </c>
      <c r="C43" s="1">
        <v>7.2</v>
      </c>
      <c r="D43" s="1"/>
    </row>
    <row r="44" spans="1:4" x14ac:dyDescent="0.25">
      <c r="A44" s="1">
        <v>2427367.67967</v>
      </c>
      <c r="B44" s="1" t="s">
        <v>597</v>
      </c>
      <c r="C44" s="1">
        <v>7.0833329999999997</v>
      </c>
      <c r="D44" s="1"/>
    </row>
    <row r="45" spans="1:4" x14ac:dyDescent="0.25">
      <c r="A45" s="1">
        <v>2427382.0373300002</v>
      </c>
      <c r="B45" s="1" t="s">
        <v>598</v>
      </c>
      <c r="C45" s="1">
        <v>7</v>
      </c>
      <c r="D45" s="1"/>
    </row>
    <row r="46" spans="1:4" x14ac:dyDescent="0.25">
      <c r="A46" s="1">
        <v>2427402.3678700002</v>
      </c>
      <c r="B46" s="1" t="s">
        <v>599</v>
      </c>
      <c r="C46" s="1">
        <v>6.7125000000000004</v>
      </c>
      <c r="D46" s="1"/>
    </row>
    <row r="47" spans="1:4" x14ac:dyDescent="0.25">
      <c r="A47" s="1">
        <v>2427424.8868300002</v>
      </c>
      <c r="B47" s="1" t="s">
        <v>600</v>
      </c>
      <c r="C47" s="1">
        <v>6.95</v>
      </c>
      <c r="D47" s="1"/>
    </row>
    <row r="48" spans="1:4" x14ac:dyDescent="0.25">
      <c r="A48" s="1">
        <v>2427446.2289999998</v>
      </c>
      <c r="B48" s="1" t="s">
        <v>601</v>
      </c>
      <c r="C48" s="1">
        <v>7.25</v>
      </c>
      <c r="D48" s="1"/>
    </row>
    <row r="49" spans="1:4" x14ac:dyDescent="0.25">
      <c r="A49" s="1">
        <v>2427478.2749999999</v>
      </c>
      <c r="B49" s="1" t="s">
        <v>602</v>
      </c>
      <c r="C49" s="1">
        <v>7.4</v>
      </c>
      <c r="D49" s="1"/>
    </row>
    <row r="50" spans="1:4" x14ac:dyDescent="0.25">
      <c r="A50" s="1">
        <v>2427530.1885000002</v>
      </c>
      <c r="B50" s="1" t="s">
        <v>603</v>
      </c>
      <c r="C50" s="1">
        <v>7.375</v>
      </c>
      <c r="D50" s="1"/>
    </row>
    <row r="51" spans="1:4" x14ac:dyDescent="0.25">
      <c r="A51" s="1">
        <v>2427543.4122000001</v>
      </c>
      <c r="B51" s="1" t="s">
        <v>604</v>
      </c>
      <c r="C51" s="1">
        <v>7.55</v>
      </c>
      <c r="D51" s="1"/>
    </row>
    <row r="52" spans="1:4" x14ac:dyDescent="0.25">
      <c r="A52" s="1">
        <v>2427562.4278899999</v>
      </c>
      <c r="B52" s="1" t="s">
        <v>605</v>
      </c>
      <c r="C52" s="1">
        <v>7.4666670000000002</v>
      </c>
      <c r="D52" s="1"/>
    </row>
    <row r="53" spans="1:4" x14ac:dyDescent="0.25">
      <c r="A53" s="1">
        <v>2427574.4067299999</v>
      </c>
      <c r="B53" s="1" t="s">
        <v>606</v>
      </c>
      <c r="C53" s="1">
        <v>7.5</v>
      </c>
      <c r="D53" s="1"/>
    </row>
    <row r="54" spans="1:4" x14ac:dyDescent="0.25">
      <c r="A54" s="1">
        <v>2427594.65</v>
      </c>
      <c r="B54" s="1" t="s">
        <v>607</v>
      </c>
      <c r="C54" s="1">
        <v>7.3</v>
      </c>
      <c r="D54" s="1"/>
    </row>
    <row r="55" spans="1:4" x14ac:dyDescent="0.25">
      <c r="A55" s="1">
        <v>2427612.74817</v>
      </c>
      <c r="B55" s="1" t="s">
        <v>608</v>
      </c>
      <c r="C55" s="1">
        <v>7.2</v>
      </c>
      <c r="D55" s="1"/>
    </row>
    <row r="56" spans="1:4" x14ac:dyDescent="0.25">
      <c r="A56" s="1">
        <v>2427628.6570000001</v>
      </c>
      <c r="B56" s="1" t="s">
        <v>609</v>
      </c>
      <c r="C56" s="1">
        <v>7.2125000000000004</v>
      </c>
      <c r="D56" s="1"/>
    </row>
    <row r="57" spans="1:4" x14ac:dyDescent="0.25">
      <c r="A57" s="1">
        <v>2427667.1897999998</v>
      </c>
      <c r="B57" s="1" t="s">
        <v>610</v>
      </c>
      <c r="C57" s="1">
        <v>7.46</v>
      </c>
      <c r="D57" s="1"/>
    </row>
    <row r="58" spans="1:4" x14ac:dyDescent="0.25">
      <c r="A58" s="1">
        <v>2427691.1140000001</v>
      </c>
      <c r="B58" s="1" t="s">
        <v>611</v>
      </c>
      <c r="C58" s="1">
        <v>7.223077</v>
      </c>
      <c r="D58" s="1"/>
    </row>
    <row r="59" spans="1:4" x14ac:dyDescent="0.25">
      <c r="A59" s="1">
        <v>2427703.8388299998</v>
      </c>
      <c r="B59" s="1" t="s">
        <v>612</v>
      </c>
      <c r="C59" s="1">
        <v>6.9666670000000002</v>
      </c>
      <c r="D59" s="1"/>
    </row>
    <row r="60" spans="1:4" x14ac:dyDescent="0.25">
      <c r="A60" s="1">
        <v>2427722.0832000002</v>
      </c>
      <c r="B60" s="1" t="s">
        <v>613</v>
      </c>
      <c r="C60" s="1">
        <v>7.06</v>
      </c>
      <c r="D60" s="1"/>
    </row>
    <row r="61" spans="1:4" x14ac:dyDescent="0.25">
      <c r="A61" s="1">
        <v>2427746.736</v>
      </c>
      <c r="B61" s="1" t="s">
        <v>614</v>
      </c>
      <c r="C61" s="1">
        <v>7.2</v>
      </c>
      <c r="D61" s="1"/>
    </row>
    <row r="62" spans="1:4" x14ac:dyDescent="0.25">
      <c r="A62" s="1">
        <v>2427774.764</v>
      </c>
      <c r="B62" s="1" t="s">
        <v>615</v>
      </c>
      <c r="C62" s="1">
        <v>7.2</v>
      </c>
      <c r="D62" s="1"/>
    </row>
    <row r="63" spans="1:4" x14ac:dyDescent="0.25">
      <c r="A63" s="1">
        <v>2427796.1779999998</v>
      </c>
      <c r="B63" s="1" t="s">
        <v>616</v>
      </c>
      <c r="C63" s="1">
        <v>7.3</v>
      </c>
      <c r="D63" s="1"/>
    </row>
    <row r="64" spans="1:4" x14ac:dyDescent="0.25">
      <c r="A64" s="1">
        <v>2427805.76743</v>
      </c>
      <c r="B64" s="1" t="s">
        <v>617</v>
      </c>
      <c r="C64" s="1">
        <v>7.2857139999999996</v>
      </c>
      <c r="D64" s="1"/>
    </row>
    <row r="65" spans="1:4" x14ac:dyDescent="0.25">
      <c r="A65" s="1">
        <v>2427865.2289999998</v>
      </c>
      <c r="B65" s="1" t="s">
        <v>618</v>
      </c>
      <c r="C65" s="1">
        <v>7.4</v>
      </c>
      <c r="D65" s="1"/>
    </row>
    <row r="66" spans="1:4" x14ac:dyDescent="0.25">
      <c r="A66" s="1">
        <v>2427894.9087499999</v>
      </c>
      <c r="B66" s="1" t="s">
        <v>619</v>
      </c>
      <c r="C66" s="1">
        <v>7.5250000000000004</v>
      </c>
      <c r="D66" s="1"/>
    </row>
    <row r="67" spans="1:4" x14ac:dyDescent="0.25">
      <c r="A67" s="1">
        <v>2427914.8151400001</v>
      </c>
      <c r="B67" s="1" t="s">
        <v>620</v>
      </c>
      <c r="C67" s="1">
        <v>7.4857139999999998</v>
      </c>
      <c r="D67" s="1"/>
    </row>
    <row r="68" spans="1:4" x14ac:dyDescent="0.25">
      <c r="A68" s="1">
        <v>2427925.9066699999</v>
      </c>
      <c r="B68" s="1" t="s">
        <v>621</v>
      </c>
      <c r="C68" s="1">
        <v>7.5</v>
      </c>
      <c r="D68" s="1"/>
    </row>
    <row r="69" spans="1:4" x14ac:dyDescent="0.25">
      <c r="A69" s="1">
        <v>2427951.9573300001</v>
      </c>
      <c r="B69" s="1" t="s">
        <v>622</v>
      </c>
      <c r="C69" s="1">
        <v>7.3666669999999996</v>
      </c>
      <c r="D69" s="1"/>
    </row>
    <row r="70" spans="1:4" x14ac:dyDescent="0.25">
      <c r="A70" s="1">
        <v>2427965.2785</v>
      </c>
      <c r="B70" s="1" t="s">
        <v>623</v>
      </c>
      <c r="C70" s="1">
        <v>7.4124999999999996</v>
      </c>
      <c r="D70" s="1"/>
    </row>
    <row r="71" spans="1:4" x14ac:dyDescent="0.25">
      <c r="A71" s="1">
        <v>2427981.9625599999</v>
      </c>
      <c r="B71" s="1" t="s">
        <v>624</v>
      </c>
      <c r="C71" s="1">
        <v>7.3444440000000002</v>
      </c>
      <c r="D71" s="1"/>
    </row>
    <row r="72" spans="1:4" x14ac:dyDescent="0.25">
      <c r="A72" s="1">
        <v>2427999.898</v>
      </c>
      <c r="B72" s="1" t="s">
        <v>625</v>
      </c>
      <c r="C72" s="1">
        <v>7.3</v>
      </c>
      <c r="D72" s="1"/>
    </row>
    <row r="73" spans="1:4" x14ac:dyDescent="0.25">
      <c r="A73" s="1">
        <v>2428046.9523999998</v>
      </c>
      <c r="B73" s="1" t="s">
        <v>626</v>
      </c>
      <c r="C73" s="1">
        <v>7.44</v>
      </c>
      <c r="D73" s="1"/>
    </row>
    <row r="74" spans="1:4" x14ac:dyDescent="0.25">
      <c r="A74" s="1">
        <v>2428068.6940000001</v>
      </c>
      <c r="B74" s="1" t="s">
        <v>627</v>
      </c>
      <c r="C74" s="1">
        <v>7.2</v>
      </c>
      <c r="D74" s="1"/>
    </row>
    <row r="75" spans="1:4" x14ac:dyDescent="0.25">
      <c r="A75" s="1">
        <v>2428080.7370000002</v>
      </c>
      <c r="B75" s="1" t="s">
        <v>628</v>
      </c>
      <c r="C75" s="1">
        <v>7.2</v>
      </c>
      <c r="D75" s="1"/>
    </row>
    <row r="76" spans="1:4" x14ac:dyDescent="0.25">
      <c r="A76" s="1">
        <v>2428110.2540000002</v>
      </c>
      <c r="B76" s="1" t="s">
        <v>629</v>
      </c>
      <c r="C76" s="1">
        <v>7.1</v>
      </c>
      <c r="D76" s="1"/>
    </row>
    <row r="77" spans="1:4" x14ac:dyDescent="0.25">
      <c r="A77" s="1">
        <v>2428124.2919999999</v>
      </c>
      <c r="B77" s="1" t="s">
        <v>630</v>
      </c>
      <c r="C77" s="1">
        <v>7.22</v>
      </c>
      <c r="D77" s="1"/>
    </row>
    <row r="78" spans="1:4" x14ac:dyDescent="0.25">
      <c r="A78" s="1">
        <v>2428167.6735</v>
      </c>
      <c r="B78" s="1" t="s">
        <v>631</v>
      </c>
      <c r="C78" s="1">
        <v>7.3</v>
      </c>
      <c r="D78" s="1"/>
    </row>
    <row r="79" spans="1:4" x14ac:dyDescent="0.25">
      <c r="A79" s="1">
        <v>2428216.7489999998</v>
      </c>
      <c r="B79" s="1" t="s">
        <v>632</v>
      </c>
      <c r="C79" s="1">
        <v>7.15</v>
      </c>
      <c r="D79" s="1"/>
    </row>
    <row r="80" spans="1:4" x14ac:dyDescent="0.25">
      <c r="A80" s="1">
        <v>2428254.2678299998</v>
      </c>
      <c r="B80" s="1" t="s">
        <v>633</v>
      </c>
      <c r="C80" s="1">
        <v>7.233333</v>
      </c>
      <c r="D80" s="1"/>
    </row>
    <row r="81" spans="1:4" x14ac:dyDescent="0.25">
      <c r="A81" s="1">
        <v>2428277.2404</v>
      </c>
      <c r="B81" s="1" t="s">
        <v>634</v>
      </c>
      <c r="C81" s="1">
        <v>7.5</v>
      </c>
      <c r="D81" s="1"/>
    </row>
    <row r="82" spans="1:4" x14ac:dyDescent="0.25">
      <c r="A82" s="1">
        <v>2428294.3933299999</v>
      </c>
      <c r="B82" s="1" t="s">
        <v>635</v>
      </c>
      <c r="C82" s="1">
        <v>7.4</v>
      </c>
      <c r="D82" s="1"/>
    </row>
    <row r="83" spans="1:4" x14ac:dyDescent="0.25">
      <c r="A83" s="1">
        <v>2428308.9997100001</v>
      </c>
      <c r="B83" s="1" t="s">
        <v>636</v>
      </c>
      <c r="C83" s="1">
        <v>7.4428570000000001</v>
      </c>
      <c r="D83" s="1"/>
    </row>
    <row r="84" spans="1:4" x14ac:dyDescent="0.25">
      <c r="A84" s="1">
        <v>2428329.923</v>
      </c>
      <c r="B84" s="1" t="s">
        <v>637</v>
      </c>
      <c r="C84" s="1">
        <v>7.4</v>
      </c>
      <c r="D84" s="1"/>
    </row>
    <row r="85" spans="1:4" x14ac:dyDescent="0.25">
      <c r="A85" s="1">
        <v>2428345.5471100002</v>
      </c>
      <c r="B85" s="1" t="s">
        <v>638</v>
      </c>
      <c r="C85" s="1">
        <v>7.4555559999999996</v>
      </c>
      <c r="D85" s="1"/>
    </row>
    <row r="86" spans="1:4" x14ac:dyDescent="0.25">
      <c r="A86" s="1">
        <v>2428411.38</v>
      </c>
      <c r="B86" s="1" t="s">
        <v>639</v>
      </c>
      <c r="C86" s="1">
        <v>7.4333330000000002</v>
      </c>
      <c r="D86" s="1"/>
    </row>
    <row r="87" spans="1:4" x14ac:dyDescent="0.25">
      <c r="A87" s="1">
        <v>2428429.7193999998</v>
      </c>
      <c r="B87" s="1" t="s">
        <v>640</v>
      </c>
      <c r="C87" s="1">
        <v>7.21</v>
      </c>
      <c r="D87" s="1"/>
    </row>
    <row r="88" spans="1:4" x14ac:dyDescent="0.25">
      <c r="A88" s="1">
        <v>2428456.2990000001</v>
      </c>
      <c r="B88" s="1" t="s">
        <v>641</v>
      </c>
      <c r="C88" s="1">
        <v>7.4</v>
      </c>
      <c r="D88" s="1"/>
    </row>
    <row r="89" spans="1:4" x14ac:dyDescent="0.25">
      <c r="A89" s="1">
        <v>2428465.3553999998</v>
      </c>
      <c r="B89" s="1" t="s">
        <v>642</v>
      </c>
      <c r="C89" s="1">
        <v>7.3</v>
      </c>
      <c r="D89" s="1"/>
    </row>
    <row r="90" spans="1:4" x14ac:dyDescent="0.25">
      <c r="A90" s="1">
        <v>2428485.3452499998</v>
      </c>
      <c r="B90" s="1" t="s">
        <v>643</v>
      </c>
      <c r="C90" s="1">
        <v>7.2249999999999996</v>
      </c>
      <c r="D90" s="1"/>
    </row>
    <row r="91" spans="1:4" x14ac:dyDescent="0.25">
      <c r="A91" s="1">
        <v>2428532.1719999998</v>
      </c>
      <c r="B91" s="1" t="s">
        <v>644</v>
      </c>
      <c r="C91" s="1">
        <v>7.3</v>
      </c>
      <c r="D91" s="1"/>
    </row>
    <row r="92" spans="1:4" x14ac:dyDescent="0.25">
      <c r="A92" s="1">
        <v>2428546.9855</v>
      </c>
      <c r="B92" s="1" t="s">
        <v>645</v>
      </c>
      <c r="C92" s="1">
        <v>7.3</v>
      </c>
      <c r="D92" s="1"/>
    </row>
    <row r="93" spans="1:4" x14ac:dyDescent="0.25">
      <c r="A93" s="1">
        <v>2428603.4219999998</v>
      </c>
      <c r="B93" s="1" t="s">
        <v>646</v>
      </c>
      <c r="C93" s="1">
        <v>7.35</v>
      </c>
      <c r="D93" s="1"/>
    </row>
    <row r="94" spans="1:4" x14ac:dyDescent="0.25">
      <c r="A94" s="1">
        <v>2428631.05675</v>
      </c>
      <c r="B94" s="1" t="s">
        <v>647</v>
      </c>
      <c r="C94" s="1">
        <v>7.2874999999999996</v>
      </c>
      <c r="D94" s="1"/>
    </row>
    <row r="95" spans="1:4" x14ac:dyDescent="0.25">
      <c r="A95" s="1">
        <v>2428657.8315699999</v>
      </c>
      <c r="B95" s="1" t="s">
        <v>648</v>
      </c>
      <c r="C95" s="1">
        <v>7.2857139999999996</v>
      </c>
      <c r="D95" s="1"/>
    </row>
    <row r="96" spans="1:4" x14ac:dyDescent="0.25">
      <c r="A96" s="1">
        <v>2428686.1540000001</v>
      </c>
      <c r="B96" s="1" t="s">
        <v>649</v>
      </c>
      <c r="C96" s="1">
        <v>7.25</v>
      </c>
      <c r="D96" s="1"/>
    </row>
    <row r="97" spans="1:4" x14ac:dyDescent="0.25">
      <c r="A97" s="1">
        <v>2428696.9920000001</v>
      </c>
      <c r="B97" s="1" t="s">
        <v>650</v>
      </c>
      <c r="C97" s="1">
        <v>7.2285709999999996</v>
      </c>
      <c r="D97" s="1"/>
    </row>
    <row r="98" spans="1:4" x14ac:dyDescent="0.25">
      <c r="A98" s="1">
        <v>2428717.6137999999</v>
      </c>
      <c r="B98" s="1" t="s">
        <v>651</v>
      </c>
      <c r="C98" s="1">
        <v>7.3</v>
      </c>
      <c r="D98" s="1"/>
    </row>
    <row r="99" spans="1:4" x14ac:dyDescent="0.25">
      <c r="A99" s="1">
        <v>2428779.8445000001</v>
      </c>
      <c r="B99" s="1" t="s">
        <v>652</v>
      </c>
      <c r="C99" s="1">
        <v>7.4</v>
      </c>
      <c r="D99" s="1"/>
    </row>
    <row r="100" spans="1:4" x14ac:dyDescent="0.25">
      <c r="A100" s="1">
        <v>2428812.2234299998</v>
      </c>
      <c r="B100" s="1" t="s">
        <v>653</v>
      </c>
      <c r="C100" s="1">
        <v>7.2857139999999996</v>
      </c>
      <c r="D100" s="1"/>
    </row>
    <row r="101" spans="1:4" x14ac:dyDescent="0.25">
      <c r="A101" s="1">
        <v>2428841.2620000001</v>
      </c>
      <c r="B101" s="1" t="s">
        <v>654</v>
      </c>
      <c r="C101" s="1">
        <v>7.3</v>
      </c>
      <c r="D101" s="1"/>
    </row>
    <row r="102" spans="1:4" x14ac:dyDescent="0.25">
      <c r="A102" s="1">
        <v>2429008.4360000002</v>
      </c>
      <c r="B102" s="1" t="s">
        <v>655</v>
      </c>
      <c r="C102" s="1">
        <v>7.4</v>
      </c>
      <c r="D102" s="1"/>
    </row>
    <row r="103" spans="1:4" x14ac:dyDescent="0.25">
      <c r="A103" s="1">
        <v>2429020.8304300001</v>
      </c>
      <c r="B103" s="1" t="s">
        <v>656</v>
      </c>
      <c r="C103" s="1">
        <v>7.4714289999999997</v>
      </c>
      <c r="D103" s="1"/>
    </row>
    <row r="104" spans="1:4" x14ac:dyDescent="0.25">
      <c r="A104" s="1">
        <v>2429037.5578600001</v>
      </c>
      <c r="B104" s="1" t="s">
        <v>657</v>
      </c>
      <c r="C104" s="1">
        <v>7.4857139999999998</v>
      </c>
      <c r="D104" s="1"/>
    </row>
    <row r="105" spans="1:4" x14ac:dyDescent="0.25">
      <c r="A105" s="1">
        <v>2429055.5846699998</v>
      </c>
      <c r="B105" s="1" t="s">
        <v>658</v>
      </c>
      <c r="C105" s="1">
        <v>7.45</v>
      </c>
      <c r="D105" s="1"/>
    </row>
    <row r="106" spans="1:4" x14ac:dyDescent="0.25">
      <c r="A106" s="1">
        <v>2429071.1377099999</v>
      </c>
      <c r="B106" s="1" t="s">
        <v>659</v>
      </c>
      <c r="C106" s="1">
        <v>7.3857140000000001</v>
      </c>
      <c r="D106" s="1"/>
    </row>
    <row r="107" spans="1:4" x14ac:dyDescent="0.25">
      <c r="A107" s="1">
        <v>2429085.83886</v>
      </c>
      <c r="B107" s="1" t="s">
        <v>660</v>
      </c>
      <c r="C107" s="1">
        <v>7.3571429999999998</v>
      </c>
      <c r="D107" s="1"/>
    </row>
    <row r="108" spans="1:4" x14ac:dyDescent="0.25">
      <c r="A108" s="1">
        <v>2429158.8435</v>
      </c>
      <c r="B108" s="1" t="s">
        <v>661</v>
      </c>
      <c r="C108" s="1">
        <v>7.15</v>
      </c>
      <c r="D108" s="1"/>
    </row>
    <row r="109" spans="1:4" x14ac:dyDescent="0.25">
      <c r="A109" s="1">
        <v>2429167.3672000002</v>
      </c>
      <c r="B109" s="1" t="s">
        <v>662</v>
      </c>
      <c r="C109" s="1">
        <v>7.22</v>
      </c>
      <c r="D109" s="1"/>
    </row>
    <row r="110" spans="1:4" x14ac:dyDescent="0.25">
      <c r="A110" s="1">
        <v>2429185.9753299998</v>
      </c>
      <c r="B110" s="1" t="s">
        <v>663</v>
      </c>
      <c r="C110" s="1">
        <v>7.3</v>
      </c>
      <c r="D110" s="1"/>
    </row>
    <row r="111" spans="1:4" x14ac:dyDescent="0.25">
      <c r="A111" s="1">
        <v>2429226.9946699999</v>
      </c>
      <c r="B111" s="1" t="s">
        <v>664</v>
      </c>
      <c r="C111" s="1">
        <v>7.266667</v>
      </c>
      <c r="D111" s="1"/>
    </row>
    <row r="112" spans="1:4" x14ac:dyDescent="0.25">
      <c r="A112" s="1">
        <v>2429250.2413300001</v>
      </c>
      <c r="B112" s="1" t="s">
        <v>665</v>
      </c>
      <c r="C112" s="1">
        <v>7.2</v>
      </c>
      <c r="D112" s="1"/>
    </row>
    <row r="113" spans="1:4" x14ac:dyDescent="0.25">
      <c r="A113" s="1">
        <v>2429340.9249999998</v>
      </c>
      <c r="B113" s="1" t="s">
        <v>666</v>
      </c>
      <c r="C113" s="1">
        <v>7.3</v>
      </c>
      <c r="D113" s="1"/>
    </row>
    <row r="114" spans="1:4" x14ac:dyDescent="0.25">
      <c r="A114" s="1">
        <v>2429376.8273999998</v>
      </c>
      <c r="B114" s="1" t="s">
        <v>667</v>
      </c>
      <c r="C114" s="1">
        <v>7.38</v>
      </c>
      <c r="D114" s="1"/>
    </row>
    <row r="115" spans="1:4" x14ac:dyDescent="0.25">
      <c r="A115" s="1">
        <v>2429397.2446699999</v>
      </c>
      <c r="B115" s="1" t="s">
        <v>668</v>
      </c>
      <c r="C115" s="1">
        <v>7.5</v>
      </c>
      <c r="D115" s="1"/>
    </row>
    <row r="116" spans="1:4" x14ac:dyDescent="0.25">
      <c r="A116" s="1">
        <v>2429417.4125000001</v>
      </c>
      <c r="B116" s="1" t="s">
        <v>669</v>
      </c>
      <c r="C116" s="1">
        <v>7.55</v>
      </c>
      <c r="D116" s="1"/>
    </row>
    <row r="117" spans="1:4" x14ac:dyDescent="0.25">
      <c r="A117" s="1">
        <v>2429434.41775</v>
      </c>
      <c r="B117" s="1" t="s">
        <v>670</v>
      </c>
      <c r="C117" s="1">
        <v>7.65</v>
      </c>
      <c r="D117" s="1"/>
    </row>
    <row r="118" spans="1:4" x14ac:dyDescent="0.25">
      <c r="A118" s="1">
        <v>2429454.0038000001</v>
      </c>
      <c r="B118" s="1" t="s">
        <v>671</v>
      </c>
      <c r="C118" s="1">
        <v>7.46</v>
      </c>
      <c r="D118" s="1"/>
    </row>
    <row r="119" spans="1:4" x14ac:dyDescent="0.25">
      <c r="A119" s="1">
        <v>2429490.3973300001</v>
      </c>
      <c r="B119" s="1" t="s">
        <v>672</v>
      </c>
      <c r="C119" s="1">
        <v>7.6666670000000003</v>
      </c>
      <c r="D119" s="1"/>
    </row>
    <row r="120" spans="1:4" x14ac:dyDescent="0.25">
      <c r="A120" s="1">
        <v>2429511.7995000002</v>
      </c>
      <c r="B120" s="1" t="s">
        <v>673</v>
      </c>
      <c r="C120" s="1">
        <v>7.6</v>
      </c>
      <c r="D120" s="1"/>
    </row>
    <row r="121" spans="1:4" x14ac:dyDescent="0.25">
      <c r="A121" s="1">
        <v>2429521.3095</v>
      </c>
      <c r="B121" s="1" t="s">
        <v>674</v>
      </c>
      <c r="C121" s="1">
        <v>7.6</v>
      </c>
      <c r="D121" s="1"/>
    </row>
    <row r="122" spans="1:4" x14ac:dyDescent="0.25">
      <c r="A122" s="1">
        <v>2429583.642</v>
      </c>
      <c r="B122" s="1" t="s">
        <v>675</v>
      </c>
      <c r="C122" s="1">
        <v>7.5</v>
      </c>
      <c r="D122" s="1"/>
    </row>
    <row r="123" spans="1:4" x14ac:dyDescent="0.25">
      <c r="A123" s="1">
        <v>2429606.3829999999</v>
      </c>
      <c r="B123" s="1" t="s">
        <v>676</v>
      </c>
      <c r="C123" s="1">
        <v>7.5</v>
      </c>
      <c r="D123" s="1"/>
    </row>
    <row r="124" spans="1:4" x14ac:dyDescent="0.25">
      <c r="A124" s="1">
        <v>2429631.7315000002</v>
      </c>
      <c r="B124" s="1" t="s">
        <v>677</v>
      </c>
      <c r="C124" s="1">
        <v>7.5</v>
      </c>
      <c r="D124" s="1"/>
    </row>
    <row r="125" spans="1:4" x14ac:dyDescent="0.25">
      <c r="A125" s="1">
        <v>2429727.5263299998</v>
      </c>
      <c r="B125" s="1" t="s">
        <v>678</v>
      </c>
      <c r="C125" s="1">
        <v>7.4</v>
      </c>
      <c r="D125" s="1"/>
    </row>
    <row r="126" spans="1:4" x14ac:dyDescent="0.25">
      <c r="A126" s="1">
        <v>2429748.6995600001</v>
      </c>
      <c r="B126" s="1" t="s">
        <v>679</v>
      </c>
      <c r="C126" s="1">
        <v>7.6222219999999998</v>
      </c>
      <c r="D126" s="1"/>
    </row>
    <row r="127" spans="1:4" x14ac:dyDescent="0.25">
      <c r="A127" s="1">
        <v>2429770.0426699999</v>
      </c>
      <c r="B127" s="1" t="s">
        <v>680</v>
      </c>
      <c r="C127" s="1">
        <v>7.4</v>
      </c>
      <c r="D127" s="1"/>
    </row>
    <row r="128" spans="1:4" x14ac:dyDescent="0.25">
      <c r="A128" s="1">
        <v>2429782.7268300001</v>
      </c>
      <c r="B128" s="1" t="s">
        <v>681</v>
      </c>
      <c r="C128" s="1">
        <v>7.1666670000000003</v>
      </c>
      <c r="D128" s="1"/>
    </row>
    <row r="129" spans="1:4" x14ac:dyDescent="0.25">
      <c r="A129" s="1">
        <v>2429852.4160000002</v>
      </c>
      <c r="B129" s="1" t="s">
        <v>682</v>
      </c>
      <c r="C129" s="1">
        <v>7.1</v>
      </c>
      <c r="D129" s="1"/>
    </row>
    <row r="130" spans="1:4" x14ac:dyDescent="0.25">
      <c r="A130" s="1">
        <v>2429877.7200000002</v>
      </c>
      <c r="B130" s="1" t="s">
        <v>683</v>
      </c>
      <c r="C130" s="1">
        <v>7.1</v>
      </c>
      <c r="D130" s="1"/>
    </row>
    <row r="131" spans="1:4" x14ac:dyDescent="0.25">
      <c r="A131" s="1">
        <v>2429899.3645000001</v>
      </c>
      <c r="B131" s="1" t="s">
        <v>684</v>
      </c>
      <c r="C131" s="1">
        <v>7.35</v>
      </c>
      <c r="D131" s="1"/>
    </row>
    <row r="132" spans="1:4" x14ac:dyDescent="0.25">
      <c r="A132" s="1">
        <v>2432082.6</v>
      </c>
      <c r="B132" s="1" t="s">
        <v>685</v>
      </c>
      <c r="C132" s="1">
        <v>6.5</v>
      </c>
      <c r="D132" s="1"/>
    </row>
    <row r="133" spans="1:4" x14ac:dyDescent="0.25">
      <c r="A133" s="1">
        <v>2432741</v>
      </c>
      <c r="B133" s="1" t="s">
        <v>686</v>
      </c>
      <c r="C133" s="1">
        <v>7.4</v>
      </c>
      <c r="D133" s="1"/>
    </row>
    <row r="134" spans="1:4" x14ac:dyDescent="0.25">
      <c r="A134" s="1">
        <v>2432776</v>
      </c>
      <c r="B134" s="1" t="s">
        <v>687</v>
      </c>
      <c r="C134" s="1">
        <v>7.4</v>
      </c>
      <c r="D134" s="1"/>
    </row>
    <row r="135" spans="1:4" x14ac:dyDescent="0.25">
      <c r="A135" s="1">
        <v>2432834.1</v>
      </c>
      <c r="B135" s="1" t="s">
        <v>688</v>
      </c>
      <c r="C135" s="1">
        <v>6.7</v>
      </c>
      <c r="D135" s="1"/>
    </row>
    <row r="136" spans="1:4" x14ac:dyDescent="0.25">
      <c r="A136" s="1">
        <v>2432851.5</v>
      </c>
      <c r="B136" s="1" t="s">
        <v>689</v>
      </c>
      <c r="C136" s="1">
        <v>6.8</v>
      </c>
      <c r="D136" s="1"/>
    </row>
    <row r="137" spans="1:4" x14ac:dyDescent="0.25">
      <c r="A137" s="1">
        <v>2432918.4</v>
      </c>
      <c r="B137" s="1" t="s">
        <v>690</v>
      </c>
      <c r="C137" s="1">
        <v>7.45</v>
      </c>
      <c r="D137" s="1"/>
    </row>
    <row r="138" spans="1:4" x14ac:dyDescent="0.25">
      <c r="A138" s="1">
        <v>2432932.9</v>
      </c>
      <c r="B138" s="1" t="s">
        <v>691</v>
      </c>
      <c r="C138" s="1">
        <v>7.05</v>
      </c>
      <c r="D138" s="1"/>
    </row>
    <row r="139" spans="1:4" x14ac:dyDescent="0.25">
      <c r="A139" s="1">
        <v>2433060</v>
      </c>
      <c r="B139" s="1" t="s">
        <v>692</v>
      </c>
      <c r="C139" s="1">
        <v>6.45</v>
      </c>
      <c r="D139" s="1"/>
    </row>
    <row r="140" spans="1:4" x14ac:dyDescent="0.25">
      <c r="A140" s="1">
        <v>2433082</v>
      </c>
      <c r="B140" s="1" t="s">
        <v>693</v>
      </c>
      <c r="C140" s="1">
        <v>8.1</v>
      </c>
      <c r="D140" s="1"/>
    </row>
    <row r="141" spans="1:4" x14ac:dyDescent="0.25">
      <c r="A141" s="1">
        <v>2433114</v>
      </c>
      <c r="B141" s="1" t="s">
        <v>694</v>
      </c>
      <c r="C141" s="1">
        <v>7.65</v>
      </c>
      <c r="D141" s="1"/>
    </row>
    <row r="142" spans="1:4" x14ac:dyDescent="0.25">
      <c r="A142" s="1">
        <v>2433126.5</v>
      </c>
      <c r="B142" s="1" t="s">
        <v>695</v>
      </c>
      <c r="C142" s="1">
        <v>8.0500000000000007</v>
      </c>
      <c r="D142" s="1"/>
    </row>
    <row r="143" spans="1:4" x14ac:dyDescent="0.25">
      <c r="A143" s="1">
        <v>2433148.2000000002</v>
      </c>
      <c r="B143" s="1" t="s">
        <v>696</v>
      </c>
      <c r="C143" s="1">
        <v>7.52</v>
      </c>
      <c r="D143" s="1"/>
    </row>
    <row r="144" spans="1:4" x14ac:dyDescent="0.25">
      <c r="A144" s="1">
        <v>2433182.5</v>
      </c>
      <c r="B144" s="1" t="s">
        <v>697</v>
      </c>
      <c r="C144" s="1">
        <v>7.15</v>
      </c>
      <c r="D144" s="1"/>
    </row>
    <row r="145" spans="1:4" x14ac:dyDescent="0.25">
      <c r="A145" s="1">
        <v>2433207.96667</v>
      </c>
      <c r="B145" s="1" t="s">
        <v>698</v>
      </c>
      <c r="C145" s="1">
        <v>7.8666669999999996</v>
      </c>
      <c r="D145" s="1"/>
    </row>
    <row r="146" spans="1:4" x14ac:dyDescent="0.25">
      <c r="A146" s="1">
        <v>2433227.6666700002</v>
      </c>
      <c r="B146" s="1" t="s">
        <v>699</v>
      </c>
      <c r="C146" s="1">
        <v>7.733333</v>
      </c>
      <c r="D146" s="1"/>
    </row>
    <row r="147" spans="1:4" x14ac:dyDescent="0.25">
      <c r="A147" s="1">
        <v>2433241</v>
      </c>
      <c r="B147" s="1" t="s">
        <v>700</v>
      </c>
      <c r="C147" s="1">
        <v>7.5250000000000004</v>
      </c>
      <c r="D147" s="1"/>
    </row>
    <row r="148" spans="1:4" x14ac:dyDescent="0.25">
      <c r="A148" s="1">
        <v>2433264.14</v>
      </c>
      <c r="B148" s="1" t="s">
        <v>701</v>
      </c>
      <c r="C148" s="1">
        <v>7.12</v>
      </c>
      <c r="D148" s="1"/>
    </row>
    <row r="149" spans="1:4" x14ac:dyDescent="0.25">
      <c r="A149" s="1">
        <v>2433363.2999999998</v>
      </c>
      <c r="B149" s="1" t="s">
        <v>702</v>
      </c>
      <c r="C149" s="1">
        <v>6.7</v>
      </c>
      <c r="D149" s="1"/>
    </row>
    <row r="150" spans="1:4" x14ac:dyDescent="0.25">
      <c r="A150" s="1">
        <v>2433416.7333300002</v>
      </c>
      <c r="B150" s="1" t="s">
        <v>703</v>
      </c>
      <c r="C150" s="1">
        <v>7.3666669999999996</v>
      </c>
      <c r="D150" s="1"/>
    </row>
    <row r="151" spans="1:4" x14ac:dyDescent="0.25">
      <c r="A151" s="1">
        <v>2433434</v>
      </c>
      <c r="B151" s="1" t="s">
        <v>704</v>
      </c>
      <c r="C151" s="1">
        <v>7.3</v>
      </c>
      <c r="D151" s="1"/>
    </row>
    <row r="152" spans="1:4" x14ac:dyDescent="0.25">
      <c r="A152" s="1">
        <v>2433459.1</v>
      </c>
      <c r="B152" s="1" t="s">
        <v>705</v>
      </c>
      <c r="C152" s="1">
        <v>6.65</v>
      </c>
      <c r="D152" s="1"/>
    </row>
    <row r="153" spans="1:4" x14ac:dyDescent="0.25">
      <c r="A153" s="1">
        <v>2433476.3666699999</v>
      </c>
      <c r="B153" s="1" t="s">
        <v>706</v>
      </c>
      <c r="C153" s="1">
        <v>7.0333329999999998</v>
      </c>
      <c r="D153" s="1"/>
    </row>
    <row r="154" spans="1:4" x14ac:dyDescent="0.25">
      <c r="A154" s="1">
        <v>2433500</v>
      </c>
      <c r="B154" s="1" t="s">
        <v>707</v>
      </c>
      <c r="C154" s="1">
        <v>6.8</v>
      </c>
      <c r="D154" s="1"/>
    </row>
    <row r="155" spans="1:4" x14ac:dyDescent="0.25">
      <c r="A155" s="1">
        <v>2433508.86</v>
      </c>
      <c r="B155" s="1" t="s">
        <v>708</v>
      </c>
      <c r="C155" s="1">
        <v>6.82</v>
      </c>
      <c r="D155" s="1"/>
    </row>
    <row r="156" spans="1:4" x14ac:dyDescent="0.25">
      <c r="A156" s="1">
        <v>2433528.6333300001</v>
      </c>
      <c r="B156" s="1" t="s">
        <v>709</v>
      </c>
      <c r="C156" s="1">
        <v>6.9333330000000002</v>
      </c>
      <c r="D156" s="1"/>
    </row>
    <row r="157" spans="1:4" x14ac:dyDescent="0.25">
      <c r="A157" s="1">
        <v>2433558.9500000002</v>
      </c>
      <c r="B157" s="1" t="s">
        <v>710</v>
      </c>
      <c r="C157" s="1">
        <v>7.2</v>
      </c>
      <c r="D157" s="1"/>
    </row>
    <row r="158" spans="1:4" x14ac:dyDescent="0.25">
      <c r="A158" s="1">
        <v>2433574.4750000001</v>
      </c>
      <c r="B158" s="1" t="s">
        <v>711</v>
      </c>
      <c r="C158" s="1">
        <v>7.2750000000000004</v>
      </c>
      <c r="D158" s="1"/>
    </row>
    <row r="159" spans="1:4" x14ac:dyDescent="0.25">
      <c r="A159" s="1">
        <v>2433648.9</v>
      </c>
      <c r="B159" s="1" t="s">
        <v>712</v>
      </c>
      <c r="C159" s="1">
        <v>7.15</v>
      </c>
      <c r="D159" s="1"/>
    </row>
    <row r="160" spans="1:4" x14ac:dyDescent="0.25">
      <c r="A160" s="1">
        <v>2433953.5</v>
      </c>
      <c r="B160" s="1" t="s">
        <v>713</v>
      </c>
      <c r="C160" s="1">
        <v>7.65</v>
      </c>
      <c r="D160" s="1"/>
    </row>
    <row r="161" spans="1:4" x14ac:dyDescent="0.25">
      <c r="A161" s="1">
        <v>2433974.9</v>
      </c>
      <c r="B161" s="1" t="s">
        <v>714</v>
      </c>
      <c r="C161" s="1">
        <v>6.8</v>
      </c>
      <c r="D161" s="1"/>
    </row>
    <row r="162" spans="1:4" x14ac:dyDescent="0.25">
      <c r="A162" s="1">
        <v>2434021.2999999998</v>
      </c>
      <c r="B162" s="1" t="s">
        <v>715</v>
      </c>
      <c r="C162" s="1">
        <v>7.2</v>
      </c>
      <c r="D162" s="1"/>
    </row>
    <row r="163" spans="1:4" x14ac:dyDescent="0.25">
      <c r="A163" s="1">
        <v>2434075.2999999998</v>
      </c>
      <c r="B163" s="1" t="s">
        <v>716</v>
      </c>
      <c r="C163" s="1">
        <v>6.9</v>
      </c>
      <c r="D163" s="1"/>
    </row>
    <row r="164" spans="1:4" x14ac:dyDescent="0.25">
      <c r="A164" s="1">
        <v>2434129.2999999998</v>
      </c>
      <c r="B164" s="1" t="s">
        <v>717</v>
      </c>
      <c r="C164" s="1">
        <v>7.266667</v>
      </c>
      <c r="D164" s="1"/>
    </row>
    <row r="165" spans="1:4" x14ac:dyDescent="0.25">
      <c r="A165" s="1">
        <v>2434161</v>
      </c>
      <c r="B165" s="1" t="s">
        <v>718</v>
      </c>
      <c r="C165" s="1">
        <v>7.4</v>
      </c>
      <c r="D165" s="1"/>
    </row>
    <row r="166" spans="1:4" x14ac:dyDescent="0.25">
      <c r="A166" s="1">
        <v>2434176</v>
      </c>
      <c r="B166" s="1" t="s">
        <v>719</v>
      </c>
      <c r="C166" s="1">
        <v>6.9</v>
      </c>
      <c r="D166" s="1"/>
    </row>
    <row r="167" spans="1:4" x14ac:dyDescent="0.25">
      <c r="A167" s="1">
        <v>2434195.8666699999</v>
      </c>
      <c r="B167" s="1" t="s">
        <v>720</v>
      </c>
      <c r="C167" s="1">
        <v>7.3333329999999997</v>
      </c>
      <c r="D167" s="1"/>
    </row>
    <row r="168" spans="1:4" x14ac:dyDescent="0.25">
      <c r="A168" s="1">
        <v>2434219.5833299998</v>
      </c>
      <c r="B168" s="1" t="s">
        <v>721</v>
      </c>
      <c r="C168" s="1">
        <v>7.25</v>
      </c>
      <c r="D168" s="1"/>
    </row>
    <row r="169" spans="1:4" x14ac:dyDescent="0.25">
      <c r="A169" s="1">
        <v>2434241.5428599999</v>
      </c>
      <c r="B169" s="1" t="s">
        <v>722</v>
      </c>
      <c r="C169" s="1">
        <v>7.3571429999999998</v>
      </c>
      <c r="D169" s="1"/>
    </row>
    <row r="170" spans="1:4" x14ac:dyDescent="0.25">
      <c r="A170" s="1">
        <v>2434258.2000000002</v>
      </c>
      <c r="B170" s="1" t="s">
        <v>723</v>
      </c>
      <c r="C170" s="1">
        <v>7.2</v>
      </c>
      <c r="D170" s="1"/>
    </row>
    <row r="171" spans="1:4" x14ac:dyDescent="0.25">
      <c r="A171" s="1">
        <v>2434275.2250000001</v>
      </c>
      <c r="B171" s="1" t="s">
        <v>724</v>
      </c>
      <c r="C171" s="1">
        <v>6.5125000000000002</v>
      </c>
      <c r="D171" s="1"/>
    </row>
    <row r="172" spans="1:4" x14ac:dyDescent="0.25">
      <c r="A172" s="1">
        <v>2434294.0777799999</v>
      </c>
      <c r="B172" s="1" t="s">
        <v>725</v>
      </c>
      <c r="C172" s="1">
        <v>6.7444439999999997</v>
      </c>
      <c r="D172" s="1"/>
    </row>
    <row r="173" spans="1:4" x14ac:dyDescent="0.25">
      <c r="A173" s="1">
        <v>2434309.0285700001</v>
      </c>
      <c r="B173" s="1" t="s">
        <v>726</v>
      </c>
      <c r="C173" s="1">
        <v>7.1428570000000002</v>
      </c>
      <c r="D173" s="1"/>
    </row>
    <row r="174" spans="1:4" x14ac:dyDescent="0.25">
      <c r="A174" s="1">
        <v>2434328.0833299998</v>
      </c>
      <c r="B174" s="1" t="s">
        <v>727</v>
      </c>
      <c r="C174" s="1">
        <v>7.5333329999999998</v>
      </c>
      <c r="D174" s="1"/>
    </row>
    <row r="175" spans="1:4" x14ac:dyDescent="0.25">
      <c r="A175" s="1">
        <v>2434344.4857100002</v>
      </c>
      <c r="B175" s="1" t="s">
        <v>728</v>
      </c>
      <c r="C175" s="1">
        <v>7.5</v>
      </c>
      <c r="D175" s="1"/>
    </row>
    <row r="176" spans="1:4" x14ac:dyDescent="0.25">
      <c r="A176" s="1">
        <v>2434361.15</v>
      </c>
      <c r="B176" s="1" t="s">
        <v>729</v>
      </c>
      <c r="C176" s="1">
        <v>7.45</v>
      </c>
      <c r="D176" s="1"/>
    </row>
    <row r="177" spans="1:4" x14ac:dyDescent="0.25">
      <c r="A177" s="1">
        <v>2434384.42</v>
      </c>
      <c r="B177" s="1" t="s">
        <v>730</v>
      </c>
      <c r="C177" s="1">
        <v>7.02</v>
      </c>
      <c r="D177" s="1"/>
    </row>
    <row r="178" spans="1:4" x14ac:dyDescent="0.25">
      <c r="A178" s="1">
        <v>2434416.8666699999</v>
      </c>
      <c r="B178" s="1" t="s">
        <v>731</v>
      </c>
      <c r="C178" s="1">
        <v>7.4333330000000002</v>
      </c>
      <c r="D178" s="1"/>
    </row>
    <row r="179" spans="1:4" x14ac:dyDescent="0.25">
      <c r="A179" s="1">
        <v>2434450.6</v>
      </c>
      <c r="B179" s="1" t="s">
        <v>732</v>
      </c>
      <c r="C179" s="1">
        <v>7.3</v>
      </c>
      <c r="D179" s="1"/>
    </row>
    <row r="180" spans="1:4" x14ac:dyDescent="0.25">
      <c r="A180" s="1">
        <v>2434507.7000000002</v>
      </c>
      <c r="B180" s="1" t="s">
        <v>733</v>
      </c>
      <c r="C180" s="1">
        <v>7.7</v>
      </c>
      <c r="D180" s="1"/>
    </row>
    <row r="181" spans="1:4" x14ac:dyDescent="0.25">
      <c r="A181" s="1">
        <v>2434530.6749999998</v>
      </c>
      <c r="B181" s="1" t="s">
        <v>734</v>
      </c>
      <c r="C181" s="1">
        <v>7.625</v>
      </c>
      <c r="D181" s="1"/>
    </row>
    <row r="182" spans="1:4" x14ac:dyDescent="0.25">
      <c r="A182" s="1">
        <v>2434546.4249999998</v>
      </c>
      <c r="B182" s="1" t="s">
        <v>735</v>
      </c>
      <c r="C182" s="1">
        <v>7.65</v>
      </c>
      <c r="D182" s="1"/>
    </row>
    <row r="183" spans="1:4" x14ac:dyDescent="0.25">
      <c r="A183" s="1">
        <v>2434566.86</v>
      </c>
      <c r="B183" s="1" t="s">
        <v>736</v>
      </c>
      <c r="C183" s="1">
        <v>7.26</v>
      </c>
      <c r="D183" s="1"/>
    </row>
    <row r="184" spans="1:4" x14ac:dyDescent="0.25">
      <c r="A184" s="1">
        <v>2434592</v>
      </c>
      <c r="B184" s="1" t="s">
        <v>737</v>
      </c>
      <c r="C184" s="1">
        <v>6.9333330000000002</v>
      </c>
      <c r="D184" s="1"/>
    </row>
    <row r="185" spans="1:4" x14ac:dyDescent="0.25">
      <c r="A185" s="1">
        <v>2434611.7000000002</v>
      </c>
      <c r="B185" s="1" t="s">
        <v>738</v>
      </c>
      <c r="C185" s="1">
        <v>7.625</v>
      </c>
      <c r="D185" s="1"/>
    </row>
    <row r="186" spans="1:4" x14ac:dyDescent="0.25">
      <c r="A186" s="1">
        <v>2434631.9333299999</v>
      </c>
      <c r="B186" s="1" t="s">
        <v>739</v>
      </c>
      <c r="C186" s="1">
        <v>7.766667</v>
      </c>
      <c r="D186" s="1"/>
    </row>
    <row r="187" spans="1:4" x14ac:dyDescent="0.25">
      <c r="A187" s="1">
        <v>2434647.64</v>
      </c>
      <c r="B187" s="1" t="s">
        <v>740</v>
      </c>
      <c r="C187" s="1">
        <v>7.74</v>
      </c>
      <c r="D187" s="1"/>
    </row>
    <row r="188" spans="1:4" x14ac:dyDescent="0.25">
      <c r="A188" s="1">
        <v>2434664.85</v>
      </c>
      <c r="B188" s="1" t="s">
        <v>741</v>
      </c>
      <c r="C188" s="1">
        <v>7.5</v>
      </c>
      <c r="D188" s="1"/>
    </row>
    <row r="189" spans="1:4" x14ac:dyDescent="0.25">
      <c r="A189" s="1">
        <v>2434683.5666700001</v>
      </c>
      <c r="B189" s="1" t="s">
        <v>742</v>
      </c>
      <c r="C189" s="1">
        <v>7.1666670000000003</v>
      </c>
      <c r="D189" s="1"/>
    </row>
    <row r="190" spans="1:4" x14ac:dyDescent="0.25">
      <c r="A190" s="1">
        <v>2434698.5750000002</v>
      </c>
      <c r="B190" s="1" t="s">
        <v>743</v>
      </c>
      <c r="C190" s="1">
        <v>6.9249999999999998</v>
      </c>
      <c r="D190" s="1"/>
    </row>
    <row r="191" spans="1:4" x14ac:dyDescent="0.25">
      <c r="A191" s="1">
        <v>2434721.25</v>
      </c>
      <c r="B191" s="1" t="s">
        <v>744</v>
      </c>
      <c r="C191" s="1">
        <v>7.4124999999999996</v>
      </c>
      <c r="D191" s="1"/>
    </row>
    <row r="192" spans="1:4" x14ac:dyDescent="0.25">
      <c r="A192" s="1">
        <v>2434740.6</v>
      </c>
      <c r="B192" s="1" t="s">
        <v>745</v>
      </c>
      <c r="C192" s="1">
        <v>7.4166670000000003</v>
      </c>
      <c r="D192" s="1"/>
    </row>
    <row r="193" spans="1:4" x14ac:dyDescent="0.25">
      <c r="A193" s="1">
        <v>2434755.5499999998</v>
      </c>
      <c r="B193" s="1" t="s">
        <v>746</v>
      </c>
      <c r="C193" s="1">
        <v>7.5</v>
      </c>
      <c r="D193" s="1"/>
    </row>
    <row r="194" spans="1:4" x14ac:dyDescent="0.25">
      <c r="A194" s="1">
        <v>2434775.5666700001</v>
      </c>
      <c r="B194" s="1" t="s">
        <v>747</v>
      </c>
      <c r="C194" s="1">
        <v>7.3666669999999996</v>
      </c>
      <c r="D194" s="1"/>
    </row>
    <row r="195" spans="1:4" x14ac:dyDescent="0.25">
      <c r="A195" s="1">
        <v>2434807.6</v>
      </c>
      <c r="B195" s="1" t="s">
        <v>748</v>
      </c>
      <c r="C195" s="1">
        <v>7.5</v>
      </c>
      <c r="D195" s="1"/>
    </row>
    <row r="196" spans="1:4" x14ac:dyDescent="0.25">
      <c r="A196" s="1">
        <v>2434836</v>
      </c>
      <c r="B196" s="1" t="s">
        <v>749</v>
      </c>
      <c r="C196" s="1">
        <v>7.7</v>
      </c>
      <c r="D196" s="1"/>
    </row>
    <row r="197" spans="1:4" x14ac:dyDescent="0.25">
      <c r="A197" s="1">
        <v>2434858.2000000002</v>
      </c>
      <c r="B197" s="1" t="s">
        <v>750</v>
      </c>
      <c r="C197" s="1">
        <v>7.55</v>
      </c>
      <c r="D197" s="1"/>
    </row>
    <row r="198" spans="1:4" x14ac:dyDescent="0.25">
      <c r="A198" s="1">
        <v>2434873.7000000002</v>
      </c>
      <c r="B198" s="1" t="s">
        <v>751</v>
      </c>
      <c r="C198" s="1">
        <v>7.4</v>
      </c>
      <c r="D198" s="1"/>
    </row>
    <row r="199" spans="1:4" x14ac:dyDescent="0.25">
      <c r="A199" s="1">
        <v>2434892.8285699999</v>
      </c>
      <c r="B199" s="1" t="s">
        <v>752</v>
      </c>
      <c r="C199" s="1">
        <v>7.2285709999999996</v>
      </c>
      <c r="D199" s="1"/>
    </row>
    <row r="200" spans="1:4" x14ac:dyDescent="0.25">
      <c r="A200" s="1">
        <v>2434909.2428600001</v>
      </c>
      <c r="B200" s="1" t="s">
        <v>753</v>
      </c>
      <c r="C200" s="1">
        <v>7.2571430000000001</v>
      </c>
      <c r="D200" s="1"/>
    </row>
    <row r="201" spans="1:4" x14ac:dyDescent="0.25">
      <c r="A201" s="1">
        <v>2434925.6800000002</v>
      </c>
      <c r="B201" s="1" t="s">
        <v>754</v>
      </c>
      <c r="C201" s="1">
        <v>7.24</v>
      </c>
      <c r="D201" s="1"/>
    </row>
    <row r="202" spans="1:4" x14ac:dyDescent="0.25">
      <c r="A202" s="1">
        <v>2434939.66</v>
      </c>
      <c r="B202" s="1" t="s">
        <v>755</v>
      </c>
      <c r="C202" s="1">
        <v>7.6</v>
      </c>
      <c r="D202" s="1"/>
    </row>
    <row r="203" spans="1:4" x14ac:dyDescent="0.25">
      <c r="A203" s="1">
        <v>2434956.0499999998</v>
      </c>
      <c r="B203" s="1" t="s">
        <v>756</v>
      </c>
      <c r="C203" s="1">
        <v>7.5250000000000004</v>
      </c>
      <c r="D203" s="1"/>
    </row>
    <row r="204" spans="1:4" x14ac:dyDescent="0.25">
      <c r="A204" s="1">
        <v>2434975.21429</v>
      </c>
      <c r="B204" s="1" t="s">
        <v>757</v>
      </c>
      <c r="C204" s="1">
        <v>7.5714290000000002</v>
      </c>
      <c r="D204" s="1"/>
    </row>
    <row r="205" spans="1:4" x14ac:dyDescent="0.25">
      <c r="A205" s="1">
        <v>2434992.2374999998</v>
      </c>
      <c r="B205" s="1" t="s">
        <v>758</v>
      </c>
      <c r="C205" s="1">
        <v>7.35</v>
      </c>
      <c r="D205" s="1"/>
    </row>
    <row r="206" spans="1:4" x14ac:dyDescent="0.25">
      <c r="A206" s="1">
        <v>2435011.71</v>
      </c>
      <c r="B206" s="1" t="s">
        <v>759</v>
      </c>
      <c r="C206" s="1">
        <v>7.26</v>
      </c>
      <c r="D206" s="1"/>
    </row>
    <row r="207" spans="1:4" x14ac:dyDescent="0.25">
      <c r="A207" s="1">
        <v>2435027.4166700002</v>
      </c>
      <c r="B207" s="1" t="s">
        <v>760</v>
      </c>
      <c r="C207" s="1">
        <v>7.2916670000000003</v>
      </c>
      <c r="D207" s="1"/>
    </row>
    <row r="208" spans="1:4" x14ac:dyDescent="0.25">
      <c r="A208" s="1">
        <v>2435041.9357099999</v>
      </c>
      <c r="B208" s="1" t="s">
        <v>761</v>
      </c>
      <c r="C208" s="1">
        <v>7.2928569999999997</v>
      </c>
      <c r="D208" s="1"/>
    </row>
    <row r="209" spans="1:4" x14ac:dyDescent="0.25">
      <c r="A209" s="1">
        <v>2435057.7583300001</v>
      </c>
      <c r="B209" s="1" t="s">
        <v>762</v>
      </c>
      <c r="C209" s="1">
        <v>7.2833329999999998</v>
      </c>
      <c r="D209" s="1"/>
    </row>
    <row r="210" spans="1:4" x14ac:dyDescent="0.25">
      <c r="A210" s="1">
        <v>2435074.1</v>
      </c>
      <c r="B210" s="1" t="s">
        <v>763</v>
      </c>
      <c r="C210" s="1">
        <v>7.39</v>
      </c>
      <c r="D210" s="1"/>
    </row>
    <row r="211" spans="1:4" x14ac:dyDescent="0.25">
      <c r="A211" s="1">
        <v>2435093.8090900001</v>
      </c>
      <c r="B211" s="1" t="s">
        <v>764</v>
      </c>
      <c r="C211" s="1">
        <v>7.2090909999999999</v>
      </c>
      <c r="D211" s="1"/>
    </row>
    <row r="212" spans="1:4" x14ac:dyDescent="0.25">
      <c r="A212" s="1">
        <v>2435109.5555599998</v>
      </c>
      <c r="B212" s="1" t="s">
        <v>765</v>
      </c>
      <c r="C212" s="1">
        <v>7.355556</v>
      </c>
      <c r="D212" s="1"/>
    </row>
    <row r="213" spans="1:4" x14ac:dyDescent="0.25">
      <c r="A213" s="1">
        <v>2435127.5666700001</v>
      </c>
      <c r="B213" s="1" t="s">
        <v>766</v>
      </c>
      <c r="C213" s="1">
        <v>7.4666670000000002</v>
      </c>
      <c r="D213" s="1"/>
    </row>
    <row r="214" spans="1:4" x14ac:dyDescent="0.25">
      <c r="A214" s="1">
        <v>2435159.5</v>
      </c>
      <c r="B214" s="1" t="s">
        <v>767</v>
      </c>
      <c r="C214" s="1">
        <v>7.3250000000000002</v>
      </c>
      <c r="D214" s="1"/>
    </row>
    <row r="215" spans="1:4" x14ac:dyDescent="0.25">
      <c r="A215" s="1">
        <v>2435175.7799999998</v>
      </c>
      <c r="B215" s="1" t="s">
        <v>768</v>
      </c>
      <c r="C215" s="1">
        <v>7.08</v>
      </c>
      <c r="D215" s="1"/>
    </row>
    <row r="216" spans="1:4" x14ac:dyDescent="0.25">
      <c r="A216" s="1">
        <v>2435193.1571399998</v>
      </c>
      <c r="B216" s="1" t="s">
        <v>769</v>
      </c>
      <c r="C216" s="1">
        <v>6.9142859999999997</v>
      </c>
      <c r="D216" s="1"/>
    </row>
    <row r="217" spans="1:4" x14ac:dyDescent="0.25">
      <c r="A217" s="1">
        <v>2435210.3199999998</v>
      </c>
      <c r="B217" s="1" t="s">
        <v>770</v>
      </c>
      <c r="C217" s="1">
        <v>6.86</v>
      </c>
      <c r="D217" s="1"/>
    </row>
    <row r="218" spans="1:4" x14ac:dyDescent="0.25">
      <c r="A218" s="1">
        <v>2435231.7250000001</v>
      </c>
      <c r="B218" s="1" t="s">
        <v>771</v>
      </c>
      <c r="C218" s="1">
        <v>7</v>
      </c>
      <c r="D218" s="1"/>
    </row>
    <row r="219" spans="1:4" x14ac:dyDescent="0.25">
      <c r="A219" s="1">
        <v>2435247.6</v>
      </c>
      <c r="B219" s="1" t="s">
        <v>772</v>
      </c>
      <c r="C219" s="1">
        <v>7.18</v>
      </c>
      <c r="D219" s="1"/>
    </row>
    <row r="220" spans="1:4" x14ac:dyDescent="0.25">
      <c r="A220" s="1">
        <v>2435269.1</v>
      </c>
      <c r="B220" s="1" t="s">
        <v>773</v>
      </c>
      <c r="C220" s="1">
        <v>7.2857139999999996</v>
      </c>
      <c r="D220" s="1"/>
    </row>
    <row r="221" spans="1:4" x14ac:dyDescent="0.25">
      <c r="A221" s="1">
        <v>2435281.5699999998</v>
      </c>
      <c r="B221" s="1" t="s">
        <v>774</v>
      </c>
      <c r="C221" s="1">
        <v>7.38</v>
      </c>
      <c r="D221" s="1"/>
    </row>
    <row r="222" spans="1:4" x14ac:dyDescent="0.25">
      <c r="A222" s="1">
        <v>2435300.6142899999</v>
      </c>
      <c r="B222" s="1" t="s">
        <v>775</v>
      </c>
      <c r="C222" s="1">
        <v>7.628571</v>
      </c>
      <c r="D222" s="1"/>
    </row>
    <row r="223" spans="1:4" x14ac:dyDescent="0.25">
      <c r="A223" s="1">
        <v>2435313.54</v>
      </c>
      <c r="B223" s="1" t="s">
        <v>776</v>
      </c>
      <c r="C223" s="1">
        <v>7.5333329999999998</v>
      </c>
      <c r="D223" s="1"/>
    </row>
    <row r="224" spans="1:4" x14ac:dyDescent="0.25">
      <c r="A224" s="1">
        <v>2435332.44</v>
      </c>
      <c r="B224" s="1" t="s">
        <v>777</v>
      </c>
      <c r="C224" s="1">
        <v>7.66</v>
      </c>
      <c r="D224" s="1"/>
    </row>
    <row r="225" spans="1:4" x14ac:dyDescent="0.25">
      <c r="A225" s="1">
        <v>2435348</v>
      </c>
      <c r="B225" s="1" t="s">
        <v>778</v>
      </c>
      <c r="C225" s="1">
        <v>7.55</v>
      </c>
      <c r="D225" s="1"/>
    </row>
    <row r="226" spans="1:4" x14ac:dyDescent="0.25">
      <c r="A226" s="1">
        <v>2435364.42778</v>
      </c>
      <c r="B226" s="1" t="s">
        <v>779</v>
      </c>
      <c r="C226" s="1">
        <v>7.5111109999999996</v>
      </c>
      <c r="D226" s="1"/>
    </row>
    <row r="227" spans="1:4" x14ac:dyDescent="0.25">
      <c r="A227" s="1">
        <v>2435380.2666699998</v>
      </c>
      <c r="B227" s="1" t="s">
        <v>780</v>
      </c>
      <c r="C227" s="1">
        <v>7.6222219999999998</v>
      </c>
      <c r="D227" s="1"/>
    </row>
    <row r="228" spans="1:4" x14ac:dyDescent="0.25">
      <c r="A228" s="1">
        <v>2435398.7714300002</v>
      </c>
      <c r="B228" s="1" t="s">
        <v>781</v>
      </c>
      <c r="C228" s="1">
        <v>7.5857140000000003</v>
      </c>
      <c r="D228" s="1"/>
    </row>
    <row r="229" spans="1:4" x14ac:dyDescent="0.25">
      <c r="A229" s="1">
        <v>2435416.0571400002</v>
      </c>
      <c r="B229" s="1" t="s">
        <v>782</v>
      </c>
      <c r="C229" s="1">
        <v>7.7142860000000004</v>
      </c>
      <c r="D229" s="1"/>
    </row>
    <row r="230" spans="1:4" x14ac:dyDescent="0.25">
      <c r="A230" s="1">
        <v>2435433.5454500001</v>
      </c>
      <c r="B230" s="1" t="s">
        <v>783</v>
      </c>
      <c r="C230" s="1">
        <v>7.8</v>
      </c>
      <c r="D230" s="1"/>
    </row>
    <row r="231" spans="1:4" x14ac:dyDescent="0.25">
      <c r="A231" s="1">
        <v>2435451.7999999998</v>
      </c>
      <c r="B231" s="1" t="s">
        <v>784</v>
      </c>
      <c r="C231" s="1">
        <v>7.733333</v>
      </c>
      <c r="D231" s="1"/>
    </row>
    <row r="232" spans="1:4" x14ac:dyDescent="0.25">
      <c r="A232" s="1">
        <v>2435470.6555599999</v>
      </c>
      <c r="B232" s="1" t="s">
        <v>785</v>
      </c>
      <c r="C232" s="1">
        <v>7.644444</v>
      </c>
      <c r="D232" s="1"/>
    </row>
    <row r="233" spans="1:4" x14ac:dyDescent="0.25">
      <c r="A233" s="1">
        <v>2435486.5750000002</v>
      </c>
      <c r="B233" s="1" t="s">
        <v>786</v>
      </c>
      <c r="C233" s="1">
        <v>7.4749999999999996</v>
      </c>
      <c r="D233" s="1"/>
    </row>
    <row r="234" spans="1:4" x14ac:dyDescent="0.25">
      <c r="A234" s="1">
        <v>2435501.1</v>
      </c>
      <c r="B234" s="1" t="s">
        <v>787</v>
      </c>
      <c r="C234" s="1">
        <v>7.6</v>
      </c>
      <c r="D234" s="1"/>
    </row>
    <row r="235" spans="1:4" x14ac:dyDescent="0.25">
      <c r="A235" s="1">
        <v>2435539.1</v>
      </c>
      <c r="B235" s="1" t="s">
        <v>788</v>
      </c>
      <c r="C235" s="1">
        <v>7.35</v>
      </c>
      <c r="D235" s="1"/>
    </row>
    <row r="236" spans="1:4" x14ac:dyDescent="0.25">
      <c r="A236" s="1">
        <v>2435560.6</v>
      </c>
      <c r="B236" s="1" t="s">
        <v>789</v>
      </c>
      <c r="C236" s="1">
        <v>7.6</v>
      </c>
      <c r="D236" s="1"/>
    </row>
    <row r="237" spans="1:4" x14ac:dyDescent="0.25">
      <c r="A237" s="1">
        <v>2435577.6</v>
      </c>
      <c r="B237" s="1" t="s">
        <v>790</v>
      </c>
      <c r="C237" s="1">
        <v>7.75</v>
      </c>
      <c r="D237" s="1"/>
    </row>
    <row r="238" spans="1:4" x14ac:dyDescent="0.25">
      <c r="A238" s="1">
        <v>2435599.6666700002</v>
      </c>
      <c r="B238" s="1" t="s">
        <v>791</v>
      </c>
      <c r="C238" s="1">
        <v>7.766667</v>
      </c>
      <c r="D238" s="1"/>
    </row>
    <row r="239" spans="1:4" x14ac:dyDescent="0.25">
      <c r="A239" s="1">
        <v>2435617.7000000002</v>
      </c>
      <c r="B239" s="1" t="s">
        <v>792</v>
      </c>
      <c r="C239" s="1">
        <v>7.9</v>
      </c>
      <c r="D239" s="1"/>
    </row>
    <row r="240" spans="1:4" x14ac:dyDescent="0.25">
      <c r="A240" s="1">
        <v>2435630.375</v>
      </c>
      <c r="B240" s="1" t="s">
        <v>793</v>
      </c>
      <c r="C240" s="1">
        <v>7.75</v>
      </c>
      <c r="D240" s="1"/>
    </row>
    <row r="241" spans="1:4" x14ac:dyDescent="0.25">
      <c r="A241" s="1">
        <v>2435640.6875</v>
      </c>
      <c r="B241" s="1" t="s">
        <v>794</v>
      </c>
      <c r="C241" s="1">
        <v>7.8</v>
      </c>
      <c r="D241" s="1"/>
    </row>
    <row r="242" spans="1:4" x14ac:dyDescent="0.25">
      <c r="A242" s="1">
        <v>2435659.71667</v>
      </c>
      <c r="B242" s="1" t="s">
        <v>795</v>
      </c>
      <c r="C242" s="1">
        <v>7.6666670000000003</v>
      </c>
      <c r="D242" s="1"/>
    </row>
    <row r="243" spans="1:4" x14ac:dyDescent="0.25">
      <c r="A243" s="1">
        <v>2435676.65</v>
      </c>
      <c r="B243" s="1" t="s">
        <v>796</v>
      </c>
      <c r="C243" s="1">
        <v>7.375</v>
      </c>
      <c r="D243" s="1"/>
    </row>
    <row r="244" spans="1:4" x14ac:dyDescent="0.25">
      <c r="A244" s="1">
        <v>2435691.3166700001</v>
      </c>
      <c r="B244" s="1" t="s">
        <v>797</v>
      </c>
      <c r="C244" s="1">
        <v>7.45</v>
      </c>
      <c r="D244" s="1"/>
    </row>
    <row r="245" spans="1:4" x14ac:dyDescent="0.25">
      <c r="A245" s="1">
        <v>2435715.875</v>
      </c>
      <c r="B245" s="1" t="s">
        <v>798</v>
      </c>
      <c r="C245" s="1">
        <v>7.7249999999999996</v>
      </c>
      <c r="D245" s="1"/>
    </row>
    <row r="246" spans="1:4" x14ac:dyDescent="0.25">
      <c r="A246" s="1">
        <v>2435735.6333300001</v>
      </c>
      <c r="B246" s="1" t="s">
        <v>799</v>
      </c>
      <c r="C246" s="1">
        <v>7.733333</v>
      </c>
      <c r="D246" s="1"/>
    </row>
    <row r="247" spans="1:4" x14ac:dyDescent="0.25">
      <c r="A247" s="1">
        <v>2435753.02</v>
      </c>
      <c r="B247" s="1" t="s">
        <v>800</v>
      </c>
      <c r="C247" s="1">
        <v>7.64</v>
      </c>
      <c r="D247" s="1"/>
    </row>
    <row r="248" spans="1:4" x14ac:dyDescent="0.25">
      <c r="A248" s="1">
        <v>2435778.16</v>
      </c>
      <c r="B248" s="1" t="s">
        <v>801</v>
      </c>
      <c r="C248" s="1">
        <v>7.8</v>
      </c>
      <c r="D248" s="1"/>
    </row>
    <row r="249" spans="1:4" x14ac:dyDescent="0.25">
      <c r="A249" s="1">
        <v>2435797.6</v>
      </c>
      <c r="B249" s="1" t="s">
        <v>802</v>
      </c>
      <c r="C249" s="1">
        <v>7.7</v>
      </c>
      <c r="D249" s="1"/>
    </row>
    <row r="250" spans="1:4" x14ac:dyDescent="0.25">
      <c r="A250" s="1">
        <v>2435821.6</v>
      </c>
      <c r="B250" s="1" t="s">
        <v>803</v>
      </c>
      <c r="C250" s="1">
        <v>7.55</v>
      </c>
      <c r="D250" s="1"/>
    </row>
    <row r="251" spans="1:4" x14ac:dyDescent="0.25">
      <c r="A251" s="1">
        <v>2435835.3250000002</v>
      </c>
      <c r="B251" s="1" t="s">
        <v>804</v>
      </c>
      <c r="C251" s="1">
        <v>7.6749999999999998</v>
      </c>
      <c r="D251" s="1"/>
    </row>
    <row r="252" spans="1:4" x14ac:dyDescent="0.25">
      <c r="A252" s="1">
        <v>2435862.6</v>
      </c>
      <c r="B252" s="1" t="s">
        <v>805</v>
      </c>
      <c r="C252" s="1">
        <v>7.3</v>
      </c>
      <c r="D252" s="1"/>
    </row>
    <row r="253" spans="1:4" x14ac:dyDescent="0.25">
      <c r="A253" s="1">
        <v>2435886.6</v>
      </c>
      <c r="B253" s="1" t="s">
        <v>806</v>
      </c>
      <c r="C253" s="1">
        <v>7.3</v>
      </c>
      <c r="D253" s="1"/>
    </row>
    <row r="254" spans="1:4" x14ac:dyDescent="0.25">
      <c r="A254" s="1">
        <v>2435907.6</v>
      </c>
      <c r="B254" s="1" t="s">
        <v>807</v>
      </c>
      <c r="C254" s="1">
        <v>7.6</v>
      </c>
      <c r="D254" s="1"/>
    </row>
    <row r="255" spans="1:4" x14ac:dyDescent="0.25">
      <c r="A255" s="1">
        <v>2435924.1</v>
      </c>
      <c r="B255" s="1" t="s">
        <v>808</v>
      </c>
      <c r="C255" s="1">
        <v>7.7</v>
      </c>
      <c r="D255" s="1"/>
    </row>
    <row r="256" spans="1:4" x14ac:dyDescent="0.25">
      <c r="A256" s="1">
        <v>2435944.6</v>
      </c>
      <c r="B256" s="1" t="s">
        <v>809</v>
      </c>
      <c r="C256" s="1">
        <v>7.45</v>
      </c>
      <c r="D256" s="1"/>
    </row>
    <row r="257" spans="1:4" x14ac:dyDescent="0.25">
      <c r="A257" s="1">
        <v>2435961.4</v>
      </c>
      <c r="B257" s="1" t="s">
        <v>810</v>
      </c>
      <c r="C257" s="1">
        <v>7.5</v>
      </c>
      <c r="D257" s="1"/>
    </row>
    <row r="258" spans="1:4" x14ac:dyDescent="0.25">
      <c r="A258" s="1">
        <v>2435979.7250000001</v>
      </c>
      <c r="B258" s="1" t="s">
        <v>811</v>
      </c>
      <c r="C258" s="1">
        <v>7.0750000000000002</v>
      </c>
      <c r="D258" s="1"/>
    </row>
    <row r="259" spans="1:4" x14ac:dyDescent="0.25">
      <c r="A259" s="1">
        <v>2435994.2799999998</v>
      </c>
      <c r="B259" s="1" t="s">
        <v>812</v>
      </c>
      <c r="C259" s="1">
        <v>7</v>
      </c>
      <c r="D259" s="1"/>
    </row>
    <row r="260" spans="1:4" x14ac:dyDescent="0.25">
      <c r="A260" s="1">
        <v>2436015.4249999998</v>
      </c>
      <c r="B260" s="1" t="s">
        <v>813</v>
      </c>
      <c r="C260" s="1">
        <v>7.1875</v>
      </c>
      <c r="D260" s="1"/>
    </row>
    <row r="261" spans="1:4" x14ac:dyDescent="0.25">
      <c r="A261" s="1">
        <v>2436032.5666700001</v>
      </c>
      <c r="B261" s="1" t="s">
        <v>814</v>
      </c>
      <c r="C261" s="1">
        <v>7.3166669999999998</v>
      </c>
      <c r="D261" s="1"/>
    </row>
    <row r="262" spans="1:4" x14ac:dyDescent="0.25">
      <c r="A262" s="1">
        <v>2436053.6666700002</v>
      </c>
      <c r="B262" s="1" t="s">
        <v>815</v>
      </c>
      <c r="C262" s="1">
        <v>7.6</v>
      </c>
      <c r="D262" s="1"/>
    </row>
    <row r="263" spans="1:4" x14ac:dyDescent="0.25">
      <c r="A263" s="1">
        <v>2436075</v>
      </c>
      <c r="B263" s="1" t="s">
        <v>816</v>
      </c>
      <c r="C263" s="1">
        <v>7.5666669999999998</v>
      </c>
      <c r="D263" s="1"/>
    </row>
    <row r="264" spans="1:4" x14ac:dyDescent="0.25">
      <c r="A264" s="1">
        <v>2436089.6749999998</v>
      </c>
      <c r="B264" s="1" t="s">
        <v>817</v>
      </c>
      <c r="C264" s="1">
        <v>7.55</v>
      </c>
      <c r="D264" s="1"/>
    </row>
    <row r="265" spans="1:4" x14ac:dyDescent="0.25">
      <c r="A265" s="1">
        <v>2436107.2400000002</v>
      </c>
      <c r="B265" s="1" t="s">
        <v>818</v>
      </c>
      <c r="C265" s="1">
        <v>7.6959999999999997</v>
      </c>
      <c r="D265" s="1"/>
    </row>
    <row r="266" spans="1:4" x14ac:dyDescent="0.25">
      <c r="A266" s="1">
        <v>2436129.6</v>
      </c>
      <c r="B266" s="1" t="s">
        <v>819</v>
      </c>
      <c r="C266" s="1">
        <v>7.75</v>
      </c>
      <c r="D266" s="1"/>
    </row>
    <row r="267" spans="1:4" x14ac:dyDescent="0.25">
      <c r="A267" s="1">
        <v>2436143.6</v>
      </c>
      <c r="B267" s="1" t="s">
        <v>820</v>
      </c>
      <c r="C267" s="1">
        <v>7.8</v>
      </c>
      <c r="D267" s="1"/>
    </row>
    <row r="268" spans="1:4" x14ac:dyDescent="0.25">
      <c r="A268" s="1">
        <v>2436162.3250000002</v>
      </c>
      <c r="B268" s="1" t="s">
        <v>821</v>
      </c>
      <c r="C268" s="1">
        <v>7.9</v>
      </c>
      <c r="D268" s="1"/>
    </row>
    <row r="269" spans="1:4" x14ac:dyDescent="0.25">
      <c r="A269" s="1">
        <v>2436188.6</v>
      </c>
      <c r="B269" s="1" t="s">
        <v>822</v>
      </c>
      <c r="C269" s="1">
        <v>8</v>
      </c>
      <c r="D269" s="1"/>
    </row>
    <row r="270" spans="1:4" x14ac:dyDescent="0.25">
      <c r="A270" s="1">
        <v>2436199.8250000002</v>
      </c>
      <c r="B270" s="1" t="s">
        <v>823</v>
      </c>
      <c r="C270" s="1">
        <v>7.9749999999999996</v>
      </c>
      <c r="D270" s="1"/>
    </row>
    <row r="271" spans="1:4" x14ac:dyDescent="0.25">
      <c r="A271" s="1">
        <v>2436227.6</v>
      </c>
      <c r="B271" s="1" t="s">
        <v>824</v>
      </c>
      <c r="C271" s="1">
        <v>7.8</v>
      </c>
      <c r="D271" s="1"/>
    </row>
    <row r="272" spans="1:4" x14ac:dyDescent="0.25">
      <c r="A272" s="1">
        <v>2436253.6</v>
      </c>
      <c r="B272" s="1" t="s">
        <v>825</v>
      </c>
      <c r="C272" s="1">
        <v>7.45</v>
      </c>
      <c r="D272" s="1"/>
    </row>
    <row r="273" spans="1:4" x14ac:dyDescent="0.25">
      <c r="A273" s="1">
        <v>2436277.6</v>
      </c>
      <c r="B273" s="1" t="s">
        <v>826</v>
      </c>
      <c r="C273" s="1">
        <v>7.65</v>
      </c>
      <c r="D273" s="1"/>
    </row>
    <row r="274" spans="1:4" x14ac:dyDescent="0.25">
      <c r="A274" s="1">
        <v>2436296.65</v>
      </c>
      <c r="B274" s="1" t="s">
        <v>827</v>
      </c>
      <c r="C274" s="1">
        <v>7</v>
      </c>
      <c r="D274" s="1"/>
    </row>
    <row r="275" spans="1:4" x14ac:dyDescent="0.25">
      <c r="A275" s="1">
        <v>2436312.3424999998</v>
      </c>
      <c r="B275" s="1" t="s">
        <v>828</v>
      </c>
      <c r="C275" s="1">
        <v>7.25</v>
      </c>
      <c r="D275" s="1"/>
    </row>
    <row r="276" spans="1:4" x14ac:dyDescent="0.25">
      <c r="A276" s="1">
        <v>2436328.4</v>
      </c>
      <c r="B276" s="1" t="s">
        <v>829</v>
      </c>
      <c r="C276" s="1">
        <v>6.9666670000000002</v>
      </c>
      <c r="D276" s="1"/>
    </row>
    <row r="277" spans="1:4" x14ac:dyDescent="0.25">
      <c r="A277" s="1">
        <v>2436343.7400000002</v>
      </c>
      <c r="B277" s="1" t="s">
        <v>830</v>
      </c>
      <c r="C277" s="1">
        <v>6.9</v>
      </c>
      <c r="D277" s="1"/>
    </row>
    <row r="278" spans="1:4" x14ac:dyDescent="0.25">
      <c r="A278" s="1">
        <v>2436362.9</v>
      </c>
      <c r="B278" s="1" t="s">
        <v>831</v>
      </c>
      <c r="C278" s="1">
        <v>7.32</v>
      </c>
      <c r="D278" s="1"/>
    </row>
    <row r="279" spans="1:4" x14ac:dyDescent="0.25">
      <c r="A279" s="1">
        <v>2436380.03333</v>
      </c>
      <c r="B279" s="1" t="s">
        <v>832</v>
      </c>
      <c r="C279" s="1">
        <v>7.6166669999999996</v>
      </c>
      <c r="D279" s="1"/>
    </row>
    <row r="280" spans="1:4" x14ac:dyDescent="0.25">
      <c r="A280" s="1">
        <v>2436399.5371400001</v>
      </c>
      <c r="B280" s="1" t="s">
        <v>833</v>
      </c>
      <c r="C280" s="1">
        <v>7.1857139999999999</v>
      </c>
      <c r="D280" s="1"/>
    </row>
    <row r="281" spans="1:4" x14ac:dyDescent="0.25">
      <c r="A281" s="1">
        <v>2436414.3080000002</v>
      </c>
      <c r="B281" s="1" t="s">
        <v>834</v>
      </c>
      <c r="C281" s="1">
        <v>6.8142860000000001</v>
      </c>
      <c r="D281" s="1"/>
    </row>
    <row r="282" spans="1:4" x14ac:dyDescent="0.25">
      <c r="A282" s="1">
        <v>2436428.4818000002</v>
      </c>
      <c r="B282" s="1" t="s">
        <v>835</v>
      </c>
      <c r="C282" s="1">
        <v>7.02</v>
      </c>
      <c r="D282" s="1"/>
    </row>
    <row r="283" spans="1:4" x14ac:dyDescent="0.25">
      <c r="A283" s="1">
        <v>2436449.75</v>
      </c>
      <c r="B283" s="1" t="s">
        <v>836</v>
      </c>
      <c r="C283" s="1">
        <v>7.35</v>
      </c>
      <c r="D283" s="1"/>
    </row>
    <row r="284" spans="1:4" x14ac:dyDescent="0.25">
      <c r="A284" s="1">
        <v>2436462.84</v>
      </c>
      <c r="B284" s="1" t="s">
        <v>837</v>
      </c>
      <c r="C284" s="1">
        <v>7.4</v>
      </c>
      <c r="D284" s="1"/>
    </row>
    <row r="285" spans="1:4" x14ac:dyDescent="0.25">
      <c r="A285" s="1">
        <v>2436487.6142899999</v>
      </c>
      <c r="B285" s="1" t="s">
        <v>838</v>
      </c>
      <c r="C285" s="1">
        <v>7.6</v>
      </c>
      <c r="D285" s="1"/>
    </row>
    <row r="286" spans="1:4" x14ac:dyDescent="0.25">
      <c r="A286" s="1">
        <v>2436502.6333300001</v>
      </c>
      <c r="B286" s="1" t="s">
        <v>839</v>
      </c>
      <c r="C286" s="1">
        <v>7.5333329999999998</v>
      </c>
      <c r="D286" s="1"/>
    </row>
    <row r="287" spans="1:4" x14ac:dyDescent="0.25">
      <c r="A287" s="1">
        <v>2436522.1</v>
      </c>
      <c r="B287" s="1" t="s">
        <v>840</v>
      </c>
      <c r="C287" s="1">
        <v>7.0750000000000002</v>
      </c>
      <c r="D287" s="1"/>
    </row>
    <row r="288" spans="1:4" x14ac:dyDescent="0.25">
      <c r="A288" s="1">
        <v>2436539.6</v>
      </c>
      <c r="B288" s="1" t="s">
        <v>841</v>
      </c>
      <c r="C288" s="1">
        <v>7.15</v>
      </c>
      <c r="D288" s="1"/>
    </row>
    <row r="289" spans="1:4" x14ac:dyDescent="0.25">
      <c r="A289" s="1">
        <v>2436558.1</v>
      </c>
      <c r="B289" s="1" t="s">
        <v>842</v>
      </c>
      <c r="C289" s="1">
        <v>7.35</v>
      </c>
      <c r="D289" s="1"/>
    </row>
    <row r="290" spans="1:4" x14ac:dyDescent="0.25">
      <c r="A290" s="1">
        <v>2436575.1</v>
      </c>
      <c r="B290" s="1" t="s">
        <v>843</v>
      </c>
      <c r="C290" s="1">
        <v>7.3</v>
      </c>
      <c r="D290" s="1"/>
    </row>
    <row r="291" spans="1:4" x14ac:dyDescent="0.25">
      <c r="A291" s="1">
        <v>2436592.1</v>
      </c>
      <c r="B291" s="1" t="s">
        <v>844</v>
      </c>
      <c r="C291" s="1">
        <v>7.2</v>
      </c>
      <c r="D291" s="1"/>
    </row>
    <row r="292" spans="1:4" x14ac:dyDescent="0.25">
      <c r="A292" s="1">
        <v>2436628.6</v>
      </c>
      <c r="B292" s="1" t="s">
        <v>845</v>
      </c>
      <c r="C292" s="1">
        <v>7.05</v>
      </c>
      <c r="D292" s="1"/>
    </row>
    <row r="293" spans="1:4" x14ac:dyDescent="0.25">
      <c r="A293" s="1">
        <v>2436669.1</v>
      </c>
      <c r="B293" s="1" t="s">
        <v>846</v>
      </c>
      <c r="C293" s="1">
        <v>7.55</v>
      </c>
      <c r="D293" s="1"/>
    </row>
    <row r="294" spans="1:4" x14ac:dyDescent="0.25">
      <c r="A294" s="1">
        <v>2436692.65</v>
      </c>
      <c r="B294" s="1" t="s">
        <v>847</v>
      </c>
      <c r="C294" s="1">
        <v>7.35</v>
      </c>
      <c r="D294" s="1"/>
    </row>
    <row r="295" spans="1:4" x14ac:dyDescent="0.25">
      <c r="A295" s="1">
        <v>2436710.3333299998</v>
      </c>
      <c r="B295" s="1" t="s">
        <v>848</v>
      </c>
      <c r="C295" s="1">
        <v>6.8333329999999997</v>
      </c>
      <c r="D295" s="1"/>
    </row>
    <row r="296" spans="1:4" x14ac:dyDescent="0.25">
      <c r="A296" s="1">
        <v>2436725.42</v>
      </c>
      <c r="B296" s="1" t="s">
        <v>849</v>
      </c>
      <c r="C296" s="1">
        <v>7.02</v>
      </c>
      <c r="D296" s="1"/>
    </row>
    <row r="297" spans="1:4" x14ac:dyDescent="0.25">
      <c r="A297" s="1">
        <v>2436752.125</v>
      </c>
      <c r="B297" s="1" t="s">
        <v>850</v>
      </c>
      <c r="C297" s="1">
        <v>7.65</v>
      </c>
      <c r="D297" s="1"/>
    </row>
    <row r="298" spans="1:4" x14ac:dyDescent="0.25">
      <c r="A298" s="1">
        <v>2436774</v>
      </c>
      <c r="B298" s="1" t="s">
        <v>851</v>
      </c>
      <c r="C298" s="1">
        <v>7.6</v>
      </c>
      <c r="D298" s="1"/>
    </row>
    <row r="299" spans="1:4" x14ac:dyDescent="0.25">
      <c r="A299" s="1">
        <v>2436783.6166699999</v>
      </c>
      <c r="B299" s="1" t="s">
        <v>852</v>
      </c>
      <c r="C299" s="1">
        <v>7.6166669999999996</v>
      </c>
      <c r="D299" s="1"/>
    </row>
    <row r="300" spans="1:4" x14ac:dyDescent="0.25">
      <c r="A300" s="1">
        <v>2436813.42967</v>
      </c>
      <c r="B300" s="1" t="s">
        <v>853</v>
      </c>
      <c r="C300" s="1">
        <v>7.6222219999999998</v>
      </c>
      <c r="D300" s="1"/>
    </row>
    <row r="301" spans="1:4" x14ac:dyDescent="0.25">
      <c r="A301" s="1">
        <v>2436833.4249999998</v>
      </c>
      <c r="B301" s="1" t="s">
        <v>854</v>
      </c>
      <c r="C301" s="1">
        <v>7.6</v>
      </c>
      <c r="D301" s="1"/>
    </row>
    <row r="302" spans="1:4" x14ac:dyDescent="0.25">
      <c r="A302" s="1">
        <v>2436847.7666699998</v>
      </c>
      <c r="B302" s="1" t="s">
        <v>855</v>
      </c>
      <c r="C302" s="1">
        <v>7.3333329999999997</v>
      </c>
      <c r="D302" s="1"/>
    </row>
    <row r="303" spans="1:4" x14ac:dyDescent="0.25">
      <c r="A303" s="1">
        <v>2436863.5857099998</v>
      </c>
      <c r="B303" s="1" t="s">
        <v>856</v>
      </c>
      <c r="C303" s="1">
        <v>7.3571429999999998</v>
      </c>
      <c r="D303" s="1"/>
    </row>
    <row r="304" spans="1:4" x14ac:dyDescent="0.25">
      <c r="A304" s="1">
        <v>2436879.4166700002</v>
      </c>
      <c r="B304" s="1" t="s">
        <v>857</v>
      </c>
      <c r="C304" s="1">
        <v>7.483333</v>
      </c>
      <c r="D304" s="1"/>
    </row>
    <row r="305" spans="1:4" x14ac:dyDescent="0.25">
      <c r="A305" s="1">
        <v>2436896.4166700002</v>
      </c>
      <c r="B305" s="1" t="s">
        <v>858</v>
      </c>
      <c r="C305" s="1">
        <v>7.35</v>
      </c>
      <c r="D305" s="1"/>
    </row>
    <row r="306" spans="1:4" x14ac:dyDescent="0.25">
      <c r="A306" s="1">
        <v>2436912.1</v>
      </c>
      <c r="B306" s="1" t="s">
        <v>859</v>
      </c>
      <c r="C306" s="1">
        <v>7.55</v>
      </c>
      <c r="D306" s="1"/>
    </row>
    <row r="307" spans="1:4" x14ac:dyDescent="0.25">
      <c r="A307" s="1">
        <v>2436928.46667</v>
      </c>
      <c r="B307" s="1" t="s">
        <v>860</v>
      </c>
      <c r="C307" s="1">
        <v>7.6666670000000003</v>
      </c>
      <c r="D307" s="1"/>
    </row>
    <row r="308" spans="1:4" x14ac:dyDescent="0.25">
      <c r="A308" s="1">
        <v>2436950.3666699999</v>
      </c>
      <c r="B308" s="1" t="s">
        <v>861</v>
      </c>
      <c r="C308" s="1">
        <v>7.6</v>
      </c>
      <c r="D308" s="1"/>
    </row>
    <row r="309" spans="1:4" x14ac:dyDescent="0.25">
      <c r="A309" s="1">
        <v>2436977</v>
      </c>
      <c r="B309" s="1" t="s">
        <v>862</v>
      </c>
      <c r="C309" s="1">
        <v>7.4</v>
      </c>
      <c r="D309" s="1"/>
    </row>
    <row r="310" spans="1:4" x14ac:dyDescent="0.25">
      <c r="A310" s="1">
        <v>2437001.9500000002</v>
      </c>
      <c r="B310" s="1" t="s">
        <v>863</v>
      </c>
      <c r="C310" s="1">
        <v>7.7</v>
      </c>
      <c r="D310" s="1"/>
    </row>
    <row r="311" spans="1:4" x14ac:dyDescent="0.25">
      <c r="A311" s="1">
        <v>2437026.6</v>
      </c>
      <c r="B311" s="1" t="s">
        <v>864</v>
      </c>
      <c r="C311" s="1">
        <v>7.3</v>
      </c>
      <c r="D311" s="1"/>
    </row>
    <row r="312" spans="1:4" x14ac:dyDescent="0.25">
      <c r="A312" s="1">
        <v>2437043.6</v>
      </c>
      <c r="B312" s="1" t="s">
        <v>865</v>
      </c>
      <c r="C312" s="1">
        <v>6.9</v>
      </c>
      <c r="D312" s="1"/>
    </row>
    <row r="313" spans="1:4" x14ac:dyDescent="0.25">
      <c r="A313" s="1">
        <v>2437057.6666700002</v>
      </c>
      <c r="B313" s="1" t="s">
        <v>866</v>
      </c>
      <c r="C313" s="1">
        <v>6.8666669999999996</v>
      </c>
      <c r="D313" s="1"/>
    </row>
    <row r="314" spans="1:4" x14ac:dyDescent="0.25">
      <c r="A314" s="1">
        <v>2437082.85</v>
      </c>
      <c r="B314" s="1" t="s">
        <v>867</v>
      </c>
      <c r="C314" s="1">
        <v>7.45</v>
      </c>
      <c r="D314" s="1"/>
    </row>
    <row r="315" spans="1:4" x14ac:dyDescent="0.25">
      <c r="A315" s="1">
        <v>2437098.1666700002</v>
      </c>
      <c r="B315" s="1" t="s">
        <v>868</v>
      </c>
      <c r="C315" s="1">
        <v>7.2</v>
      </c>
      <c r="D315" s="1"/>
    </row>
    <row r="316" spans="1:4" x14ac:dyDescent="0.25">
      <c r="A316" s="1">
        <v>2437113.64286</v>
      </c>
      <c r="B316" s="1" t="s">
        <v>869</v>
      </c>
      <c r="C316" s="1">
        <v>7.1428570000000002</v>
      </c>
      <c r="D316" s="1"/>
    </row>
    <row r="317" spans="1:4" x14ac:dyDescent="0.25">
      <c r="A317" s="1">
        <v>2437131.6749999998</v>
      </c>
      <c r="B317" s="1" t="s">
        <v>870</v>
      </c>
      <c r="C317" s="1">
        <v>7.05</v>
      </c>
      <c r="D317" s="1"/>
    </row>
    <row r="318" spans="1:4" x14ac:dyDescent="0.25">
      <c r="A318" s="1">
        <v>2437142.125</v>
      </c>
      <c r="B318" s="1" t="s">
        <v>871</v>
      </c>
      <c r="C318" s="1">
        <v>7.0125000000000002</v>
      </c>
      <c r="D318" s="1"/>
    </row>
    <row r="319" spans="1:4" x14ac:dyDescent="0.25">
      <c r="A319" s="1">
        <v>2437163.7000000002</v>
      </c>
      <c r="B319" s="1" t="s">
        <v>872</v>
      </c>
      <c r="C319" s="1">
        <v>7.35</v>
      </c>
      <c r="D319" s="1"/>
    </row>
    <row r="320" spans="1:4" x14ac:dyDescent="0.25">
      <c r="A320" s="1">
        <v>2437174.96667</v>
      </c>
      <c r="B320" s="1" t="s">
        <v>873</v>
      </c>
      <c r="C320" s="1">
        <v>7.3</v>
      </c>
      <c r="D320" s="1"/>
    </row>
    <row r="321" spans="1:4" x14ac:dyDescent="0.25">
      <c r="A321" s="1">
        <v>2437194.1888899999</v>
      </c>
      <c r="B321" s="1" t="s">
        <v>874</v>
      </c>
      <c r="C321" s="1">
        <v>7.4444439999999998</v>
      </c>
      <c r="D321" s="1"/>
    </row>
    <row r="322" spans="1:4" x14ac:dyDescent="0.25">
      <c r="A322" s="1">
        <v>2437206.96667</v>
      </c>
      <c r="B322" s="1" t="s">
        <v>875</v>
      </c>
      <c r="C322" s="1">
        <v>7.3666669999999996</v>
      </c>
      <c r="D322" s="1"/>
    </row>
    <row r="323" spans="1:4" x14ac:dyDescent="0.25">
      <c r="A323" s="1">
        <v>2437226.1285700002</v>
      </c>
      <c r="B323" s="1" t="s">
        <v>876</v>
      </c>
      <c r="C323" s="1">
        <v>7.0714290000000002</v>
      </c>
      <c r="D323" s="1"/>
    </row>
    <row r="324" spans="1:4" x14ac:dyDescent="0.25">
      <c r="A324" s="1">
        <v>2437241</v>
      </c>
      <c r="B324" s="1" t="s">
        <v>877</v>
      </c>
      <c r="C324" s="1">
        <v>6.9727269999999999</v>
      </c>
      <c r="D324" s="1"/>
    </row>
    <row r="325" spans="1:4" x14ac:dyDescent="0.25">
      <c r="A325" s="1">
        <v>2437256.0499999998</v>
      </c>
      <c r="B325" s="1" t="s">
        <v>878</v>
      </c>
      <c r="C325" s="1">
        <v>7.04</v>
      </c>
      <c r="D325" s="1"/>
    </row>
    <row r="326" spans="1:4" x14ac:dyDescent="0.25">
      <c r="A326" s="1">
        <v>2437269.6800000002</v>
      </c>
      <c r="B326" s="1" t="s">
        <v>879</v>
      </c>
      <c r="C326" s="1">
        <v>7.06</v>
      </c>
      <c r="D326" s="1"/>
    </row>
    <row r="327" spans="1:4" x14ac:dyDescent="0.25">
      <c r="A327" s="1">
        <v>2437291.52</v>
      </c>
      <c r="B327" s="1" t="s">
        <v>880</v>
      </c>
      <c r="C327" s="1">
        <v>7.4</v>
      </c>
      <c r="D327" s="1"/>
    </row>
    <row r="328" spans="1:4" x14ac:dyDescent="0.25">
      <c r="A328" s="1">
        <v>2437311.84</v>
      </c>
      <c r="B328" s="1" t="s">
        <v>881</v>
      </c>
      <c r="C328" s="1">
        <v>7.18</v>
      </c>
      <c r="D328" s="1"/>
    </row>
    <row r="329" spans="1:4" x14ac:dyDescent="0.25">
      <c r="A329" s="1">
        <v>2437333.8666699999</v>
      </c>
      <c r="B329" s="1" t="s">
        <v>882</v>
      </c>
      <c r="C329" s="1">
        <v>7.233333</v>
      </c>
      <c r="D329" s="1"/>
    </row>
    <row r="330" spans="1:4" x14ac:dyDescent="0.25">
      <c r="A330" s="1">
        <v>2437364.4</v>
      </c>
      <c r="B330" s="1" t="s">
        <v>883</v>
      </c>
      <c r="C330" s="1">
        <v>7.4333330000000002</v>
      </c>
      <c r="D330" s="1"/>
    </row>
    <row r="331" spans="1:4" x14ac:dyDescent="0.25">
      <c r="A331" s="1">
        <v>2437380.1</v>
      </c>
      <c r="B331" s="1" t="s">
        <v>884</v>
      </c>
      <c r="C331" s="1">
        <v>7.3333329999999997</v>
      </c>
      <c r="D331" s="1"/>
    </row>
    <row r="332" spans="1:4" x14ac:dyDescent="0.25">
      <c r="A332" s="1">
        <v>2437399.66</v>
      </c>
      <c r="B332" s="1" t="s">
        <v>885</v>
      </c>
      <c r="C332" s="1">
        <v>7.2</v>
      </c>
      <c r="D332" s="1"/>
    </row>
    <row r="333" spans="1:4" x14ac:dyDescent="0.25">
      <c r="A333" s="1">
        <v>2437436.4</v>
      </c>
      <c r="B333" s="1" t="s">
        <v>886</v>
      </c>
      <c r="C333" s="1">
        <v>7.55</v>
      </c>
      <c r="D333" s="1"/>
    </row>
    <row r="334" spans="1:4" x14ac:dyDescent="0.25">
      <c r="A334" s="1">
        <v>2437448.35714</v>
      </c>
      <c r="B334" s="1" t="s">
        <v>887</v>
      </c>
      <c r="C334" s="1">
        <v>7.3</v>
      </c>
      <c r="D334" s="1"/>
    </row>
    <row r="335" spans="1:4" x14ac:dyDescent="0.25">
      <c r="A335" s="1">
        <v>2437466.78333</v>
      </c>
      <c r="B335" s="1" t="s">
        <v>888</v>
      </c>
      <c r="C335" s="1">
        <v>7.75</v>
      </c>
      <c r="D335" s="1"/>
    </row>
    <row r="336" spans="1:4" x14ac:dyDescent="0.25">
      <c r="A336" s="1">
        <v>2437480.6857099999</v>
      </c>
      <c r="B336" s="1" t="s">
        <v>889</v>
      </c>
      <c r="C336" s="1">
        <v>7.6142859999999999</v>
      </c>
      <c r="D336" s="1"/>
    </row>
    <row r="337" spans="1:4" x14ac:dyDescent="0.25">
      <c r="A337" s="1">
        <v>2437499.4</v>
      </c>
      <c r="B337" s="1" t="s">
        <v>890</v>
      </c>
      <c r="C337" s="1">
        <v>7.7</v>
      </c>
      <c r="D337" s="1"/>
    </row>
    <row r="338" spans="1:4" x14ac:dyDescent="0.25">
      <c r="A338" s="1">
        <v>2437514.9624999999</v>
      </c>
      <c r="B338" s="1" t="s">
        <v>891</v>
      </c>
      <c r="C338" s="1">
        <v>7.5374999999999996</v>
      </c>
      <c r="D338" s="1"/>
    </row>
    <row r="339" spans="1:4" x14ac:dyDescent="0.25">
      <c r="A339" s="1">
        <v>2437524.75</v>
      </c>
      <c r="B339" s="1" t="s">
        <v>892</v>
      </c>
      <c r="C339" s="1">
        <v>7.8</v>
      </c>
      <c r="D339" s="1"/>
    </row>
    <row r="340" spans="1:4" x14ac:dyDescent="0.25">
      <c r="A340" s="1">
        <v>2437545.5666700001</v>
      </c>
      <c r="B340" s="1" t="s">
        <v>893</v>
      </c>
      <c r="C340" s="1">
        <v>7.65</v>
      </c>
      <c r="D340" s="1"/>
    </row>
    <row r="341" spans="1:4" x14ac:dyDescent="0.25">
      <c r="A341" s="1">
        <v>2437562.6545500001</v>
      </c>
      <c r="B341" s="1" t="s">
        <v>894</v>
      </c>
      <c r="C341" s="1">
        <v>7.8363639999999997</v>
      </c>
      <c r="D341" s="1"/>
    </row>
    <row r="342" spans="1:4" x14ac:dyDescent="0.25">
      <c r="A342" s="1">
        <v>2437581.8533299998</v>
      </c>
      <c r="B342" s="1" t="s">
        <v>895</v>
      </c>
      <c r="C342" s="1">
        <v>7.8733329999999997</v>
      </c>
      <c r="D342" s="1"/>
    </row>
    <row r="343" spans="1:4" x14ac:dyDescent="0.25">
      <c r="A343" s="1">
        <v>2437597.6354100001</v>
      </c>
      <c r="B343" s="1" t="s">
        <v>896</v>
      </c>
      <c r="C343" s="1">
        <v>7.8571429999999998</v>
      </c>
      <c r="D343" s="1"/>
    </row>
    <row r="344" spans="1:4" x14ac:dyDescent="0.25">
      <c r="A344" s="1">
        <v>2437613.2000000002</v>
      </c>
      <c r="B344" s="1" t="s">
        <v>897</v>
      </c>
      <c r="C344" s="1">
        <v>7.855556</v>
      </c>
      <c r="D344" s="1"/>
    </row>
    <row r="345" spans="1:4" x14ac:dyDescent="0.25">
      <c r="A345" s="1">
        <v>2437629.4391200002</v>
      </c>
      <c r="B345" s="1" t="s">
        <v>898</v>
      </c>
      <c r="C345" s="1">
        <v>7.8333329999999997</v>
      </c>
      <c r="D345" s="1"/>
    </row>
    <row r="346" spans="1:4" x14ac:dyDescent="0.25">
      <c r="A346" s="1">
        <v>2437645.96728</v>
      </c>
      <c r="B346" s="1" t="s">
        <v>899</v>
      </c>
      <c r="C346" s="1">
        <v>7.838889</v>
      </c>
      <c r="D346" s="1"/>
    </row>
    <row r="347" spans="1:4" x14ac:dyDescent="0.25">
      <c r="A347" s="1">
        <v>2437662.58</v>
      </c>
      <c r="B347" s="1" t="s">
        <v>900</v>
      </c>
      <c r="C347" s="1">
        <v>7.79</v>
      </c>
      <c r="D347" s="1"/>
    </row>
    <row r="348" spans="1:4" x14ac:dyDescent="0.25">
      <c r="A348" s="1">
        <v>2437683.5499999998</v>
      </c>
      <c r="B348" s="1" t="s">
        <v>901</v>
      </c>
      <c r="C348" s="1">
        <v>7.5125000000000002</v>
      </c>
      <c r="D348" s="1"/>
    </row>
    <row r="349" spans="1:4" x14ac:dyDescent="0.25">
      <c r="A349" s="1">
        <v>2437698.2999999998</v>
      </c>
      <c r="B349" s="1" t="s">
        <v>902</v>
      </c>
      <c r="C349" s="1">
        <v>7.43</v>
      </c>
      <c r="D349" s="1"/>
    </row>
    <row r="350" spans="1:4" x14ac:dyDescent="0.25">
      <c r="A350" s="1">
        <v>2437713.7999999998</v>
      </c>
      <c r="B350" s="1" t="s">
        <v>903</v>
      </c>
      <c r="C350" s="1">
        <v>7.42</v>
      </c>
      <c r="D350" s="1"/>
    </row>
    <row r="351" spans="1:4" x14ac:dyDescent="0.25">
      <c r="A351" s="1">
        <v>2437741.6</v>
      </c>
      <c r="B351" s="1" t="s">
        <v>904</v>
      </c>
      <c r="C351" s="1">
        <v>7.5666669999999998</v>
      </c>
      <c r="D351" s="1"/>
    </row>
    <row r="352" spans="1:4" x14ac:dyDescent="0.25">
      <c r="A352" s="1">
        <v>2437767</v>
      </c>
      <c r="B352" s="1" t="s">
        <v>905</v>
      </c>
      <c r="C352" s="1">
        <v>7.75</v>
      </c>
      <c r="D352" s="1"/>
    </row>
    <row r="353" spans="1:4" x14ac:dyDescent="0.25">
      <c r="A353" s="1">
        <v>2437779.2333300002</v>
      </c>
      <c r="B353" s="1" t="s">
        <v>906</v>
      </c>
      <c r="C353" s="1">
        <v>7.5666669999999998</v>
      </c>
      <c r="D353" s="1"/>
    </row>
    <row r="354" spans="1:4" x14ac:dyDescent="0.25">
      <c r="A354" s="1">
        <v>2437796.2666699998</v>
      </c>
      <c r="B354" s="1" t="s">
        <v>907</v>
      </c>
      <c r="C354" s="1">
        <v>7.4333330000000002</v>
      </c>
      <c r="D354" s="1"/>
    </row>
    <row r="355" spans="1:4" x14ac:dyDescent="0.25">
      <c r="A355" s="1">
        <v>2437812.8333299998</v>
      </c>
      <c r="B355" s="1" t="s">
        <v>908</v>
      </c>
      <c r="C355" s="1">
        <v>7.2249999999999996</v>
      </c>
      <c r="D355" s="1"/>
    </row>
    <row r="356" spans="1:4" x14ac:dyDescent="0.25">
      <c r="A356" s="1">
        <v>2437825.96875</v>
      </c>
      <c r="B356" s="1" t="s">
        <v>909</v>
      </c>
      <c r="C356" s="1">
        <v>7.125</v>
      </c>
      <c r="D356" s="1"/>
    </row>
    <row r="357" spans="1:4" x14ac:dyDescent="0.25">
      <c r="A357" s="1">
        <v>2437842.71538</v>
      </c>
      <c r="B357" s="1" t="s">
        <v>910</v>
      </c>
      <c r="C357" s="1">
        <v>7.184615</v>
      </c>
      <c r="D357" s="1"/>
    </row>
    <row r="358" spans="1:4" x14ac:dyDescent="0.25">
      <c r="A358" s="1">
        <v>2437859.1</v>
      </c>
      <c r="B358" s="1" t="s">
        <v>911</v>
      </c>
      <c r="C358" s="1">
        <v>7.4333330000000002</v>
      </c>
      <c r="D358" s="1"/>
    </row>
    <row r="359" spans="1:4" x14ac:dyDescent="0.25">
      <c r="A359" s="1">
        <v>2437872.17857</v>
      </c>
      <c r="B359" s="1" t="s">
        <v>912</v>
      </c>
      <c r="C359" s="1">
        <v>7.4071429999999996</v>
      </c>
      <c r="D359" s="1"/>
    </row>
    <row r="360" spans="1:4" x14ac:dyDescent="0.25">
      <c r="A360" s="1">
        <v>2437889.29091</v>
      </c>
      <c r="B360" s="1" t="s">
        <v>913</v>
      </c>
      <c r="C360" s="1">
        <v>7.3545449999999999</v>
      </c>
      <c r="D360" s="1"/>
    </row>
    <row r="361" spans="1:4" x14ac:dyDescent="0.25">
      <c r="A361" s="1">
        <v>2437905.42</v>
      </c>
      <c r="B361" s="1" t="s">
        <v>914</v>
      </c>
      <c r="C361" s="1">
        <v>7.11</v>
      </c>
      <c r="D361" s="1"/>
    </row>
    <row r="362" spans="1:4" x14ac:dyDescent="0.25">
      <c r="A362" s="1">
        <v>2437922.03333</v>
      </c>
      <c r="B362" s="1" t="s">
        <v>915</v>
      </c>
      <c r="C362" s="1">
        <v>7.1166669999999996</v>
      </c>
      <c r="D362" s="1"/>
    </row>
    <row r="363" spans="1:4" x14ac:dyDescent="0.25">
      <c r="A363" s="1">
        <v>2437936.9500000002</v>
      </c>
      <c r="B363" s="1" t="s">
        <v>916</v>
      </c>
      <c r="C363" s="1">
        <v>7.1333330000000004</v>
      </c>
      <c r="D363" s="1"/>
    </row>
    <row r="364" spans="1:4" x14ac:dyDescent="0.25">
      <c r="A364" s="1">
        <v>2437954.03333</v>
      </c>
      <c r="B364" s="1" t="s">
        <v>917</v>
      </c>
      <c r="C364" s="1">
        <v>6.911111</v>
      </c>
      <c r="D364" s="1"/>
    </row>
    <row r="365" spans="1:4" x14ac:dyDescent="0.25">
      <c r="A365" s="1">
        <v>2437968.5</v>
      </c>
      <c r="B365" s="1" t="s">
        <v>918</v>
      </c>
      <c r="C365" s="1">
        <v>6.95</v>
      </c>
      <c r="D365" s="1"/>
    </row>
    <row r="366" spans="1:4" x14ac:dyDescent="0.25">
      <c r="A366" s="1">
        <v>2437987.4500000002</v>
      </c>
      <c r="B366" s="1" t="s">
        <v>919</v>
      </c>
      <c r="C366" s="1">
        <v>7.0374999999999996</v>
      </c>
      <c r="D366" s="1"/>
    </row>
    <row r="367" spans="1:4" x14ac:dyDescent="0.25">
      <c r="A367" s="1">
        <v>2438001.4</v>
      </c>
      <c r="B367" s="1" t="s">
        <v>920</v>
      </c>
      <c r="C367" s="1">
        <v>6.4874999999999998</v>
      </c>
      <c r="D367" s="1"/>
    </row>
    <row r="368" spans="1:4" x14ac:dyDescent="0.25">
      <c r="A368" s="1">
        <v>2438018.6749999998</v>
      </c>
      <c r="B368" s="1" t="s">
        <v>921</v>
      </c>
      <c r="C368" s="1">
        <v>6.5250000000000004</v>
      </c>
      <c r="D368" s="1"/>
    </row>
    <row r="369" spans="1:4" x14ac:dyDescent="0.25">
      <c r="A369" s="1">
        <v>2438057.5</v>
      </c>
      <c r="B369" s="1" t="s">
        <v>922</v>
      </c>
      <c r="C369" s="1">
        <v>7.15</v>
      </c>
      <c r="D369" s="1"/>
    </row>
    <row r="370" spans="1:4" x14ac:dyDescent="0.25">
      <c r="A370" s="1">
        <v>2438089.2999999998</v>
      </c>
      <c r="B370" s="1" t="s">
        <v>923</v>
      </c>
      <c r="C370" s="1">
        <v>7.2374999999999998</v>
      </c>
      <c r="D370" s="1"/>
    </row>
    <row r="371" spans="1:4" x14ac:dyDescent="0.25">
      <c r="A371" s="1">
        <v>2438110.6</v>
      </c>
      <c r="B371" s="1" t="s">
        <v>924</v>
      </c>
      <c r="C371" s="1">
        <v>6.8</v>
      </c>
      <c r="D371" s="1"/>
    </row>
    <row r="372" spans="1:4" x14ac:dyDescent="0.25">
      <c r="A372" s="1">
        <v>2438126.75</v>
      </c>
      <c r="B372" s="1" t="s">
        <v>925</v>
      </c>
      <c r="C372" s="1">
        <v>6.95</v>
      </c>
      <c r="D372" s="1"/>
    </row>
    <row r="373" spans="1:4" x14ac:dyDescent="0.25">
      <c r="A373" s="1">
        <v>2438144.2599999998</v>
      </c>
      <c r="B373" s="1" t="s">
        <v>926</v>
      </c>
      <c r="C373" s="1">
        <v>6.94</v>
      </c>
      <c r="D373" s="1"/>
    </row>
    <row r="374" spans="1:4" x14ac:dyDescent="0.25">
      <c r="A374" s="1">
        <v>2438157.85</v>
      </c>
      <c r="B374" s="1" t="s">
        <v>927</v>
      </c>
      <c r="C374" s="1">
        <v>7.0250000000000004</v>
      </c>
      <c r="D374" s="1"/>
    </row>
    <row r="375" spans="1:4" x14ac:dyDescent="0.25">
      <c r="A375" s="1">
        <v>2438174.1857099999</v>
      </c>
      <c r="B375" s="1" t="s">
        <v>928</v>
      </c>
      <c r="C375" s="1">
        <v>7.3</v>
      </c>
      <c r="D375" s="1"/>
    </row>
    <row r="376" spans="1:4" x14ac:dyDescent="0.25">
      <c r="A376" s="1">
        <v>2438196.625</v>
      </c>
      <c r="B376" s="1" t="s">
        <v>929</v>
      </c>
      <c r="C376" s="1">
        <v>7.375</v>
      </c>
      <c r="D376" s="1"/>
    </row>
    <row r="377" spans="1:4" x14ac:dyDescent="0.25">
      <c r="A377" s="1">
        <v>2438207.94</v>
      </c>
      <c r="B377" s="1" t="s">
        <v>930</v>
      </c>
      <c r="C377" s="1">
        <v>7.06</v>
      </c>
      <c r="D377" s="1"/>
    </row>
    <row r="378" spans="1:4" x14ac:dyDescent="0.25">
      <c r="A378" s="1">
        <v>2438225.3199999998</v>
      </c>
      <c r="B378" s="1" t="s">
        <v>931</v>
      </c>
      <c r="C378" s="1">
        <v>7.48</v>
      </c>
      <c r="D378" s="1"/>
    </row>
    <row r="379" spans="1:4" x14ac:dyDescent="0.25">
      <c r="A379" s="1">
        <v>2438239.5249999999</v>
      </c>
      <c r="B379" s="1" t="s">
        <v>932</v>
      </c>
      <c r="C379" s="1">
        <v>7.4</v>
      </c>
      <c r="D379" s="1"/>
    </row>
    <row r="380" spans="1:4" x14ac:dyDescent="0.25">
      <c r="A380" s="1">
        <v>2438254.5666700001</v>
      </c>
      <c r="B380" s="1" t="s">
        <v>933</v>
      </c>
      <c r="C380" s="1">
        <v>7.5222220000000002</v>
      </c>
      <c r="D380" s="1"/>
    </row>
    <row r="381" spans="1:4" x14ac:dyDescent="0.25">
      <c r="A381" s="1">
        <v>2438273.4166700002</v>
      </c>
      <c r="B381" s="1" t="s">
        <v>934</v>
      </c>
      <c r="C381" s="1">
        <v>7.6666670000000003</v>
      </c>
      <c r="D381" s="1"/>
    </row>
    <row r="382" spans="1:4" x14ac:dyDescent="0.25">
      <c r="A382" s="1">
        <v>2438290.6142899999</v>
      </c>
      <c r="B382" s="1" t="s">
        <v>935</v>
      </c>
      <c r="C382" s="1">
        <v>7.7714290000000004</v>
      </c>
      <c r="D382" s="1"/>
    </row>
    <row r="383" spans="1:4" x14ac:dyDescent="0.25">
      <c r="A383" s="1">
        <v>2438307.7124999999</v>
      </c>
      <c r="B383" s="1" t="s">
        <v>936</v>
      </c>
      <c r="C383" s="1">
        <v>7.95</v>
      </c>
      <c r="D383" s="1"/>
    </row>
    <row r="384" spans="1:4" x14ac:dyDescent="0.25">
      <c r="A384" s="1">
        <v>2438324.5</v>
      </c>
      <c r="B384" s="1" t="s">
        <v>937</v>
      </c>
      <c r="C384" s="1">
        <v>7.7833329999999998</v>
      </c>
      <c r="D384" s="1"/>
    </row>
    <row r="385" spans="1:4" x14ac:dyDescent="0.25">
      <c r="A385" s="1">
        <v>2438342.35</v>
      </c>
      <c r="B385" s="1" t="s">
        <v>938</v>
      </c>
      <c r="C385" s="1">
        <v>7.9666670000000002</v>
      </c>
      <c r="D385" s="1"/>
    </row>
    <row r="386" spans="1:4" x14ac:dyDescent="0.25">
      <c r="A386" s="1">
        <v>2438361.2666699998</v>
      </c>
      <c r="B386" s="1" t="s">
        <v>939</v>
      </c>
      <c r="C386" s="1">
        <v>7.9</v>
      </c>
      <c r="D386" s="1"/>
    </row>
    <row r="387" spans="1:4" x14ac:dyDescent="0.25">
      <c r="A387" s="1">
        <v>2438382.0750000002</v>
      </c>
      <c r="B387" s="1" t="s">
        <v>940</v>
      </c>
      <c r="C387" s="1">
        <v>7.95</v>
      </c>
      <c r="D387" s="1"/>
    </row>
    <row r="388" spans="1:4" x14ac:dyDescent="0.25">
      <c r="A388" s="1">
        <v>2438397.36</v>
      </c>
      <c r="B388" s="1" t="s">
        <v>941</v>
      </c>
      <c r="C388" s="1">
        <v>7.7</v>
      </c>
      <c r="D388" s="1"/>
    </row>
    <row r="389" spans="1:4" x14ac:dyDescent="0.25">
      <c r="A389" s="1">
        <v>2438408.85</v>
      </c>
      <c r="B389" s="1" t="s">
        <v>942</v>
      </c>
      <c r="C389" s="1">
        <v>7.6</v>
      </c>
      <c r="D389" s="1"/>
    </row>
    <row r="390" spans="1:4" x14ac:dyDescent="0.25">
      <c r="A390" s="1">
        <v>2438427.25</v>
      </c>
      <c r="B390" s="1" t="s">
        <v>943</v>
      </c>
      <c r="C390" s="1">
        <v>7.6749999999999998</v>
      </c>
      <c r="D390" s="1"/>
    </row>
    <row r="391" spans="1:4" x14ac:dyDescent="0.25">
      <c r="A391" s="1">
        <v>2438446.53333</v>
      </c>
      <c r="B391" s="1" t="s">
        <v>944</v>
      </c>
      <c r="C391" s="1">
        <v>7.9333330000000002</v>
      </c>
      <c r="D391" s="1"/>
    </row>
    <row r="392" spans="1:4" x14ac:dyDescent="0.25">
      <c r="A392" s="1">
        <v>2438469.53333</v>
      </c>
      <c r="B392" s="1" t="s">
        <v>945</v>
      </c>
      <c r="C392" s="1">
        <v>7.9333330000000002</v>
      </c>
      <c r="D392" s="1"/>
    </row>
    <row r="393" spans="1:4" x14ac:dyDescent="0.25">
      <c r="A393" s="1">
        <v>2438492.7666699998</v>
      </c>
      <c r="B393" s="1" t="s">
        <v>946</v>
      </c>
      <c r="C393" s="1">
        <v>7.9</v>
      </c>
      <c r="D393" s="1"/>
    </row>
    <row r="394" spans="1:4" x14ac:dyDescent="0.25">
      <c r="A394" s="1">
        <v>2438507.8285699999</v>
      </c>
      <c r="B394" s="1" t="s">
        <v>947</v>
      </c>
      <c r="C394" s="1">
        <v>7.8428570000000004</v>
      </c>
      <c r="D394" s="1"/>
    </row>
    <row r="395" spans="1:4" x14ac:dyDescent="0.25">
      <c r="A395" s="1">
        <v>2438524.5444399999</v>
      </c>
      <c r="B395" s="1" t="s">
        <v>948</v>
      </c>
      <c r="C395" s="1">
        <v>7.7888890000000002</v>
      </c>
      <c r="D395" s="1"/>
    </row>
    <row r="396" spans="1:4" x14ac:dyDescent="0.25">
      <c r="A396" s="1">
        <v>2438540.7400000002</v>
      </c>
      <c r="B396" s="1" t="s">
        <v>949</v>
      </c>
      <c r="C396" s="1">
        <v>7.94</v>
      </c>
      <c r="D396" s="1"/>
    </row>
    <row r="397" spans="1:4" x14ac:dyDescent="0.25">
      <c r="A397" s="1">
        <v>2438554.9529400002</v>
      </c>
      <c r="B397" s="1" t="s">
        <v>950</v>
      </c>
      <c r="C397" s="1">
        <v>7.8235289999999997</v>
      </c>
      <c r="D397" s="1"/>
    </row>
    <row r="398" spans="1:4" x14ac:dyDescent="0.25">
      <c r="A398" s="1">
        <v>2438573.2799999998</v>
      </c>
      <c r="B398" s="1" t="s">
        <v>951</v>
      </c>
      <c r="C398" s="1">
        <v>7.7066670000000004</v>
      </c>
      <c r="D398" s="1"/>
    </row>
    <row r="399" spans="1:4" x14ac:dyDescent="0.25">
      <c r="A399" s="1">
        <v>2438586.3142900001</v>
      </c>
      <c r="B399" s="1" t="s">
        <v>952</v>
      </c>
      <c r="C399" s="1">
        <v>7.4380949999999997</v>
      </c>
      <c r="D399" s="1"/>
    </row>
    <row r="400" spans="1:4" x14ac:dyDescent="0.25">
      <c r="A400" s="1">
        <v>2438602.2999999998</v>
      </c>
      <c r="B400" s="1" t="s">
        <v>953</v>
      </c>
      <c r="C400" s="1">
        <v>7.1066669999999998</v>
      </c>
      <c r="D400" s="1"/>
    </row>
    <row r="401" spans="1:4" x14ac:dyDescent="0.25">
      <c r="A401" s="1">
        <v>2438616.9967700001</v>
      </c>
      <c r="B401" s="1" t="s">
        <v>954</v>
      </c>
      <c r="C401" s="1">
        <v>7.058065</v>
      </c>
      <c r="D401" s="1"/>
    </row>
    <row r="402" spans="1:4" x14ac:dyDescent="0.25">
      <c r="A402" s="1">
        <v>2438633.5874999999</v>
      </c>
      <c r="B402" s="1" t="s">
        <v>955</v>
      </c>
      <c r="C402" s="1">
        <v>7.204167</v>
      </c>
      <c r="D402" s="1"/>
    </row>
    <row r="403" spans="1:4" x14ac:dyDescent="0.25">
      <c r="A403" s="1">
        <v>2438647.8708299999</v>
      </c>
      <c r="B403" s="1" t="s">
        <v>956</v>
      </c>
      <c r="C403" s="1">
        <v>7.6375000000000002</v>
      </c>
      <c r="D403" s="1"/>
    </row>
    <row r="404" spans="1:4" x14ac:dyDescent="0.25">
      <c r="A404" s="1">
        <v>2438666.25</v>
      </c>
      <c r="B404" s="1" t="s">
        <v>957</v>
      </c>
      <c r="C404" s="1">
        <v>7.7750000000000004</v>
      </c>
      <c r="D404" s="1"/>
    </row>
    <row r="405" spans="1:4" x14ac:dyDescent="0.25">
      <c r="A405" s="1">
        <v>2438678.58947</v>
      </c>
      <c r="B405" s="1" t="s">
        <v>958</v>
      </c>
      <c r="C405" s="1">
        <v>7.4421049999999997</v>
      </c>
      <c r="D405" s="1"/>
    </row>
    <row r="406" spans="1:4" x14ac:dyDescent="0.25">
      <c r="A406" s="1">
        <v>2438696.8103399999</v>
      </c>
      <c r="B406" s="1" t="s">
        <v>959</v>
      </c>
      <c r="C406" s="1">
        <v>6.7827590000000004</v>
      </c>
      <c r="D406" s="1"/>
    </row>
    <row r="407" spans="1:4" x14ac:dyDescent="0.25">
      <c r="A407" s="1">
        <v>2438710.29048</v>
      </c>
      <c r="B407" s="1" t="s">
        <v>960</v>
      </c>
      <c r="C407" s="1">
        <v>6.7476190000000003</v>
      </c>
      <c r="D407" s="1"/>
    </row>
    <row r="408" spans="1:4" x14ac:dyDescent="0.25">
      <c r="A408" s="1">
        <v>2438726.1884599999</v>
      </c>
      <c r="B408" s="1" t="s">
        <v>961</v>
      </c>
      <c r="C408" s="1">
        <v>7.0846150000000003</v>
      </c>
      <c r="D408" s="1"/>
    </row>
    <row r="409" spans="1:4" x14ac:dyDescent="0.25">
      <c r="A409" s="1">
        <v>2438740.0476199999</v>
      </c>
      <c r="B409" s="1" t="s">
        <v>962</v>
      </c>
      <c r="C409" s="1">
        <v>7.5666669999999998</v>
      </c>
      <c r="D409" s="1"/>
    </row>
    <row r="410" spans="1:4" x14ac:dyDescent="0.25">
      <c r="A410" s="1">
        <v>2438757.7133300002</v>
      </c>
      <c r="B410" s="1" t="s">
        <v>963</v>
      </c>
      <c r="C410" s="1">
        <v>7.6666670000000003</v>
      </c>
      <c r="D410" s="1"/>
    </row>
    <row r="411" spans="1:4" x14ac:dyDescent="0.25">
      <c r="A411" s="1">
        <v>2438768.7999999998</v>
      </c>
      <c r="B411" s="1" t="s">
        <v>964</v>
      </c>
      <c r="C411" s="1">
        <v>7.4777779999999998</v>
      </c>
      <c r="D411" s="1"/>
    </row>
    <row r="412" spans="1:4" x14ac:dyDescent="0.25">
      <c r="A412" s="1">
        <v>2438787.0125000002</v>
      </c>
      <c r="B412" s="1" t="s">
        <v>965</v>
      </c>
      <c r="C412" s="1">
        <v>6.6</v>
      </c>
      <c r="D412" s="1"/>
    </row>
    <row r="413" spans="1:4" x14ac:dyDescent="0.25">
      <c r="A413" s="1">
        <v>2438809.9333299999</v>
      </c>
      <c r="B413" s="1" t="s">
        <v>966</v>
      </c>
      <c r="C413" s="1">
        <v>6.8666669999999996</v>
      </c>
      <c r="D413" s="1"/>
    </row>
    <row r="414" spans="1:4" x14ac:dyDescent="0.25">
      <c r="A414" s="1">
        <v>2438826.12</v>
      </c>
      <c r="B414" s="1" t="s">
        <v>967</v>
      </c>
      <c r="C414" s="1">
        <v>6.96</v>
      </c>
      <c r="D414" s="1"/>
    </row>
    <row r="415" spans="1:4" x14ac:dyDescent="0.25">
      <c r="A415" s="1">
        <v>2438846.1333300001</v>
      </c>
      <c r="B415" s="1" t="s">
        <v>968</v>
      </c>
      <c r="C415" s="1">
        <v>6.9666670000000002</v>
      </c>
      <c r="D415" s="1"/>
    </row>
    <row r="416" spans="1:4" x14ac:dyDescent="0.25">
      <c r="A416" s="1">
        <v>2438859.25</v>
      </c>
      <c r="B416" s="1" t="s">
        <v>969</v>
      </c>
      <c r="C416" s="1">
        <v>7.0875000000000004</v>
      </c>
      <c r="D416" s="1"/>
    </row>
    <row r="417" spans="1:4" x14ac:dyDescent="0.25">
      <c r="A417" s="1">
        <v>2438881.1375000002</v>
      </c>
      <c r="B417" s="1" t="s">
        <v>970</v>
      </c>
      <c r="C417" s="1">
        <v>6.4749999999999996</v>
      </c>
      <c r="D417" s="1"/>
    </row>
    <row r="418" spans="1:4" x14ac:dyDescent="0.25">
      <c r="A418" s="1">
        <v>2438893.64286</v>
      </c>
      <c r="B418" s="1" t="s">
        <v>971</v>
      </c>
      <c r="C418" s="1">
        <v>6.3857140000000001</v>
      </c>
      <c r="D418" s="1"/>
    </row>
    <row r="419" spans="1:4" x14ac:dyDescent="0.25">
      <c r="A419" s="1">
        <v>2438912.28235</v>
      </c>
      <c r="B419" s="1" t="s">
        <v>972</v>
      </c>
      <c r="C419" s="1">
        <v>6.4352939999999998</v>
      </c>
      <c r="D419" s="1"/>
    </row>
    <row r="420" spans="1:4" x14ac:dyDescent="0.25">
      <c r="A420" s="1">
        <v>2438929.2850000001</v>
      </c>
      <c r="B420" s="1" t="s">
        <v>973</v>
      </c>
      <c r="C420" s="1">
        <v>6.6950000000000003</v>
      </c>
      <c r="D420" s="1"/>
    </row>
    <row r="421" spans="1:4" x14ac:dyDescent="0.25">
      <c r="A421" s="1">
        <v>2438942.4</v>
      </c>
      <c r="B421" s="1" t="s">
        <v>974</v>
      </c>
      <c r="C421" s="1">
        <v>7.1566669999999997</v>
      </c>
      <c r="D421" s="1"/>
    </row>
    <row r="422" spans="1:4" x14ac:dyDescent="0.25">
      <c r="A422" s="1">
        <v>2438958.4818199999</v>
      </c>
      <c r="B422" s="1" t="s">
        <v>975</v>
      </c>
      <c r="C422" s="1">
        <v>7.2136360000000002</v>
      </c>
      <c r="D422" s="1"/>
    </row>
    <row r="423" spans="1:4" x14ac:dyDescent="0.25">
      <c r="A423" s="1">
        <v>2438973.2259300002</v>
      </c>
      <c r="B423" s="1" t="s">
        <v>976</v>
      </c>
      <c r="C423" s="1">
        <v>7.0074069999999997</v>
      </c>
      <c r="D423" s="1"/>
    </row>
    <row r="424" spans="1:4" x14ac:dyDescent="0.25">
      <c r="A424" s="1">
        <v>2438991.6363599999</v>
      </c>
      <c r="B424" s="1" t="s">
        <v>977</v>
      </c>
      <c r="C424" s="1">
        <v>6.7878790000000002</v>
      </c>
      <c r="D424" s="1"/>
    </row>
    <row r="425" spans="1:4" x14ac:dyDescent="0.25">
      <c r="A425" s="1">
        <v>2439005.87818</v>
      </c>
      <c r="B425" s="1" t="s">
        <v>978</v>
      </c>
      <c r="C425" s="1">
        <v>7.3363639999999997</v>
      </c>
      <c r="D425" s="1"/>
    </row>
    <row r="426" spans="1:4" x14ac:dyDescent="0.25">
      <c r="A426" s="1">
        <v>2439026.3260900001</v>
      </c>
      <c r="B426" s="1" t="s">
        <v>979</v>
      </c>
      <c r="C426" s="1">
        <v>7.6304350000000003</v>
      </c>
      <c r="D426" s="1"/>
    </row>
    <row r="427" spans="1:4" x14ac:dyDescent="0.25">
      <c r="A427" s="1">
        <v>2439041.7388900002</v>
      </c>
      <c r="B427" s="1" t="s">
        <v>980</v>
      </c>
      <c r="C427" s="1">
        <v>7.6833330000000002</v>
      </c>
      <c r="D427" s="1"/>
    </row>
    <row r="428" spans="1:4" x14ac:dyDescent="0.25">
      <c r="A428" s="1">
        <v>2439057.2057099999</v>
      </c>
      <c r="B428" s="1" t="s">
        <v>981</v>
      </c>
      <c r="C428" s="1">
        <v>7.3828569999999996</v>
      </c>
      <c r="D428" s="1"/>
    </row>
    <row r="429" spans="1:4" x14ac:dyDescent="0.25">
      <c r="A429" s="1">
        <v>2439073.3933299999</v>
      </c>
      <c r="B429" s="1" t="s">
        <v>982</v>
      </c>
      <c r="C429" s="1">
        <v>7.0866670000000003</v>
      </c>
      <c r="D429" s="1"/>
    </row>
    <row r="430" spans="1:4" x14ac:dyDescent="0.25">
      <c r="A430" s="1">
        <v>2439090.5666700001</v>
      </c>
      <c r="B430" s="1" t="s">
        <v>983</v>
      </c>
      <c r="C430" s="1">
        <v>7.2523809999999997</v>
      </c>
      <c r="D430" s="1"/>
    </row>
    <row r="431" spans="1:4" x14ac:dyDescent="0.25">
      <c r="A431" s="1">
        <v>2439105.20909</v>
      </c>
      <c r="B431" s="1" t="s">
        <v>984</v>
      </c>
      <c r="C431" s="1">
        <v>7.5454549999999996</v>
      </c>
      <c r="D431" s="1"/>
    </row>
    <row r="432" spans="1:4" x14ac:dyDescent="0.25">
      <c r="A432" s="1">
        <v>2439119.5</v>
      </c>
      <c r="B432" s="1" t="s">
        <v>985</v>
      </c>
      <c r="C432" s="1">
        <v>7.75</v>
      </c>
      <c r="D432" s="1"/>
    </row>
    <row r="433" spans="1:4" x14ac:dyDescent="0.25">
      <c r="A433" s="1">
        <v>2439135.5166699998</v>
      </c>
      <c r="B433" s="1" t="s">
        <v>986</v>
      </c>
      <c r="C433" s="1">
        <v>8.0416670000000003</v>
      </c>
      <c r="D433" s="1"/>
    </row>
    <row r="434" spans="1:4" x14ac:dyDescent="0.25">
      <c r="A434" s="1">
        <v>2439167.5750000002</v>
      </c>
      <c r="B434" s="1" t="s">
        <v>987</v>
      </c>
      <c r="C434" s="1">
        <v>7.95</v>
      </c>
      <c r="D434" s="1"/>
    </row>
    <row r="435" spans="1:4" x14ac:dyDescent="0.25">
      <c r="A435" s="1">
        <v>2439183.52</v>
      </c>
      <c r="B435" s="1" t="s">
        <v>988</v>
      </c>
      <c r="C435" s="1">
        <v>7.94</v>
      </c>
      <c r="D435" s="1"/>
    </row>
    <row r="436" spans="1:4" x14ac:dyDescent="0.25">
      <c r="A436" s="1">
        <v>2439205.2799999998</v>
      </c>
      <c r="B436" s="1" t="s">
        <v>989</v>
      </c>
      <c r="C436" s="1">
        <v>7.9</v>
      </c>
      <c r="D436" s="1"/>
    </row>
    <row r="437" spans="1:4" x14ac:dyDescent="0.25">
      <c r="A437" s="1">
        <v>2439223.5</v>
      </c>
      <c r="B437" s="1" t="s">
        <v>990</v>
      </c>
      <c r="C437" s="1">
        <v>7.5</v>
      </c>
      <c r="D437" s="1"/>
    </row>
    <row r="438" spans="1:4" x14ac:dyDescent="0.25">
      <c r="A438" s="1">
        <v>2439238.24444</v>
      </c>
      <c r="B438" s="1" t="s">
        <v>991</v>
      </c>
      <c r="C438" s="1">
        <v>7.3777780000000002</v>
      </c>
      <c r="D438" s="1"/>
    </row>
    <row r="439" spans="1:4" x14ac:dyDescent="0.25">
      <c r="A439" s="1">
        <v>2439253.3812500001</v>
      </c>
      <c r="B439" s="1" t="s">
        <v>992</v>
      </c>
      <c r="C439" s="1">
        <v>7.3</v>
      </c>
      <c r="D439" s="1"/>
    </row>
    <row r="440" spans="1:4" x14ac:dyDescent="0.25">
      <c r="A440" s="1">
        <v>2439267.87</v>
      </c>
      <c r="B440" s="1" t="s">
        <v>993</v>
      </c>
      <c r="C440" s="1">
        <v>7.3428570000000004</v>
      </c>
      <c r="D440" s="1"/>
    </row>
    <row r="441" spans="1:4" x14ac:dyDescent="0.25">
      <c r="A441" s="1">
        <v>2439284.65625</v>
      </c>
      <c r="B441" s="1" t="s">
        <v>994</v>
      </c>
      <c r="C441" s="1">
        <v>7.3</v>
      </c>
      <c r="D441" s="1"/>
    </row>
    <row r="442" spans="1:4" x14ac:dyDescent="0.25">
      <c r="A442" s="1">
        <v>2439296.88185</v>
      </c>
      <c r="B442" s="1" t="s">
        <v>995</v>
      </c>
      <c r="C442" s="1">
        <v>7.2851850000000002</v>
      </c>
      <c r="D442" s="1"/>
    </row>
    <row r="443" spans="1:4" x14ac:dyDescent="0.25">
      <c r="A443" s="1">
        <v>2439313.2359500001</v>
      </c>
      <c r="B443" s="1" t="s">
        <v>996</v>
      </c>
      <c r="C443" s="1">
        <v>7.2972970000000004</v>
      </c>
      <c r="D443" s="1"/>
    </row>
    <row r="444" spans="1:4" x14ac:dyDescent="0.25">
      <c r="A444" s="1">
        <v>2439328.1918199998</v>
      </c>
      <c r="B444" s="1" t="s">
        <v>997</v>
      </c>
      <c r="C444" s="1">
        <v>7.5454549999999996</v>
      </c>
      <c r="D444" s="1"/>
    </row>
    <row r="445" spans="1:4" x14ac:dyDescent="0.25">
      <c r="A445" s="1">
        <v>2439344.06458</v>
      </c>
      <c r="B445" s="1" t="s">
        <v>998</v>
      </c>
      <c r="C445" s="1">
        <v>7.5291670000000002</v>
      </c>
      <c r="D445" s="1"/>
    </row>
    <row r="446" spans="1:4" x14ac:dyDescent="0.25">
      <c r="A446" s="1">
        <v>2439358.73</v>
      </c>
      <c r="B446" s="1" t="s">
        <v>999</v>
      </c>
      <c r="C446" s="1">
        <v>7.5034479999999997</v>
      </c>
      <c r="D446" s="1"/>
    </row>
    <row r="447" spans="1:4" x14ac:dyDescent="0.25">
      <c r="A447" s="1">
        <v>2439376.4381800001</v>
      </c>
      <c r="B447" s="1" t="s">
        <v>1000</v>
      </c>
      <c r="C447" s="1">
        <v>7.3772729999999997</v>
      </c>
      <c r="D447" s="1"/>
    </row>
    <row r="448" spans="1:4" x14ac:dyDescent="0.25">
      <c r="A448" s="1">
        <v>2439390.571</v>
      </c>
      <c r="B448" s="1" t="s">
        <v>1001</v>
      </c>
      <c r="C448" s="1">
        <v>7.17</v>
      </c>
      <c r="D448" s="1"/>
    </row>
    <row r="449" spans="1:4" x14ac:dyDescent="0.25">
      <c r="A449" s="1">
        <v>2439405.96324</v>
      </c>
      <c r="B449" s="1" t="s">
        <v>1002</v>
      </c>
      <c r="C449" s="1">
        <v>6.9235290000000003</v>
      </c>
      <c r="D449" s="1"/>
    </row>
    <row r="450" spans="1:4" x14ac:dyDescent="0.25">
      <c r="A450" s="1">
        <v>2439422.8003600002</v>
      </c>
      <c r="B450" s="1" t="s">
        <v>1003</v>
      </c>
      <c r="C450" s="1">
        <v>6.7928569999999997</v>
      </c>
      <c r="D450" s="1"/>
    </row>
    <row r="451" spans="1:4" x14ac:dyDescent="0.25">
      <c r="A451" s="1">
        <v>2439438.75538</v>
      </c>
      <c r="B451" s="1" t="s">
        <v>1004</v>
      </c>
      <c r="C451" s="1">
        <v>7.0538460000000001</v>
      </c>
      <c r="D451" s="1"/>
    </row>
    <row r="452" spans="1:4" x14ac:dyDescent="0.25">
      <c r="A452" s="1">
        <v>2439455.27917</v>
      </c>
      <c r="B452" s="1" t="s">
        <v>1005</v>
      </c>
      <c r="C452" s="1">
        <v>7.0541669999999996</v>
      </c>
      <c r="D452" s="1"/>
    </row>
    <row r="453" spans="1:4" x14ac:dyDescent="0.25">
      <c r="A453" s="1">
        <v>2439469.8374999999</v>
      </c>
      <c r="B453" s="1" t="s">
        <v>1006</v>
      </c>
      <c r="C453" s="1">
        <v>7.2125000000000004</v>
      </c>
      <c r="D453" s="1"/>
    </row>
    <row r="454" spans="1:4" x14ac:dyDescent="0.25">
      <c r="A454" s="1">
        <v>2439487.84167</v>
      </c>
      <c r="B454" s="1" t="s">
        <v>1007</v>
      </c>
      <c r="C454" s="1">
        <v>7.0916670000000002</v>
      </c>
      <c r="D454" s="1"/>
    </row>
    <row r="455" spans="1:4" x14ac:dyDescent="0.25">
      <c r="A455" s="1">
        <v>2439501.4350000001</v>
      </c>
      <c r="B455" s="1" t="s">
        <v>1008</v>
      </c>
      <c r="C455" s="1">
        <v>7.1349999999999998</v>
      </c>
      <c r="D455" s="1"/>
    </row>
    <row r="456" spans="1:4" x14ac:dyDescent="0.25">
      <c r="A456" s="1">
        <v>2439519.12</v>
      </c>
      <c r="B456" s="1" t="s">
        <v>1009</v>
      </c>
      <c r="C456" s="1">
        <v>7.2</v>
      </c>
      <c r="D456" s="1"/>
    </row>
    <row r="457" spans="1:4" x14ac:dyDescent="0.25">
      <c r="A457" s="1">
        <v>2439538.6749999998</v>
      </c>
      <c r="B457" s="1" t="s">
        <v>1010</v>
      </c>
      <c r="C457" s="1">
        <v>7.15</v>
      </c>
      <c r="D457" s="1"/>
    </row>
    <row r="458" spans="1:4" x14ac:dyDescent="0.25">
      <c r="A458" s="1">
        <v>2439556.0499999998</v>
      </c>
      <c r="B458" s="1" t="s">
        <v>1011</v>
      </c>
      <c r="C458" s="1">
        <v>7</v>
      </c>
      <c r="D458" s="1"/>
    </row>
    <row r="459" spans="1:4" x14ac:dyDescent="0.25">
      <c r="A459" s="1">
        <v>2439574.3875000002</v>
      </c>
      <c r="B459" s="1" t="s">
        <v>1012</v>
      </c>
      <c r="C459" s="1">
        <v>7.1624999999999996</v>
      </c>
      <c r="D459" s="1"/>
    </row>
    <row r="460" spans="1:4" x14ac:dyDescent="0.25">
      <c r="A460" s="1">
        <v>2439592.1533300001</v>
      </c>
      <c r="B460" s="1" t="s">
        <v>1013</v>
      </c>
      <c r="C460" s="1">
        <v>7.22</v>
      </c>
      <c r="D460" s="1"/>
    </row>
    <row r="461" spans="1:4" x14ac:dyDescent="0.25">
      <c r="A461" s="1">
        <v>2439608.21</v>
      </c>
      <c r="B461" s="1" t="s">
        <v>1014</v>
      </c>
      <c r="C461" s="1">
        <v>7.5</v>
      </c>
      <c r="D461" s="1"/>
    </row>
    <row r="462" spans="1:4" x14ac:dyDescent="0.25">
      <c r="A462" s="1">
        <v>2439624.8666699999</v>
      </c>
      <c r="B462" s="1" t="s">
        <v>1015</v>
      </c>
      <c r="C462" s="1">
        <v>7.4133329999999997</v>
      </c>
      <c r="D462" s="1"/>
    </row>
    <row r="463" spans="1:4" x14ac:dyDescent="0.25">
      <c r="A463" s="1">
        <v>2439641.0117600001</v>
      </c>
      <c r="B463" s="1" t="s">
        <v>1016</v>
      </c>
      <c r="C463" s="1">
        <v>7.5411760000000001</v>
      </c>
      <c r="D463" s="1"/>
    </row>
    <row r="464" spans="1:4" x14ac:dyDescent="0.25">
      <c r="A464" s="1">
        <v>2439653.5037500001</v>
      </c>
      <c r="B464" s="1" t="s">
        <v>1017</v>
      </c>
      <c r="C464" s="1">
        <v>7.5875000000000004</v>
      </c>
      <c r="D464" s="1"/>
    </row>
    <row r="465" spans="1:4" x14ac:dyDescent="0.25">
      <c r="A465" s="1">
        <v>2439670.12916</v>
      </c>
      <c r="B465" s="1" t="s">
        <v>1018</v>
      </c>
      <c r="C465" s="1">
        <v>7.6239999999999997</v>
      </c>
      <c r="D465" s="1"/>
    </row>
    <row r="466" spans="1:4" x14ac:dyDescent="0.25">
      <c r="A466" s="1">
        <v>2439683.9618600002</v>
      </c>
      <c r="B466" s="1" t="s">
        <v>1019</v>
      </c>
      <c r="C466" s="1">
        <v>7.8348839999999997</v>
      </c>
      <c r="D466" s="1"/>
    </row>
    <row r="467" spans="1:4" x14ac:dyDescent="0.25">
      <c r="A467" s="1">
        <v>2439701.5921299998</v>
      </c>
      <c r="B467" s="1" t="s">
        <v>1020</v>
      </c>
      <c r="C467" s="1">
        <v>7.8170210000000004</v>
      </c>
      <c r="D467" s="1"/>
    </row>
    <row r="468" spans="1:4" x14ac:dyDescent="0.25">
      <c r="A468" s="1">
        <v>2439714.7972499998</v>
      </c>
      <c r="B468" s="1" t="s">
        <v>1021</v>
      </c>
      <c r="C468" s="1">
        <v>7.7450979999999996</v>
      </c>
      <c r="D468" s="1"/>
    </row>
    <row r="469" spans="1:4" x14ac:dyDescent="0.25">
      <c r="A469" s="1">
        <v>2439733.30902</v>
      </c>
      <c r="B469" s="1" t="s">
        <v>1022</v>
      </c>
      <c r="C469" s="1">
        <v>7.6078429999999999</v>
      </c>
      <c r="D469" s="1"/>
    </row>
    <row r="470" spans="1:4" x14ac:dyDescent="0.25">
      <c r="A470" s="1">
        <v>2439745.4571099998</v>
      </c>
      <c r="B470" s="1" t="s">
        <v>1023</v>
      </c>
      <c r="C470" s="1">
        <v>7.7933329999999996</v>
      </c>
      <c r="D470" s="1"/>
    </row>
    <row r="471" spans="1:4" x14ac:dyDescent="0.25">
      <c r="A471" s="1">
        <v>2439762.2097700001</v>
      </c>
      <c r="B471" s="1" t="s">
        <v>1024</v>
      </c>
      <c r="C471" s="1">
        <v>7.9627910000000002</v>
      </c>
      <c r="D471" s="1"/>
    </row>
    <row r="472" spans="1:4" x14ac:dyDescent="0.25">
      <c r="A472" s="1">
        <v>2439777.80724</v>
      </c>
      <c r="B472" s="1" t="s">
        <v>1025</v>
      </c>
      <c r="C472" s="1">
        <v>7.9793099999999999</v>
      </c>
      <c r="D472" s="1"/>
    </row>
    <row r="473" spans="1:4" x14ac:dyDescent="0.25">
      <c r="A473" s="1">
        <v>2439792.41341</v>
      </c>
      <c r="B473" s="1" t="s">
        <v>1026</v>
      </c>
      <c r="C473" s="1">
        <v>8.1512200000000004</v>
      </c>
      <c r="D473" s="1"/>
    </row>
    <row r="474" spans="1:4" x14ac:dyDescent="0.25">
      <c r="A474" s="1">
        <v>2439808.8275000001</v>
      </c>
      <c r="B474" s="1" t="s">
        <v>1027</v>
      </c>
      <c r="C474" s="1">
        <v>8.35</v>
      </c>
      <c r="D474" s="1"/>
    </row>
    <row r="475" spans="1:4" x14ac:dyDescent="0.25">
      <c r="A475" s="1">
        <v>2439823.81</v>
      </c>
      <c r="B475" s="1" t="s">
        <v>1028</v>
      </c>
      <c r="C475" s="1">
        <v>8.3588240000000003</v>
      </c>
      <c r="D475" s="1"/>
    </row>
    <row r="476" spans="1:4" x14ac:dyDescent="0.25">
      <c r="A476" s="1">
        <v>2439839.74621</v>
      </c>
      <c r="B476" s="1" t="s">
        <v>1029</v>
      </c>
      <c r="C476" s="1">
        <v>8.2413790000000002</v>
      </c>
      <c r="D476" s="1"/>
    </row>
    <row r="477" spans="1:4" x14ac:dyDescent="0.25">
      <c r="A477" s="1">
        <v>2439852.9047599998</v>
      </c>
      <c r="B477" s="1" t="s">
        <v>1030</v>
      </c>
      <c r="C477" s="1">
        <v>8.0047619999999995</v>
      </c>
      <c r="D477" s="1"/>
    </row>
    <row r="478" spans="1:4" x14ac:dyDescent="0.25">
      <c r="A478" s="1">
        <v>2439869.59858</v>
      </c>
      <c r="B478" s="1" t="s">
        <v>1031</v>
      </c>
      <c r="C478" s="1">
        <v>7.9869570000000003</v>
      </c>
      <c r="D478" s="1"/>
    </row>
    <row r="479" spans="1:4" x14ac:dyDescent="0.25">
      <c r="A479" s="1">
        <v>2439888.46</v>
      </c>
      <c r="B479" s="1" t="s">
        <v>1032</v>
      </c>
      <c r="C479" s="1">
        <v>7.9249999999999998</v>
      </c>
      <c r="D479" s="1"/>
    </row>
    <row r="480" spans="1:4" x14ac:dyDescent="0.25">
      <c r="A480" s="1">
        <v>2439907.87</v>
      </c>
      <c r="B480" s="1" t="s">
        <v>1033</v>
      </c>
      <c r="C480" s="1">
        <v>7.92</v>
      </c>
      <c r="D480" s="1"/>
    </row>
    <row r="481" spans="1:4" x14ac:dyDescent="0.25">
      <c r="A481" s="1">
        <v>2439921.1928599998</v>
      </c>
      <c r="B481" s="1" t="s">
        <v>1034</v>
      </c>
      <c r="C481" s="1">
        <v>7.871429</v>
      </c>
      <c r="D481" s="1"/>
    </row>
    <row r="482" spans="1:4" x14ac:dyDescent="0.25">
      <c r="A482" s="1">
        <v>2439938.1486399998</v>
      </c>
      <c r="B482" s="1" t="s">
        <v>1035</v>
      </c>
      <c r="C482" s="1">
        <v>7.8375000000000004</v>
      </c>
      <c r="D482" s="1"/>
    </row>
    <row r="483" spans="1:4" x14ac:dyDescent="0.25">
      <c r="A483" s="1">
        <v>2439950.2701300001</v>
      </c>
      <c r="B483" s="1" t="s">
        <v>1036</v>
      </c>
      <c r="C483" s="1">
        <v>7.9086959999999999</v>
      </c>
      <c r="D483" s="1"/>
    </row>
    <row r="484" spans="1:4" x14ac:dyDescent="0.25">
      <c r="A484" s="1">
        <v>2439966.98</v>
      </c>
      <c r="B484" s="1" t="s">
        <v>1037</v>
      </c>
      <c r="C484" s="1">
        <v>7.81</v>
      </c>
      <c r="D484" s="1"/>
    </row>
    <row r="485" spans="1:4" x14ac:dyDescent="0.25">
      <c r="A485" s="1">
        <v>2439979.9772700001</v>
      </c>
      <c r="B485" s="1" t="s">
        <v>1038</v>
      </c>
      <c r="C485" s="1">
        <v>7.5272730000000001</v>
      </c>
      <c r="D485" s="1"/>
    </row>
    <row r="486" spans="1:4" x14ac:dyDescent="0.25">
      <c r="A486" s="1">
        <v>2440000.40129</v>
      </c>
      <c r="B486" s="1" t="s">
        <v>1039</v>
      </c>
      <c r="C486" s="1">
        <v>7.4838709999999997</v>
      </c>
      <c r="D486" s="1"/>
    </row>
    <row r="487" spans="1:4" x14ac:dyDescent="0.25">
      <c r="A487" s="1">
        <v>2440017.4792599999</v>
      </c>
      <c r="B487" s="1" t="s">
        <v>1040</v>
      </c>
      <c r="C487" s="1">
        <v>7.2888890000000002</v>
      </c>
      <c r="D487" s="1"/>
    </row>
    <row r="488" spans="1:4" x14ac:dyDescent="0.25">
      <c r="A488" s="1">
        <v>2440032.6909500002</v>
      </c>
      <c r="B488" s="1" t="s">
        <v>1041</v>
      </c>
      <c r="C488" s="1">
        <v>7.1675680000000002</v>
      </c>
      <c r="D488" s="1"/>
    </row>
    <row r="489" spans="1:4" x14ac:dyDescent="0.25">
      <c r="A489" s="1">
        <v>2440045.1959199999</v>
      </c>
      <c r="B489" s="1" t="s">
        <v>1042</v>
      </c>
      <c r="C489" s="1">
        <v>7.0183669999999996</v>
      </c>
      <c r="D489" s="1"/>
    </row>
    <row r="490" spans="1:4" x14ac:dyDescent="0.25">
      <c r="A490" s="1">
        <v>2440062.4449999998</v>
      </c>
      <c r="B490" s="1" t="s">
        <v>1043</v>
      </c>
      <c r="C490" s="1">
        <v>7.0866670000000003</v>
      </c>
      <c r="D490" s="1"/>
    </row>
    <row r="491" spans="1:4" x14ac:dyDescent="0.25">
      <c r="A491" s="1">
        <v>2440078.6280200002</v>
      </c>
      <c r="B491" s="1" t="s">
        <v>1044</v>
      </c>
      <c r="C491" s="1">
        <v>7.0555560000000002</v>
      </c>
      <c r="D491" s="1"/>
    </row>
    <row r="492" spans="1:4" x14ac:dyDescent="0.25">
      <c r="A492" s="1">
        <v>2440092.4198400001</v>
      </c>
      <c r="B492" s="1" t="s">
        <v>1045</v>
      </c>
      <c r="C492" s="1">
        <v>6.9226419999999997</v>
      </c>
      <c r="D492" s="1"/>
    </row>
    <row r="493" spans="1:4" x14ac:dyDescent="0.25">
      <c r="A493" s="1">
        <v>2440108.70255</v>
      </c>
      <c r="B493" s="1" t="s">
        <v>1046</v>
      </c>
      <c r="C493" s="1">
        <v>6.9106379999999996</v>
      </c>
      <c r="D493" s="1"/>
    </row>
    <row r="494" spans="1:4" x14ac:dyDescent="0.25">
      <c r="A494" s="1">
        <v>2440122.1014999999</v>
      </c>
      <c r="B494" s="1" t="s">
        <v>1047</v>
      </c>
      <c r="C494" s="1">
        <v>6.9458330000000004</v>
      </c>
      <c r="D494" s="1"/>
    </row>
    <row r="495" spans="1:4" x14ac:dyDescent="0.25">
      <c r="A495" s="1">
        <v>2440139.9857800002</v>
      </c>
      <c r="B495" s="1" t="s">
        <v>1048</v>
      </c>
      <c r="C495" s="1">
        <v>7.0037039999999999</v>
      </c>
      <c r="D495" s="1"/>
    </row>
    <row r="496" spans="1:4" x14ac:dyDescent="0.25">
      <c r="A496" s="1">
        <v>2440153.2436600002</v>
      </c>
      <c r="B496" s="1" t="s">
        <v>1049</v>
      </c>
      <c r="C496" s="1">
        <v>6.8365850000000004</v>
      </c>
      <c r="D496" s="1"/>
    </row>
    <row r="497" spans="1:4" x14ac:dyDescent="0.25">
      <c r="A497" s="1">
        <v>2440168.1238500001</v>
      </c>
      <c r="B497" s="1" t="s">
        <v>1050</v>
      </c>
      <c r="C497" s="1">
        <v>6.9846149999999998</v>
      </c>
      <c r="D497" s="1"/>
    </row>
    <row r="498" spans="1:4" x14ac:dyDescent="0.25">
      <c r="A498" s="1">
        <v>2440184.4</v>
      </c>
      <c r="B498" s="1" t="s">
        <v>1051</v>
      </c>
      <c r="C498" s="1">
        <v>6.7153850000000004</v>
      </c>
      <c r="D498" s="1"/>
    </row>
    <row r="499" spans="1:4" x14ac:dyDescent="0.25">
      <c r="A499" s="1">
        <v>2440201.932</v>
      </c>
      <c r="B499" s="1" t="s">
        <v>1052</v>
      </c>
      <c r="C499" s="1">
        <v>6.6879999999999997</v>
      </c>
      <c r="D499" s="1"/>
    </row>
    <row r="500" spans="1:4" x14ac:dyDescent="0.25">
      <c r="A500" s="1">
        <v>2440219.0508599998</v>
      </c>
      <c r="B500" s="1" t="s">
        <v>1053</v>
      </c>
      <c r="C500" s="1">
        <v>6.9450000000000003</v>
      </c>
      <c r="D500" s="1"/>
    </row>
    <row r="501" spans="1:4" x14ac:dyDescent="0.25">
      <c r="A501" s="1">
        <v>2440234.6333300001</v>
      </c>
      <c r="B501" s="1" t="s">
        <v>1054</v>
      </c>
      <c r="C501" s="1">
        <v>7.2166670000000002</v>
      </c>
      <c r="D501" s="1"/>
    </row>
    <row r="502" spans="1:4" x14ac:dyDescent="0.25">
      <c r="A502" s="1">
        <v>2440250.6048400002</v>
      </c>
      <c r="B502" s="1" t="s">
        <v>1055</v>
      </c>
      <c r="C502" s="1">
        <v>7.2571430000000001</v>
      </c>
      <c r="D502" s="1"/>
    </row>
    <row r="503" spans="1:4" x14ac:dyDescent="0.25">
      <c r="A503" s="1">
        <v>2440267.02</v>
      </c>
      <c r="B503" s="1" t="s">
        <v>1056</v>
      </c>
      <c r="C503" s="1">
        <v>7.38</v>
      </c>
      <c r="D503" s="1"/>
    </row>
    <row r="504" spans="1:4" x14ac:dyDescent="0.25">
      <c r="A504" s="1">
        <v>2440285.9</v>
      </c>
      <c r="B504" s="1" t="s">
        <v>1057</v>
      </c>
      <c r="C504" s="1">
        <v>7.1124999999999998</v>
      </c>
      <c r="D504" s="1"/>
    </row>
    <row r="505" spans="1:4" x14ac:dyDescent="0.25">
      <c r="A505" s="1">
        <v>2440300.41597</v>
      </c>
      <c r="B505" s="1" t="s">
        <v>1058</v>
      </c>
      <c r="C505" s="1">
        <v>7.11</v>
      </c>
      <c r="D505" s="1"/>
    </row>
    <row r="506" spans="1:4" x14ac:dyDescent="0.25">
      <c r="A506" s="1">
        <v>2440320.3171799998</v>
      </c>
      <c r="B506" s="1" t="s">
        <v>1059</v>
      </c>
      <c r="C506" s="1">
        <v>7.3259259999999999</v>
      </c>
      <c r="D506" s="1"/>
    </row>
    <row r="507" spans="1:4" x14ac:dyDescent="0.25">
      <c r="A507" s="1">
        <v>2440333.5178100001</v>
      </c>
      <c r="B507" s="1" t="s">
        <v>1060</v>
      </c>
      <c r="C507" s="1">
        <v>7.55</v>
      </c>
      <c r="D507" s="1"/>
    </row>
    <row r="508" spans="1:4" x14ac:dyDescent="0.25">
      <c r="A508" s="1">
        <v>2440349.8839599998</v>
      </c>
      <c r="B508" s="1" t="s">
        <v>1061</v>
      </c>
      <c r="C508" s="1">
        <v>7.6727270000000001</v>
      </c>
      <c r="D508" s="1"/>
    </row>
    <row r="509" spans="1:4" x14ac:dyDescent="0.25">
      <c r="A509" s="1">
        <v>2440363.3483899999</v>
      </c>
      <c r="B509" s="1" t="s">
        <v>1062</v>
      </c>
      <c r="C509" s="1">
        <v>7.6258059999999999</v>
      </c>
      <c r="D509" s="1"/>
    </row>
    <row r="510" spans="1:4" x14ac:dyDescent="0.25">
      <c r="A510" s="1">
        <v>2440381.5243199999</v>
      </c>
      <c r="B510" s="1" t="s">
        <v>1063</v>
      </c>
      <c r="C510" s="1">
        <v>7.4378380000000002</v>
      </c>
      <c r="D510" s="1"/>
    </row>
    <row r="511" spans="1:4" x14ac:dyDescent="0.25">
      <c r="A511" s="1">
        <v>2440394.7657599999</v>
      </c>
      <c r="B511" s="1" t="s">
        <v>1064</v>
      </c>
      <c r="C511" s="1">
        <v>7.3972220000000002</v>
      </c>
      <c r="D511" s="1"/>
    </row>
    <row r="512" spans="1:4" x14ac:dyDescent="0.25">
      <c r="A512" s="1">
        <v>2440410.58433</v>
      </c>
      <c r="B512" s="1" t="s">
        <v>1065</v>
      </c>
      <c r="C512" s="1">
        <v>7.5170729999999999</v>
      </c>
      <c r="D512" s="1"/>
    </row>
    <row r="513" spans="1:4" x14ac:dyDescent="0.25">
      <c r="A513" s="1">
        <v>2440424.77574</v>
      </c>
      <c r="B513" s="1" t="s">
        <v>1066</v>
      </c>
      <c r="C513" s="1">
        <v>7.7129029999999998</v>
      </c>
      <c r="D513" s="1"/>
    </row>
    <row r="514" spans="1:4" x14ac:dyDescent="0.25">
      <c r="A514" s="1">
        <v>2440441.0628599999</v>
      </c>
      <c r="B514" s="1" t="s">
        <v>1067</v>
      </c>
      <c r="C514" s="1">
        <v>7.8677419999999998</v>
      </c>
      <c r="D514" s="1"/>
    </row>
    <row r="515" spans="1:4" x14ac:dyDescent="0.25">
      <c r="A515" s="1">
        <v>2440455.57222</v>
      </c>
      <c r="B515" s="1" t="s">
        <v>1068</v>
      </c>
      <c r="C515" s="1">
        <v>7.9320000000000004</v>
      </c>
      <c r="D515" s="1"/>
    </row>
    <row r="516" spans="1:4" x14ac:dyDescent="0.25">
      <c r="A516" s="1">
        <v>2440473.68933</v>
      </c>
      <c r="B516" s="1" t="s">
        <v>1069</v>
      </c>
      <c r="C516" s="1">
        <v>7.864706</v>
      </c>
      <c r="D516" s="1"/>
    </row>
    <row r="517" spans="1:4" x14ac:dyDescent="0.25">
      <c r="A517" s="1">
        <v>2440486.7157700001</v>
      </c>
      <c r="B517" s="1" t="s">
        <v>1070</v>
      </c>
      <c r="C517" s="1">
        <v>8.0285709999999995</v>
      </c>
      <c r="D517" s="1"/>
    </row>
    <row r="518" spans="1:4" x14ac:dyDescent="0.25">
      <c r="A518" s="1">
        <v>2440503.1758599998</v>
      </c>
      <c r="B518" s="1" t="s">
        <v>1071</v>
      </c>
      <c r="C518" s="1">
        <v>8.0548389999999994</v>
      </c>
      <c r="D518" s="1"/>
    </row>
    <row r="519" spans="1:4" x14ac:dyDescent="0.25">
      <c r="A519" s="1">
        <v>2440519.2274099998</v>
      </c>
      <c r="B519" s="1" t="s">
        <v>1072</v>
      </c>
      <c r="C519" s="1">
        <v>8.1058819999999994</v>
      </c>
      <c r="D519" s="1"/>
    </row>
    <row r="520" spans="1:4" x14ac:dyDescent="0.25">
      <c r="A520" s="1">
        <v>2440536.1427000002</v>
      </c>
      <c r="B520" s="1" t="s">
        <v>1073</v>
      </c>
      <c r="C520" s="1">
        <v>8.2055559999999996</v>
      </c>
      <c r="D520" s="1"/>
    </row>
    <row r="521" spans="1:4" x14ac:dyDescent="0.25">
      <c r="A521" s="1">
        <v>2440551.2947399998</v>
      </c>
      <c r="B521" s="1" t="s">
        <v>1074</v>
      </c>
      <c r="C521" s="1">
        <v>8.0894739999999992</v>
      </c>
      <c r="D521" s="1"/>
    </row>
    <row r="522" spans="1:4" x14ac:dyDescent="0.25">
      <c r="A522" s="1">
        <v>2440565.6094999998</v>
      </c>
      <c r="B522" s="1" t="s">
        <v>1075</v>
      </c>
      <c r="C522" s="1">
        <v>8.1045449999999999</v>
      </c>
      <c r="D522" s="1"/>
    </row>
    <row r="523" spans="1:4" x14ac:dyDescent="0.25">
      <c r="A523" s="1">
        <v>2440583.1090899999</v>
      </c>
      <c r="B523" s="1" t="s">
        <v>1076</v>
      </c>
      <c r="C523" s="1">
        <v>8.0454550000000005</v>
      </c>
      <c r="D523" s="1"/>
    </row>
    <row r="524" spans="1:4" x14ac:dyDescent="0.25">
      <c r="A524" s="1">
        <v>2440596.0231300001</v>
      </c>
      <c r="B524" s="1" t="s">
        <v>1077</v>
      </c>
      <c r="C524" s="1">
        <v>7.8687500000000004</v>
      </c>
      <c r="D524" s="1"/>
    </row>
    <row r="525" spans="1:4" x14ac:dyDescent="0.25">
      <c r="A525" s="1">
        <v>2440623.0230899998</v>
      </c>
      <c r="B525" s="1" t="s">
        <v>1078</v>
      </c>
      <c r="C525" s="1">
        <v>7.6875</v>
      </c>
      <c r="D525" s="1"/>
    </row>
    <row r="526" spans="1:4" x14ac:dyDescent="0.25">
      <c r="A526" s="1">
        <v>2440641.64286</v>
      </c>
      <c r="B526" s="1" t="s">
        <v>1079</v>
      </c>
      <c r="C526" s="1">
        <v>7.4857139999999998</v>
      </c>
      <c r="D526" s="1"/>
    </row>
    <row r="527" spans="1:4" x14ac:dyDescent="0.25">
      <c r="A527" s="1">
        <v>2440656.2353099999</v>
      </c>
      <c r="B527" s="1" t="s">
        <v>1080</v>
      </c>
      <c r="C527" s="1">
        <v>7.6538459999999997</v>
      </c>
      <c r="D527" s="1"/>
    </row>
    <row r="528" spans="1:4" x14ac:dyDescent="0.25">
      <c r="A528" s="1">
        <v>2440673.8679399998</v>
      </c>
      <c r="B528" s="1" t="s">
        <v>1081</v>
      </c>
      <c r="C528" s="1">
        <v>7.9571430000000003</v>
      </c>
      <c r="D528" s="1"/>
    </row>
    <row r="529" spans="1:4" x14ac:dyDescent="0.25">
      <c r="A529" s="1">
        <v>2440687.38</v>
      </c>
      <c r="B529" s="1" t="s">
        <v>1082</v>
      </c>
      <c r="C529" s="1">
        <v>7.9133329999999997</v>
      </c>
      <c r="D529" s="1"/>
    </row>
    <row r="530" spans="1:4" x14ac:dyDescent="0.25">
      <c r="A530" s="1">
        <v>2440703.98281</v>
      </c>
      <c r="B530" s="1" t="s">
        <v>1083</v>
      </c>
      <c r="C530" s="1">
        <v>7.9124999999999996</v>
      </c>
      <c r="D530" s="1"/>
    </row>
    <row r="531" spans="1:4" x14ac:dyDescent="0.25">
      <c r="A531" s="1">
        <v>2440722.53333</v>
      </c>
      <c r="B531" s="1" t="s">
        <v>1084</v>
      </c>
      <c r="C531" s="1">
        <v>7.6133329999999999</v>
      </c>
      <c r="D531" s="1"/>
    </row>
    <row r="532" spans="1:4" x14ac:dyDescent="0.25">
      <c r="A532" s="1">
        <v>2440737.72156</v>
      </c>
      <c r="B532" s="1" t="s">
        <v>1085</v>
      </c>
      <c r="C532" s="1">
        <v>7.5352940000000004</v>
      </c>
      <c r="D532" s="1"/>
    </row>
    <row r="533" spans="1:4" x14ac:dyDescent="0.25">
      <c r="A533" s="1">
        <v>2440751.28094</v>
      </c>
      <c r="B533" s="1" t="s">
        <v>1086</v>
      </c>
      <c r="C533" s="1">
        <v>7.3242419999999999</v>
      </c>
      <c r="D533" s="1"/>
    </row>
    <row r="534" spans="1:4" x14ac:dyDescent="0.25">
      <c r="A534" s="1">
        <v>2440767.5230999999</v>
      </c>
      <c r="B534" s="1" t="s">
        <v>1087</v>
      </c>
      <c r="C534" s="1">
        <v>7.4108109999999998</v>
      </c>
      <c r="D534" s="1"/>
    </row>
    <row r="535" spans="1:4" x14ac:dyDescent="0.25">
      <c r="A535" s="1">
        <v>2440782.3400400002</v>
      </c>
      <c r="B535" s="1" t="s">
        <v>1088</v>
      </c>
      <c r="C535" s="1">
        <v>7.26</v>
      </c>
      <c r="D535" s="1"/>
    </row>
    <row r="536" spans="1:4" x14ac:dyDescent="0.25">
      <c r="A536" s="1">
        <v>2440798.17178</v>
      </c>
      <c r="B536" s="1" t="s">
        <v>1089</v>
      </c>
      <c r="C536" s="1">
        <v>7.1</v>
      </c>
      <c r="D536" s="1"/>
    </row>
    <row r="537" spans="1:4" x14ac:dyDescent="0.25">
      <c r="A537" s="1">
        <v>2440813.0464300001</v>
      </c>
      <c r="B537" s="1" t="s">
        <v>1090</v>
      </c>
      <c r="C537" s="1">
        <v>7.003571</v>
      </c>
      <c r="D537" s="1"/>
    </row>
    <row r="538" spans="1:4" x14ac:dyDescent="0.25">
      <c r="A538" s="1">
        <v>2440828.5487199998</v>
      </c>
      <c r="B538" s="1" t="s">
        <v>1091</v>
      </c>
      <c r="C538" s="1">
        <v>7.048718</v>
      </c>
      <c r="D538" s="1"/>
    </row>
    <row r="539" spans="1:4" x14ac:dyDescent="0.25">
      <c r="A539" s="1">
        <v>2440845.3054200001</v>
      </c>
      <c r="B539" s="1" t="s">
        <v>1092</v>
      </c>
      <c r="C539" s="1">
        <v>6.9583329999999997</v>
      </c>
      <c r="D539" s="1"/>
    </row>
    <row r="540" spans="1:4" x14ac:dyDescent="0.25">
      <c r="A540" s="1">
        <v>2440860.1044100001</v>
      </c>
      <c r="B540" s="1" t="s">
        <v>1093</v>
      </c>
      <c r="C540" s="1">
        <v>7.2474999999999996</v>
      </c>
      <c r="D540" s="1"/>
    </row>
    <row r="541" spans="1:4" x14ac:dyDescent="0.25">
      <c r="A541" s="1">
        <v>2440877.70952</v>
      </c>
      <c r="B541" s="1" t="s">
        <v>1094</v>
      </c>
      <c r="C541" s="1">
        <v>7.1714289999999998</v>
      </c>
      <c r="D541" s="1"/>
    </row>
    <row r="542" spans="1:4" x14ac:dyDescent="0.25">
      <c r="A542" s="1">
        <v>2440892.3711100002</v>
      </c>
      <c r="B542" s="1" t="s">
        <v>1095</v>
      </c>
      <c r="C542" s="1">
        <v>6.9333330000000002</v>
      </c>
      <c r="D542" s="1"/>
    </row>
    <row r="543" spans="1:4" x14ac:dyDescent="0.25">
      <c r="A543" s="1">
        <v>2440909.2999999998</v>
      </c>
      <c r="B543" s="1" t="s">
        <v>1096</v>
      </c>
      <c r="C543" s="1">
        <v>6.7708329999999997</v>
      </c>
      <c r="D543" s="1"/>
    </row>
    <row r="544" spans="1:4" x14ac:dyDescent="0.25">
      <c r="A544" s="1">
        <v>2440921.92667</v>
      </c>
      <c r="B544" s="1" t="s">
        <v>1097</v>
      </c>
      <c r="C544" s="1">
        <v>6.9233330000000004</v>
      </c>
      <c r="D544" s="1"/>
    </row>
    <row r="545" spans="1:4" x14ac:dyDescent="0.25">
      <c r="A545" s="1">
        <v>2440939.71538</v>
      </c>
      <c r="B545" s="1" t="s">
        <v>1098</v>
      </c>
      <c r="C545" s="1">
        <v>7.0538460000000001</v>
      </c>
      <c r="D545" s="1"/>
    </row>
    <row r="546" spans="1:4" x14ac:dyDescent="0.25">
      <c r="A546" s="1">
        <v>2440952.2000000002</v>
      </c>
      <c r="B546" s="1" t="s">
        <v>1099</v>
      </c>
      <c r="C546" s="1">
        <v>7.1913039999999997</v>
      </c>
      <c r="D546" s="1"/>
    </row>
    <row r="547" spans="1:4" x14ac:dyDescent="0.25">
      <c r="A547" s="1">
        <v>2440967.4578900002</v>
      </c>
      <c r="B547" s="1" t="s">
        <v>1100</v>
      </c>
      <c r="C547" s="1">
        <v>7.2694739999999998</v>
      </c>
      <c r="D547" s="1"/>
    </row>
    <row r="548" spans="1:4" x14ac:dyDescent="0.25">
      <c r="A548" s="1">
        <v>2440983.7999999998</v>
      </c>
      <c r="B548" s="1" t="s">
        <v>1101</v>
      </c>
      <c r="C548" s="1">
        <v>7.2355559999999999</v>
      </c>
      <c r="D548" s="1"/>
    </row>
    <row r="549" spans="1:4" x14ac:dyDescent="0.25">
      <c r="A549" s="1">
        <v>2441001.3166700001</v>
      </c>
      <c r="B549" s="1" t="s">
        <v>1102</v>
      </c>
      <c r="C549" s="1">
        <v>7.6233329999999997</v>
      </c>
      <c r="D549" s="1"/>
    </row>
    <row r="550" spans="1:4" x14ac:dyDescent="0.25">
      <c r="A550" s="1">
        <v>2441014.9</v>
      </c>
      <c r="B550" s="1" t="s">
        <v>1103</v>
      </c>
      <c r="C550" s="1">
        <v>7.5066670000000002</v>
      </c>
      <c r="D550" s="1"/>
    </row>
    <row r="551" spans="1:4" x14ac:dyDescent="0.25">
      <c r="A551" s="1">
        <v>2441034.2062499998</v>
      </c>
      <c r="B551" s="1" t="s">
        <v>1104</v>
      </c>
      <c r="C551" s="1">
        <v>7.8218750000000004</v>
      </c>
      <c r="D551" s="1"/>
    </row>
    <row r="552" spans="1:4" x14ac:dyDescent="0.25">
      <c r="A552" s="1">
        <v>2441049.8460200001</v>
      </c>
      <c r="B552" s="1" t="s">
        <v>1105</v>
      </c>
      <c r="C552" s="1">
        <v>8.1790909999999997</v>
      </c>
      <c r="D552" s="1"/>
    </row>
    <row r="553" spans="1:4" x14ac:dyDescent="0.25">
      <c r="A553" s="1">
        <v>2441062.2923099999</v>
      </c>
      <c r="B553" s="1" t="s">
        <v>1106</v>
      </c>
      <c r="C553" s="1">
        <v>8.4956669999999992</v>
      </c>
      <c r="D553" s="1"/>
    </row>
    <row r="554" spans="1:4" x14ac:dyDescent="0.25">
      <c r="A554" s="1">
        <v>2441077.7255000002</v>
      </c>
      <c r="B554" s="1" t="s">
        <v>1107</v>
      </c>
      <c r="C554" s="1">
        <v>8.3296880000000009</v>
      </c>
      <c r="D554" s="1"/>
    </row>
    <row r="555" spans="1:4" x14ac:dyDescent="0.25">
      <c r="A555" s="1">
        <v>2441093.0199600002</v>
      </c>
      <c r="B555" s="1" t="s">
        <v>1108</v>
      </c>
      <c r="C555" s="1">
        <v>8.3126470000000001</v>
      </c>
      <c r="D555" s="1"/>
    </row>
    <row r="556" spans="1:4" x14ac:dyDescent="0.25">
      <c r="A556" s="1">
        <v>2441108.7692300002</v>
      </c>
      <c r="B556" s="1" t="s">
        <v>1109</v>
      </c>
      <c r="C556" s="1">
        <v>8.0953850000000003</v>
      </c>
      <c r="D556" s="1"/>
    </row>
    <row r="557" spans="1:4" x14ac:dyDescent="0.25">
      <c r="A557" s="1">
        <v>2441125.99657</v>
      </c>
      <c r="B557" s="1" t="s">
        <v>1110</v>
      </c>
      <c r="C557" s="1">
        <v>8.1199999999999992</v>
      </c>
      <c r="D557" s="1"/>
    </row>
    <row r="558" spans="1:4" x14ac:dyDescent="0.25">
      <c r="A558" s="1">
        <v>2441140.6265799999</v>
      </c>
      <c r="B558" s="1" t="s">
        <v>1111</v>
      </c>
      <c r="C558" s="1">
        <v>8.2915690000000009</v>
      </c>
      <c r="D558" s="1"/>
    </row>
    <row r="559" spans="1:4" x14ac:dyDescent="0.25">
      <c r="A559" s="1">
        <v>2441155.16622</v>
      </c>
      <c r="B559" s="1" t="s">
        <v>1112</v>
      </c>
      <c r="C559" s="1">
        <v>8.3440480000000008</v>
      </c>
      <c r="D559" s="1"/>
    </row>
    <row r="560" spans="1:4" x14ac:dyDescent="0.25">
      <c r="A560" s="1">
        <v>2441172.0029500001</v>
      </c>
      <c r="B560" s="1" t="s">
        <v>1113</v>
      </c>
      <c r="C560" s="1">
        <v>8.4681250000000006</v>
      </c>
      <c r="D560" s="1"/>
    </row>
    <row r="561" spans="1:4" x14ac:dyDescent="0.25">
      <c r="A561" s="1">
        <v>2441185.8123300001</v>
      </c>
      <c r="B561" s="1" t="s">
        <v>1114</v>
      </c>
      <c r="C561" s="1">
        <v>8.2976189999999992</v>
      </c>
      <c r="D561" s="1"/>
    </row>
    <row r="562" spans="1:4" x14ac:dyDescent="0.25">
      <c r="A562" s="1">
        <v>2441200.78125</v>
      </c>
      <c r="B562" s="1" t="s">
        <v>1115</v>
      </c>
      <c r="C562" s="1">
        <v>8.2962500000000006</v>
      </c>
      <c r="D562" s="1"/>
    </row>
    <row r="563" spans="1:4" x14ac:dyDescent="0.25">
      <c r="A563" s="1">
        <v>2441217.2157399999</v>
      </c>
      <c r="B563" s="1" t="s">
        <v>1116</v>
      </c>
      <c r="C563" s="1">
        <v>8.0958330000000007</v>
      </c>
      <c r="D563" s="1"/>
    </row>
    <row r="564" spans="1:4" x14ac:dyDescent="0.25">
      <c r="A564" s="1">
        <v>2441234.2194400001</v>
      </c>
      <c r="B564" s="1" t="s">
        <v>1117</v>
      </c>
      <c r="C564" s="1">
        <v>7.9855559999999999</v>
      </c>
      <c r="D564" s="1"/>
    </row>
    <row r="565" spans="1:4" x14ac:dyDescent="0.25">
      <c r="A565" s="1">
        <v>2441248.8976199999</v>
      </c>
      <c r="B565" s="1" t="s">
        <v>1118</v>
      </c>
      <c r="C565" s="1">
        <v>7.8652379999999997</v>
      </c>
      <c r="D565" s="1"/>
    </row>
    <row r="566" spans="1:4" x14ac:dyDescent="0.25">
      <c r="A566" s="1">
        <v>2441263.6265500002</v>
      </c>
      <c r="B566" s="1" t="s">
        <v>1119</v>
      </c>
      <c r="C566" s="1">
        <v>7.9486049999999997</v>
      </c>
      <c r="D566" s="1"/>
    </row>
    <row r="567" spans="1:4" x14ac:dyDescent="0.25">
      <c r="A567" s="1">
        <v>2441277.3346199999</v>
      </c>
      <c r="B567" s="1" t="s">
        <v>1120</v>
      </c>
      <c r="C567" s="1">
        <v>7.9815379999999996</v>
      </c>
      <c r="D567" s="1"/>
    </row>
    <row r="568" spans="1:4" x14ac:dyDescent="0.25">
      <c r="A568" s="1">
        <v>2441294.3116700002</v>
      </c>
      <c r="B568" s="1" t="s">
        <v>1121</v>
      </c>
      <c r="C568" s="1">
        <v>7.818333</v>
      </c>
      <c r="D568" s="1"/>
    </row>
    <row r="569" spans="1:4" x14ac:dyDescent="0.25">
      <c r="A569" s="1">
        <v>2441310.5268399999</v>
      </c>
      <c r="B569" s="1" t="s">
        <v>1122</v>
      </c>
      <c r="C569" s="1">
        <v>7.8747369999999997</v>
      </c>
      <c r="D569" s="1"/>
    </row>
    <row r="570" spans="1:4" x14ac:dyDescent="0.25">
      <c r="A570" s="1">
        <v>2441327.6578899999</v>
      </c>
      <c r="B570" s="1" t="s">
        <v>1123</v>
      </c>
      <c r="C570" s="1">
        <v>7.7526320000000002</v>
      </c>
      <c r="D570" s="1"/>
    </row>
    <row r="571" spans="1:4" x14ac:dyDescent="0.25">
      <c r="A571" s="1">
        <v>2441341.0285700001</v>
      </c>
      <c r="B571" s="1" t="s">
        <v>1124</v>
      </c>
      <c r="C571" s="1">
        <v>7.838571</v>
      </c>
      <c r="D571" s="1"/>
    </row>
    <row r="572" spans="1:4" x14ac:dyDescent="0.25">
      <c r="A572" s="1">
        <v>2441359.16659</v>
      </c>
      <c r="B572" s="1" t="s">
        <v>1125</v>
      </c>
      <c r="C572" s="1">
        <v>8.0412499999999998</v>
      </c>
      <c r="D572" s="1"/>
    </row>
    <row r="573" spans="1:4" x14ac:dyDescent="0.25">
      <c r="A573" s="1">
        <v>2441375.9333299999</v>
      </c>
      <c r="B573" s="1" t="s">
        <v>1126</v>
      </c>
      <c r="C573" s="1">
        <v>7.976667</v>
      </c>
      <c r="D573" s="1"/>
    </row>
    <row r="574" spans="1:4" x14ac:dyDescent="0.25">
      <c r="A574" s="1">
        <v>2441395.91909</v>
      </c>
      <c r="B574" s="1" t="s">
        <v>1127</v>
      </c>
      <c r="C574" s="1">
        <v>7.7236359999999999</v>
      </c>
      <c r="D574" s="1"/>
    </row>
    <row r="575" spans="1:4" x14ac:dyDescent="0.25">
      <c r="A575" s="1">
        <v>2441415.3466699999</v>
      </c>
      <c r="B575" s="1" t="s">
        <v>1128</v>
      </c>
      <c r="C575" s="1">
        <v>7.6079999999999997</v>
      </c>
      <c r="D575" s="1"/>
    </row>
    <row r="576" spans="1:4" x14ac:dyDescent="0.25">
      <c r="A576" s="1">
        <v>2441429.6923500001</v>
      </c>
      <c r="B576" s="1" t="s">
        <v>1129</v>
      </c>
      <c r="C576" s="1">
        <v>7.6347060000000004</v>
      </c>
      <c r="D576" s="1"/>
    </row>
    <row r="577" spans="1:4" x14ac:dyDescent="0.25">
      <c r="A577" s="1">
        <v>2441442.5</v>
      </c>
      <c r="B577" s="1" t="s">
        <v>1130</v>
      </c>
      <c r="C577" s="1">
        <v>7.7243750000000002</v>
      </c>
      <c r="D577" s="1"/>
    </row>
    <row r="578" spans="1:4" x14ac:dyDescent="0.25">
      <c r="A578" s="1">
        <v>2441460.1727300002</v>
      </c>
      <c r="B578" s="1" t="s">
        <v>1131</v>
      </c>
      <c r="C578" s="1">
        <v>7.6586360000000004</v>
      </c>
      <c r="D578" s="1"/>
    </row>
    <row r="579" spans="1:4" x14ac:dyDescent="0.25">
      <c r="A579" s="1">
        <v>2441474.5185199999</v>
      </c>
      <c r="B579" s="1" t="s">
        <v>1132</v>
      </c>
      <c r="C579" s="1">
        <v>7.61</v>
      </c>
      <c r="D579" s="1"/>
    </row>
    <row r="580" spans="1:4" x14ac:dyDescent="0.25">
      <c r="A580" s="1">
        <v>2441489.8103399999</v>
      </c>
      <c r="B580" s="1" t="s">
        <v>1133</v>
      </c>
      <c r="C580" s="1">
        <v>7.5627589999999998</v>
      </c>
      <c r="D580" s="1"/>
    </row>
    <row r="581" spans="1:4" x14ac:dyDescent="0.25">
      <c r="A581" s="1">
        <v>2441503.7352999998</v>
      </c>
      <c r="B581" s="1" t="s">
        <v>1134</v>
      </c>
      <c r="C581" s="1">
        <v>7.3834039999999996</v>
      </c>
      <c r="D581" s="1"/>
    </row>
    <row r="582" spans="1:4" x14ac:dyDescent="0.25">
      <c r="A582" s="1">
        <v>2441518.7562500001</v>
      </c>
      <c r="B582" s="1" t="s">
        <v>1135</v>
      </c>
      <c r="C582" s="1">
        <v>7.3553119999999996</v>
      </c>
      <c r="D582" s="1"/>
    </row>
    <row r="583" spans="1:4" x14ac:dyDescent="0.25">
      <c r="A583" s="1">
        <v>2441535.88</v>
      </c>
      <c r="B583" s="1" t="s">
        <v>1136</v>
      </c>
      <c r="C583" s="1">
        <v>7.4294549999999999</v>
      </c>
      <c r="D583" s="1"/>
    </row>
    <row r="584" spans="1:4" x14ac:dyDescent="0.25">
      <c r="A584" s="1">
        <v>2441549.87903</v>
      </c>
      <c r="B584" s="1" t="s">
        <v>1137</v>
      </c>
      <c r="C584" s="1">
        <v>7.4792500000000004</v>
      </c>
      <c r="D584" s="1"/>
    </row>
    <row r="585" spans="1:4" x14ac:dyDescent="0.25">
      <c r="A585" s="1">
        <v>2441565.0104399999</v>
      </c>
      <c r="B585" s="1" t="s">
        <v>1138</v>
      </c>
      <c r="C585" s="1">
        <v>7.3540660000000004</v>
      </c>
      <c r="D585" s="1"/>
    </row>
    <row r="586" spans="1:4" x14ac:dyDescent="0.25">
      <c r="A586" s="1">
        <v>2441579.4833800001</v>
      </c>
      <c r="B586" s="1" t="s">
        <v>1139</v>
      </c>
      <c r="C586" s="1">
        <v>7.1030769999999999</v>
      </c>
      <c r="D586" s="1"/>
    </row>
    <row r="587" spans="1:4" x14ac:dyDescent="0.25">
      <c r="A587" s="1">
        <v>2441594.48141</v>
      </c>
      <c r="B587" s="1" t="s">
        <v>1140</v>
      </c>
      <c r="C587" s="1">
        <v>6.8993979999999997</v>
      </c>
      <c r="D587" s="1"/>
    </row>
    <row r="588" spans="1:4" x14ac:dyDescent="0.25">
      <c r="A588" s="1">
        <v>2441610.4230499999</v>
      </c>
      <c r="B588" s="1" t="s">
        <v>1141</v>
      </c>
      <c r="C588" s="1">
        <v>7.2819640000000003</v>
      </c>
      <c r="D588" s="1"/>
    </row>
    <row r="589" spans="1:4" x14ac:dyDescent="0.25">
      <c r="A589" s="1">
        <v>2441625.4472400001</v>
      </c>
      <c r="B589" s="1" t="s">
        <v>1142</v>
      </c>
      <c r="C589" s="1">
        <v>7.5715000000000003</v>
      </c>
      <c r="D589" s="1"/>
    </row>
    <row r="590" spans="1:4" x14ac:dyDescent="0.25">
      <c r="A590" s="1">
        <v>2441640.1516200001</v>
      </c>
      <c r="B590" s="1" t="s">
        <v>1143</v>
      </c>
      <c r="C590" s="1">
        <v>7.6154999999999999</v>
      </c>
      <c r="D590" s="1"/>
    </row>
    <row r="591" spans="1:4" x14ac:dyDescent="0.25">
      <c r="A591" s="1">
        <v>2441656.0454299999</v>
      </c>
      <c r="B591" s="1" t="s">
        <v>1144</v>
      </c>
      <c r="C591" s="1">
        <v>7.5916069999999998</v>
      </c>
      <c r="D591" s="1"/>
    </row>
    <row r="592" spans="1:4" x14ac:dyDescent="0.25">
      <c r="A592" s="1">
        <v>2441671.2335999999</v>
      </c>
      <c r="B592" s="1" t="s">
        <v>1145</v>
      </c>
      <c r="C592" s="1">
        <v>7.5511999999999997</v>
      </c>
      <c r="D592" s="1"/>
    </row>
    <row r="593" spans="1:4" x14ac:dyDescent="0.25">
      <c r="A593" s="1">
        <v>2441685.1850100001</v>
      </c>
      <c r="B593" s="1" t="s">
        <v>1146</v>
      </c>
      <c r="C593" s="1">
        <v>7.5080489999999998</v>
      </c>
      <c r="D593" s="1"/>
    </row>
    <row r="594" spans="1:4" x14ac:dyDescent="0.25">
      <c r="A594" s="1">
        <v>2441703.5401499998</v>
      </c>
      <c r="B594" s="1" t="s">
        <v>1147</v>
      </c>
      <c r="C594" s="1">
        <v>7.4126669999999999</v>
      </c>
      <c r="D594" s="1"/>
    </row>
    <row r="595" spans="1:4" x14ac:dyDescent="0.25">
      <c r="A595" s="1">
        <v>2441721.0165800001</v>
      </c>
      <c r="B595" s="1" t="s">
        <v>1148</v>
      </c>
      <c r="C595" s="1">
        <v>7.2004549999999998</v>
      </c>
      <c r="D595" s="1"/>
    </row>
    <row r="596" spans="1:4" x14ac:dyDescent="0.25">
      <c r="A596" s="1">
        <v>2441738.4373699999</v>
      </c>
      <c r="B596" s="1" t="s">
        <v>1149</v>
      </c>
      <c r="C596" s="1">
        <v>7.5107140000000001</v>
      </c>
      <c r="D596" s="1"/>
    </row>
    <row r="597" spans="1:4" x14ac:dyDescent="0.25">
      <c r="A597" s="1">
        <v>2441749.4823699999</v>
      </c>
      <c r="B597" s="1" t="s">
        <v>1150</v>
      </c>
      <c r="C597" s="1">
        <v>7.63</v>
      </c>
      <c r="D597" s="1"/>
    </row>
    <row r="598" spans="1:4" x14ac:dyDescent="0.25">
      <c r="A598" s="1">
        <v>2441768.9458099999</v>
      </c>
      <c r="B598" s="1" t="s">
        <v>1151</v>
      </c>
      <c r="C598" s="1">
        <v>7.6965219999999999</v>
      </c>
      <c r="D598" s="1"/>
    </row>
    <row r="599" spans="1:4" x14ac:dyDescent="0.25">
      <c r="A599" s="1">
        <v>2441785.04684</v>
      </c>
      <c r="B599" s="1" t="s">
        <v>1152</v>
      </c>
      <c r="C599" s="1">
        <v>7.6923810000000001</v>
      </c>
      <c r="D599" s="1"/>
    </row>
    <row r="600" spans="1:4" x14ac:dyDescent="0.25">
      <c r="A600" s="1">
        <v>2441804.2730700001</v>
      </c>
      <c r="B600" s="1" t="s">
        <v>1153</v>
      </c>
      <c r="C600" s="1">
        <v>7.6487499999999997</v>
      </c>
      <c r="D600" s="1"/>
    </row>
    <row r="601" spans="1:4" x14ac:dyDescent="0.25">
      <c r="A601" s="1">
        <v>2441816.6629499998</v>
      </c>
      <c r="B601" s="1" t="s">
        <v>1154</v>
      </c>
      <c r="C601" s="1">
        <v>7.5930770000000001</v>
      </c>
      <c r="D601" s="1"/>
    </row>
    <row r="602" spans="1:4" x14ac:dyDescent="0.25">
      <c r="A602" s="1">
        <v>2441833.5587900002</v>
      </c>
      <c r="B602" s="1" t="s">
        <v>1155</v>
      </c>
      <c r="C602" s="1">
        <v>7.6855710000000004</v>
      </c>
      <c r="D602" s="1"/>
    </row>
    <row r="603" spans="1:4" x14ac:dyDescent="0.25">
      <c r="A603" s="1">
        <v>2441848.5381800001</v>
      </c>
      <c r="B603" s="1" t="s">
        <v>1156</v>
      </c>
      <c r="C603" s="1">
        <v>7.6281970000000001</v>
      </c>
      <c r="D603" s="1"/>
    </row>
    <row r="604" spans="1:4" x14ac:dyDescent="0.25">
      <c r="A604" s="1">
        <v>2441865.3678899999</v>
      </c>
      <c r="B604" s="1" t="s">
        <v>1157</v>
      </c>
      <c r="C604" s="1">
        <v>7.8209879999999998</v>
      </c>
      <c r="D604" s="1"/>
    </row>
    <row r="605" spans="1:4" x14ac:dyDescent="0.25">
      <c r="A605" s="1">
        <v>2441880.0287299999</v>
      </c>
      <c r="B605" s="1" t="s">
        <v>1158</v>
      </c>
      <c r="C605" s="1">
        <v>7.9397669999999998</v>
      </c>
      <c r="D605" s="1"/>
    </row>
    <row r="606" spans="1:4" x14ac:dyDescent="0.25">
      <c r="A606" s="1">
        <v>2441895.40362</v>
      </c>
      <c r="B606" s="1" t="s">
        <v>1159</v>
      </c>
      <c r="C606" s="1">
        <v>7.8783539999999999</v>
      </c>
      <c r="D606" s="1"/>
    </row>
    <row r="607" spans="1:4" x14ac:dyDescent="0.25">
      <c r="A607" s="1">
        <v>2441909.7776000001</v>
      </c>
      <c r="B607" s="1" t="s">
        <v>1160</v>
      </c>
      <c r="C607" s="1">
        <v>7.8482669999999999</v>
      </c>
      <c r="D607" s="1"/>
    </row>
    <row r="608" spans="1:4" x14ac:dyDescent="0.25">
      <c r="A608" s="1">
        <v>2441924.7688799999</v>
      </c>
      <c r="B608" s="1" t="s">
        <v>1161</v>
      </c>
      <c r="C608" s="1">
        <v>7.8492940000000004</v>
      </c>
      <c r="D608" s="1"/>
    </row>
    <row r="609" spans="1:4" x14ac:dyDescent="0.25">
      <c r="A609" s="1">
        <v>2441940.04703</v>
      </c>
      <c r="B609" s="1" t="s">
        <v>1162</v>
      </c>
      <c r="C609" s="1">
        <v>7.8616849999999996</v>
      </c>
      <c r="D609" s="1"/>
    </row>
    <row r="610" spans="1:4" x14ac:dyDescent="0.25">
      <c r="A610" s="1">
        <v>2441955.0076100002</v>
      </c>
      <c r="B610" s="1" t="s">
        <v>1163</v>
      </c>
      <c r="C610" s="1">
        <v>7.9641000000000002</v>
      </c>
      <c r="D610" s="1"/>
    </row>
    <row r="611" spans="1:4" x14ac:dyDescent="0.25">
      <c r="A611" s="1">
        <v>2441971.8609500001</v>
      </c>
      <c r="B611" s="1" t="s">
        <v>1164</v>
      </c>
      <c r="C611" s="1">
        <v>7.9341670000000004</v>
      </c>
      <c r="D611" s="1"/>
    </row>
    <row r="612" spans="1:4" x14ac:dyDescent="0.25">
      <c r="A612" s="1">
        <v>2441985.19723</v>
      </c>
      <c r="B612" s="1" t="s">
        <v>1165</v>
      </c>
      <c r="C612" s="1">
        <v>8.0036670000000001</v>
      </c>
      <c r="D612" s="1"/>
    </row>
    <row r="613" spans="1:4" x14ac:dyDescent="0.25">
      <c r="A613" s="1">
        <v>2442002.2585300002</v>
      </c>
      <c r="B613" s="1" t="s">
        <v>1166</v>
      </c>
      <c r="C613" s="1">
        <v>8.077121</v>
      </c>
      <c r="D613" s="1"/>
    </row>
    <row r="614" spans="1:4" x14ac:dyDescent="0.25">
      <c r="A614" s="1">
        <v>2442015.1339199999</v>
      </c>
      <c r="B614" s="1" t="s">
        <v>1167</v>
      </c>
      <c r="C614" s="1">
        <v>8.0795949999999994</v>
      </c>
      <c r="D614" s="1"/>
    </row>
    <row r="615" spans="1:4" x14ac:dyDescent="0.25">
      <c r="A615" s="1">
        <v>2442030.1440599998</v>
      </c>
      <c r="B615" s="1" t="s">
        <v>1168</v>
      </c>
      <c r="C615" s="1">
        <v>8.0675509999999999</v>
      </c>
      <c r="D615" s="1"/>
    </row>
    <row r="616" spans="1:4" x14ac:dyDescent="0.25">
      <c r="A616" s="1">
        <v>2442046.2670999998</v>
      </c>
      <c r="B616" s="1" t="s">
        <v>1169</v>
      </c>
      <c r="C616" s="1">
        <v>8.1095120000000005</v>
      </c>
      <c r="D616" s="1"/>
    </row>
    <row r="617" spans="1:4" x14ac:dyDescent="0.25">
      <c r="A617" s="1">
        <v>2442060.01572</v>
      </c>
      <c r="B617" s="1" t="s">
        <v>1170</v>
      </c>
      <c r="C617" s="1">
        <v>8.1722219999999997</v>
      </c>
      <c r="D617" s="1"/>
    </row>
    <row r="618" spans="1:4" x14ac:dyDescent="0.25">
      <c r="A618" s="1">
        <v>2442077.8738699998</v>
      </c>
      <c r="B618" s="1" t="s">
        <v>1171</v>
      </c>
      <c r="C618" s="1">
        <v>8.1665220000000005</v>
      </c>
      <c r="D618" s="1"/>
    </row>
    <row r="619" spans="1:4" x14ac:dyDescent="0.25">
      <c r="A619" s="1">
        <v>2442095.4236699999</v>
      </c>
      <c r="B619" s="1" t="s">
        <v>1172</v>
      </c>
      <c r="C619" s="1">
        <v>8.2100000000000009</v>
      </c>
      <c r="D619" s="1"/>
    </row>
    <row r="620" spans="1:4" x14ac:dyDescent="0.25">
      <c r="A620" s="1">
        <v>2442111.38698</v>
      </c>
      <c r="B620" s="1" t="s">
        <v>1173</v>
      </c>
      <c r="C620" s="1">
        <v>8.1673679999999997</v>
      </c>
      <c r="D620" s="1"/>
    </row>
    <row r="621" spans="1:4" x14ac:dyDescent="0.25">
      <c r="A621" s="1">
        <v>2442130.3922299999</v>
      </c>
      <c r="B621" s="1" t="s">
        <v>1174</v>
      </c>
      <c r="C621" s="1">
        <v>8.2208330000000007</v>
      </c>
      <c r="D621" s="1"/>
    </row>
    <row r="622" spans="1:4" x14ac:dyDescent="0.25">
      <c r="A622" s="1">
        <v>2442145.0398400002</v>
      </c>
      <c r="B622" s="1" t="s">
        <v>1175</v>
      </c>
      <c r="C622" s="1">
        <v>8.1029169999999997</v>
      </c>
      <c r="D622" s="1"/>
    </row>
    <row r="623" spans="1:4" x14ac:dyDescent="0.25">
      <c r="A623" s="1">
        <v>2442157.5882999999</v>
      </c>
      <c r="B623" s="1" t="s">
        <v>1176</v>
      </c>
      <c r="C623" s="1">
        <v>8.1664619999999992</v>
      </c>
      <c r="D623" s="1"/>
    </row>
    <row r="624" spans="1:4" x14ac:dyDescent="0.25">
      <c r="A624" s="1">
        <v>2442178.1625999999</v>
      </c>
      <c r="B624" s="1" t="s">
        <v>1177</v>
      </c>
      <c r="C624" s="1">
        <v>8.0062789999999993</v>
      </c>
      <c r="D624" s="1"/>
    </row>
    <row r="625" spans="1:4" x14ac:dyDescent="0.25">
      <c r="A625" s="1">
        <v>2442190.36357</v>
      </c>
      <c r="B625" s="1" t="s">
        <v>1178</v>
      </c>
      <c r="C625" s="1">
        <v>7.8746970000000003</v>
      </c>
      <c r="D625" s="1"/>
    </row>
    <row r="626" spans="1:4" x14ac:dyDescent="0.25">
      <c r="A626" s="1">
        <v>2442207.42686</v>
      </c>
      <c r="B626" s="1" t="s">
        <v>1179</v>
      </c>
      <c r="C626" s="1">
        <v>7.7691939999999997</v>
      </c>
      <c r="D626" s="1"/>
    </row>
    <row r="627" spans="1:4" x14ac:dyDescent="0.25">
      <c r="A627" s="1">
        <v>2442220.5978600001</v>
      </c>
      <c r="B627" s="1" t="s">
        <v>1180</v>
      </c>
      <c r="C627" s="1">
        <v>7.6723879999999998</v>
      </c>
      <c r="D627" s="1"/>
    </row>
    <row r="628" spans="1:4" x14ac:dyDescent="0.25">
      <c r="A628" s="1">
        <v>2442237.23006</v>
      </c>
      <c r="B628" s="1" t="s">
        <v>1181</v>
      </c>
      <c r="C628" s="1">
        <v>7.8234089999999998</v>
      </c>
      <c r="D628" s="1"/>
    </row>
    <row r="629" spans="1:4" x14ac:dyDescent="0.25">
      <c r="A629" s="1">
        <v>2442251.6023300001</v>
      </c>
      <c r="B629" s="1" t="s">
        <v>1182</v>
      </c>
      <c r="C629" s="1">
        <v>7.8933710000000001</v>
      </c>
      <c r="D629" s="1"/>
    </row>
    <row r="630" spans="1:4" x14ac:dyDescent="0.25">
      <c r="A630" s="1">
        <v>2442267.5115200002</v>
      </c>
      <c r="B630" s="1" t="s">
        <v>1183</v>
      </c>
      <c r="C630" s="1">
        <v>8.0145210000000002</v>
      </c>
      <c r="D630" s="1"/>
    </row>
    <row r="631" spans="1:4" x14ac:dyDescent="0.25">
      <c r="A631" s="1">
        <v>2442281.3396399999</v>
      </c>
      <c r="B631" s="1" t="s">
        <v>1184</v>
      </c>
      <c r="C631" s="1">
        <v>7.9087370000000004</v>
      </c>
      <c r="D631" s="1"/>
    </row>
    <row r="632" spans="1:4" x14ac:dyDescent="0.25">
      <c r="A632" s="1">
        <v>2442298.8537499998</v>
      </c>
      <c r="B632" s="1" t="s">
        <v>1185</v>
      </c>
      <c r="C632" s="1">
        <v>7.6945449999999997</v>
      </c>
      <c r="D632" s="1"/>
    </row>
    <row r="633" spans="1:4" x14ac:dyDescent="0.25">
      <c r="A633" s="1">
        <v>2442311.7124800002</v>
      </c>
      <c r="B633" s="1" t="s">
        <v>1186</v>
      </c>
      <c r="C633" s="1">
        <v>7.5809280000000001</v>
      </c>
      <c r="D633" s="1"/>
    </row>
    <row r="634" spans="1:4" x14ac:dyDescent="0.25">
      <c r="A634" s="1">
        <v>2442327.5402099998</v>
      </c>
      <c r="B634" s="1" t="s">
        <v>1187</v>
      </c>
      <c r="C634" s="1">
        <v>7.522024</v>
      </c>
      <c r="D634" s="1"/>
    </row>
    <row r="635" spans="1:4" x14ac:dyDescent="0.25">
      <c r="A635" s="1">
        <v>2442343.6173899998</v>
      </c>
      <c r="B635" s="1" t="s">
        <v>1188</v>
      </c>
      <c r="C635" s="1">
        <v>7.600822</v>
      </c>
      <c r="D635" s="1"/>
    </row>
    <row r="636" spans="1:4" x14ac:dyDescent="0.25">
      <c r="A636" s="1">
        <v>2442360.8206500001</v>
      </c>
      <c r="B636" s="1" t="s">
        <v>1189</v>
      </c>
      <c r="C636" s="1">
        <v>7.5333699999999997</v>
      </c>
      <c r="D636" s="1"/>
    </row>
    <row r="637" spans="1:4" x14ac:dyDescent="0.25">
      <c r="A637" s="1">
        <v>2442373.5857099998</v>
      </c>
      <c r="B637" s="1" t="s">
        <v>1190</v>
      </c>
      <c r="C637" s="1">
        <v>7.6439440000000003</v>
      </c>
      <c r="D637" s="1"/>
    </row>
    <row r="638" spans="1:4" x14ac:dyDescent="0.25">
      <c r="A638" s="1">
        <v>2442389.8864500001</v>
      </c>
      <c r="B638" s="1" t="s">
        <v>1191</v>
      </c>
      <c r="C638" s="1">
        <v>7.6289829999999998</v>
      </c>
      <c r="D638" s="1"/>
    </row>
    <row r="639" spans="1:4" x14ac:dyDescent="0.25">
      <c r="A639" s="1">
        <v>2442407.5561500001</v>
      </c>
      <c r="B639" s="1" t="s">
        <v>1192</v>
      </c>
      <c r="C639" s="1">
        <v>7.5603920000000002</v>
      </c>
      <c r="D639" s="1"/>
    </row>
    <row r="640" spans="1:4" x14ac:dyDescent="0.25">
      <c r="A640" s="1">
        <v>2442422.5757399998</v>
      </c>
      <c r="B640" s="1" t="s">
        <v>1193</v>
      </c>
      <c r="C640" s="1">
        <v>7.4957380000000002</v>
      </c>
      <c r="D640" s="1"/>
    </row>
    <row r="641" spans="1:4" x14ac:dyDescent="0.25">
      <c r="A641" s="1">
        <v>2442436.6983699999</v>
      </c>
      <c r="B641" s="1" t="s">
        <v>1194</v>
      </c>
      <c r="C641" s="1">
        <v>7.4404649999999997</v>
      </c>
      <c r="D641" s="1"/>
    </row>
    <row r="642" spans="1:4" x14ac:dyDescent="0.25">
      <c r="A642" s="1">
        <v>2442452.1771499999</v>
      </c>
      <c r="B642" s="1" t="s">
        <v>1195</v>
      </c>
      <c r="C642" s="1">
        <v>7.5219440000000004</v>
      </c>
      <c r="D642" s="1"/>
    </row>
    <row r="643" spans="1:4" x14ac:dyDescent="0.25">
      <c r="A643" s="1">
        <v>2442467.1998000001</v>
      </c>
      <c r="B643" s="1" t="s">
        <v>1196</v>
      </c>
      <c r="C643" s="1">
        <v>7.6803119999999998</v>
      </c>
      <c r="D643" s="1"/>
    </row>
    <row r="644" spans="1:4" x14ac:dyDescent="0.25">
      <c r="A644" s="1">
        <v>2442483.9900199999</v>
      </c>
      <c r="B644" s="1" t="s">
        <v>1197</v>
      </c>
      <c r="C644" s="1">
        <v>7.6985000000000001</v>
      </c>
      <c r="D644" s="1"/>
    </row>
    <row r="645" spans="1:4" x14ac:dyDescent="0.25">
      <c r="A645" s="1">
        <v>2442497.99866</v>
      </c>
      <c r="B645" s="1" t="s">
        <v>1198</v>
      </c>
      <c r="C645" s="1">
        <v>7.5136839999999996</v>
      </c>
      <c r="D645" s="1"/>
    </row>
    <row r="646" spans="1:4" x14ac:dyDescent="0.25">
      <c r="A646" s="1">
        <v>2442515.8202999998</v>
      </c>
      <c r="B646" s="1" t="s">
        <v>1199</v>
      </c>
      <c r="C646" s="1">
        <v>7.4378570000000002</v>
      </c>
      <c r="D646" s="1"/>
    </row>
    <row r="647" spans="1:4" x14ac:dyDescent="0.25">
      <c r="A647" s="1">
        <v>2442531.7455500001</v>
      </c>
      <c r="B647" s="1" t="s">
        <v>1200</v>
      </c>
      <c r="C647" s="1">
        <v>7.6871700000000001</v>
      </c>
      <c r="D647" s="1"/>
    </row>
    <row r="648" spans="1:4" x14ac:dyDescent="0.25">
      <c r="A648" s="1">
        <v>2442544.85573</v>
      </c>
      <c r="B648" s="1" t="s">
        <v>1201</v>
      </c>
      <c r="C648" s="1">
        <v>7.8593019999999996</v>
      </c>
      <c r="D648" s="1"/>
    </row>
    <row r="649" spans="1:4" x14ac:dyDescent="0.25">
      <c r="A649" s="1">
        <v>2442561.3657300002</v>
      </c>
      <c r="B649" s="1" t="s">
        <v>1202</v>
      </c>
      <c r="C649" s="1">
        <v>7.8903850000000002</v>
      </c>
      <c r="D649" s="1"/>
    </row>
    <row r="650" spans="1:4" x14ac:dyDescent="0.25">
      <c r="A650" s="1">
        <v>2442574.4215899999</v>
      </c>
      <c r="B650" s="1" t="s">
        <v>1203</v>
      </c>
      <c r="C650" s="1">
        <v>7.8865080000000001</v>
      </c>
      <c r="D650" s="1"/>
    </row>
    <row r="651" spans="1:4" x14ac:dyDescent="0.25">
      <c r="A651" s="1">
        <v>2442591.6796300001</v>
      </c>
      <c r="B651" s="1" t="s">
        <v>1204</v>
      </c>
      <c r="C651" s="1">
        <v>7.8163489999999998</v>
      </c>
      <c r="D651" s="1"/>
    </row>
    <row r="652" spans="1:4" x14ac:dyDescent="0.25">
      <c r="A652" s="1">
        <v>2442604.4529599999</v>
      </c>
      <c r="B652" s="1" t="s">
        <v>1205</v>
      </c>
      <c r="C652" s="1">
        <v>7.8374360000000003</v>
      </c>
      <c r="D652" s="1"/>
    </row>
    <row r="653" spans="1:4" x14ac:dyDescent="0.25">
      <c r="A653" s="1">
        <v>2442623.3360899999</v>
      </c>
      <c r="B653" s="1" t="s">
        <v>1206</v>
      </c>
      <c r="C653" s="1">
        <v>7.7690910000000004</v>
      </c>
      <c r="D653" s="1"/>
    </row>
    <row r="654" spans="1:4" x14ac:dyDescent="0.25">
      <c r="A654" s="1">
        <v>2442635.7776700002</v>
      </c>
      <c r="B654" s="1" t="s">
        <v>1207</v>
      </c>
      <c r="C654" s="1">
        <v>7.7559259999999997</v>
      </c>
      <c r="D654" s="1"/>
    </row>
    <row r="655" spans="1:4" x14ac:dyDescent="0.25">
      <c r="A655" s="1">
        <v>2442652.9335500002</v>
      </c>
      <c r="B655" s="1" t="s">
        <v>1208</v>
      </c>
      <c r="C655" s="1">
        <v>7.7643329999999997</v>
      </c>
      <c r="D655" s="1"/>
    </row>
    <row r="656" spans="1:4" x14ac:dyDescent="0.25">
      <c r="A656" s="1">
        <v>2442666.702</v>
      </c>
      <c r="B656" s="1" t="s">
        <v>1209</v>
      </c>
      <c r="C656" s="1">
        <v>7.8204760000000002</v>
      </c>
      <c r="D656" s="1"/>
    </row>
    <row r="657" spans="1:4" x14ac:dyDescent="0.25">
      <c r="A657" s="1">
        <v>2442683.2167500001</v>
      </c>
      <c r="B657" s="1" t="s">
        <v>1210</v>
      </c>
      <c r="C657" s="1">
        <v>7.9667070000000004</v>
      </c>
      <c r="D657" s="1"/>
    </row>
    <row r="658" spans="1:4" x14ac:dyDescent="0.25">
      <c r="A658" s="1">
        <v>2442696.0188000002</v>
      </c>
      <c r="B658" s="1" t="s">
        <v>1211</v>
      </c>
      <c r="C658" s="1">
        <v>7.954167</v>
      </c>
      <c r="D658" s="1"/>
    </row>
    <row r="659" spans="1:4" x14ac:dyDescent="0.25">
      <c r="A659" s="1">
        <v>2442714.4696900002</v>
      </c>
      <c r="B659" s="1" t="s">
        <v>1212</v>
      </c>
      <c r="C659" s="1">
        <v>8.0036489999999993</v>
      </c>
      <c r="D659" s="1"/>
    </row>
    <row r="660" spans="1:4" x14ac:dyDescent="0.25">
      <c r="A660" s="1">
        <v>2442726.8485599998</v>
      </c>
      <c r="B660" s="1" t="s">
        <v>1213</v>
      </c>
      <c r="C660" s="1">
        <v>7.9835560000000001</v>
      </c>
      <c r="D660" s="1"/>
    </row>
    <row r="661" spans="1:4" x14ac:dyDescent="0.25">
      <c r="A661" s="1">
        <v>2442743.4307200001</v>
      </c>
      <c r="B661" s="1" t="s">
        <v>1214</v>
      </c>
      <c r="C661" s="1">
        <v>7.9328570000000003</v>
      </c>
      <c r="D661" s="1"/>
    </row>
    <row r="662" spans="1:4" x14ac:dyDescent="0.25">
      <c r="A662" s="1">
        <v>2442758.6985399998</v>
      </c>
      <c r="B662" s="1" t="s">
        <v>1215</v>
      </c>
      <c r="C662" s="1">
        <v>8.0359999999999996</v>
      </c>
      <c r="D662" s="1"/>
    </row>
    <row r="663" spans="1:4" x14ac:dyDescent="0.25">
      <c r="A663" s="1">
        <v>2442775.56036</v>
      </c>
      <c r="B663" s="1" t="s">
        <v>1216</v>
      </c>
      <c r="C663" s="1">
        <v>8.0693940000000008</v>
      </c>
      <c r="D663" s="1"/>
    </row>
    <row r="664" spans="1:4" x14ac:dyDescent="0.25">
      <c r="A664" s="1">
        <v>2442787.8634299999</v>
      </c>
      <c r="B664" s="1" t="s">
        <v>1217</v>
      </c>
      <c r="C664" s="1">
        <v>8.0858059999999998</v>
      </c>
      <c r="D664" s="1"/>
    </row>
    <row r="665" spans="1:4" x14ac:dyDescent="0.25">
      <c r="A665" s="1">
        <v>2442806.8858699999</v>
      </c>
      <c r="B665" s="1" t="s">
        <v>1218</v>
      </c>
      <c r="C665" s="1">
        <v>7.9736000000000002</v>
      </c>
      <c r="D665" s="1"/>
    </row>
    <row r="666" spans="1:4" x14ac:dyDescent="0.25">
      <c r="A666" s="1">
        <v>2442818.57589</v>
      </c>
      <c r="B666" s="1" t="s">
        <v>1219</v>
      </c>
      <c r="C666" s="1">
        <v>7.8886669999999999</v>
      </c>
      <c r="D666" s="1"/>
    </row>
    <row r="667" spans="1:4" x14ac:dyDescent="0.25">
      <c r="A667" s="1">
        <v>2442840.3062999998</v>
      </c>
      <c r="B667" s="1" t="s">
        <v>1220</v>
      </c>
      <c r="C667" s="1">
        <v>8.0207139999999999</v>
      </c>
      <c r="D667" s="1"/>
    </row>
    <row r="668" spans="1:4" x14ac:dyDescent="0.25">
      <c r="A668" s="1">
        <v>2442856.9166899999</v>
      </c>
      <c r="B668" s="1" t="s">
        <v>1221</v>
      </c>
      <c r="C668" s="1">
        <v>8.1427270000000007</v>
      </c>
      <c r="D668" s="1"/>
    </row>
    <row r="669" spans="1:4" x14ac:dyDescent="0.25">
      <c r="A669" s="1">
        <v>2442871.8405800001</v>
      </c>
      <c r="B669" s="1" t="s">
        <v>1222</v>
      </c>
      <c r="C669" s="1">
        <v>8.2545710000000003</v>
      </c>
      <c r="D669" s="1"/>
    </row>
    <row r="670" spans="1:4" x14ac:dyDescent="0.25">
      <c r="A670" s="1">
        <v>2442887.17869</v>
      </c>
      <c r="B670" s="1" t="s">
        <v>1223</v>
      </c>
      <c r="C670" s="1">
        <v>8.2310809999999996</v>
      </c>
      <c r="D670" s="1"/>
    </row>
    <row r="671" spans="1:4" x14ac:dyDescent="0.25">
      <c r="A671" s="1">
        <v>2442902.1431999998</v>
      </c>
      <c r="B671" s="1" t="s">
        <v>1224</v>
      </c>
      <c r="C671" s="1">
        <v>8.1476000000000006</v>
      </c>
      <c r="D671" s="1"/>
    </row>
    <row r="672" spans="1:4" x14ac:dyDescent="0.25">
      <c r="A672" s="1">
        <v>2442917.25006</v>
      </c>
      <c r="B672" s="1" t="s">
        <v>1225</v>
      </c>
      <c r="C672" s="1">
        <v>8.1023259999999997</v>
      </c>
      <c r="D672" s="1"/>
    </row>
    <row r="673" spans="1:4" x14ac:dyDescent="0.25">
      <c r="A673" s="1">
        <v>2442933.4966099998</v>
      </c>
      <c r="B673" s="1" t="s">
        <v>1226</v>
      </c>
      <c r="C673" s="1">
        <v>8.0933869999999999</v>
      </c>
      <c r="D673" s="1"/>
    </row>
    <row r="674" spans="1:4" x14ac:dyDescent="0.25">
      <c r="A674" s="1">
        <v>2442948.8714399999</v>
      </c>
      <c r="B674" s="1" t="s">
        <v>1227</v>
      </c>
      <c r="C674" s="1">
        <v>8.0374999999999996</v>
      </c>
      <c r="D674" s="1"/>
    </row>
    <row r="675" spans="1:4" x14ac:dyDescent="0.25">
      <c r="A675" s="1">
        <v>2442962.1353000002</v>
      </c>
      <c r="B675" s="1" t="s">
        <v>1228</v>
      </c>
      <c r="C675" s="1">
        <v>8.0775609999999993</v>
      </c>
      <c r="D675" s="1"/>
    </row>
    <row r="676" spans="1:4" x14ac:dyDescent="0.25">
      <c r="A676" s="1">
        <v>2442979.3870700002</v>
      </c>
      <c r="B676" s="1" t="s">
        <v>1229</v>
      </c>
      <c r="C676" s="1">
        <v>7.9831479999999999</v>
      </c>
      <c r="D676" s="1"/>
    </row>
    <row r="677" spans="1:4" x14ac:dyDescent="0.25">
      <c r="A677" s="1">
        <v>2442991.7902799998</v>
      </c>
      <c r="B677" s="1" t="s">
        <v>1230</v>
      </c>
      <c r="C677" s="1">
        <v>7.8931509999999996</v>
      </c>
      <c r="D677" s="1"/>
    </row>
    <row r="678" spans="1:4" x14ac:dyDescent="0.25">
      <c r="A678" s="1">
        <v>2443009.19704</v>
      </c>
      <c r="B678" s="1" t="s">
        <v>1231</v>
      </c>
      <c r="C678" s="1">
        <v>7.7334909999999999</v>
      </c>
      <c r="D678" s="1"/>
    </row>
    <row r="679" spans="1:4" x14ac:dyDescent="0.25">
      <c r="A679" s="1">
        <v>2443023.0345299998</v>
      </c>
      <c r="B679" s="1" t="s">
        <v>1232</v>
      </c>
      <c r="C679" s="1">
        <v>7.8618180000000004</v>
      </c>
      <c r="D679" s="1"/>
    </row>
    <row r="680" spans="1:4" x14ac:dyDescent="0.25">
      <c r="A680" s="1">
        <v>2443038.5058900001</v>
      </c>
      <c r="B680" s="1" t="s">
        <v>1233</v>
      </c>
      <c r="C680" s="1">
        <v>8.0028070000000007</v>
      </c>
      <c r="D680" s="1"/>
    </row>
    <row r="681" spans="1:4" x14ac:dyDescent="0.25">
      <c r="A681" s="1">
        <v>2443053.2371299998</v>
      </c>
      <c r="B681" s="1" t="s">
        <v>1234</v>
      </c>
      <c r="C681" s="1">
        <v>7.9716880000000003</v>
      </c>
      <c r="D681" s="1"/>
    </row>
    <row r="682" spans="1:4" x14ac:dyDescent="0.25">
      <c r="A682" s="1">
        <v>2443069.2921099998</v>
      </c>
      <c r="B682" s="1" t="s">
        <v>1235</v>
      </c>
      <c r="C682" s="1">
        <v>8.0140960000000003</v>
      </c>
      <c r="D682" s="1"/>
    </row>
    <row r="683" spans="1:4" x14ac:dyDescent="0.25">
      <c r="A683" s="1">
        <v>2443084.4641399998</v>
      </c>
      <c r="B683" s="1" t="s">
        <v>1236</v>
      </c>
      <c r="C683" s="1">
        <v>7.8537499999999998</v>
      </c>
      <c r="D683" s="1"/>
    </row>
    <row r="684" spans="1:4" x14ac:dyDescent="0.25">
      <c r="A684" s="1">
        <v>2443098.5394700002</v>
      </c>
      <c r="B684" s="1" t="s">
        <v>1237</v>
      </c>
      <c r="C684" s="1">
        <v>7.6905749999999999</v>
      </c>
      <c r="D684" s="1"/>
    </row>
    <row r="685" spans="1:4" x14ac:dyDescent="0.25">
      <c r="A685" s="1">
        <v>2443114.6642300002</v>
      </c>
      <c r="B685" s="1" t="s">
        <v>1238</v>
      </c>
      <c r="C685" s="1">
        <v>7.3893329999999997</v>
      </c>
      <c r="D685" s="1"/>
    </row>
    <row r="686" spans="1:4" x14ac:dyDescent="0.25">
      <c r="A686" s="1">
        <v>2443129.3221700001</v>
      </c>
      <c r="B686" s="1" t="s">
        <v>1239</v>
      </c>
      <c r="C686" s="1">
        <v>7.5551159999999999</v>
      </c>
      <c r="D686" s="1"/>
    </row>
    <row r="687" spans="1:4" x14ac:dyDescent="0.25">
      <c r="A687" s="1">
        <v>2443143.1247899998</v>
      </c>
      <c r="B687" s="1" t="s">
        <v>1240</v>
      </c>
      <c r="C687" s="1">
        <v>7.9120309999999998</v>
      </c>
      <c r="D687" s="1"/>
    </row>
    <row r="688" spans="1:4" x14ac:dyDescent="0.25">
      <c r="A688" s="1">
        <v>2443159.5509299999</v>
      </c>
      <c r="B688" s="1" t="s">
        <v>1241</v>
      </c>
      <c r="C688" s="1">
        <v>7.9431430000000001</v>
      </c>
      <c r="D688" s="1"/>
    </row>
    <row r="689" spans="1:4" x14ac:dyDescent="0.25">
      <c r="A689" s="1">
        <v>2443174.9995400002</v>
      </c>
      <c r="B689" s="1" t="s">
        <v>1242</v>
      </c>
      <c r="C689" s="1">
        <v>7.889615</v>
      </c>
      <c r="D689" s="1"/>
    </row>
    <row r="690" spans="1:4" x14ac:dyDescent="0.25">
      <c r="A690" s="1">
        <v>2443192.2814500001</v>
      </c>
      <c r="B690" s="1" t="s">
        <v>1243</v>
      </c>
      <c r="C690" s="1">
        <v>7.610417</v>
      </c>
      <c r="D690" s="1"/>
    </row>
    <row r="691" spans="1:4" x14ac:dyDescent="0.25">
      <c r="A691" s="1">
        <v>2443204.3624999998</v>
      </c>
      <c r="B691" s="1" t="s">
        <v>1244</v>
      </c>
      <c r="C691" s="1">
        <v>7.45</v>
      </c>
      <c r="D691" s="1"/>
    </row>
    <row r="692" spans="1:4" x14ac:dyDescent="0.25">
      <c r="A692" s="1">
        <v>2443220.5117100002</v>
      </c>
      <c r="B692" s="1" t="s">
        <v>1245</v>
      </c>
      <c r="C692" s="1">
        <v>7.6021429999999999</v>
      </c>
      <c r="D692" s="1"/>
    </row>
    <row r="693" spans="1:4" x14ac:dyDescent="0.25">
      <c r="A693" s="1">
        <v>2443236.8280000002</v>
      </c>
      <c r="B693" s="1" t="s">
        <v>1246</v>
      </c>
      <c r="C693" s="1">
        <v>7.6471109999999998</v>
      </c>
      <c r="D693" s="1"/>
    </row>
    <row r="694" spans="1:4" x14ac:dyDescent="0.25">
      <c r="A694" s="1">
        <v>2443251.5370100001</v>
      </c>
      <c r="B694" s="1" t="s">
        <v>1247</v>
      </c>
      <c r="C694" s="1">
        <v>7.3636359999999996</v>
      </c>
      <c r="D694" s="1"/>
    </row>
    <row r="695" spans="1:4" x14ac:dyDescent="0.25">
      <c r="A695" s="1">
        <v>2443267.2026300002</v>
      </c>
      <c r="B695" s="1" t="s">
        <v>1248</v>
      </c>
      <c r="C695" s="1">
        <v>7.2307689999999996</v>
      </c>
      <c r="D695" s="1"/>
    </row>
    <row r="696" spans="1:4" x14ac:dyDescent="0.25">
      <c r="A696" s="1">
        <v>2443283.1982300002</v>
      </c>
      <c r="B696" s="1" t="s">
        <v>1249</v>
      </c>
      <c r="C696" s="1">
        <v>6.8988569999999996</v>
      </c>
      <c r="D696" s="1"/>
    </row>
    <row r="697" spans="1:4" x14ac:dyDescent="0.25">
      <c r="A697" s="1">
        <v>2443296.0573100001</v>
      </c>
      <c r="B697" s="1" t="s">
        <v>1250</v>
      </c>
      <c r="C697" s="1">
        <v>6.685352</v>
      </c>
      <c r="D697" s="1"/>
    </row>
    <row r="698" spans="1:4" x14ac:dyDescent="0.25">
      <c r="A698" s="1">
        <v>2443312.46013</v>
      </c>
      <c r="B698" s="1" t="s">
        <v>1251</v>
      </c>
      <c r="C698" s="1">
        <v>6.7892650000000003</v>
      </c>
      <c r="D698" s="1"/>
    </row>
    <row r="699" spans="1:4" x14ac:dyDescent="0.25">
      <c r="A699" s="1">
        <v>2443328.2769499999</v>
      </c>
      <c r="B699" s="1" t="s">
        <v>1252</v>
      </c>
      <c r="C699" s="1">
        <v>6.9863999999999997</v>
      </c>
      <c r="D699" s="1"/>
    </row>
    <row r="700" spans="1:4" x14ac:dyDescent="0.25">
      <c r="A700" s="1">
        <v>2443341.4287800002</v>
      </c>
      <c r="B700" s="1" t="s">
        <v>1253</v>
      </c>
      <c r="C700" s="1">
        <v>7.1001529999999997</v>
      </c>
      <c r="D700" s="1"/>
    </row>
    <row r="701" spans="1:4" x14ac:dyDescent="0.25">
      <c r="A701" s="1">
        <v>2443358.5398200001</v>
      </c>
      <c r="B701" s="1" t="s">
        <v>1254</v>
      </c>
      <c r="C701" s="1">
        <v>6.8141939999999996</v>
      </c>
      <c r="D701" s="1"/>
    </row>
    <row r="702" spans="1:4" x14ac:dyDescent="0.25">
      <c r="A702" s="1">
        <v>2443372.7390800002</v>
      </c>
      <c r="B702" s="1" t="s">
        <v>1255</v>
      </c>
      <c r="C702" s="1">
        <v>6.831143</v>
      </c>
      <c r="D702" s="1"/>
    </row>
    <row r="703" spans="1:4" x14ac:dyDescent="0.25">
      <c r="A703" s="1">
        <v>2443388.1080900002</v>
      </c>
      <c r="B703" s="1" t="s">
        <v>1256</v>
      </c>
      <c r="C703" s="1">
        <v>6.6372450000000001</v>
      </c>
      <c r="D703" s="1"/>
    </row>
    <row r="704" spans="1:4" x14ac:dyDescent="0.25">
      <c r="A704" s="1">
        <v>2443401.0954300002</v>
      </c>
      <c r="B704" s="1" t="s">
        <v>1257</v>
      </c>
      <c r="C704" s="1">
        <v>6.6180459999999997</v>
      </c>
      <c r="D704" s="1"/>
    </row>
    <row r="705" spans="1:4" x14ac:dyDescent="0.25">
      <c r="A705" s="1">
        <v>2443419.3444099999</v>
      </c>
      <c r="B705" s="1" t="s">
        <v>1258</v>
      </c>
      <c r="C705" s="1">
        <v>6.8907619999999996</v>
      </c>
      <c r="D705" s="1"/>
    </row>
    <row r="706" spans="1:4" x14ac:dyDescent="0.25">
      <c r="A706" s="1">
        <v>2443432.8751400001</v>
      </c>
      <c r="B706" s="1" t="s">
        <v>1259</v>
      </c>
      <c r="C706" s="1">
        <v>6.9905559999999998</v>
      </c>
      <c r="D706" s="1"/>
    </row>
    <row r="707" spans="1:4" x14ac:dyDescent="0.25">
      <c r="A707" s="1">
        <v>2443448.4008399998</v>
      </c>
      <c r="B707" s="1" t="s">
        <v>1260</v>
      </c>
      <c r="C707" s="1">
        <v>6.9207219999999996</v>
      </c>
      <c r="D707" s="1"/>
    </row>
    <row r="708" spans="1:4" x14ac:dyDescent="0.25">
      <c r="A708" s="1">
        <v>2443463.3783399998</v>
      </c>
      <c r="B708" s="1" t="s">
        <v>1261</v>
      </c>
      <c r="C708" s="1">
        <v>6.8755410000000001</v>
      </c>
      <c r="D708" s="1"/>
    </row>
    <row r="709" spans="1:4" x14ac:dyDescent="0.25">
      <c r="A709" s="1">
        <v>2443479.7039399999</v>
      </c>
      <c r="B709" s="1" t="s">
        <v>1262</v>
      </c>
      <c r="C709" s="1">
        <v>6.8463079999999996</v>
      </c>
      <c r="D709" s="1"/>
    </row>
    <row r="710" spans="1:4" x14ac:dyDescent="0.25">
      <c r="A710" s="1">
        <v>2443492.7980599999</v>
      </c>
      <c r="B710" s="1" t="s">
        <v>1263</v>
      </c>
      <c r="C710" s="1">
        <v>6.798889</v>
      </c>
      <c r="D710" s="1"/>
    </row>
    <row r="711" spans="1:4" x14ac:dyDescent="0.25">
      <c r="A711" s="1">
        <v>2443510.0393400001</v>
      </c>
      <c r="B711" s="1" t="s">
        <v>1264</v>
      </c>
      <c r="C711" s="1">
        <v>6.9775</v>
      </c>
      <c r="D711" s="1"/>
    </row>
    <row r="712" spans="1:4" x14ac:dyDescent="0.25">
      <c r="A712" s="1">
        <v>2443524.5369799999</v>
      </c>
      <c r="B712" s="1" t="s">
        <v>1265</v>
      </c>
      <c r="C712" s="1">
        <v>7.121429</v>
      </c>
      <c r="D712" s="1"/>
    </row>
    <row r="713" spans="1:4" x14ac:dyDescent="0.25">
      <c r="A713" s="1">
        <v>2443539.4095600001</v>
      </c>
      <c r="B713" s="1" t="s">
        <v>1266</v>
      </c>
      <c r="C713" s="1">
        <v>7.1593549999999997</v>
      </c>
      <c r="D713" s="1"/>
    </row>
    <row r="714" spans="1:4" x14ac:dyDescent="0.25">
      <c r="A714" s="1">
        <v>2443554.8125100001</v>
      </c>
      <c r="B714" s="1" t="s">
        <v>1267</v>
      </c>
      <c r="C714" s="1">
        <v>7.1266670000000003</v>
      </c>
      <c r="D714" s="1"/>
    </row>
    <row r="715" spans="1:4" x14ac:dyDescent="0.25">
      <c r="A715" s="1">
        <v>2443573.2013900001</v>
      </c>
      <c r="B715" s="1" t="s">
        <v>1268</v>
      </c>
      <c r="C715" s="1">
        <v>6.7958819999999998</v>
      </c>
      <c r="D715" s="1"/>
    </row>
    <row r="716" spans="1:4" x14ac:dyDescent="0.25">
      <c r="A716" s="1">
        <v>2443585.33121</v>
      </c>
      <c r="B716" s="1" t="s">
        <v>1269</v>
      </c>
      <c r="C716" s="1">
        <v>6.8014289999999997</v>
      </c>
      <c r="D716" s="1"/>
    </row>
    <row r="717" spans="1:4" x14ac:dyDescent="0.25">
      <c r="A717" s="1">
        <v>2443604.3619300001</v>
      </c>
      <c r="B717" s="1" t="s">
        <v>1270</v>
      </c>
      <c r="C717" s="1">
        <v>6.461538</v>
      </c>
      <c r="D717" s="1"/>
    </row>
    <row r="718" spans="1:4" x14ac:dyDescent="0.25">
      <c r="A718" s="1">
        <v>2443615.69777</v>
      </c>
      <c r="B718" s="1" t="s">
        <v>1271</v>
      </c>
      <c r="C718" s="1">
        <v>6.4976669999999999</v>
      </c>
      <c r="D718" s="1"/>
    </row>
    <row r="719" spans="1:4" x14ac:dyDescent="0.25">
      <c r="A719" s="1">
        <v>2443634.3681200002</v>
      </c>
      <c r="B719" s="1" t="s">
        <v>1272</v>
      </c>
      <c r="C719" s="1">
        <v>6.6191490000000002</v>
      </c>
      <c r="D719" s="1"/>
    </row>
    <row r="720" spans="1:4" x14ac:dyDescent="0.25">
      <c r="A720" s="1">
        <v>2443651.6454400001</v>
      </c>
      <c r="B720" s="1" t="s">
        <v>1273</v>
      </c>
      <c r="C720" s="1">
        <v>6.5846150000000003</v>
      </c>
      <c r="D720" s="1"/>
    </row>
    <row r="721" spans="1:4" x14ac:dyDescent="0.25">
      <c r="A721" s="1">
        <v>2443662.74125</v>
      </c>
      <c r="B721" s="1" t="s">
        <v>1274</v>
      </c>
      <c r="C721" s="1">
        <v>6.6</v>
      </c>
      <c r="D721" s="1"/>
    </row>
    <row r="722" spans="1:4" x14ac:dyDescent="0.25">
      <c r="A722" s="1">
        <v>2443678.7831799998</v>
      </c>
      <c r="B722" s="1" t="s">
        <v>1275</v>
      </c>
      <c r="C722" s="1">
        <v>6.6203120000000002</v>
      </c>
      <c r="D722" s="1"/>
    </row>
    <row r="723" spans="1:4" x14ac:dyDescent="0.25">
      <c r="A723" s="1">
        <v>2443694.4071399998</v>
      </c>
      <c r="B723" s="1" t="s">
        <v>1276</v>
      </c>
      <c r="C723" s="1">
        <v>6.6822220000000003</v>
      </c>
      <c r="D723" s="1"/>
    </row>
    <row r="724" spans="1:4" x14ac:dyDescent="0.25">
      <c r="A724" s="1">
        <v>2443710.2186699999</v>
      </c>
      <c r="B724" s="1" t="s">
        <v>1277</v>
      </c>
      <c r="C724" s="1">
        <v>6.830667</v>
      </c>
      <c r="D724" s="1"/>
    </row>
    <row r="725" spans="1:4" x14ac:dyDescent="0.25">
      <c r="A725" s="1">
        <v>2443723.929</v>
      </c>
      <c r="B725" s="1" t="s">
        <v>1278</v>
      </c>
      <c r="C725" s="1">
        <v>6.7628409999999999</v>
      </c>
      <c r="D725" s="1"/>
    </row>
    <row r="726" spans="1:4" x14ac:dyDescent="0.25">
      <c r="A726" s="1">
        <v>2443740.8774700002</v>
      </c>
      <c r="B726" s="1" t="s">
        <v>1279</v>
      </c>
      <c r="C726" s="1">
        <v>6.6492959999999997</v>
      </c>
      <c r="D726" s="1"/>
    </row>
    <row r="727" spans="1:4" x14ac:dyDescent="0.25">
      <c r="A727" s="1">
        <v>2443754.5827000001</v>
      </c>
      <c r="B727" s="1" t="s">
        <v>1280</v>
      </c>
      <c r="C727" s="1">
        <v>6.4971300000000003</v>
      </c>
      <c r="D727" s="1"/>
    </row>
    <row r="728" spans="1:4" x14ac:dyDescent="0.25">
      <c r="A728" s="1">
        <v>2443770.5422999999</v>
      </c>
      <c r="B728" s="1" t="s">
        <v>1281</v>
      </c>
      <c r="C728" s="1">
        <v>6.5883180000000001</v>
      </c>
      <c r="D728" s="1"/>
    </row>
    <row r="729" spans="1:4" x14ac:dyDescent="0.25">
      <c r="A729" s="1">
        <v>2443784.6475999998</v>
      </c>
      <c r="B729" s="1" t="s">
        <v>1282</v>
      </c>
      <c r="C729" s="1">
        <v>6.5594700000000001</v>
      </c>
      <c r="D729" s="1"/>
    </row>
    <row r="730" spans="1:4" x14ac:dyDescent="0.25">
      <c r="A730" s="1">
        <v>2443800.35298</v>
      </c>
      <c r="B730" s="1" t="s">
        <v>1283</v>
      </c>
      <c r="C730" s="1">
        <v>6.5235620000000001</v>
      </c>
      <c r="D730" s="1"/>
    </row>
    <row r="731" spans="1:4" x14ac:dyDescent="0.25">
      <c r="A731" s="1">
        <v>2443815.4752600002</v>
      </c>
      <c r="B731" s="1" t="s">
        <v>1284</v>
      </c>
      <c r="C731" s="1">
        <v>6.5556999999999999</v>
      </c>
      <c r="D731" s="1"/>
    </row>
    <row r="732" spans="1:4" x14ac:dyDescent="0.25">
      <c r="A732" s="1">
        <v>2443832.5207500001</v>
      </c>
      <c r="B732" s="1" t="s">
        <v>1285</v>
      </c>
      <c r="C732" s="1">
        <v>6.6207459999999996</v>
      </c>
      <c r="D732" s="1"/>
    </row>
    <row r="733" spans="1:4" x14ac:dyDescent="0.25">
      <c r="A733" s="1">
        <v>2443845.8214699998</v>
      </c>
      <c r="B733" s="1" t="s">
        <v>1286</v>
      </c>
      <c r="C733" s="1">
        <v>6.6623809999999999</v>
      </c>
      <c r="D733" s="1"/>
    </row>
    <row r="734" spans="1:4" x14ac:dyDescent="0.25">
      <c r="A734" s="1">
        <v>2443860.8604100002</v>
      </c>
      <c r="B734" s="1" t="s">
        <v>1287</v>
      </c>
      <c r="C734" s="1">
        <v>6.5696430000000001</v>
      </c>
      <c r="D734" s="1"/>
    </row>
    <row r="735" spans="1:4" x14ac:dyDescent="0.25">
      <c r="A735" s="1">
        <v>2443876.1891800002</v>
      </c>
      <c r="B735" s="1" t="s">
        <v>1288</v>
      </c>
      <c r="C735" s="1">
        <v>6.5859699999999997</v>
      </c>
      <c r="D735" s="1"/>
    </row>
    <row r="736" spans="1:4" x14ac:dyDescent="0.25">
      <c r="A736" s="1">
        <v>2443890.91365</v>
      </c>
      <c r="B736" s="1" t="s">
        <v>1289</v>
      </c>
      <c r="C736" s="1">
        <v>6.4361290000000002</v>
      </c>
      <c r="D736" s="1"/>
    </row>
    <row r="737" spans="1:4" x14ac:dyDescent="0.25">
      <c r="A737" s="1">
        <v>2443907.4413100001</v>
      </c>
      <c r="B737" s="1" t="s">
        <v>1290</v>
      </c>
      <c r="C737" s="1">
        <v>6.4031250000000002</v>
      </c>
      <c r="D737" s="1"/>
    </row>
    <row r="738" spans="1:4" x14ac:dyDescent="0.25">
      <c r="A738" s="1">
        <v>2443924.14696</v>
      </c>
      <c r="B738" s="1" t="s">
        <v>1291</v>
      </c>
      <c r="C738" s="1">
        <v>6.4470590000000003</v>
      </c>
      <c r="D738" s="1"/>
    </row>
    <row r="739" spans="1:4" x14ac:dyDescent="0.25">
      <c r="A739" s="1">
        <v>2443938.7342900001</v>
      </c>
      <c r="B739" s="1" t="s">
        <v>1292</v>
      </c>
      <c r="C739" s="1">
        <v>6.2833329999999998</v>
      </c>
      <c r="D739" s="1"/>
    </row>
    <row r="740" spans="1:4" x14ac:dyDescent="0.25">
      <c r="A740" s="1">
        <v>2443956.1304600001</v>
      </c>
      <c r="B740" s="1" t="s">
        <v>1293</v>
      </c>
      <c r="C740" s="1">
        <v>6.45</v>
      </c>
      <c r="D740" s="1"/>
    </row>
    <row r="741" spans="1:4" x14ac:dyDescent="0.25">
      <c r="A741" s="1">
        <v>2443969.5573100001</v>
      </c>
      <c r="B741" s="1" t="s">
        <v>1294</v>
      </c>
      <c r="C741" s="1">
        <v>6.4285709999999998</v>
      </c>
      <c r="D741" s="1"/>
    </row>
    <row r="742" spans="1:4" x14ac:dyDescent="0.25">
      <c r="A742" s="1">
        <v>2443985.4125100002</v>
      </c>
      <c r="B742" s="1" t="s">
        <v>1295</v>
      </c>
      <c r="C742" s="1">
        <v>6.4080769999999996</v>
      </c>
      <c r="D742" s="1"/>
    </row>
    <row r="743" spans="1:4" x14ac:dyDescent="0.25">
      <c r="A743" s="1">
        <v>2444000.80516</v>
      </c>
      <c r="B743" s="1" t="s">
        <v>1296</v>
      </c>
      <c r="C743" s="1">
        <v>6.462593</v>
      </c>
      <c r="D743" s="1"/>
    </row>
    <row r="744" spans="1:4" x14ac:dyDescent="0.25">
      <c r="A744" s="1">
        <v>2444015.83072</v>
      </c>
      <c r="B744" s="1" t="s">
        <v>1297</v>
      </c>
      <c r="C744" s="1">
        <v>6.4697870000000002</v>
      </c>
      <c r="D744" s="1"/>
    </row>
    <row r="745" spans="1:4" x14ac:dyDescent="0.25">
      <c r="A745" s="1">
        <v>2444030.6033100002</v>
      </c>
      <c r="B745" s="1" t="s">
        <v>1298</v>
      </c>
      <c r="C745" s="1">
        <v>6.5429089999999999</v>
      </c>
      <c r="D745" s="1"/>
    </row>
    <row r="746" spans="1:4" x14ac:dyDescent="0.25">
      <c r="A746" s="1">
        <v>2444046.51474</v>
      </c>
      <c r="B746" s="1" t="s">
        <v>1299</v>
      </c>
      <c r="C746" s="1">
        <v>6.6276999999999999</v>
      </c>
      <c r="D746" s="1"/>
    </row>
    <row r="747" spans="1:4" x14ac:dyDescent="0.25">
      <c r="A747" s="1">
        <v>2444061.3722899999</v>
      </c>
      <c r="B747" s="1" t="s">
        <v>1300</v>
      </c>
      <c r="C747" s="1">
        <v>6.6567090000000002</v>
      </c>
      <c r="D747" s="1"/>
    </row>
    <row r="748" spans="1:4" x14ac:dyDescent="0.25">
      <c r="A748" s="1">
        <v>2444076.36136</v>
      </c>
      <c r="B748" s="1" t="s">
        <v>1301</v>
      </c>
      <c r="C748" s="1">
        <v>6.6253270000000004</v>
      </c>
      <c r="D748" s="1"/>
    </row>
    <row r="749" spans="1:4" x14ac:dyDescent="0.25">
      <c r="A749" s="1">
        <v>2444090.9410999999</v>
      </c>
      <c r="B749" s="1" t="s">
        <v>1302</v>
      </c>
      <c r="C749" s="1">
        <v>6.6046149999999999</v>
      </c>
      <c r="D749" s="1"/>
    </row>
    <row r="750" spans="1:4" x14ac:dyDescent="0.25">
      <c r="A750" s="1">
        <v>2444107.4227499999</v>
      </c>
      <c r="B750" s="1" t="s">
        <v>1303</v>
      </c>
      <c r="C750" s="1">
        <v>6.705203</v>
      </c>
      <c r="D750" s="1"/>
    </row>
    <row r="751" spans="1:4" x14ac:dyDescent="0.25">
      <c r="A751" s="1">
        <v>2444122.4102500002</v>
      </c>
      <c r="B751" s="1" t="s">
        <v>1304</v>
      </c>
      <c r="C751" s="1">
        <v>6.803363</v>
      </c>
      <c r="D751" s="1"/>
    </row>
    <row r="752" spans="1:4" x14ac:dyDescent="0.25">
      <c r="A752" s="1">
        <v>2444136.9532900001</v>
      </c>
      <c r="B752" s="1" t="s">
        <v>1305</v>
      </c>
      <c r="C752" s="1">
        <v>6.8820119999999996</v>
      </c>
      <c r="D752" s="1"/>
    </row>
    <row r="753" spans="1:4" x14ac:dyDescent="0.25">
      <c r="A753" s="1">
        <v>2444152.2714399998</v>
      </c>
      <c r="B753" s="1" t="s">
        <v>1306</v>
      </c>
      <c r="C753" s="1">
        <v>6.8513130000000002</v>
      </c>
      <c r="D753" s="1"/>
    </row>
    <row r="754" spans="1:4" x14ac:dyDescent="0.25">
      <c r="A754" s="1">
        <v>2444167.2224400002</v>
      </c>
      <c r="B754" s="1" t="s">
        <v>1307</v>
      </c>
      <c r="C754" s="1">
        <v>6.8576980000000001</v>
      </c>
      <c r="D754" s="1"/>
    </row>
    <row r="755" spans="1:4" x14ac:dyDescent="0.25">
      <c r="A755" s="1">
        <v>2444182.5002600001</v>
      </c>
      <c r="B755" s="1" t="s">
        <v>1308</v>
      </c>
      <c r="C755" s="1">
        <v>6.8379089999999998</v>
      </c>
      <c r="D755" s="1"/>
    </row>
    <row r="756" spans="1:4" x14ac:dyDescent="0.25">
      <c r="A756" s="1">
        <v>2444196.4580399999</v>
      </c>
      <c r="B756" s="1" t="s">
        <v>1309</v>
      </c>
      <c r="C756" s="1">
        <v>6.8623159999999999</v>
      </c>
      <c r="D756" s="1"/>
    </row>
    <row r="757" spans="1:4" x14ac:dyDescent="0.25">
      <c r="A757" s="1">
        <v>2444212.8682499998</v>
      </c>
      <c r="B757" s="1" t="s">
        <v>1310</v>
      </c>
      <c r="C757" s="1">
        <v>6.864026</v>
      </c>
      <c r="D757" s="1"/>
    </row>
    <row r="758" spans="1:4" x14ac:dyDescent="0.25">
      <c r="A758" s="1">
        <v>2444227.4637600002</v>
      </c>
      <c r="B758" s="1" t="s">
        <v>1311</v>
      </c>
      <c r="C758" s="1">
        <v>6.8741669999999999</v>
      </c>
      <c r="D758" s="1"/>
    </row>
    <row r="759" spans="1:4" x14ac:dyDescent="0.25">
      <c r="A759" s="1">
        <v>2444242.4195300001</v>
      </c>
      <c r="B759" s="1" t="s">
        <v>1312</v>
      </c>
      <c r="C759" s="1">
        <v>6.8420370000000004</v>
      </c>
      <c r="D759" s="1"/>
    </row>
    <row r="760" spans="1:4" x14ac:dyDescent="0.25">
      <c r="A760" s="1">
        <v>2444257.5778100002</v>
      </c>
      <c r="B760" s="1" t="s">
        <v>1313</v>
      </c>
      <c r="C760" s="1">
        <v>6.7667210000000004</v>
      </c>
      <c r="D760" s="1"/>
    </row>
    <row r="761" spans="1:4" x14ac:dyDescent="0.25">
      <c r="A761" s="1">
        <v>2444273.01376</v>
      </c>
      <c r="B761" s="1" t="s">
        <v>1314</v>
      </c>
      <c r="C761" s="1">
        <v>6.709524</v>
      </c>
      <c r="D761" s="1"/>
    </row>
    <row r="762" spans="1:4" x14ac:dyDescent="0.25">
      <c r="A762" s="1">
        <v>2444289.60139</v>
      </c>
      <c r="B762" s="1" t="s">
        <v>1315</v>
      </c>
      <c r="C762" s="1">
        <v>6.7915000000000001</v>
      </c>
      <c r="D762" s="1"/>
    </row>
    <row r="763" spans="1:4" x14ac:dyDescent="0.25">
      <c r="A763" s="1">
        <v>2444307.4358899998</v>
      </c>
      <c r="B763" s="1" t="s">
        <v>1316</v>
      </c>
      <c r="C763" s="1">
        <v>6.7276189999999998</v>
      </c>
      <c r="D763" s="1"/>
    </row>
    <row r="764" spans="1:4" x14ac:dyDescent="0.25">
      <c r="A764" s="1">
        <v>2444323.6333699999</v>
      </c>
      <c r="B764" s="1" t="s">
        <v>1317</v>
      </c>
      <c r="C764" s="1">
        <v>6.6514290000000003</v>
      </c>
      <c r="D764" s="1"/>
    </row>
    <row r="765" spans="1:4" x14ac:dyDescent="0.25">
      <c r="A765" s="1">
        <v>2444338.0902200001</v>
      </c>
      <c r="B765" s="1" t="s">
        <v>1318</v>
      </c>
      <c r="C765" s="1">
        <v>6.6588890000000003</v>
      </c>
      <c r="D765" s="1"/>
    </row>
    <row r="766" spans="1:4" x14ac:dyDescent="0.25">
      <c r="A766" s="1">
        <v>2444351.6535999998</v>
      </c>
      <c r="B766" s="1" t="s">
        <v>1319</v>
      </c>
      <c r="C766" s="1">
        <v>6.6747829999999997</v>
      </c>
      <c r="D766" s="1"/>
    </row>
    <row r="767" spans="1:4" x14ac:dyDescent="0.25">
      <c r="A767" s="1">
        <v>2444369.43322</v>
      </c>
      <c r="B767" s="1" t="s">
        <v>1320</v>
      </c>
      <c r="C767" s="1">
        <v>6.5428699999999997</v>
      </c>
      <c r="D767" s="1"/>
    </row>
    <row r="768" spans="1:4" x14ac:dyDescent="0.25">
      <c r="A768" s="1">
        <v>2444381.2998000002</v>
      </c>
      <c r="B768" s="1" t="s">
        <v>1321</v>
      </c>
      <c r="C768" s="1">
        <v>6.5883719999999997</v>
      </c>
      <c r="D768" s="1"/>
    </row>
    <row r="769" spans="1:4" x14ac:dyDescent="0.25">
      <c r="A769" s="1">
        <v>2444397.9547899999</v>
      </c>
      <c r="B769" s="1" t="s">
        <v>1322</v>
      </c>
      <c r="C769" s="1">
        <v>6.5410000000000004</v>
      </c>
      <c r="D769" s="1"/>
    </row>
    <row r="770" spans="1:4" x14ac:dyDescent="0.25">
      <c r="A770" s="1">
        <v>2444411.84235</v>
      </c>
      <c r="B770" s="1" t="s">
        <v>1323</v>
      </c>
      <c r="C770" s="1">
        <v>6.574433</v>
      </c>
      <c r="D770" s="1"/>
    </row>
    <row r="771" spans="1:4" x14ac:dyDescent="0.25">
      <c r="A771" s="1">
        <v>2444427.2867800002</v>
      </c>
      <c r="B771" s="1" t="s">
        <v>1324</v>
      </c>
      <c r="C771" s="1">
        <v>6.733727</v>
      </c>
      <c r="D771" s="1"/>
    </row>
    <row r="772" spans="1:4" x14ac:dyDescent="0.25">
      <c r="A772" s="1">
        <v>2444442.7880799999</v>
      </c>
      <c r="B772" s="1" t="s">
        <v>1325</v>
      </c>
      <c r="C772" s="1">
        <v>6.5955000000000004</v>
      </c>
      <c r="D772" s="1"/>
    </row>
    <row r="773" spans="1:4" x14ac:dyDescent="0.25">
      <c r="A773" s="1">
        <v>2444457.21092</v>
      </c>
      <c r="B773" s="1" t="s">
        <v>1326</v>
      </c>
      <c r="C773" s="1">
        <v>6.5919080000000001</v>
      </c>
      <c r="D773" s="1"/>
    </row>
    <row r="774" spans="1:4" x14ac:dyDescent="0.25">
      <c r="A774" s="1">
        <v>2444471.93891</v>
      </c>
      <c r="B774" s="1" t="s">
        <v>1327</v>
      </c>
      <c r="C774" s="1">
        <v>6.5268379999999997</v>
      </c>
      <c r="D774" s="1"/>
    </row>
    <row r="775" spans="1:4" x14ac:dyDescent="0.25">
      <c r="A775" s="1">
        <v>2444487.8233599998</v>
      </c>
      <c r="B775" s="1" t="s">
        <v>1328</v>
      </c>
      <c r="C775" s="1">
        <v>6.4786979999999996</v>
      </c>
      <c r="D775" s="1"/>
    </row>
    <row r="776" spans="1:4" x14ac:dyDescent="0.25">
      <c r="A776" s="1">
        <v>2444501.9879700001</v>
      </c>
      <c r="B776" s="1" t="s">
        <v>1329</v>
      </c>
      <c r="C776" s="1">
        <v>6.535901</v>
      </c>
      <c r="D776" s="1"/>
    </row>
    <row r="777" spans="1:4" x14ac:dyDescent="0.25">
      <c r="A777" s="1">
        <v>2444517.3541700002</v>
      </c>
      <c r="B777" s="1" t="s">
        <v>1330</v>
      </c>
      <c r="C777" s="1">
        <v>6.5194020000000004</v>
      </c>
      <c r="D777" s="1"/>
    </row>
    <row r="778" spans="1:4" x14ac:dyDescent="0.25">
      <c r="A778" s="1">
        <v>2444532.4694699999</v>
      </c>
      <c r="B778" s="1" t="s">
        <v>1331</v>
      </c>
      <c r="C778" s="1">
        <v>6.463571</v>
      </c>
      <c r="D778" s="1"/>
    </row>
    <row r="779" spans="1:4" x14ac:dyDescent="0.25">
      <c r="A779" s="1">
        <v>2444547.29489</v>
      </c>
      <c r="B779" s="1" t="s">
        <v>1332</v>
      </c>
      <c r="C779" s="1">
        <v>6.5436110000000003</v>
      </c>
      <c r="D779" s="1"/>
    </row>
    <row r="780" spans="1:4" x14ac:dyDescent="0.25">
      <c r="A780" s="1">
        <v>2444562.4239400001</v>
      </c>
      <c r="B780" s="1" t="s">
        <v>1333</v>
      </c>
      <c r="C780" s="1">
        <v>6.5271429999999997</v>
      </c>
      <c r="D780" s="1"/>
    </row>
    <row r="781" spans="1:4" x14ac:dyDescent="0.25">
      <c r="A781" s="1">
        <v>2444577.50477</v>
      </c>
      <c r="B781" s="1" t="s">
        <v>1334</v>
      </c>
      <c r="C781" s="1">
        <v>6.5164289999999996</v>
      </c>
      <c r="D781" s="1"/>
    </row>
    <row r="782" spans="1:4" x14ac:dyDescent="0.25">
      <c r="A782" s="1">
        <v>2444592.6010500002</v>
      </c>
      <c r="B782" s="1" t="s">
        <v>1335</v>
      </c>
      <c r="C782" s="1">
        <v>6.5762960000000001</v>
      </c>
      <c r="D782" s="1"/>
    </row>
    <row r="783" spans="1:4" x14ac:dyDescent="0.25">
      <c r="A783" s="1">
        <v>2444608.1962199998</v>
      </c>
      <c r="B783" s="1" t="s">
        <v>1336</v>
      </c>
      <c r="C783" s="1">
        <v>6.5492629999999998</v>
      </c>
      <c r="D783" s="1"/>
    </row>
    <row r="784" spans="1:4" x14ac:dyDescent="0.25">
      <c r="A784" s="1">
        <v>2444622.4232999999</v>
      </c>
      <c r="B784" s="1" t="s">
        <v>1337</v>
      </c>
      <c r="C784" s="1">
        <v>6.562951</v>
      </c>
      <c r="D784" s="1"/>
    </row>
    <row r="785" spans="1:4" x14ac:dyDescent="0.25">
      <c r="A785" s="1">
        <v>2444637.67906</v>
      </c>
      <c r="B785" s="1" t="s">
        <v>1338</v>
      </c>
      <c r="C785" s="1">
        <v>6.4671149999999997</v>
      </c>
      <c r="D785" s="1"/>
    </row>
    <row r="786" spans="1:4" x14ac:dyDescent="0.25">
      <c r="A786" s="1">
        <v>2444650.7091299999</v>
      </c>
      <c r="B786" s="1" t="s">
        <v>1339</v>
      </c>
      <c r="C786" s="1">
        <v>6.4545000000000003</v>
      </c>
      <c r="D786" s="1"/>
    </row>
    <row r="787" spans="1:4" x14ac:dyDescent="0.25">
      <c r="A787" s="1">
        <v>2444669.1946800002</v>
      </c>
      <c r="B787" s="1" t="s">
        <v>1340</v>
      </c>
      <c r="C787" s="1">
        <v>6.4512</v>
      </c>
      <c r="D787" s="1"/>
    </row>
    <row r="788" spans="1:4" x14ac:dyDescent="0.25">
      <c r="A788" s="1">
        <v>2444682.7896699999</v>
      </c>
      <c r="B788" s="1" t="s">
        <v>1341</v>
      </c>
      <c r="C788" s="1">
        <v>6.393548</v>
      </c>
      <c r="D788" s="1"/>
    </row>
    <row r="789" spans="1:4" x14ac:dyDescent="0.25">
      <c r="A789" s="1">
        <v>2444698.4095000001</v>
      </c>
      <c r="B789" s="1" t="s">
        <v>1342</v>
      </c>
      <c r="C789" s="1">
        <v>6.4032260000000001</v>
      </c>
      <c r="D789" s="1"/>
    </row>
    <row r="790" spans="1:4" x14ac:dyDescent="0.25">
      <c r="A790" s="1">
        <v>2444715.6509199999</v>
      </c>
      <c r="B790" s="1" t="s">
        <v>1343</v>
      </c>
      <c r="C790" s="1">
        <v>6.4192309999999999</v>
      </c>
      <c r="D790" s="1"/>
    </row>
    <row r="791" spans="1:4" x14ac:dyDescent="0.25">
      <c r="A791" s="1">
        <v>2444731.0684600002</v>
      </c>
      <c r="B791" s="1" t="s">
        <v>1344</v>
      </c>
      <c r="C791" s="1">
        <v>6.2859999999999996</v>
      </c>
      <c r="D791" s="1"/>
    </row>
    <row r="792" spans="1:4" x14ac:dyDescent="0.25">
      <c r="A792" s="1">
        <v>2444746.07846</v>
      </c>
      <c r="B792" s="1" t="s">
        <v>1345</v>
      </c>
      <c r="C792" s="1">
        <v>6.3163270000000002</v>
      </c>
      <c r="D792" s="1"/>
    </row>
    <row r="793" spans="1:4" x14ac:dyDescent="0.25">
      <c r="A793" s="1">
        <v>2444761.4753200002</v>
      </c>
      <c r="B793" s="1" t="s">
        <v>1346</v>
      </c>
      <c r="C793" s="1">
        <v>6.3617280000000003</v>
      </c>
      <c r="D793" s="1"/>
    </row>
    <row r="794" spans="1:4" x14ac:dyDescent="0.25">
      <c r="A794" s="1">
        <v>2444777.4339600001</v>
      </c>
      <c r="B794" s="1" t="s">
        <v>1347</v>
      </c>
      <c r="C794" s="1">
        <v>6.269355</v>
      </c>
      <c r="D794" s="1"/>
    </row>
    <row r="795" spans="1:4" x14ac:dyDescent="0.25">
      <c r="A795" s="1">
        <v>2444791.4169899998</v>
      </c>
      <c r="B795" s="1" t="s">
        <v>1348</v>
      </c>
      <c r="C795" s="1">
        <v>6.28301</v>
      </c>
      <c r="D795" s="1"/>
    </row>
    <row r="796" spans="1:4" x14ac:dyDescent="0.25">
      <c r="A796" s="1">
        <v>2444807.1442</v>
      </c>
      <c r="B796" s="1" t="s">
        <v>1349</v>
      </c>
      <c r="C796" s="1">
        <v>6.2323000000000004</v>
      </c>
      <c r="D796" s="1"/>
    </row>
    <row r="797" spans="1:4" x14ac:dyDescent="0.25">
      <c r="A797" s="1">
        <v>2444820.53363</v>
      </c>
      <c r="B797" s="1" t="s">
        <v>1350</v>
      </c>
      <c r="C797" s="1">
        <v>6.1771969999999996</v>
      </c>
      <c r="D797" s="1"/>
    </row>
    <row r="798" spans="1:4" x14ac:dyDescent="0.25">
      <c r="A798" s="1">
        <v>2444837.86338</v>
      </c>
      <c r="B798" s="1" t="s">
        <v>1351</v>
      </c>
      <c r="C798" s="1">
        <v>6.1028989999999999</v>
      </c>
      <c r="D798" s="1"/>
    </row>
    <row r="799" spans="1:4" x14ac:dyDescent="0.25">
      <c r="A799" s="1">
        <v>2444851.5699100001</v>
      </c>
      <c r="B799" s="1" t="s">
        <v>1352</v>
      </c>
      <c r="C799" s="1">
        <v>6.0415340000000004</v>
      </c>
      <c r="D799" s="1"/>
    </row>
    <row r="800" spans="1:4" x14ac:dyDescent="0.25">
      <c r="A800" s="1">
        <v>2444867.55394</v>
      </c>
      <c r="B800" s="1" t="s">
        <v>1353</v>
      </c>
      <c r="C800" s="1">
        <v>5.9728830000000004</v>
      </c>
      <c r="D800" s="1"/>
    </row>
    <row r="801" spans="1:4" x14ac:dyDescent="0.25">
      <c r="A801" s="1">
        <v>2444881.2575699999</v>
      </c>
      <c r="B801" s="1" t="s">
        <v>1354</v>
      </c>
      <c r="C801" s="1">
        <v>6.0048250000000003</v>
      </c>
      <c r="D801" s="1"/>
    </row>
    <row r="802" spans="1:4" x14ac:dyDescent="0.25">
      <c r="A802" s="1">
        <v>2444897.4339600001</v>
      </c>
      <c r="B802" s="1" t="s">
        <v>1355</v>
      </c>
      <c r="C802" s="1">
        <v>5.8681210000000004</v>
      </c>
      <c r="D802" s="1"/>
    </row>
    <row r="803" spans="1:4" x14ac:dyDescent="0.25">
      <c r="A803" s="1">
        <v>2444911.9196899999</v>
      </c>
      <c r="B803" s="1" t="s">
        <v>1356</v>
      </c>
      <c r="C803" s="1">
        <v>5.7946499999999999</v>
      </c>
      <c r="D803" s="1"/>
    </row>
    <row r="804" spans="1:4" x14ac:dyDescent="0.25">
      <c r="A804" s="1">
        <v>2444927.3129699999</v>
      </c>
      <c r="B804" s="1" t="s">
        <v>1357</v>
      </c>
      <c r="C804" s="1">
        <v>5.7390160000000003</v>
      </c>
      <c r="D804" s="1"/>
    </row>
    <row r="805" spans="1:4" x14ac:dyDescent="0.25">
      <c r="A805" s="1">
        <v>2444941.3997800001</v>
      </c>
      <c r="B805" s="1" t="s">
        <v>1358</v>
      </c>
      <c r="C805" s="1">
        <v>5.7714119999999998</v>
      </c>
      <c r="D805" s="1"/>
    </row>
    <row r="806" spans="1:4" x14ac:dyDescent="0.25">
      <c r="A806" s="1">
        <v>2444957.8582600001</v>
      </c>
      <c r="B806" s="1" t="s">
        <v>1359</v>
      </c>
      <c r="C806" s="1">
        <v>5.7736559999999999</v>
      </c>
      <c r="D806" s="1"/>
    </row>
    <row r="807" spans="1:4" x14ac:dyDescent="0.25">
      <c r="A807" s="1">
        <v>2444974.1097900001</v>
      </c>
      <c r="B807" s="1" t="s">
        <v>1360</v>
      </c>
      <c r="C807" s="1">
        <v>5.7696769999999997</v>
      </c>
      <c r="D807" s="1"/>
    </row>
    <row r="808" spans="1:4" x14ac:dyDescent="0.25">
      <c r="A808" s="1">
        <v>2444987.0084299999</v>
      </c>
      <c r="B808" s="1" t="s">
        <v>1361</v>
      </c>
      <c r="C808" s="1">
        <v>5.8579249999999998</v>
      </c>
      <c r="D808" s="1"/>
    </row>
    <row r="809" spans="1:4" x14ac:dyDescent="0.25">
      <c r="A809" s="1">
        <v>2445003.4312</v>
      </c>
      <c r="B809" s="1" t="s">
        <v>1362</v>
      </c>
      <c r="C809" s="1">
        <v>5.8626319999999996</v>
      </c>
      <c r="D809" s="1"/>
    </row>
    <row r="810" spans="1:4" x14ac:dyDescent="0.25">
      <c r="A810" s="1">
        <v>2445018.7289499999</v>
      </c>
      <c r="B810" s="1" t="s">
        <v>1363</v>
      </c>
      <c r="C810" s="1">
        <v>5.8634149999999998</v>
      </c>
      <c r="D810" s="1"/>
    </row>
    <row r="811" spans="1:4" x14ac:dyDescent="0.25">
      <c r="A811" s="1">
        <v>2445034.7505600001</v>
      </c>
      <c r="B811" s="1" t="s">
        <v>1364</v>
      </c>
      <c r="C811" s="1">
        <v>5.8033330000000003</v>
      </c>
      <c r="D811" s="1"/>
    </row>
    <row r="812" spans="1:4" x14ac:dyDescent="0.25">
      <c r="A812" s="1">
        <v>2445051.4221899998</v>
      </c>
      <c r="B812" s="1" t="s">
        <v>1365</v>
      </c>
      <c r="C812" s="1">
        <v>5.7263039999999998</v>
      </c>
      <c r="D812" s="1"/>
    </row>
    <row r="813" spans="1:4" x14ac:dyDescent="0.25">
      <c r="A813" s="1">
        <v>2445064.5690799998</v>
      </c>
      <c r="B813" s="1" t="s">
        <v>1366</v>
      </c>
      <c r="C813" s="1">
        <v>5.7388240000000001</v>
      </c>
      <c r="D813" s="1"/>
    </row>
    <row r="814" spans="1:4" x14ac:dyDescent="0.25">
      <c r="A814" s="1">
        <v>2445079.23832</v>
      </c>
      <c r="B814" s="1" t="s">
        <v>1367</v>
      </c>
      <c r="C814" s="1">
        <v>5.7598570000000002</v>
      </c>
      <c r="D814" s="1"/>
    </row>
    <row r="815" spans="1:4" x14ac:dyDescent="0.25">
      <c r="A815" s="1">
        <v>2445095.96924</v>
      </c>
      <c r="B815" s="1" t="s">
        <v>1368</v>
      </c>
      <c r="C815" s="1">
        <v>5.7837680000000002</v>
      </c>
      <c r="D815" s="1"/>
    </row>
    <row r="816" spans="1:4" x14ac:dyDescent="0.25">
      <c r="A816" s="1">
        <v>2445110.6420100001</v>
      </c>
      <c r="B816" s="1" t="s">
        <v>1369</v>
      </c>
      <c r="C816" s="1">
        <v>5.752192</v>
      </c>
      <c r="D816" s="1"/>
    </row>
    <row r="817" spans="1:4" x14ac:dyDescent="0.25">
      <c r="A817" s="1">
        <v>2445125.89971</v>
      </c>
      <c r="B817" s="1" t="s">
        <v>1370</v>
      </c>
      <c r="C817" s="1">
        <v>5.783226</v>
      </c>
      <c r="D817" s="1"/>
    </row>
    <row r="818" spans="1:4" x14ac:dyDescent="0.25">
      <c r="A818" s="1">
        <v>2445141.0590300001</v>
      </c>
      <c r="B818" s="1" t="s">
        <v>1371</v>
      </c>
      <c r="C818" s="1">
        <v>5.8178260000000002</v>
      </c>
      <c r="D818" s="1"/>
    </row>
    <row r="819" spans="1:4" x14ac:dyDescent="0.25">
      <c r="A819" s="1">
        <v>2445156.3074099999</v>
      </c>
      <c r="B819" s="1" t="s">
        <v>1372</v>
      </c>
      <c r="C819" s="1">
        <v>5.7984549999999997</v>
      </c>
      <c r="D819" s="1"/>
    </row>
    <row r="820" spans="1:4" x14ac:dyDescent="0.25">
      <c r="A820" s="1">
        <v>2445171.3406099998</v>
      </c>
      <c r="B820" s="1" t="s">
        <v>1373</v>
      </c>
      <c r="C820" s="1">
        <v>5.8654820000000001</v>
      </c>
      <c r="D820" s="1"/>
    </row>
    <row r="821" spans="1:4" x14ac:dyDescent="0.25">
      <c r="A821" s="1">
        <v>2445186.6394099998</v>
      </c>
      <c r="B821" s="1" t="s">
        <v>1374</v>
      </c>
      <c r="C821" s="1">
        <v>5.8405560000000003</v>
      </c>
      <c r="D821" s="1"/>
    </row>
    <row r="822" spans="1:4" x14ac:dyDescent="0.25">
      <c r="A822" s="1">
        <v>2445201.1886200001</v>
      </c>
      <c r="B822" s="1" t="s">
        <v>1375</v>
      </c>
      <c r="C822" s="1">
        <v>5.7891490000000001</v>
      </c>
      <c r="D822" s="1"/>
    </row>
    <row r="823" spans="1:4" x14ac:dyDescent="0.25">
      <c r="A823" s="1">
        <v>2445216.1218599998</v>
      </c>
      <c r="B823" s="1" t="s">
        <v>1376</v>
      </c>
      <c r="C823" s="1">
        <v>5.8717420000000002</v>
      </c>
      <c r="D823" s="1"/>
    </row>
    <row r="824" spans="1:4" x14ac:dyDescent="0.25">
      <c r="A824" s="1">
        <v>2445230.9330000002</v>
      </c>
      <c r="B824" s="1" t="s">
        <v>1377</v>
      </c>
      <c r="C824" s="1">
        <v>5.9364619999999997</v>
      </c>
      <c r="D824" s="1"/>
    </row>
    <row r="825" spans="1:4" x14ac:dyDescent="0.25">
      <c r="A825" s="1">
        <v>2445246.0633</v>
      </c>
      <c r="B825" s="1" t="s">
        <v>1378</v>
      </c>
      <c r="C825" s="1">
        <v>5.8816280000000001</v>
      </c>
      <c r="D825" s="1"/>
    </row>
    <row r="826" spans="1:4" x14ac:dyDescent="0.25">
      <c r="A826" s="1">
        <v>2445261.7746299999</v>
      </c>
      <c r="B826" s="1" t="s">
        <v>1379</v>
      </c>
      <c r="C826" s="1">
        <v>5.8055260000000004</v>
      </c>
      <c r="D826" s="1"/>
    </row>
    <row r="827" spans="1:4" x14ac:dyDescent="0.25">
      <c r="A827" s="1">
        <v>2445276.4155899999</v>
      </c>
      <c r="B827" s="1" t="s">
        <v>1380</v>
      </c>
      <c r="C827" s="1">
        <v>5.7941529999999997</v>
      </c>
      <c r="D827" s="1"/>
    </row>
    <row r="828" spans="1:4" x14ac:dyDescent="0.25">
      <c r="A828" s="1">
        <v>2445291.17123</v>
      </c>
      <c r="B828" s="1" t="s">
        <v>1381</v>
      </c>
      <c r="C828" s="1">
        <v>5.7769719999999998</v>
      </c>
      <c r="D828" s="1"/>
    </row>
    <row r="829" spans="1:4" x14ac:dyDescent="0.25">
      <c r="A829" s="1">
        <v>2445307.0097400001</v>
      </c>
      <c r="B829" s="1" t="s">
        <v>1382</v>
      </c>
      <c r="C829" s="1">
        <v>5.7815960000000004</v>
      </c>
      <c r="D829" s="1"/>
    </row>
    <row r="830" spans="1:4" x14ac:dyDescent="0.25">
      <c r="A830" s="1">
        <v>2445321.3136900002</v>
      </c>
      <c r="B830" s="1" t="s">
        <v>1383</v>
      </c>
      <c r="C830" s="1">
        <v>5.7997920000000001</v>
      </c>
      <c r="D830" s="1"/>
    </row>
    <row r="831" spans="1:4" x14ac:dyDescent="0.25">
      <c r="A831" s="1">
        <v>2445337.91029</v>
      </c>
      <c r="B831" s="1" t="s">
        <v>1384</v>
      </c>
      <c r="C831" s="1">
        <v>5.9634780000000003</v>
      </c>
      <c r="D831" s="1"/>
    </row>
    <row r="832" spans="1:4" x14ac:dyDescent="0.25">
      <c r="A832" s="1">
        <v>2445351.7243900001</v>
      </c>
      <c r="B832" s="1" t="s">
        <v>1385</v>
      </c>
      <c r="C832" s="1">
        <v>6.0455810000000003</v>
      </c>
      <c r="D832" s="1"/>
    </row>
    <row r="833" spans="1:4" x14ac:dyDescent="0.25">
      <c r="A833" s="1">
        <v>2445368.26975</v>
      </c>
      <c r="B833" s="1" t="s">
        <v>1386</v>
      </c>
      <c r="C833" s="1">
        <v>6.1767799999999999</v>
      </c>
      <c r="D833" s="1"/>
    </row>
    <row r="834" spans="1:4" x14ac:dyDescent="0.25">
      <c r="A834" s="1">
        <v>2445384.4104800001</v>
      </c>
      <c r="B834" s="1" t="s">
        <v>1387</v>
      </c>
      <c r="C834" s="1">
        <v>5.9518750000000002</v>
      </c>
      <c r="D834" s="1"/>
    </row>
    <row r="835" spans="1:4" x14ac:dyDescent="0.25">
      <c r="A835" s="1">
        <v>2445401.8989400002</v>
      </c>
      <c r="B835" s="1" t="s">
        <v>1388</v>
      </c>
      <c r="C835" s="1">
        <v>5.8229730000000002</v>
      </c>
      <c r="D835" s="1"/>
    </row>
    <row r="836" spans="1:4" x14ac:dyDescent="0.25">
      <c r="A836" s="1">
        <v>2445416.3673700001</v>
      </c>
      <c r="B836" s="1" t="s">
        <v>1389</v>
      </c>
      <c r="C836" s="1">
        <v>5.8429630000000001</v>
      </c>
      <c r="D836" s="1"/>
    </row>
    <row r="837" spans="1:4" x14ac:dyDescent="0.25">
      <c r="A837" s="1">
        <v>2445432.8966799998</v>
      </c>
      <c r="B837" s="1" t="s">
        <v>1390</v>
      </c>
      <c r="C837" s="1">
        <v>5.8153129999999997</v>
      </c>
      <c r="D837" s="1"/>
    </row>
    <row r="838" spans="1:4" x14ac:dyDescent="0.25">
      <c r="A838" s="1">
        <v>2445444.9150100001</v>
      </c>
      <c r="B838" s="1" t="s">
        <v>1391</v>
      </c>
      <c r="C838" s="1">
        <v>5.7692589999999999</v>
      </c>
      <c r="D838" s="1"/>
    </row>
    <row r="839" spans="1:4" x14ac:dyDescent="0.25">
      <c r="A839" s="1">
        <v>2445461.8252599998</v>
      </c>
      <c r="B839" s="1" t="s">
        <v>1392</v>
      </c>
      <c r="C839" s="1">
        <v>5.6950000000000003</v>
      </c>
      <c r="D839" s="1"/>
    </row>
    <row r="840" spans="1:4" x14ac:dyDescent="0.25">
      <c r="A840" s="1">
        <v>2445474.1960700001</v>
      </c>
      <c r="B840" s="1" t="s">
        <v>1393</v>
      </c>
      <c r="C840" s="1">
        <v>5.6733330000000004</v>
      </c>
      <c r="D840" s="1"/>
    </row>
    <row r="841" spans="1:4" x14ac:dyDescent="0.25">
      <c r="A841" s="1">
        <v>2445491.0177500001</v>
      </c>
      <c r="B841" s="1" t="s">
        <v>1394</v>
      </c>
      <c r="C841" s="1">
        <v>5.6149509999999996</v>
      </c>
      <c r="D841" s="1"/>
    </row>
    <row r="842" spans="1:4" x14ac:dyDescent="0.25">
      <c r="A842" s="1">
        <v>2445505.4701700001</v>
      </c>
      <c r="B842" s="1" t="s">
        <v>1395</v>
      </c>
      <c r="C842" s="1">
        <v>5.5913510000000004</v>
      </c>
      <c r="D842" s="1"/>
    </row>
    <row r="843" spans="1:4" x14ac:dyDescent="0.25">
      <c r="A843" s="1">
        <v>2445521.8617400001</v>
      </c>
      <c r="B843" s="1" t="s">
        <v>1396</v>
      </c>
      <c r="C843" s="1">
        <v>5.6162409999999996</v>
      </c>
      <c r="D843" s="1"/>
    </row>
    <row r="844" spans="1:4" x14ac:dyDescent="0.25">
      <c r="A844" s="1">
        <v>2445536.2645200002</v>
      </c>
      <c r="B844" s="1" t="s">
        <v>1397</v>
      </c>
      <c r="C844" s="1">
        <v>5.6466669999999999</v>
      </c>
      <c r="D844" s="1"/>
    </row>
    <row r="845" spans="1:4" x14ac:dyDescent="0.25">
      <c r="A845" s="1">
        <v>2445551.2215700001</v>
      </c>
      <c r="B845" s="1" t="s">
        <v>1398</v>
      </c>
      <c r="C845" s="1">
        <v>5.7140149999999998</v>
      </c>
      <c r="D845" s="1"/>
    </row>
    <row r="846" spans="1:4" x14ac:dyDescent="0.25">
      <c r="A846" s="1">
        <v>2445564.6385599999</v>
      </c>
      <c r="B846" s="1" t="s">
        <v>1399</v>
      </c>
      <c r="C846" s="1">
        <v>5.833437</v>
      </c>
      <c r="D846" s="1"/>
    </row>
    <row r="847" spans="1:4" x14ac:dyDescent="0.25">
      <c r="A847" s="1">
        <v>2445581.2837</v>
      </c>
      <c r="B847" s="1" t="s">
        <v>1400</v>
      </c>
      <c r="C847" s="1">
        <v>5.938968</v>
      </c>
      <c r="D847" s="1"/>
    </row>
    <row r="848" spans="1:4" x14ac:dyDescent="0.25">
      <c r="A848" s="1">
        <v>2445597.0599699998</v>
      </c>
      <c r="B848" s="1" t="s">
        <v>1401</v>
      </c>
      <c r="C848" s="1">
        <v>5.9494309999999997</v>
      </c>
      <c r="D848" s="1"/>
    </row>
    <row r="849" spans="1:4" x14ac:dyDescent="0.25">
      <c r="A849" s="1">
        <v>2445611.6053900002</v>
      </c>
      <c r="B849" s="1" t="s">
        <v>1402</v>
      </c>
      <c r="C849" s="1">
        <v>5.8217140000000001</v>
      </c>
      <c r="D849" s="1"/>
    </row>
    <row r="850" spans="1:4" x14ac:dyDescent="0.25">
      <c r="A850" s="1">
        <v>2445626.8853699998</v>
      </c>
      <c r="B850" s="1" t="s">
        <v>1403</v>
      </c>
      <c r="C850" s="1">
        <v>5.9044040000000004</v>
      </c>
      <c r="D850" s="1"/>
    </row>
    <row r="851" spans="1:4" x14ac:dyDescent="0.25">
      <c r="A851" s="1">
        <v>2445641.3798600002</v>
      </c>
      <c r="B851" s="1" t="s">
        <v>1404</v>
      </c>
      <c r="C851" s="1">
        <v>5.83406</v>
      </c>
      <c r="D851" s="1"/>
    </row>
    <row r="852" spans="1:4" x14ac:dyDescent="0.25">
      <c r="A852" s="1">
        <v>2445657.3397499998</v>
      </c>
      <c r="B852" s="1" t="s">
        <v>1405</v>
      </c>
      <c r="C852" s="1">
        <v>5.7489420000000004</v>
      </c>
      <c r="D852" s="1"/>
    </row>
    <row r="853" spans="1:4" x14ac:dyDescent="0.25">
      <c r="A853" s="1">
        <v>2445672.1131799999</v>
      </c>
      <c r="B853" s="1" t="s">
        <v>1406</v>
      </c>
      <c r="C853" s="1">
        <v>5.6800879999999996</v>
      </c>
      <c r="D853" s="1"/>
    </row>
    <row r="854" spans="1:4" x14ac:dyDescent="0.25">
      <c r="A854" s="1">
        <v>2445687.0824699998</v>
      </c>
      <c r="B854" s="1" t="s">
        <v>1407</v>
      </c>
      <c r="C854" s="1">
        <v>5.6602779999999999</v>
      </c>
      <c r="D854" s="1"/>
    </row>
    <row r="855" spans="1:4" x14ac:dyDescent="0.25">
      <c r="A855" s="1">
        <v>2445702.1751399999</v>
      </c>
      <c r="B855" s="1" t="s">
        <v>1408</v>
      </c>
      <c r="C855" s="1">
        <v>5.6511319999999996</v>
      </c>
      <c r="D855" s="1"/>
    </row>
    <row r="856" spans="1:4" x14ac:dyDescent="0.25">
      <c r="A856" s="1">
        <v>2445717.06813</v>
      </c>
      <c r="B856" s="1" t="s">
        <v>1409</v>
      </c>
      <c r="C856" s="1">
        <v>5.6785290000000002</v>
      </c>
      <c r="D856" s="1"/>
    </row>
    <row r="857" spans="1:4" x14ac:dyDescent="0.25">
      <c r="A857" s="1">
        <v>2445732.6223900001</v>
      </c>
      <c r="B857" s="1" t="s">
        <v>1410</v>
      </c>
      <c r="C857" s="1">
        <v>5.6370909999999999</v>
      </c>
      <c r="D857" s="1"/>
    </row>
    <row r="858" spans="1:4" x14ac:dyDescent="0.25">
      <c r="A858" s="1">
        <v>2445746.1862599999</v>
      </c>
      <c r="B858" s="1" t="s">
        <v>1411</v>
      </c>
      <c r="C858" s="1">
        <v>5.6942310000000003</v>
      </c>
      <c r="D858" s="1"/>
    </row>
    <row r="859" spans="1:4" x14ac:dyDescent="0.25">
      <c r="A859" s="1">
        <v>2445764.6525099999</v>
      </c>
      <c r="B859" s="1" t="s">
        <v>1412</v>
      </c>
      <c r="C859" s="1">
        <v>5.688148</v>
      </c>
      <c r="D859" s="1"/>
    </row>
    <row r="860" spans="1:4" x14ac:dyDescent="0.25">
      <c r="A860" s="1">
        <v>2445781.7736200001</v>
      </c>
      <c r="B860" s="1" t="s">
        <v>1413</v>
      </c>
      <c r="C860" s="1">
        <v>5.6652170000000002</v>
      </c>
      <c r="D860" s="1"/>
    </row>
    <row r="861" spans="1:4" x14ac:dyDescent="0.25">
      <c r="A861" s="1">
        <v>2445793.4412799999</v>
      </c>
      <c r="B861" s="1" t="s">
        <v>1414</v>
      </c>
      <c r="C861" s="1">
        <v>5.629524</v>
      </c>
      <c r="D861" s="1"/>
    </row>
    <row r="862" spans="1:4" x14ac:dyDescent="0.25">
      <c r="A862" s="1">
        <v>2445811.6085700002</v>
      </c>
      <c r="B862" s="1" t="s">
        <v>1415</v>
      </c>
      <c r="C862" s="1">
        <v>5.6585530000000004</v>
      </c>
      <c r="D862" s="1"/>
    </row>
    <row r="863" spans="1:4" x14ac:dyDescent="0.25">
      <c r="A863" s="1">
        <v>2445825.4685800001</v>
      </c>
      <c r="B863" s="1" t="s">
        <v>1416</v>
      </c>
      <c r="C863" s="1">
        <v>5.6869050000000003</v>
      </c>
      <c r="D863" s="1"/>
    </row>
    <row r="864" spans="1:4" x14ac:dyDescent="0.25">
      <c r="A864" s="1">
        <v>2445840.6836199998</v>
      </c>
      <c r="B864" s="1" t="s">
        <v>1417</v>
      </c>
      <c r="C864" s="1">
        <v>5.7526739999999998</v>
      </c>
      <c r="D864" s="1"/>
    </row>
    <row r="865" spans="1:4" x14ac:dyDescent="0.25">
      <c r="A865" s="1">
        <v>2445855.6200199998</v>
      </c>
      <c r="B865" s="1" t="s">
        <v>1418</v>
      </c>
      <c r="C865" s="1">
        <v>5.768319</v>
      </c>
      <c r="D865" s="1"/>
    </row>
    <row r="866" spans="1:4" x14ac:dyDescent="0.25">
      <c r="A866" s="1">
        <v>2445871.8814900001</v>
      </c>
      <c r="B866" s="1" t="s">
        <v>1419</v>
      </c>
      <c r="C866" s="1">
        <v>5.7463639999999998</v>
      </c>
      <c r="D866" s="1"/>
    </row>
    <row r="867" spans="1:4" x14ac:dyDescent="0.25">
      <c r="A867" s="1">
        <v>2445885.62084</v>
      </c>
      <c r="B867" s="1" t="s">
        <v>1420</v>
      </c>
      <c r="C867" s="1">
        <v>5.7929579999999996</v>
      </c>
      <c r="D867" s="1"/>
    </row>
    <row r="868" spans="1:4" x14ac:dyDescent="0.25">
      <c r="A868" s="1">
        <v>2445901.7528499998</v>
      </c>
      <c r="B868" s="1" t="s">
        <v>1421</v>
      </c>
      <c r="C868" s="1">
        <v>5.813739</v>
      </c>
      <c r="D868" s="1"/>
    </row>
    <row r="869" spans="1:4" x14ac:dyDescent="0.25">
      <c r="A869" s="1">
        <v>2445916.16958</v>
      </c>
      <c r="B869" s="1" t="s">
        <v>1422</v>
      </c>
      <c r="C869" s="1">
        <v>6.2939999999999996</v>
      </c>
      <c r="D869" s="1"/>
    </row>
    <row r="870" spans="1:4" x14ac:dyDescent="0.25">
      <c r="A870" s="1">
        <v>2445931.89268</v>
      </c>
      <c r="B870" s="1" t="s">
        <v>1423</v>
      </c>
      <c r="C870" s="1">
        <v>6.733498</v>
      </c>
      <c r="D870" s="1"/>
    </row>
    <row r="871" spans="1:4" x14ac:dyDescent="0.25">
      <c r="A871" s="1">
        <v>2445945.30321</v>
      </c>
      <c r="B871" s="1" t="s">
        <v>1424</v>
      </c>
      <c r="C871" s="1">
        <v>6.8763880000000004</v>
      </c>
      <c r="D871" s="1"/>
    </row>
    <row r="872" spans="1:4" x14ac:dyDescent="0.25">
      <c r="A872" s="1">
        <v>2445962.6142099998</v>
      </c>
      <c r="B872" s="1" t="s">
        <v>1425</v>
      </c>
      <c r="C872" s="1">
        <v>6.8883080000000003</v>
      </c>
      <c r="D872" s="1"/>
    </row>
    <row r="873" spans="1:4" x14ac:dyDescent="0.25">
      <c r="A873" s="1">
        <v>2445976.0129399998</v>
      </c>
      <c r="B873" s="1" t="s">
        <v>1426</v>
      </c>
      <c r="C873" s="1">
        <v>6.9700559999999996</v>
      </c>
      <c r="D873" s="1"/>
    </row>
    <row r="874" spans="1:4" x14ac:dyDescent="0.25">
      <c r="A874" s="1">
        <v>2445991.4715200001</v>
      </c>
      <c r="B874" s="1" t="s">
        <v>1427</v>
      </c>
      <c r="C874" s="1">
        <v>7.0140000000000002</v>
      </c>
      <c r="D874" s="1"/>
    </row>
    <row r="875" spans="1:4" x14ac:dyDescent="0.25">
      <c r="A875" s="1">
        <v>2446005.0152699999</v>
      </c>
      <c r="B875" s="1" t="s">
        <v>1428</v>
      </c>
      <c r="C875" s="1">
        <v>6.9307559999999997</v>
      </c>
      <c r="D875" s="1"/>
    </row>
    <row r="876" spans="1:4" x14ac:dyDescent="0.25">
      <c r="A876" s="1">
        <v>2446021.70358</v>
      </c>
      <c r="B876" s="1" t="s">
        <v>1429</v>
      </c>
      <c r="C876" s="1">
        <v>6.9870900000000002</v>
      </c>
      <c r="D876" s="1"/>
    </row>
    <row r="877" spans="1:4" x14ac:dyDescent="0.25">
      <c r="A877" s="1">
        <v>2446035.1428299998</v>
      </c>
      <c r="B877" s="1" t="s">
        <v>1430</v>
      </c>
      <c r="C877" s="1">
        <v>6.9572960000000004</v>
      </c>
      <c r="D877" s="1"/>
    </row>
    <row r="878" spans="1:4" x14ac:dyDescent="0.25">
      <c r="A878" s="1">
        <v>2446052.0634900001</v>
      </c>
      <c r="B878" s="1" t="s">
        <v>1431</v>
      </c>
      <c r="C878" s="1">
        <v>6.9852980000000002</v>
      </c>
      <c r="D878" s="1"/>
    </row>
    <row r="879" spans="1:4" x14ac:dyDescent="0.25">
      <c r="A879" s="1">
        <v>2446067.3591</v>
      </c>
      <c r="B879" s="1" t="s">
        <v>1432</v>
      </c>
      <c r="C879" s="1">
        <v>7.0588280000000001</v>
      </c>
      <c r="D879" s="1"/>
    </row>
    <row r="880" spans="1:4" x14ac:dyDescent="0.25">
      <c r="A880" s="1">
        <v>2446082.6046000002</v>
      </c>
      <c r="B880" s="1" t="s">
        <v>1433</v>
      </c>
      <c r="C880" s="1">
        <v>7.0827030000000004</v>
      </c>
      <c r="D880" s="1"/>
    </row>
    <row r="881" spans="1:4" x14ac:dyDescent="0.25">
      <c r="A881" s="1">
        <v>2446096.31488</v>
      </c>
      <c r="B881" s="1" t="s">
        <v>1434</v>
      </c>
      <c r="C881" s="1">
        <v>7.1322619999999999</v>
      </c>
      <c r="D881" s="1"/>
    </row>
    <row r="882" spans="1:4" x14ac:dyDescent="0.25">
      <c r="A882" s="1">
        <v>2446112.84993</v>
      </c>
      <c r="B882" s="1" t="s">
        <v>1435</v>
      </c>
      <c r="C882" s="1">
        <v>7.3491999999999997</v>
      </c>
      <c r="D882" s="1"/>
    </row>
    <row r="883" spans="1:4" x14ac:dyDescent="0.25">
      <c r="A883" s="1">
        <v>2446127.8423899999</v>
      </c>
      <c r="B883" s="1" t="s">
        <v>1436</v>
      </c>
      <c r="C883" s="1">
        <v>7.4424390000000002</v>
      </c>
      <c r="D883" s="1"/>
    </row>
    <row r="884" spans="1:4" x14ac:dyDescent="0.25">
      <c r="A884" s="1">
        <v>2446142.5700099999</v>
      </c>
      <c r="B884" s="1" t="s">
        <v>1437</v>
      </c>
      <c r="C884" s="1">
        <v>7.4093939999999998</v>
      </c>
      <c r="D884" s="1"/>
    </row>
    <row r="885" spans="1:4" x14ac:dyDescent="0.25">
      <c r="A885" s="1">
        <v>2446158.65833</v>
      </c>
      <c r="B885" s="1" t="s">
        <v>1438</v>
      </c>
      <c r="C885" s="1">
        <v>7.3121150000000004</v>
      </c>
      <c r="D885" s="1"/>
    </row>
    <row r="886" spans="1:4" x14ac:dyDescent="0.25">
      <c r="A886" s="1">
        <v>2446174.8462800002</v>
      </c>
      <c r="B886" s="1" t="s">
        <v>1439</v>
      </c>
      <c r="C886" s="1">
        <v>7.5264709999999999</v>
      </c>
      <c r="D886" s="1"/>
    </row>
    <row r="887" spans="1:4" x14ac:dyDescent="0.25">
      <c r="A887" s="1">
        <v>2446188.0824899999</v>
      </c>
      <c r="B887" s="1" t="s">
        <v>1440</v>
      </c>
      <c r="C887" s="1">
        <v>7.7127270000000001</v>
      </c>
      <c r="D887" s="1"/>
    </row>
    <row r="888" spans="1:4" x14ac:dyDescent="0.25">
      <c r="A888" s="1">
        <v>2446204.8561399998</v>
      </c>
      <c r="B888" s="1" t="s">
        <v>1441</v>
      </c>
      <c r="C888" s="1">
        <v>7.7927710000000001</v>
      </c>
      <c r="D888" s="1"/>
    </row>
    <row r="889" spans="1:4" x14ac:dyDescent="0.25">
      <c r="A889" s="1">
        <v>2446217.59467</v>
      </c>
      <c r="B889" s="1" t="s">
        <v>1442</v>
      </c>
      <c r="C889" s="1">
        <v>7.8580810000000003</v>
      </c>
      <c r="D889" s="1"/>
    </row>
    <row r="890" spans="1:4" x14ac:dyDescent="0.25">
      <c r="A890" s="1">
        <v>2446234.1026499998</v>
      </c>
      <c r="B890" s="1" t="s">
        <v>1443</v>
      </c>
      <c r="C890" s="1">
        <v>7.8689010000000001</v>
      </c>
      <c r="D890" s="1"/>
    </row>
    <row r="891" spans="1:4" x14ac:dyDescent="0.25">
      <c r="A891" s="1">
        <v>2446249.6069899998</v>
      </c>
      <c r="B891" s="1" t="s">
        <v>1444</v>
      </c>
      <c r="C891" s="1">
        <v>7.7676800000000004</v>
      </c>
      <c r="D891" s="1"/>
    </row>
    <row r="892" spans="1:4" x14ac:dyDescent="0.25">
      <c r="A892" s="1">
        <v>2446265.3061600002</v>
      </c>
      <c r="B892" s="1" t="s">
        <v>1445</v>
      </c>
      <c r="C892" s="1">
        <v>7.84</v>
      </c>
      <c r="D892" s="1"/>
    </row>
    <row r="893" spans="1:4" x14ac:dyDescent="0.25">
      <c r="A893" s="1">
        <v>2446279.4792800001</v>
      </c>
      <c r="B893" s="1" t="s">
        <v>1446</v>
      </c>
      <c r="C893" s="1">
        <v>7.8301119999999997</v>
      </c>
      <c r="D893" s="1"/>
    </row>
    <row r="894" spans="1:4" x14ac:dyDescent="0.25">
      <c r="A894" s="1">
        <v>2446294.6764099998</v>
      </c>
      <c r="B894" s="1" t="s">
        <v>1447</v>
      </c>
      <c r="C894" s="1">
        <v>7.8654970000000004</v>
      </c>
      <c r="D894" s="1"/>
    </row>
    <row r="895" spans="1:4" x14ac:dyDescent="0.25">
      <c r="A895" s="1">
        <v>2446309.9190400001</v>
      </c>
      <c r="B895" s="1" t="s">
        <v>1448</v>
      </c>
      <c r="C895" s="1">
        <v>7.8761979999999996</v>
      </c>
      <c r="D895" s="1"/>
    </row>
    <row r="896" spans="1:4" x14ac:dyDescent="0.25">
      <c r="A896" s="1">
        <v>2446323.9480599998</v>
      </c>
      <c r="B896" s="1" t="s">
        <v>1449</v>
      </c>
      <c r="C896" s="1">
        <v>7.8814970000000004</v>
      </c>
      <c r="D896" s="1"/>
    </row>
    <row r="897" spans="1:4" x14ac:dyDescent="0.25">
      <c r="A897" s="1">
        <v>2446341.2016099999</v>
      </c>
      <c r="B897" s="1" t="s">
        <v>1450</v>
      </c>
      <c r="C897" s="1">
        <v>7.8651999999999997</v>
      </c>
      <c r="D897" s="1"/>
    </row>
    <row r="898" spans="1:4" x14ac:dyDescent="0.25">
      <c r="A898" s="1">
        <v>2446355.02318</v>
      </c>
      <c r="B898" s="1" t="s">
        <v>1451</v>
      </c>
      <c r="C898" s="1">
        <v>7.8486669999999998</v>
      </c>
      <c r="D898" s="1"/>
    </row>
    <row r="899" spans="1:4" x14ac:dyDescent="0.25">
      <c r="A899" s="1">
        <v>2446370.3418000001</v>
      </c>
      <c r="B899" s="1" t="s">
        <v>1452</v>
      </c>
      <c r="C899" s="1">
        <v>7.7716099999999999</v>
      </c>
      <c r="D899" s="1"/>
    </row>
    <row r="900" spans="1:4" x14ac:dyDescent="0.25">
      <c r="A900" s="1">
        <v>2446383.7644500001</v>
      </c>
      <c r="B900" s="1" t="s">
        <v>1453</v>
      </c>
      <c r="C900" s="1">
        <v>7.8433640000000002</v>
      </c>
      <c r="D900" s="1"/>
    </row>
    <row r="901" spans="1:4" x14ac:dyDescent="0.25">
      <c r="A901" s="1">
        <v>2446401.84418</v>
      </c>
      <c r="B901" s="1" t="s">
        <v>1454</v>
      </c>
      <c r="C901" s="1">
        <v>7.7533329999999996</v>
      </c>
      <c r="D901" s="1"/>
    </row>
    <row r="902" spans="1:4" x14ac:dyDescent="0.25">
      <c r="A902" s="1">
        <v>2446416.09149</v>
      </c>
      <c r="B902" s="1" t="s">
        <v>1455</v>
      </c>
      <c r="C902" s="1">
        <v>7.7717109999999998</v>
      </c>
      <c r="D902" s="1"/>
    </row>
    <row r="903" spans="1:4" x14ac:dyDescent="0.25">
      <c r="A903" s="1">
        <v>2446431.3169499999</v>
      </c>
      <c r="B903" s="1" t="s">
        <v>1456</v>
      </c>
      <c r="C903" s="1">
        <v>7.7722220000000002</v>
      </c>
      <c r="D903" s="1"/>
    </row>
    <row r="904" spans="1:4" x14ac:dyDescent="0.25">
      <c r="A904" s="1">
        <v>2446444.7163</v>
      </c>
      <c r="B904" s="1" t="s">
        <v>1457</v>
      </c>
      <c r="C904" s="1">
        <v>7.8009089999999999</v>
      </c>
      <c r="D904" s="1"/>
    </row>
    <row r="905" spans="1:4" x14ac:dyDescent="0.25">
      <c r="A905" s="1">
        <v>2446458.9647599999</v>
      </c>
      <c r="B905" s="1" t="s">
        <v>1458</v>
      </c>
      <c r="C905" s="1">
        <v>7.8434480000000004</v>
      </c>
      <c r="D905" s="1"/>
    </row>
    <row r="906" spans="1:4" x14ac:dyDescent="0.25">
      <c r="A906" s="1">
        <v>2446473.9257700001</v>
      </c>
      <c r="B906" s="1" t="s">
        <v>1459</v>
      </c>
      <c r="C906" s="1">
        <v>7.87</v>
      </c>
      <c r="D906" s="1"/>
    </row>
    <row r="907" spans="1:4" x14ac:dyDescent="0.25">
      <c r="A907" s="1">
        <v>2446491.1538200001</v>
      </c>
      <c r="B907" s="1" t="s">
        <v>1460</v>
      </c>
      <c r="C907" s="1">
        <v>7.7595999999999998</v>
      </c>
      <c r="D907" s="1"/>
    </row>
    <row r="908" spans="1:4" x14ac:dyDescent="0.25">
      <c r="A908" s="1">
        <v>2446507.4027100001</v>
      </c>
      <c r="B908" s="1" t="s">
        <v>1461</v>
      </c>
      <c r="C908" s="1">
        <v>7.8591670000000002</v>
      </c>
      <c r="D908" s="1"/>
    </row>
    <row r="909" spans="1:4" x14ac:dyDescent="0.25">
      <c r="A909" s="1">
        <v>2446522.0548800002</v>
      </c>
      <c r="B909" s="1" t="s">
        <v>1462</v>
      </c>
      <c r="C909" s="1">
        <v>8.0014520000000005</v>
      </c>
      <c r="D909" s="1"/>
    </row>
    <row r="910" spans="1:4" x14ac:dyDescent="0.25">
      <c r="A910" s="1">
        <v>2446535.9381300001</v>
      </c>
      <c r="B910" s="1" t="s">
        <v>1463</v>
      </c>
      <c r="C910" s="1">
        <v>8.0888000000000009</v>
      </c>
      <c r="D910" s="1"/>
    </row>
    <row r="911" spans="1:4" x14ac:dyDescent="0.25">
      <c r="A911" s="1">
        <v>2446553.17802</v>
      </c>
      <c r="B911" s="1" t="s">
        <v>1464</v>
      </c>
      <c r="C911" s="1">
        <v>8.0670999999999999</v>
      </c>
      <c r="D911" s="1"/>
    </row>
    <row r="912" spans="1:4" x14ac:dyDescent="0.25">
      <c r="A912" s="1">
        <v>2446567.1746100001</v>
      </c>
      <c r="B912" s="1" t="s">
        <v>1465</v>
      </c>
      <c r="C912" s="1">
        <v>8.0492519999999992</v>
      </c>
      <c r="D912" s="1"/>
    </row>
    <row r="913" spans="1:4" x14ac:dyDescent="0.25">
      <c r="A913" s="1">
        <v>2446582.2524299999</v>
      </c>
      <c r="B913" s="1" t="s">
        <v>1466</v>
      </c>
      <c r="C913" s="1">
        <v>8.0188459999999999</v>
      </c>
      <c r="D913" s="1"/>
    </row>
    <row r="914" spans="1:4" x14ac:dyDescent="0.25">
      <c r="A914" s="1">
        <v>2446596.71337</v>
      </c>
      <c r="B914" s="1" t="s">
        <v>1467</v>
      </c>
      <c r="C914" s="1">
        <v>7.9954400000000003</v>
      </c>
      <c r="D914" s="1"/>
    </row>
    <row r="915" spans="1:4" x14ac:dyDescent="0.25">
      <c r="A915" s="1">
        <v>2446612.7786400001</v>
      </c>
      <c r="B915" s="1" t="s">
        <v>1468</v>
      </c>
      <c r="C915" s="1">
        <v>8.0612100000000009</v>
      </c>
      <c r="D915" s="1"/>
    </row>
    <row r="916" spans="1:4" x14ac:dyDescent="0.25">
      <c r="A916" s="1">
        <v>2446628.4700099998</v>
      </c>
      <c r="B916" s="1" t="s">
        <v>1469</v>
      </c>
      <c r="C916" s="1">
        <v>8.0317070000000008</v>
      </c>
      <c r="D916" s="1"/>
    </row>
    <row r="917" spans="1:4" x14ac:dyDescent="0.25">
      <c r="A917" s="1">
        <v>2446644.0885800002</v>
      </c>
      <c r="B917" s="1" t="s">
        <v>1470</v>
      </c>
      <c r="C917" s="1">
        <v>8.0569539999999993</v>
      </c>
      <c r="D917" s="1"/>
    </row>
    <row r="918" spans="1:4" x14ac:dyDescent="0.25">
      <c r="A918" s="1">
        <v>2446657.5217400002</v>
      </c>
      <c r="B918" s="1" t="s">
        <v>1471</v>
      </c>
      <c r="C918" s="1">
        <v>8.0655699999999992</v>
      </c>
      <c r="D918" s="1"/>
    </row>
    <row r="919" spans="1:4" x14ac:dyDescent="0.25">
      <c r="A919" s="1">
        <v>2446674.2449099999</v>
      </c>
      <c r="B919" s="1" t="s">
        <v>1472</v>
      </c>
      <c r="C919" s="1">
        <v>8.1451600000000006</v>
      </c>
      <c r="D919" s="1"/>
    </row>
    <row r="920" spans="1:4" x14ac:dyDescent="0.25">
      <c r="A920" s="1">
        <v>2446688.1189600001</v>
      </c>
      <c r="B920" s="1" t="s">
        <v>1473</v>
      </c>
      <c r="C920" s="1">
        <v>8.1308819999999997</v>
      </c>
      <c r="D920" s="1"/>
    </row>
    <row r="921" spans="1:4" x14ac:dyDescent="0.25">
      <c r="A921" s="1">
        <v>2446703.5620400002</v>
      </c>
      <c r="B921" s="1" t="s">
        <v>1474</v>
      </c>
      <c r="C921" s="1">
        <v>8.0671090000000003</v>
      </c>
      <c r="D921" s="1"/>
    </row>
    <row r="922" spans="1:4" x14ac:dyDescent="0.25">
      <c r="A922" s="1">
        <v>2446718.2746799998</v>
      </c>
      <c r="B922" s="1" t="s">
        <v>1475</v>
      </c>
      <c r="C922" s="1">
        <v>8.0675360000000005</v>
      </c>
      <c r="D922" s="1"/>
    </row>
    <row r="923" spans="1:4" x14ac:dyDescent="0.25">
      <c r="A923" s="1">
        <v>2446733.6059500002</v>
      </c>
      <c r="B923" s="1" t="s">
        <v>1476</v>
      </c>
      <c r="C923" s="1">
        <v>8.0894840000000006</v>
      </c>
      <c r="D923" s="1"/>
    </row>
    <row r="924" spans="1:4" x14ac:dyDescent="0.25">
      <c r="A924" s="1">
        <v>2446746.8449599999</v>
      </c>
      <c r="B924" s="1" t="s">
        <v>1477</v>
      </c>
      <c r="C924" s="1">
        <v>8.088654</v>
      </c>
      <c r="D924" s="1"/>
    </row>
    <row r="925" spans="1:4" x14ac:dyDescent="0.25">
      <c r="A925" s="1">
        <v>2446764.3648299999</v>
      </c>
      <c r="B925" s="1" t="s">
        <v>1478</v>
      </c>
      <c r="C925" s="1">
        <v>7.9942859999999998</v>
      </c>
      <c r="D925" s="1"/>
    </row>
    <row r="926" spans="1:4" x14ac:dyDescent="0.25">
      <c r="A926" s="1">
        <v>2446780.0762900002</v>
      </c>
      <c r="B926" s="1" t="s">
        <v>1479</v>
      </c>
      <c r="C926" s="1">
        <v>7.9981150000000003</v>
      </c>
      <c r="D926" s="1"/>
    </row>
    <row r="927" spans="1:4" x14ac:dyDescent="0.25">
      <c r="A927" s="1">
        <v>2446795.1378600001</v>
      </c>
      <c r="B927" s="1" t="s">
        <v>1480</v>
      </c>
      <c r="C927" s="1">
        <v>8.0101820000000004</v>
      </c>
      <c r="D927" s="1"/>
    </row>
    <row r="928" spans="1:4" x14ac:dyDescent="0.25">
      <c r="A928" s="1">
        <v>2446807.42068</v>
      </c>
      <c r="B928" s="1" t="s">
        <v>1481</v>
      </c>
      <c r="C928" s="1">
        <v>7.9769810000000003</v>
      </c>
      <c r="D928" s="1"/>
    </row>
    <row r="929" spans="1:4" x14ac:dyDescent="0.25">
      <c r="A929" s="1">
        <v>2446825.1082700002</v>
      </c>
      <c r="B929" s="1" t="s">
        <v>1482</v>
      </c>
      <c r="C929" s="1">
        <v>7.9583329999999997</v>
      </c>
      <c r="D929" s="1"/>
    </row>
    <row r="930" spans="1:4" x14ac:dyDescent="0.25">
      <c r="A930" s="1">
        <v>2446840.82253</v>
      </c>
      <c r="B930" s="1" t="s">
        <v>1483</v>
      </c>
      <c r="C930" s="1">
        <v>8.0303389999999997</v>
      </c>
      <c r="D930" s="1"/>
    </row>
    <row r="931" spans="1:4" x14ac:dyDescent="0.25">
      <c r="A931" s="1">
        <v>2446855.65974</v>
      </c>
      <c r="B931" s="1" t="s">
        <v>1484</v>
      </c>
      <c r="C931" s="1">
        <v>7.9678950000000004</v>
      </c>
      <c r="D931" s="1"/>
    </row>
    <row r="932" spans="1:4" x14ac:dyDescent="0.25">
      <c r="A932" s="1">
        <v>2446871.90442</v>
      </c>
      <c r="B932" s="1" t="s">
        <v>1485</v>
      </c>
      <c r="C932" s="1">
        <v>7.8453999999999997</v>
      </c>
      <c r="D932" s="1"/>
    </row>
    <row r="933" spans="1:4" x14ac:dyDescent="0.25">
      <c r="A933" s="1">
        <v>2446885.0636200001</v>
      </c>
      <c r="B933" s="1" t="s">
        <v>1486</v>
      </c>
      <c r="C933" s="1">
        <v>7.8252269999999999</v>
      </c>
      <c r="D933" s="1"/>
    </row>
    <row r="934" spans="1:4" x14ac:dyDescent="0.25">
      <c r="A934" s="1">
        <v>2446902.5287000001</v>
      </c>
      <c r="B934" s="1" t="s">
        <v>1487</v>
      </c>
      <c r="C934" s="1">
        <v>7.8938709999999999</v>
      </c>
      <c r="D934" s="1"/>
    </row>
    <row r="935" spans="1:4" x14ac:dyDescent="0.25">
      <c r="A935" s="1">
        <v>2446915.8758700001</v>
      </c>
      <c r="B935" s="1" t="s">
        <v>1488</v>
      </c>
      <c r="C935" s="1">
        <v>7.954224</v>
      </c>
      <c r="D935" s="1"/>
    </row>
    <row r="936" spans="1:4" x14ac:dyDescent="0.25">
      <c r="A936" s="1">
        <v>2446931.4439400001</v>
      </c>
      <c r="B936" s="1" t="s">
        <v>1489</v>
      </c>
      <c r="C936" s="1">
        <v>7.9987649999999997</v>
      </c>
      <c r="D936" s="1"/>
    </row>
    <row r="937" spans="1:4" x14ac:dyDescent="0.25">
      <c r="A937" s="1">
        <v>2446946.66866</v>
      </c>
      <c r="B937" s="1" t="s">
        <v>1490</v>
      </c>
      <c r="C937" s="1">
        <v>7.9324050000000002</v>
      </c>
      <c r="D937" s="1"/>
    </row>
    <row r="938" spans="1:4" x14ac:dyDescent="0.25">
      <c r="A938" s="1">
        <v>2446962.4482300002</v>
      </c>
      <c r="B938" s="1" t="s">
        <v>1491</v>
      </c>
      <c r="C938" s="1">
        <v>7.845294</v>
      </c>
      <c r="D938" s="1"/>
    </row>
    <row r="939" spans="1:4" x14ac:dyDescent="0.25">
      <c r="A939" s="1">
        <v>2446977.5199500001</v>
      </c>
      <c r="B939" s="1" t="s">
        <v>1492</v>
      </c>
      <c r="C939" s="1">
        <v>7.7729509999999999</v>
      </c>
      <c r="D939" s="1"/>
    </row>
    <row r="940" spans="1:4" x14ac:dyDescent="0.25">
      <c r="A940" s="1">
        <v>2446992.6955400002</v>
      </c>
      <c r="B940" s="1" t="s">
        <v>1493</v>
      </c>
      <c r="C940" s="1">
        <v>7.6605359999999996</v>
      </c>
      <c r="D940" s="1"/>
    </row>
    <row r="941" spans="1:4" x14ac:dyDescent="0.25">
      <c r="A941" s="1">
        <v>2447007.3714299998</v>
      </c>
      <c r="B941" s="1" t="s">
        <v>1494</v>
      </c>
      <c r="C941" s="1">
        <v>7.7321799999999996</v>
      </c>
      <c r="D941" s="1"/>
    </row>
    <row r="942" spans="1:4" x14ac:dyDescent="0.25">
      <c r="A942" s="1">
        <v>2447023.7692900002</v>
      </c>
      <c r="B942" s="1" t="s">
        <v>1495</v>
      </c>
      <c r="C942" s="1">
        <v>7.8832190000000004</v>
      </c>
      <c r="D942" s="1"/>
    </row>
    <row r="943" spans="1:4" x14ac:dyDescent="0.25">
      <c r="A943" s="1">
        <v>2447038.30425</v>
      </c>
      <c r="B943" s="1" t="s">
        <v>1496</v>
      </c>
      <c r="C943" s="1">
        <v>7.9098170000000003</v>
      </c>
      <c r="D943" s="1"/>
    </row>
    <row r="944" spans="1:4" x14ac:dyDescent="0.25">
      <c r="A944" s="1">
        <v>2447053.50196</v>
      </c>
      <c r="B944" s="1" t="s">
        <v>1497</v>
      </c>
      <c r="C944" s="1">
        <v>7.8035420000000002</v>
      </c>
      <c r="D944" s="1"/>
    </row>
    <row r="945" spans="1:4" x14ac:dyDescent="0.25">
      <c r="A945" s="1">
        <v>2447067.3952100002</v>
      </c>
      <c r="B945" s="1" t="s">
        <v>1498</v>
      </c>
      <c r="C945" s="1">
        <v>7.486853</v>
      </c>
      <c r="D945" s="1"/>
    </row>
    <row r="946" spans="1:4" x14ac:dyDescent="0.25">
      <c r="A946" s="1">
        <v>2447083.2399599999</v>
      </c>
      <c r="B946" s="1" t="s">
        <v>1499</v>
      </c>
      <c r="C946" s="1">
        <v>7.5107949999999999</v>
      </c>
      <c r="D946" s="1"/>
    </row>
    <row r="947" spans="1:4" x14ac:dyDescent="0.25">
      <c r="A947" s="1">
        <v>2447097.0631200001</v>
      </c>
      <c r="B947" s="1" t="s">
        <v>1500</v>
      </c>
      <c r="C947" s="1">
        <v>7.7154400000000001</v>
      </c>
      <c r="D947" s="1"/>
    </row>
    <row r="948" spans="1:4" x14ac:dyDescent="0.25">
      <c r="A948" s="1">
        <v>2447114.72541</v>
      </c>
      <c r="B948" s="1" t="s">
        <v>1501</v>
      </c>
      <c r="C948" s="1">
        <v>7.942679</v>
      </c>
      <c r="D948" s="1"/>
    </row>
    <row r="949" spans="1:4" x14ac:dyDescent="0.25">
      <c r="A949" s="1">
        <v>2447127.2562299999</v>
      </c>
      <c r="B949" s="1" t="s">
        <v>1502</v>
      </c>
      <c r="C949" s="1">
        <v>7.9915659999999997</v>
      </c>
      <c r="D949" s="1"/>
    </row>
    <row r="950" spans="1:4" x14ac:dyDescent="0.25">
      <c r="A950" s="1">
        <v>2447142.5455100001</v>
      </c>
      <c r="B950" s="1" t="s">
        <v>1503</v>
      </c>
      <c r="C950" s="1">
        <v>7.926596</v>
      </c>
      <c r="D950" s="1"/>
    </row>
    <row r="951" spans="1:4" x14ac:dyDescent="0.25">
      <c r="A951" s="1">
        <v>2447158.9060399998</v>
      </c>
      <c r="B951" s="1" t="s">
        <v>1504</v>
      </c>
      <c r="C951" s="1">
        <v>7.8976740000000003</v>
      </c>
      <c r="D951" s="1"/>
    </row>
    <row r="952" spans="1:4" x14ac:dyDescent="0.25">
      <c r="A952" s="1">
        <v>2447173.0588500001</v>
      </c>
      <c r="B952" s="1" t="s">
        <v>1505</v>
      </c>
      <c r="C952" s="1">
        <v>7.9021109999999997</v>
      </c>
      <c r="D952" s="1"/>
    </row>
    <row r="953" spans="1:4" x14ac:dyDescent="0.25">
      <c r="A953" s="1">
        <v>2447188.3540099999</v>
      </c>
      <c r="B953" s="1" t="s">
        <v>1506</v>
      </c>
      <c r="C953" s="1">
        <v>8.1045649999999991</v>
      </c>
      <c r="D953" s="1"/>
    </row>
    <row r="954" spans="1:4" x14ac:dyDescent="0.25">
      <c r="A954" s="1">
        <v>2447204.76694</v>
      </c>
      <c r="B954" s="1" t="s">
        <v>1507</v>
      </c>
      <c r="C954" s="1">
        <v>8.1410710000000002</v>
      </c>
      <c r="D954" s="1"/>
    </row>
    <row r="955" spans="1:4" x14ac:dyDescent="0.25">
      <c r="A955" s="1">
        <v>2447219.2515500002</v>
      </c>
      <c r="B955" s="1" t="s">
        <v>1508</v>
      </c>
      <c r="C955" s="1">
        <v>8.3462789999999991</v>
      </c>
      <c r="D955" s="1"/>
    </row>
    <row r="956" spans="1:4" x14ac:dyDescent="0.25">
      <c r="A956" s="1">
        <v>2447236.2214600001</v>
      </c>
      <c r="B956" s="1" t="s">
        <v>1509</v>
      </c>
      <c r="C956" s="1">
        <v>8.4827779999999997</v>
      </c>
      <c r="D956" s="1"/>
    </row>
    <row r="957" spans="1:4" x14ac:dyDescent="0.25">
      <c r="A957" s="1">
        <v>2447250.6466100002</v>
      </c>
      <c r="B957" s="1" t="s">
        <v>1510</v>
      </c>
      <c r="C957" s="1">
        <v>8.5850000000000009</v>
      </c>
      <c r="D957" s="1"/>
    </row>
    <row r="958" spans="1:4" x14ac:dyDescent="0.25">
      <c r="A958" s="1">
        <v>2447266.6247100001</v>
      </c>
      <c r="B958" s="1" t="s">
        <v>1511</v>
      </c>
      <c r="C958" s="1">
        <v>8.68506</v>
      </c>
      <c r="D958" s="1"/>
    </row>
    <row r="959" spans="1:4" x14ac:dyDescent="0.25">
      <c r="A959" s="1">
        <v>2447280.8590099998</v>
      </c>
      <c r="B959" s="1" t="s">
        <v>1512</v>
      </c>
      <c r="C959" s="1">
        <v>8.5921869999999991</v>
      </c>
      <c r="D959" s="1"/>
    </row>
    <row r="960" spans="1:4" x14ac:dyDescent="0.25">
      <c r="A960" s="1">
        <v>2447296.6150400001</v>
      </c>
      <c r="B960" s="1" t="s">
        <v>1513</v>
      </c>
      <c r="C960" s="1">
        <v>8.5819609999999997</v>
      </c>
      <c r="D960" s="1"/>
    </row>
    <row r="961" spans="1:4" x14ac:dyDescent="0.25">
      <c r="A961" s="1">
        <v>2447311.71991</v>
      </c>
      <c r="B961" s="1" t="s">
        <v>1514</v>
      </c>
      <c r="C961" s="1">
        <v>8.6422220000000003</v>
      </c>
      <c r="D961" s="1"/>
    </row>
    <row r="962" spans="1:4" x14ac:dyDescent="0.25">
      <c r="A962" s="1">
        <v>2447326.4861499998</v>
      </c>
      <c r="B962" s="1" t="s">
        <v>1515</v>
      </c>
      <c r="C962" s="1">
        <v>8.8396299999999997</v>
      </c>
      <c r="D962" s="1"/>
    </row>
    <row r="963" spans="1:4" x14ac:dyDescent="0.25">
      <c r="A963" s="1">
        <v>2447343.2198600001</v>
      </c>
      <c r="B963" s="1" t="s">
        <v>1516</v>
      </c>
      <c r="C963" s="1">
        <v>8.9280849999999994</v>
      </c>
      <c r="D963" s="1"/>
    </row>
    <row r="964" spans="1:4" x14ac:dyDescent="0.25">
      <c r="A964" s="1">
        <v>2447356.6879500002</v>
      </c>
      <c r="B964" s="1" t="s">
        <v>1517</v>
      </c>
      <c r="C964" s="1">
        <v>8.9452940000000005</v>
      </c>
      <c r="D964" s="1"/>
    </row>
    <row r="965" spans="1:4" x14ac:dyDescent="0.25">
      <c r="A965" s="1">
        <v>2447372.2963899998</v>
      </c>
      <c r="B965" s="1" t="s">
        <v>1518</v>
      </c>
      <c r="C965" s="1">
        <v>8.6707739999999998</v>
      </c>
      <c r="D965" s="1"/>
    </row>
    <row r="966" spans="1:4" x14ac:dyDescent="0.25">
      <c r="A966" s="1">
        <v>2447386.2228799998</v>
      </c>
      <c r="B966" s="1" t="s">
        <v>1519</v>
      </c>
      <c r="C966" s="1">
        <v>8.5503060000000009</v>
      </c>
      <c r="D966" s="1"/>
    </row>
    <row r="967" spans="1:4" x14ac:dyDescent="0.25">
      <c r="A967" s="1">
        <v>2447403.4808100001</v>
      </c>
      <c r="B967" s="1" t="s">
        <v>1520</v>
      </c>
      <c r="C967" s="1">
        <v>8.5846149999999994</v>
      </c>
      <c r="D967" s="1"/>
    </row>
    <row r="968" spans="1:4" x14ac:dyDescent="0.25">
      <c r="A968" s="1">
        <v>2447417.2210599999</v>
      </c>
      <c r="B968" s="1" t="s">
        <v>1521</v>
      </c>
      <c r="C968" s="1">
        <v>8.6854119999999995</v>
      </c>
      <c r="D968" s="1"/>
    </row>
    <row r="969" spans="1:4" x14ac:dyDescent="0.25">
      <c r="A969" s="1">
        <v>2447433.1475800001</v>
      </c>
      <c r="B969" s="1" t="s">
        <v>1522</v>
      </c>
      <c r="C969" s="1">
        <v>8.7637689999999999</v>
      </c>
      <c r="D969" s="1"/>
    </row>
    <row r="970" spans="1:4" x14ac:dyDescent="0.25">
      <c r="A970" s="1">
        <v>2447445.9347399999</v>
      </c>
      <c r="B970" s="1" t="s">
        <v>1523</v>
      </c>
      <c r="C970" s="1">
        <v>8.7725960000000001</v>
      </c>
      <c r="D970" s="1"/>
    </row>
    <row r="971" spans="1:4" x14ac:dyDescent="0.25">
      <c r="A971" s="1">
        <v>2447464.5658900002</v>
      </c>
      <c r="B971" s="1" t="s">
        <v>1524</v>
      </c>
      <c r="C971" s="1">
        <v>8.895035</v>
      </c>
      <c r="D971" s="1"/>
    </row>
    <row r="972" spans="1:4" x14ac:dyDescent="0.25">
      <c r="A972" s="1">
        <v>2447477.4634600002</v>
      </c>
      <c r="B972" s="1" t="s">
        <v>1525</v>
      </c>
      <c r="C972" s="1">
        <v>8.7083019999999998</v>
      </c>
      <c r="D972" s="1"/>
    </row>
    <row r="973" spans="1:4" x14ac:dyDescent="0.25">
      <c r="A973" s="1">
        <v>2447492.3167500002</v>
      </c>
      <c r="B973" s="1" t="s">
        <v>1526</v>
      </c>
      <c r="C973" s="1">
        <v>8.2661449999999999</v>
      </c>
      <c r="D973" s="1"/>
    </row>
    <row r="974" spans="1:4" x14ac:dyDescent="0.25">
      <c r="A974" s="1">
        <v>2447506.73795</v>
      </c>
      <c r="B974" s="1" t="s">
        <v>1527</v>
      </c>
      <c r="C974" s="1">
        <v>8.1543240000000008</v>
      </c>
      <c r="D974" s="1"/>
    </row>
    <row r="975" spans="1:4" x14ac:dyDescent="0.25">
      <c r="A975" s="1">
        <v>2447523.66451</v>
      </c>
      <c r="B975" s="1" t="s">
        <v>1528</v>
      </c>
      <c r="C975" s="1">
        <v>8.3251950000000008</v>
      </c>
      <c r="D975" s="1"/>
    </row>
    <row r="976" spans="1:4" x14ac:dyDescent="0.25">
      <c r="A976" s="1">
        <v>2447537.7777100001</v>
      </c>
      <c r="B976" s="1" t="s">
        <v>1529</v>
      </c>
      <c r="C976" s="1">
        <v>8.6692940000000007</v>
      </c>
      <c r="D976" s="1"/>
    </row>
    <row r="977" spans="1:4" x14ac:dyDescent="0.25">
      <c r="A977" s="1">
        <v>2447553.6151899998</v>
      </c>
      <c r="B977" s="1" t="s">
        <v>1530</v>
      </c>
      <c r="C977" s="1">
        <v>8.7364289999999993</v>
      </c>
      <c r="D977" s="1"/>
    </row>
    <row r="978" spans="1:4" x14ac:dyDescent="0.25">
      <c r="A978" s="1">
        <v>2447568.4579099999</v>
      </c>
      <c r="B978" s="1" t="s">
        <v>1531</v>
      </c>
      <c r="C978" s="1">
        <v>8.4910420000000002</v>
      </c>
      <c r="D978" s="1"/>
    </row>
    <row r="979" spans="1:4" x14ac:dyDescent="0.25">
      <c r="A979" s="1">
        <v>2447583.7863099999</v>
      </c>
      <c r="B979" s="1" t="s">
        <v>1532</v>
      </c>
      <c r="C979" s="1">
        <v>8.1606059999999996</v>
      </c>
      <c r="D979" s="1"/>
    </row>
    <row r="980" spans="1:4" x14ac:dyDescent="0.25">
      <c r="A980" s="1">
        <v>2447598.3153400002</v>
      </c>
      <c r="B980" s="1" t="s">
        <v>1533</v>
      </c>
      <c r="C980" s="1">
        <v>8.1368089999999995</v>
      </c>
      <c r="D980" s="1"/>
    </row>
    <row r="981" spans="1:4" x14ac:dyDescent="0.25">
      <c r="A981" s="1">
        <v>2447615.8871200001</v>
      </c>
      <c r="B981" s="1" t="s">
        <v>1534</v>
      </c>
      <c r="C981" s="1">
        <v>8.2413950000000007</v>
      </c>
      <c r="D981" s="1"/>
    </row>
    <row r="982" spans="1:4" x14ac:dyDescent="0.25">
      <c r="A982" s="1">
        <v>2447629.68946</v>
      </c>
      <c r="B982" s="1" t="s">
        <v>1535</v>
      </c>
      <c r="C982" s="1">
        <v>8.4202630000000003</v>
      </c>
      <c r="D982" s="1"/>
    </row>
    <row r="983" spans="1:4" x14ac:dyDescent="0.25">
      <c r="A983" s="1">
        <v>2447648.2131599998</v>
      </c>
      <c r="B983" s="1" t="s">
        <v>1536</v>
      </c>
      <c r="C983" s="1">
        <v>8.4905259999999991</v>
      </c>
      <c r="D983" s="1"/>
    </row>
    <row r="984" spans="1:4" x14ac:dyDescent="0.25">
      <c r="A984" s="1">
        <v>2447661.7504799999</v>
      </c>
      <c r="B984" s="1" t="s">
        <v>1537</v>
      </c>
      <c r="C984" s="1">
        <v>8.373659</v>
      </c>
      <c r="D984" s="1"/>
    </row>
    <row r="985" spans="1:4" x14ac:dyDescent="0.25">
      <c r="A985" s="1">
        <v>2447675.6951799998</v>
      </c>
      <c r="B985" s="1" t="s">
        <v>1538</v>
      </c>
      <c r="C985" s="1">
        <v>8.1654020000000003</v>
      </c>
      <c r="D985" s="1"/>
    </row>
    <row r="986" spans="1:4" x14ac:dyDescent="0.25">
      <c r="A986" s="1">
        <v>2447692.1000700002</v>
      </c>
      <c r="B986" s="1" t="s">
        <v>1539</v>
      </c>
      <c r="C986" s="1">
        <v>7.7050000000000001</v>
      </c>
      <c r="D986" s="1"/>
    </row>
    <row r="987" spans="1:4" x14ac:dyDescent="0.25">
      <c r="A987" s="1">
        <v>2447707.8897299999</v>
      </c>
      <c r="B987" s="1" t="s">
        <v>1540</v>
      </c>
      <c r="C987" s="1">
        <v>7.7625190000000002</v>
      </c>
      <c r="D987" s="1"/>
    </row>
    <row r="988" spans="1:4" x14ac:dyDescent="0.25">
      <c r="A988" s="1">
        <v>2447722.1563499998</v>
      </c>
      <c r="B988" s="1" t="s">
        <v>1541</v>
      </c>
      <c r="C988" s="1">
        <v>8.02</v>
      </c>
      <c r="D988" s="1"/>
    </row>
    <row r="989" spans="1:4" x14ac:dyDescent="0.25">
      <c r="A989" s="1">
        <v>2447738.4189200001</v>
      </c>
      <c r="B989" s="1" t="s">
        <v>1542</v>
      </c>
      <c r="C989" s="1">
        <v>8.2347830000000002</v>
      </c>
      <c r="D989" s="1"/>
    </row>
    <row r="990" spans="1:4" x14ac:dyDescent="0.25">
      <c r="A990" s="1">
        <v>2447753.7996800002</v>
      </c>
      <c r="B990" s="1" t="s">
        <v>1543</v>
      </c>
      <c r="C990" s="1">
        <v>8.0376600000000007</v>
      </c>
      <c r="D990" s="1"/>
    </row>
    <row r="991" spans="1:4" x14ac:dyDescent="0.25">
      <c r="A991" s="1">
        <v>2447768.1777900001</v>
      </c>
      <c r="B991" s="1" t="s">
        <v>1544</v>
      </c>
      <c r="C991" s="1">
        <v>7.8153889999999997</v>
      </c>
      <c r="D991" s="1"/>
    </row>
    <row r="992" spans="1:4" x14ac:dyDescent="0.25">
      <c r="A992" s="1">
        <v>2447783.62849</v>
      </c>
      <c r="B992" s="1" t="s">
        <v>1545</v>
      </c>
      <c r="C992" s="1">
        <v>7.8860939999999999</v>
      </c>
      <c r="D992" s="1"/>
    </row>
    <row r="993" spans="1:4" x14ac:dyDescent="0.25">
      <c r="A993" s="1">
        <v>2447798.9111500001</v>
      </c>
      <c r="B993" s="1" t="s">
        <v>1546</v>
      </c>
      <c r="C993" s="1">
        <v>7.9622409999999997</v>
      </c>
      <c r="D993" s="1"/>
    </row>
    <row r="994" spans="1:4" x14ac:dyDescent="0.25">
      <c r="A994" s="1">
        <v>2447813.2217199998</v>
      </c>
      <c r="B994" s="1" t="s">
        <v>1547</v>
      </c>
      <c r="C994" s="1">
        <v>8.1571569999999998</v>
      </c>
      <c r="D994" s="1"/>
    </row>
    <row r="995" spans="1:4" x14ac:dyDescent="0.25">
      <c r="A995" s="1">
        <v>2447828.6652099998</v>
      </c>
      <c r="B995" s="1" t="s">
        <v>1548</v>
      </c>
      <c r="C995" s="1">
        <v>8.5513329999999996</v>
      </c>
      <c r="D995" s="1"/>
    </row>
    <row r="996" spans="1:4" x14ac:dyDescent="0.25">
      <c r="A996" s="1">
        <v>2447844.9921800001</v>
      </c>
      <c r="B996" s="1" t="s">
        <v>1549</v>
      </c>
      <c r="C996" s="1">
        <v>8.6664840000000005</v>
      </c>
      <c r="D996" s="1"/>
    </row>
    <row r="997" spans="1:4" x14ac:dyDescent="0.25">
      <c r="A997" s="1">
        <v>2447858.4312399998</v>
      </c>
      <c r="B997" s="1" t="s">
        <v>1550</v>
      </c>
      <c r="C997" s="1">
        <v>8.6574259999999992</v>
      </c>
      <c r="D997" s="1"/>
    </row>
    <row r="998" spans="1:4" x14ac:dyDescent="0.25">
      <c r="A998" s="1">
        <v>2447874.54318</v>
      </c>
      <c r="B998" s="1" t="s">
        <v>1551</v>
      </c>
      <c r="C998" s="1">
        <v>8.5325000000000006</v>
      </c>
      <c r="D998" s="1"/>
    </row>
    <row r="999" spans="1:4" x14ac:dyDescent="0.25">
      <c r="A999" s="1">
        <v>2447888.5738499998</v>
      </c>
      <c r="B999" s="1" t="s">
        <v>1552</v>
      </c>
      <c r="C999" s="1">
        <v>8.5034779999999994</v>
      </c>
      <c r="D999" s="1"/>
    </row>
    <row r="1000" spans="1:4" x14ac:dyDescent="0.25">
      <c r="A1000" s="1">
        <v>2447903.8777999999</v>
      </c>
      <c r="B1000" s="1" t="s">
        <v>1553</v>
      </c>
      <c r="C1000" s="1">
        <v>8.7164149999999996</v>
      </c>
      <c r="D1000" s="1"/>
    </row>
    <row r="1001" spans="1:4" x14ac:dyDescent="0.25">
      <c r="A1001" s="1">
        <v>2447920.7055700002</v>
      </c>
      <c r="B1001" s="1" t="s">
        <v>1554</v>
      </c>
      <c r="C1001" s="1">
        <v>8.9206120000000002</v>
      </c>
      <c r="D1001" s="1"/>
    </row>
    <row r="1002" spans="1:4" x14ac:dyDescent="0.25">
      <c r="A1002" s="1">
        <v>2447935.04317</v>
      </c>
      <c r="B1002" s="1" t="s">
        <v>1555</v>
      </c>
      <c r="C1002" s="1">
        <v>9.0043330000000008</v>
      </c>
      <c r="D1002" s="1"/>
    </row>
    <row r="1003" spans="1:4" x14ac:dyDescent="0.25">
      <c r="A1003" s="1">
        <v>2447949.9609400001</v>
      </c>
      <c r="B1003" s="1" t="s">
        <v>1556</v>
      </c>
      <c r="C1003" s="1">
        <v>9.1006979999999995</v>
      </c>
      <c r="D1003" s="1"/>
    </row>
    <row r="1004" spans="1:4" x14ac:dyDescent="0.25">
      <c r="A1004" s="1">
        <v>2447967.9407700002</v>
      </c>
      <c r="B1004" s="1" t="s">
        <v>1557</v>
      </c>
      <c r="C1004" s="1">
        <v>9.0666670000000007</v>
      </c>
      <c r="D1004" s="1"/>
    </row>
    <row r="1005" spans="1:4" x14ac:dyDescent="0.25">
      <c r="A1005" s="1">
        <v>2447981.08574</v>
      </c>
      <c r="B1005" s="1" t="s">
        <v>1558</v>
      </c>
      <c r="C1005" s="1">
        <v>8.9876740000000002</v>
      </c>
      <c r="D1005" s="1"/>
    </row>
    <row r="1006" spans="1:4" x14ac:dyDescent="0.25">
      <c r="A1006" s="1">
        <v>2447997.8901399998</v>
      </c>
      <c r="B1006" s="1" t="s">
        <v>1559</v>
      </c>
      <c r="C1006" s="1">
        <v>8.9836360000000006</v>
      </c>
      <c r="D1006" s="1"/>
    </row>
    <row r="1007" spans="1:4" x14ac:dyDescent="0.25">
      <c r="A1007" s="1">
        <v>2448013.0828200001</v>
      </c>
      <c r="B1007" s="1" t="s">
        <v>1560</v>
      </c>
      <c r="C1007" s="1">
        <v>9.1132530000000003</v>
      </c>
      <c r="D1007" s="1"/>
    </row>
    <row r="1008" spans="1:4" x14ac:dyDescent="0.25">
      <c r="A1008" s="1">
        <v>2448029.3177</v>
      </c>
      <c r="B1008" s="1" t="s">
        <v>1561</v>
      </c>
      <c r="C1008" s="1">
        <v>9.0979659999999996</v>
      </c>
      <c r="D1008" s="1"/>
    </row>
    <row r="1009" spans="1:4" x14ac:dyDescent="0.25">
      <c r="A1009" s="1">
        <v>2448040.7769200001</v>
      </c>
      <c r="B1009" s="1" t="s">
        <v>1562</v>
      </c>
      <c r="C1009" s="1">
        <v>9.2238159999999993</v>
      </c>
      <c r="D1009" s="1"/>
    </row>
    <row r="1010" spans="1:4" x14ac:dyDescent="0.25">
      <c r="A1010" s="1">
        <v>2448059.2149299998</v>
      </c>
      <c r="B1010" s="1" t="s">
        <v>1563</v>
      </c>
      <c r="C1010" s="1">
        <v>9.1608059999999991</v>
      </c>
      <c r="D1010" s="1"/>
    </row>
    <row r="1011" spans="1:4" x14ac:dyDescent="0.25">
      <c r="A1011" s="1">
        <v>2448071.9838800002</v>
      </c>
      <c r="B1011" s="1" t="s">
        <v>1564</v>
      </c>
      <c r="C1011" s="1">
        <v>9.14907</v>
      </c>
      <c r="D1011" s="1"/>
    </row>
    <row r="1012" spans="1:4" x14ac:dyDescent="0.25">
      <c r="A1012" s="1">
        <v>2448088.46991</v>
      </c>
      <c r="B1012" s="1" t="s">
        <v>1565</v>
      </c>
      <c r="C1012" s="1">
        <v>9.069725</v>
      </c>
      <c r="D1012" s="1"/>
    </row>
    <row r="1013" spans="1:4" x14ac:dyDescent="0.25">
      <c r="A1013" s="1">
        <v>2448102.2426800001</v>
      </c>
      <c r="B1013" s="1" t="s">
        <v>1566</v>
      </c>
      <c r="C1013" s="1">
        <v>8.8960609999999996</v>
      </c>
      <c r="D1013" s="1"/>
    </row>
    <row r="1014" spans="1:4" x14ac:dyDescent="0.25">
      <c r="A1014" s="1">
        <v>2448118.9929999998</v>
      </c>
      <c r="B1014" s="1" t="s">
        <v>1567</v>
      </c>
      <c r="C1014" s="1">
        <v>8.9734339999999992</v>
      </c>
      <c r="D1014" s="1"/>
    </row>
    <row r="1015" spans="1:4" x14ac:dyDescent="0.25">
      <c r="A1015" s="1">
        <v>2448131.9359800001</v>
      </c>
      <c r="B1015" s="1" t="s">
        <v>1568</v>
      </c>
      <c r="C1015" s="1">
        <v>8.9641579999999994</v>
      </c>
      <c r="D1015" s="1"/>
    </row>
    <row r="1016" spans="1:4" x14ac:dyDescent="0.25">
      <c r="A1016" s="1">
        <v>2448148.7834100001</v>
      </c>
      <c r="B1016" s="1" t="s">
        <v>1569</v>
      </c>
      <c r="C1016" s="1">
        <v>8.9569569999999992</v>
      </c>
      <c r="D1016" s="1"/>
    </row>
    <row r="1017" spans="1:4" x14ac:dyDescent="0.25">
      <c r="A1017" s="1">
        <v>2448162.4978800002</v>
      </c>
      <c r="B1017" s="1" t="s">
        <v>1570</v>
      </c>
      <c r="C1017" s="1">
        <v>8.9944319999999998</v>
      </c>
      <c r="D1017" s="1"/>
    </row>
    <row r="1018" spans="1:4" x14ac:dyDescent="0.25">
      <c r="A1018" s="1">
        <v>2448177.8523400002</v>
      </c>
      <c r="B1018" s="1" t="s">
        <v>1571</v>
      </c>
      <c r="C1018" s="1">
        <v>8.9653720000000003</v>
      </c>
      <c r="D1018" s="1"/>
    </row>
    <row r="1019" spans="1:4" x14ac:dyDescent="0.25">
      <c r="A1019" s="1">
        <v>2448192.2928399998</v>
      </c>
      <c r="B1019" s="1" t="s">
        <v>1572</v>
      </c>
      <c r="C1019" s="1">
        <v>8.9994999999999994</v>
      </c>
      <c r="D1019" s="1"/>
    </row>
    <row r="1020" spans="1:4" x14ac:dyDescent="0.25">
      <c r="A1020" s="1">
        <v>2448209.3199</v>
      </c>
      <c r="B1020" s="1" t="s">
        <v>1573</v>
      </c>
      <c r="C1020" s="1">
        <v>9.0675249999999998</v>
      </c>
      <c r="D1020" s="1"/>
    </row>
    <row r="1021" spans="1:4" x14ac:dyDescent="0.25">
      <c r="A1021" s="1">
        <v>2448224.7860599998</v>
      </c>
      <c r="B1021" s="1" t="s">
        <v>1574</v>
      </c>
      <c r="C1021" s="1">
        <v>9.1015069999999998</v>
      </c>
      <c r="D1021" s="1"/>
    </row>
    <row r="1022" spans="1:4" x14ac:dyDescent="0.25">
      <c r="A1022" s="1">
        <v>2448238.0177799999</v>
      </c>
      <c r="B1022" s="1" t="s">
        <v>1575</v>
      </c>
      <c r="C1022" s="1">
        <v>9.0423609999999996</v>
      </c>
      <c r="D1022" s="1"/>
    </row>
    <row r="1023" spans="1:4" x14ac:dyDescent="0.25">
      <c r="A1023" s="1">
        <v>2448255.7065099999</v>
      </c>
      <c r="B1023" s="1" t="s">
        <v>1576</v>
      </c>
      <c r="C1023" s="1">
        <v>9.1487689999999997</v>
      </c>
      <c r="D1023" s="1"/>
    </row>
    <row r="1024" spans="1:4" x14ac:dyDescent="0.25">
      <c r="A1024" s="1">
        <v>2448270.1949499999</v>
      </c>
      <c r="B1024" s="1" t="s">
        <v>1577</v>
      </c>
      <c r="C1024" s="1">
        <v>9.1107040000000001</v>
      </c>
      <c r="D1024" s="1"/>
    </row>
    <row r="1025" spans="1:4" x14ac:dyDescent="0.25">
      <c r="A1025" s="1">
        <v>2448284.6271600001</v>
      </c>
      <c r="B1025" s="1" t="s">
        <v>1578</v>
      </c>
      <c r="C1025" s="1">
        <v>9.0879309999999993</v>
      </c>
      <c r="D1025" s="1"/>
    </row>
    <row r="1026" spans="1:4" x14ac:dyDescent="0.25">
      <c r="A1026" s="1">
        <v>2448302.9902499998</v>
      </c>
      <c r="B1026" s="1" t="s">
        <v>1579</v>
      </c>
      <c r="C1026" s="1">
        <v>9.2349999999999994</v>
      </c>
      <c r="D1026" s="1"/>
    </row>
    <row r="1027" spans="1:4" x14ac:dyDescent="0.25">
      <c r="A1027" s="1">
        <v>2448317.3000699999</v>
      </c>
      <c r="B1027" s="1" t="s">
        <v>1580</v>
      </c>
      <c r="C1027" s="1">
        <v>9.1866669999999999</v>
      </c>
      <c r="D1027" s="1"/>
    </row>
    <row r="1028" spans="1:4" x14ac:dyDescent="0.25">
      <c r="A1028" s="1">
        <v>2448333.6299899998</v>
      </c>
      <c r="B1028" s="1" t="s">
        <v>1581</v>
      </c>
      <c r="C1028" s="1">
        <v>9.2277780000000007</v>
      </c>
      <c r="D1028" s="1"/>
    </row>
    <row r="1029" spans="1:4" x14ac:dyDescent="0.25">
      <c r="A1029" s="1">
        <v>2448350.7804399999</v>
      </c>
      <c r="B1029" s="1" t="s">
        <v>1582</v>
      </c>
      <c r="C1029" s="1">
        <v>9.1871790000000004</v>
      </c>
      <c r="D1029" s="1"/>
    </row>
    <row r="1030" spans="1:4" x14ac:dyDescent="0.25">
      <c r="A1030" s="1">
        <v>2448364.16133</v>
      </c>
      <c r="B1030" s="1" t="s">
        <v>1583</v>
      </c>
      <c r="C1030" s="1">
        <v>9.1389999999999993</v>
      </c>
      <c r="D1030" s="1"/>
    </row>
    <row r="1031" spans="1:4" x14ac:dyDescent="0.25">
      <c r="A1031" s="1">
        <v>2448382.26137</v>
      </c>
      <c r="B1031" s="1" t="s">
        <v>1584</v>
      </c>
      <c r="C1031" s="1">
        <v>9.1272090000000006</v>
      </c>
      <c r="D1031" s="1"/>
    </row>
    <row r="1032" spans="1:4" x14ac:dyDescent="0.25">
      <c r="A1032" s="1">
        <v>2448393.4969600001</v>
      </c>
      <c r="B1032" s="1" t="s">
        <v>1585</v>
      </c>
      <c r="C1032" s="1">
        <v>9.0474239999999995</v>
      </c>
      <c r="D1032" s="1"/>
    </row>
    <row r="1033" spans="1:4" x14ac:dyDescent="0.25">
      <c r="A1033" s="1">
        <v>2448411.2787700002</v>
      </c>
      <c r="B1033" s="1" t="s">
        <v>1586</v>
      </c>
      <c r="C1033" s="1">
        <v>9.0075000000000003</v>
      </c>
      <c r="D1033" s="1"/>
    </row>
    <row r="1034" spans="1:4" x14ac:dyDescent="0.25">
      <c r="A1034" s="1">
        <v>2448424.4093499999</v>
      </c>
      <c r="B1034" s="1" t="s">
        <v>1587</v>
      </c>
      <c r="C1034" s="1">
        <v>8.9348840000000003</v>
      </c>
      <c r="D1034" s="1"/>
    </row>
    <row r="1035" spans="1:4" x14ac:dyDescent="0.25">
      <c r="A1035" s="1">
        <v>2448440.7985499999</v>
      </c>
      <c r="B1035" s="1" t="s">
        <v>1588</v>
      </c>
      <c r="C1035" s="1">
        <v>8.9015070000000005</v>
      </c>
      <c r="D1035" s="1"/>
    </row>
    <row r="1036" spans="1:4" x14ac:dyDescent="0.25">
      <c r="A1036" s="1">
        <v>2448454.71074</v>
      </c>
      <c r="B1036" s="1" t="s">
        <v>1589</v>
      </c>
      <c r="C1036" s="1">
        <v>8.9621619999999993</v>
      </c>
      <c r="D1036" s="1"/>
    </row>
    <row r="1037" spans="1:4" x14ac:dyDescent="0.25">
      <c r="A1037" s="1">
        <v>2448471.8474499998</v>
      </c>
      <c r="B1037" s="1" t="s">
        <v>1590</v>
      </c>
      <c r="C1037" s="1">
        <v>8.9063289999999995</v>
      </c>
      <c r="D1037" s="1"/>
    </row>
    <row r="1038" spans="1:4" x14ac:dyDescent="0.25">
      <c r="A1038" s="1">
        <v>2448485.24866</v>
      </c>
      <c r="B1038" s="1" t="s">
        <v>1591</v>
      </c>
      <c r="C1038" s="1">
        <v>8.9501639999999991</v>
      </c>
      <c r="D1038" s="1"/>
    </row>
    <row r="1039" spans="1:4" x14ac:dyDescent="0.25">
      <c r="A1039" s="1">
        <v>2448501.9403599999</v>
      </c>
      <c r="B1039" s="1" t="s">
        <v>1592</v>
      </c>
      <c r="C1039" s="1">
        <v>9.0186209999999996</v>
      </c>
      <c r="D1039" s="1"/>
    </row>
    <row r="1040" spans="1:4" x14ac:dyDescent="0.25">
      <c r="A1040" s="1">
        <v>2448515.5751299998</v>
      </c>
      <c r="B1040" s="1" t="s">
        <v>1593</v>
      </c>
      <c r="C1040" s="1">
        <v>8.9107289999999999</v>
      </c>
      <c r="D1040" s="1"/>
    </row>
    <row r="1041" spans="1:4" x14ac:dyDescent="0.25">
      <c r="A1041" s="1">
        <v>2448532.7002400002</v>
      </c>
      <c r="B1041" s="1" t="s">
        <v>1594</v>
      </c>
      <c r="C1041" s="1">
        <v>8.881373</v>
      </c>
      <c r="D1041" s="1"/>
    </row>
    <row r="1042" spans="1:4" x14ac:dyDescent="0.25">
      <c r="A1042" s="1">
        <v>2448546.0919300001</v>
      </c>
      <c r="B1042" s="1" t="s">
        <v>1595</v>
      </c>
      <c r="C1042" s="1">
        <v>8.9664289999999998</v>
      </c>
      <c r="D1042" s="1"/>
    </row>
    <row r="1043" spans="1:4" x14ac:dyDescent="0.25">
      <c r="A1043" s="1">
        <v>2448562.6244700002</v>
      </c>
      <c r="B1043" s="1" t="s">
        <v>1596</v>
      </c>
      <c r="C1043" s="1">
        <v>9.0275560000000006</v>
      </c>
      <c r="D1043" s="1"/>
    </row>
    <row r="1044" spans="1:4" x14ac:dyDescent="0.25">
      <c r="A1044" s="1">
        <v>2448575.70316</v>
      </c>
      <c r="B1044" s="1" t="s">
        <v>1597</v>
      </c>
      <c r="C1044" s="1">
        <v>9.0143280000000008</v>
      </c>
      <c r="D1044" s="1"/>
    </row>
    <row r="1045" spans="1:4" x14ac:dyDescent="0.25">
      <c r="A1045" s="1">
        <v>2448595.2517900001</v>
      </c>
      <c r="B1045" s="1" t="s">
        <v>1598</v>
      </c>
      <c r="C1045" s="1">
        <v>9.04589</v>
      </c>
      <c r="D1045" s="1"/>
    </row>
    <row r="1046" spans="1:4" x14ac:dyDescent="0.25">
      <c r="A1046" s="1">
        <v>2448609.2826899998</v>
      </c>
      <c r="B1046" s="1" t="s">
        <v>1599</v>
      </c>
      <c r="C1046" s="1">
        <v>9.0873679999999997</v>
      </c>
      <c r="D1046" s="1"/>
    </row>
    <row r="1047" spans="1:4" x14ac:dyDescent="0.25">
      <c r="A1047" s="1">
        <v>2448623.2303800001</v>
      </c>
      <c r="B1047" s="1" t="s">
        <v>1600</v>
      </c>
      <c r="C1047" s="1">
        <v>9.0943400000000008</v>
      </c>
      <c r="D1047" s="1"/>
    </row>
    <row r="1048" spans="1:4" x14ac:dyDescent="0.25">
      <c r="A1048" s="1">
        <v>2448639.3006600002</v>
      </c>
      <c r="B1048" s="1" t="s">
        <v>1601</v>
      </c>
      <c r="C1048" s="1">
        <v>9.1482139999999994</v>
      </c>
      <c r="D1048" s="1"/>
    </row>
    <row r="1049" spans="1:4" x14ac:dyDescent="0.25">
      <c r="A1049" s="1">
        <v>2448655.27385</v>
      </c>
      <c r="B1049" s="1" t="s">
        <v>1602</v>
      </c>
      <c r="C1049" s="1">
        <v>9.0895650000000003</v>
      </c>
      <c r="D1049" s="1"/>
    </row>
    <row r="1050" spans="1:4" x14ac:dyDescent="0.25">
      <c r="A1050" s="1">
        <v>2448671.0559200002</v>
      </c>
      <c r="B1050" s="1" t="s">
        <v>1603</v>
      </c>
      <c r="C1050" s="1">
        <v>9.1074999999999999</v>
      </c>
      <c r="D1050" s="1"/>
    </row>
    <row r="1051" spans="1:4" x14ac:dyDescent="0.25">
      <c r="A1051" s="1">
        <v>2448685.8787400001</v>
      </c>
      <c r="B1051" s="1" t="s">
        <v>1604</v>
      </c>
      <c r="C1051" s="1">
        <v>8.8594869999999997</v>
      </c>
      <c r="D1051" s="1"/>
    </row>
    <row r="1052" spans="1:4" x14ac:dyDescent="0.25">
      <c r="A1052" s="1">
        <v>2448699.8984300001</v>
      </c>
      <c r="B1052" s="1" t="s">
        <v>1605</v>
      </c>
      <c r="C1052" s="1">
        <v>8.9250000000000007</v>
      </c>
      <c r="D1052" s="1"/>
    </row>
    <row r="1053" spans="1:4" x14ac:dyDescent="0.25">
      <c r="A1053" s="1">
        <v>2448716.54213</v>
      </c>
      <c r="B1053" s="1" t="s">
        <v>1606</v>
      </c>
      <c r="C1053" s="1">
        <v>8.6595239999999993</v>
      </c>
      <c r="D1053" s="1"/>
    </row>
    <row r="1054" spans="1:4" x14ac:dyDescent="0.25">
      <c r="A1054" s="1">
        <v>2448733.11632</v>
      </c>
      <c r="B1054" s="1" t="s">
        <v>1607</v>
      </c>
      <c r="C1054" s="1">
        <v>8.6761540000000004</v>
      </c>
      <c r="D1054" s="1"/>
    </row>
    <row r="1055" spans="1:4" x14ac:dyDescent="0.25">
      <c r="A1055" s="1">
        <v>2448745.86387</v>
      </c>
      <c r="B1055" s="1" t="s">
        <v>1608</v>
      </c>
      <c r="C1055" s="1">
        <v>8.7150649999999992</v>
      </c>
      <c r="D1055" s="1"/>
    </row>
    <row r="1056" spans="1:4" x14ac:dyDescent="0.25">
      <c r="A1056" s="1">
        <v>2448762.5337100001</v>
      </c>
      <c r="B1056" s="1" t="s">
        <v>1609</v>
      </c>
      <c r="C1056" s="1">
        <v>8.7944879999999994</v>
      </c>
      <c r="D1056" s="1"/>
    </row>
    <row r="1057" spans="1:4" x14ac:dyDescent="0.25">
      <c r="A1057" s="1">
        <v>2448776.8303200002</v>
      </c>
      <c r="B1057" s="1" t="s">
        <v>1610</v>
      </c>
      <c r="C1057" s="1">
        <v>8.6945239999999995</v>
      </c>
      <c r="D1057" s="1"/>
    </row>
    <row r="1058" spans="1:4" x14ac:dyDescent="0.25">
      <c r="A1058" s="1">
        <v>2448792.6249600002</v>
      </c>
      <c r="B1058" s="1" t="s">
        <v>1611</v>
      </c>
      <c r="C1058" s="1">
        <v>8.7200000000000006</v>
      </c>
      <c r="D1058" s="1"/>
    </row>
    <row r="1059" spans="1:4" x14ac:dyDescent="0.25">
      <c r="A1059" s="1">
        <v>2448806.9315300002</v>
      </c>
      <c r="B1059" s="1" t="s">
        <v>1612</v>
      </c>
      <c r="C1059" s="1">
        <v>8.7531529999999993</v>
      </c>
      <c r="D1059" s="1"/>
    </row>
    <row r="1060" spans="1:4" x14ac:dyDescent="0.25">
      <c r="A1060" s="1">
        <v>2448824.65601</v>
      </c>
      <c r="B1060" s="1" t="s">
        <v>1613</v>
      </c>
      <c r="C1060" s="1">
        <v>8.6163910000000001</v>
      </c>
      <c r="D1060" s="1"/>
    </row>
    <row r="1061" spans="1:4" x14ac:dyDescent="0.25">
      <c r="A1061" s="1">
        <v>2448837.4772100002</v>
      </c>
      <c r="B1061" s="1" t="s">
        <v>1614</v>
      </c>
      <c r="C1061" s="1">
        <v>8.4960839999999997</v>
      </c>
      <c r="D1061" s="1"/>
    </row>
    <row r="1062" spans="1:4" x14ac:dyDescent="0.25">
      <c r="A1062" s="1">
        <v>2448854.9634699998</v>
      </c>
      <c r="B1062" s="1" t="s">
        <v>1615</v>
      </c>
      <c r="C1062" s="1">
        <v>8.5562989999999992</v>
      </c>
      <c r="D1062" s="1"/>
    </row>
    <row r="1063" spans="1:4" x14ac:dyDescent="0.25">
      <c r="A1063" s="1">
        <v>2448867.64457</v>
      </c>
      <c r="B1063" s="1" t="s">
        <v>1616</v>
      </c>
      <c r="C1063" s="1">
        <v>8.4432589999999994</v>
      </c>
      <c r="D1063" s="1"/>
    </row>
    <row r="1064" spans="1:4" x14ac:dyDescent="0.25">
      <c r="A1064" s="1">
        <v>2448883.5767100002</v>
      </c>
      <c r="B1064" s="1" t="s">
        <v>1617</v>
      </c>
      <c r="C1064" s="1">
        <v>8.4947999999999997</v>
      </c>
      <c r="D1064" s="1"/>
    </row>
    <row r="1065" spans="1:4" x14ac:dyDescent="0.25">
      <c r="A1065" s="1">
        <v>2448897.22487</v>
      </c>
      <c r="B1065" s="1" t="s">
        <v>1618</v>
      </c>
      <c r="C1065" s="1">
        <v>8.7121499999999994</v>
      </c>
      <c r="D1065" s="1"/>
    </row>
    <row r="1066" spans="1:4" x14ac:dyDescent="0.25">
      <c r="A1066" s="1">
        <v>2448913.8094600001</v>
      </c>
      <c r="B1066" s="1" t="s">
        <v>1619</v>
      </c>
      <c r="C1066" s="1">
        <v>8.6867180000000008</v>
      </c>
      <c r="D1066" s="1"/>
    </row>
    <row r="1067" spans="1:4" x14ac:dyDescent="0.25">
      <c r="A1067" s="1">
        <v>2448928.8430599999</v>
      </c>
      <c r="B1067" s="1" t="s">
        <v>1620</v>
      </c>
      <c r="C1067" s="1">
        <v>8.5717239999999997</v>
      </c>
      <c r="D1067" s="1"/>
    </row>
    <row r="1068" spans="1:4" x14ac:dyDescent="0.25">
      <c r="A1068" s="1">
        <v>2448944.1273599998</v>
      </c>
      <c r="B1068" s="1" t="s">
        <v>1621</v>
      </c>
      <c r="C1068" s="1">
        <v>8.5270589999999995</v>
      </c>
      <c r="D1068" s="1"/>
    </row>
    <row r="1069" spans="1:4" x14ac:dyDescent="0.25">
      <c r="A1069" s="1">
        <v>2448958.0217499998</v>
      </c>
      <c r="B1069" s="1" t="s">
        <v>1622</v>
      </c>
      <c r="C1069" s="1">
        <v>8.5080229999999997</v>
      </c>
      <c r="D1069" s="1"/>
    </row>
    <row r="1070" spans="1:4" x14ac:dyDescent="0.25">
      <c r="A1070" s="1">
        <v>2448975.3436500002</v>
      </c>
      <c r="B1070" s="1" t="s">
        <v>1623</v>
      </c>
      <c r="C1070" s="1">
        <v>8.2671559999999999</v>
      </c>
      <c r="D1070" s="1"/>
    </row>
    <row r="1071" spans="1:4" x14ac:dyDescent="0.25">
      <c r="A1071" s="1">
        <v>2448988.6579</v>
      </c>
      <c r="B1071" s="1" t="s">
        <v>1624</v>
      </c>
      <c r="C1071" s="1">
        <v>8.2448809999999995</v>
      </c>
      <c r="D1071" s="1"/>
    </row>
    <row r="1072" spans="1:4" x14ac:dyDescent="0.25">
      <c r="A1072" s="1">
        <v>2449005.2629499999</v>
      </c>
      <c r="B1072" s="1" t="s">
        <v>1625</v>
      </c>
      <c r="C1072" s="1">
        <v>8.3958110000000001</v>
      </c>
      <c r="D1072" s="1"/>
    </row>
    <row r="1073" spans="1:4" x14ac:dyDescent="0.25">
      <c r="A1073" s="1">
        <v>2449018.6440400002</v>
      </c>
      <c r="B1073" s="1" t="s">
        <v>1626</v>
      </c>
      <c r="C1073" s="1">
        <v>8.3296609999999998</v>
      </c>
      <c r="D1073" s="1"/>
    </row>
    <row r="1074" spans="1:4" x14ac:dyDescent="0.25">
      <c r="A1074" s="1">
        <v>2449036.6462099999</v>
      </c>
      <c r="B1074" s="1" t="s">
        <v>1627</v>
      </c>
      <c r="C1074" s="1">
        <v>8.4945240000000002</v>
      </c>
      <c r="D1074" s="1"/>
    </row>
    <row r="1075" spans="1:4" x14ac:dyDescent="0.25">
      <c r="A1075" s="1">
        <v>2449050.6824099999</v>
      </c>
      <c r="B1075" s="1" t="s">
        <v>1628</v>
      </c>
      <c r="C1075" s="1">
        <v>8.4294290000000007</v>
      </c>
      <c r="D1075" s="1"/>
    </row>
    <row r="1076" spans="1:4" x14ac:dyDescent="0.25">
      <c r="A1076" s="1">
        <v>2449068.2402499998</v>
      </c>
      <c r="B1076" s="1" t="s">
        <v>1629</v>
      </c>
      <c r="C1076" s="1">
        <v>8.3260000000000005</v>
      </c>
      <c r="D1076" s="1"/>
    </row>
    <row r="1077" spans="1:4" x14ac:dyDescent="0.25">
      <c r="A1077" s="1">
        <v>2449081.3908600002</v>
      </c>
      <c r="B1077" s="1" t="s">
        <v>1630</v>
      </c>
      <c r="C1077" s="1">
        <v>8.31</v>
      </c>
      <c r="D1077" s="1"/>
    </row>
    <row r="1078" spans="1:4" x14ac:dyDescent="0.25">
      <c r="A1078" s="1">
        <v>2449097.1154499999</v>
      </c>
      <c r="B1078" s="1" t="s">
        <v>1631</v>
      </c>
      <c r="C1078" s="1">
        <v>8.2382720000000003</v>
      </c>
      <c r="D1078" s="1"/>
    </row>
    <row r="1079" spans="1:4" x14ac:dyDescent="0.25">
      <c r="A1079" s="1">
        <v>2449111.2807300002</v>
      </c>
      <c r="B1079" s="1" t="s">
        <v>1632</v>
      </c>
      <c r="C1079" s="1">
        <v>8.3046589999999991</v>
      </c>
      <c r="D1079" s="1"/>
    </row>
    <row r="1080" spans="1:4" x14ac:dyDescent="0.25">
      <c r="A1080" s="1">
        <v>2449126.6135499999</v>
      </c>
      <c r="B1080" s="1" t="s">
        <v>1633</v>
      </c>
      <c r="C1080" s="1">
        <v>8.1918179999999996</v>
      </c>
      <c r="D1080" s="1"/>
    </row>
    <row r="1081" spans="1:4" x14ac:dyDescent="0.25">
      <c r="A1081" s="1">
        <v>2449141.18719</v>
      </c>
      <c r="B1081" s="1" t="s">
        <v>1634</v>
      </c>
      <c r="C1081" s="1">
        <v>8.0376989999999999</v>
      </c>
      <c r="D1081" s="1"/>
    </row>
    <row r="1082" spans="1:4" x14ac:dyDescent="0.25">
      <c r="A1082" s="1">
        <v>2449157.3917</v>
      </c>
      <c r="B1082" s="1" t="s">
        <v>1635</v>
      </c>
      <c r="C1082" s="1">
        <v>8.1236230000000003</v>
      </c>
      <c r="D1082" s="1"/>
    </row>
    <row r="1083" spans="1:4" x14ac:dyDescent="0.25">
      <c r="A1083" s="1">
        <v>2449171.8850500002</v>
      </c>
      <c r="B1083" s="1" t="s">
        <v>1636</v>
      </c>
      <c r="C1083" s="1">
        <v>8.2566670000000002</v>
      </c>
      <c r="D1083" s="1"/>
    </row>
    <row r="1084" spans="1:4" x14ac:dyDescent="0.25">
      <c r="A1084" s="1">
        <v>2449187.6068500001</v>
      </c>
      <c r="B1084" s="1" t="s">
        <v>1637</v>
      </c>
      <c r="C1084" s="1">
        <v>8.2752379999999999</v>
      </c>
      <c r="D1084" s="1"/>
    </row>
    <row r="1085" spans="1:4" x14ac:dyDescent="0.25">
      <c r="A1085" s="1">
        <v>2449203.0677700001</v>
      </c>
      <c r="B1085" s="1" t="s">
        <v>1638</v>
      </c>
      <c r="C1085" s="1">
        <v>8.0443940000000005</v>
      </c>
      <c r="D1085" s="1"/>
    </row>
    <row r="1086" spans="1:4" x14ac:dyDescent="0.25">
      <c r="A1086" s="1">
        <v>2449217.9823099999</v>
      </c>
      <c r="B1086" s="1" t="s">
        <v>1639</v>
      </c>
      <c r="C1086" s="1">
        <v>8.0512940000000004</v>
      </c>
      <c r="D1086" s="1"/>
    </row>
    <row r="1087" spans="1:4" x14ac:dyDescent="0.25">
      <c r="A1087" s="1">
        <v>2449232.98226</v>
      </c>
      <c r="B1087" s="1" t="s">
        <v>1640</v>
      </c>
      <c r="C1087" s="1">
        <v>8.1705769999999998</v>
      </c>
      <c r="D1087" s="1"/>
    </row>
    <row r="1088" spans="1:4" x14ac:dyDescent="0.25">
      <c r="A1088" s="1">
        <v>2449248.2520599999</v>
      </c>
      <c r="B1088" s="1" t="s">
        <v>1641</v>
      </c>
      <c r="C1088" s="1">
        <v>8.2000510000000002</v>
      </c>
      <c r="D1088" s="1"/>
    </row>
    <row r="1089" spans="1:4" x14ac:dyDescent="0.25">
      <c r="A1089" s="1">
        <v>2449263.61473</v>
      </c>
      <c r="B1089" s="1" t="s">
        <v>1642</v>
      </c>
      <c r="C1089" s="1">
        <v>8.1902340000000002</v>
      </c>
      <c r="D1089" s="1"/>
    </row>
    <row r="1090" spans="1:4" x14ac:dyDescent="0.25">
      <c r="A1090" s="1">
        <v>2449277.4046200002</v>
      </c>
      <c r="B1090" s="1" t="s">
        <v>1643</v>
      </c>
      <c r="C1090" s="1">
        <v>7.9985569999999999</v>
      </c>
      <c r="D1090" s="1"/>
    </row>
    <row r="1091" spans="1:4" x14ac:dyDescent="0.25">
      <c r="A1091" s="1">
        <v>2449293.5306799999</v>
      </c>
      <c r="B1091" s="1" t="s">
        <v>1644</v>
      </c>
      <c r="C1091" s="1">
        <v>7.9852210000000001</v>
      </c>
      <c r="D1091" s="1"/>
    </row>
    <row r="1092" spans="1:4" x14ac:dyDescent="0.25">
      <c r="A1092" s="1">
        <v>2449307.47199</v>
      </c>
      <c r="B1092" s="1" t="s">
        <v>1645</v>
      </c>
      <c r="C1092" s="1">
        <v>7.95669</v>
      </c>
      <c r="D1092" s="1"/>
    </row>
    <row r="1093" spans="1:4" x14ac:dyDescent="0.25">
      <c r="A1093" s="1">
        <v>2449324.41897</v>
      </c>
      <c r="B1093" s="1" t="s">
        <v>1646</v>
      </c>
      <c r="C1093" s="1">
        <v>7.8835579999999998</v>
      </c>
      <c r="D1093" s="1"/>
    </row>
    <row r="1094" spans="1:4" x14ac:dyDescent="0.25">
      <c r="A1094" s="1">
        <v>2449337.9861599999</v>
      </c>
      <c r="B1094" s="1" t="s">
        <v>1647</v>
      </c>
      <c r="C1094" s="1">
        <v>7.9848509999999999</v>
      </c>
      <c r="D1094" s="1"/>
    </row>
    <row r="1095" spans="1:4" x14ac:dyDescent="0.25">
      <c r="A1095" s="1">
        <v>2449355.0134700001</v>
      </c>
      <c r="B1095" s="1" t="s">
        <v>1648</v>
      </c>
      <c r="C1095" s="1">
        <v>8.0314669999999992</v>
      </c>
      <c r="D1095" s="1"/>
    </row>
    <row r="1096" spans="1:4" x14ac:dyDescent="0.25">
      <c r="A1096" s="1">
        <v>2449369.14225</v>
      </c>
      <c r="B1096" s="1" t="s">
        <v>1649</v>
      </c>
      <c r="C1096" s="1">
        <v>8.0035000000000007</v>
      </c>
      <c r="D1096" s="1"/>
    </row>
    <row r="1097" spans="1:4" x14ac:dyDescent="0.25">
      <c r="A1097" s="1">
        <v>2449385.2818100001</v>
      </c>
      <c r="B1097" s="1" t="s">
        <v>1650</v>
      </c>
      <c r="C1097" s="1">
        <v>7.8731910000000003</v>
      </c>
      <c r="D1097" s="1"/>
    </row>
    <row r="1098" spans="1:4" x14ac:dyDescent="0.25">
      <c r="A1098" s="1">
        <v>2449400.2960000001</v>
      </c>
      <c r="B1098" s="1" t="s">
        <v>1651</v>
      </c>
      <c r="C1098" s="1">
        <v>7.9302219999999997</v>
      </c>
      <c r="D1098" s="1"/>
    </row>
    <row r="1099" spans="1:4" x14ac:dyDescent="0.25">
      <c r="A1099" s="1">
        <v>2449418.6559000001</v>
      </c>
      <c r="B1099" s="1" t="s">
        <v>1652</v>
      </c>
      <c r="C1099" s="1">
        <v>7.992</v>
      </c>
      <c r="D1099" s="1"/>
    </row>
    <row r="1100" spans="1:4" x14ac:dyDescent="0.25">
      <c r="A1100" s="1">
        <v>2449432.5580799999</v>
      </c>
      <c r="B1100" s="1" t="s">
        <v>1653</v>
      </c>
      <c r="C1100" s="1">
        <v>7.9680429999999998</v>
      </c>
      <c r="D1100" s="1"/>
    </row>
    <row r="1101" spans="1:4" x14ac:dyDescent="0.25">
      <c r="A1101" s="1">
        <v>2449448.7179800002</v>
      </c>
      <c r="B1101" s="1" t="s">
        <v>1654</v>
      </c>
      <c r="C1101" s="1">
        <v>8.0041270000000004</v>
      </c>
      <c r="D1101" s="1"/>
    </row>
    <row r="1102" spans="1:4" x14ac:dyDescent="0.25">
      <c r="A1102" s="1">
        <v>2449461.82656</v>
      </c>
      <c r="B1102" s="1" t="s">
        <v>1655</v>
      </c>
      <c r="C1102" s="1">
        <v>8.0263790000000004</v>
      </c>
      <c r="D1102" s="1"/>
    </row>
    <row r="1103" spans="1:4" x14ac:dyDescent="0.25">
      <c r="A1103" s="1">
        <v>2449479.2223100001</v>
      </c>
      <c r="B1103" s="1" t="s">
        <v>1656</v>
      </c>
      <c r="C1103" s="1">
        <v>7.9818749999999996</v>
      </c>
      <c r="D1103" s="1"/>
    </row>
    <row r="1104" spans="1:4" x14ac:dyDescent="0.25">
      <c r="A1104" s="1">
        <v>2449492.90252</v>
      </c>
      <c r="B1104" s="1" t="s">
        <v>1657</v>
      </c>
      <c r="C1104" s="1">
        <v>7.9302669999999997</v>
      </c>
      <c r="D1104" s="1"/>
    </row>
    <row r="1105" spans="1:4" x14ac:dyDescent="0.25">
      <c r="A1105" s="1">
        <v>2449508.5071100001</v>
      </c>
      <c r="B1105" s="1" t="s">
        <v>1658</v>
      </c>
      <c r="C1105" s="1">
        <v>7.8084619999999996</v>
      </c>
      <c r="D1105" s="1"/>
    </row>
    <row r="1106" spans="1:4" x14ac:dyDescent="0.25">
      <c r="A1106" s="1">
        <v>2449523.5602899999</v>
      </c>
      <c r="B1106" s="1" t="s">
        <v>1659</v>
      </c>
      <c r="C1106" s="1">
        <v>7.7212059999999996</v>
      </c>
      <c r="D1106" s="1"/>
    </row>
    <row r="1107" spans="1:4" x14ac:dyDescent="0.25">
      <c r="A1107" s="1">
        <v>2449539.0820900002</v>
      </c>
      <c r="B1107" s="1" t="s">
        <v>1660</v>
      </c>
      <c r="C1107" s="1">
        <v>7.6554869999999999</v>
      </c>
      <c r="D1107" s="1"/>
    </row>
    <row r="1108" spans="1:4" x14ac:dyDescent="0.25">
      <c r="A1108" s="1">
        <v>2449553.2254400002</v>
      </c>
      <c r="B1108" s="1" t="s">
        <v>1661</v>
      </c>
      <c r="C1108" s="1">
        <v>7.6286269999999998</v>
      </c>
      <c r="D1108" s="1"/>
    </row>
    <row r="1109" spans="1:4" x14ac:dyDescent="0.25">
      <c r="A1109" s="1">
        <v>2449569.4994100002</v>
      </c>
      <c r="B1109" s="1" t="s">
        <v>1662</v>
      </c>
      <c r="C1109" s="1">
        <v>7.5453130000000002</v>
      </c>
      <c r="D1109" s="1"/>
    </row>
    <row r="1110" spans="1:4" x14ac:dyDescent="0.25">
      <c r="A1110" s="1">
        <v>2449583.9963600002</v>
      </c>
      <c r="B1110" s="1" t="s">
        <v>1663</v>
      </c>
      <c r="C1110" s="1">
        <v>7.6041499999999997</v>
      </c>
      <c r="D1110" s="1"/>
    </row>
    <row r="1111" spans="1:4" x14ac:dyDescent="0.25">
      <c r="A1111" s="1">
        <v>2449599.5314000002</v>
      </c>
      <c r="B1111" s="1" t="s">
        <v>1664</v>
      </c>
      <c r="C1111" s="1">
        <v>7.65768</v>
      </c>
      <c r="D1111" s="1"/>
    </row>
    <row r="1112" spans="1:4" x14ac:dyDescent="0.25">
      <c r="A1112" s="1">
        <v>2449615.0861200001</v>
      </c>
      <c r="B1112" s="1" t="s">
        <v>1665</v>
      </c>
      <c r="C1112" s="1">
        <v>7.802054</v>
      </c>
      <c r="D1112" s="1"/>
    </row>
    <row r="1113" spans="1:4" x14ac:dyDescent="0.25">
      <c r="A1113" s="1">
        <v>2449631.2347200001</v>
      </c>
      <c r="B1113" s="1" t="s">
        <v>1666</v>
      </c>
      <c r="C1113" s="1">
        <v>8.0250500000000002</v>
      </c>
      <c r="D1113" s="1"/>
    </row>
    <row r="1114" spans="1:4" x14ac:dyDescent="0.25">
      <c r="A1114" s="1">
        <v>2449644.6073599998</v>
      </c>
      <c r="B1114" s="1" t="s">
        <v>1667</v>
      </c>
      <c r="C1114" s="1">
        <v>8.4887200000000007</v>
      </c>
      <c r="D1114" s="1"/>
    </row>
    <row r="1115" spans="1:4" x14ac:dyDescent="0.25">
      <c r="A1115" s="1">
        <v>2449658.9762400002</v>
      </c>
      <c r="B1115" s="1" t="s">
        <v>1668</v>
      </c>
      <c r="C1115" s="1">
        <v>8.4977459999999994</v>
      </c>
      <c r="D1115" s="1"/>
    </row>
    <row r="1116" spans="1:4" x14ac:dyDescent="0.25">
      <c r="A1116" s="1">
        <v>2449676.4441999998</v>
      </c>
      <c r="B1116" s="1" t="s">
        <v>1669</v>
      </c>
      <c r="C1116" s="1">
        <v>8.7713789999999996</v>
      </c>
      <c r="D1116" s="1"/>
    </row>
    <row r="1117" spans="1:4" x14ac:dyDescent="0.25">
      <c r="A1117" s="1">
        <v>2449690.0557499998</v>
      </c>
      <c r="B1117" s="1" t="s">
        <v>1670</v>
      </c>
      <c r="C1117" s="1">
        <v>8.9594000000000005</v>
      </c>
      <c r="D1117" s="1"/>
    </row>
    <row r="1118" spans="1:4" x14ac:dyDescent="0.25">
      <c r="A1118" s="1">
        <v>2449705.3538299999</v>
      </c>
      <c r="B1118" s="1" t="s">
        <v>1671</v>
      </c>
      <c r="C1118" s="1">
        <v>8.9020620000000008</v>
      </c>
      <c r="D1118" s="1"/>
    </row>
    <row r="1119" spans="1:4" x14ac:dyDescent="0.25">
      <c r="A1119" s="1">
        <v>2449720.7522999998</v>
      </c>
      <c r="B1119" s="1" t="s">
        <v>1672</v>
      </c>
      <c r="C1119" s="1">
        <v>8.9967269999999999</v>
      </c>
      <c r="D1119" s="1"/>
    </row>
    <row r="1120" spans="1:4" x14ac:dyDescent="0.25">
      <c r="A1120" s="1">
        <v>2449734.923</v>
      </c>
      <c r="B1120" s="1" t="s">
        <v>1673</v>
      </c>
      <c r="C1120" s="1">
        <v>8.5955560000000002</v>
      </c>
      <c r="D1120" s="1"/>
    </row>
    <row r="1121" spans="1:4" x14ac:dyDescent="0.25">
      <c r="A1121" s="1">
        <v>2449750.8464100002</v>
      </c>
      <c r="B1121" s="1" t="s">
        <v>1674</v>
      </c>
      <c r="C1121" s="1">
        <v>8.7171430000000001</v>
      </c>
      <c r="D1121" s="1"/>
    </row>
    <row r="1122" spans="1:4" x14ac:dyDescent="0.25">
      <c r="A1122" s="1">
        <v>2449767.1401200001</v>
      </c>
      <c r="B1122" s="1" t="s">
        <v>1675</v>
      </c>
      <c r="C1122" s="1">
        <v>8.8397959999999998</v>
      </c>
      <c r="D1122" s="1"/>
    </row>
    <row r="1123" spans="1:4" x14ac:dyDescent="0.25">
      <c r="A1123" s="1">
        <v>2449784.4190000002</v>
      </c>
      <c r="B1123" s="1" t="s">
        <v>1676</v>
      </c>
      <c r="C1123" s="1">
        <v>8.9253330000000002</v>
      </c>
      <c r="D1123" s="1"/>
    </row>
    <row r="1124" spans="1:4" x14ac:dyDescent="0.25">
      <c r="A1124" s="1">
        <v>2449798.3051499999</v>
      </c>
      <c r="B1124" s="1" t="s">
        <v>1677</v>
      </c>
      <c r="C1124" s="1">
        <v>8.6741030000000006</v>
      </c>
      <c r="D1124" s="1"/>
    </row>
    <row r="1125" spans="1:4" x14ac:dyDescent="0.25">
      <c r="A1125" s="1">
        <v>2449813.7574</v>
      </c>
      <c r="B1125" s="1" t="s">
        <v>1678</v>
      </c>
      <c r="C1125" s="1">
        <v>8.4917739999999995</v>
      </c>
      <c r="D1125" s="1"/>
    </row>
    <row r="1126" spans="1:4" x14ac:dyDescent="0.25">
      <c r="A1126" s="1">
        <v>2449829.9885200001</v>
      </c>
      <c r="B1126" s="1" t="s">
        <v>1679</v>
      </c>
      <c r="C1126" s="1">
        <v>8.4354169999999993</v>
      </c>
      <c r="D1126" s="1"/>
    </row>
    <row r="1127" spans="1:4" x14ac:dyDescent="0.25">
      <c r="A1127" s="1">
        <v>2449842.4620599998</v>
      </c>
      <c r="B1127" s="1" t="s">
        <v>1680</v>
      </c>
      <c r="C1127" s="1">
        <v>8.5046090000000003</v>
      </c>
      <c r="D1127" s="1"/>
    </row>
    <row r="1128" spans="1:4" x14ac:dyDescent="0.25">
      <c r="A1128" s="1">
        <v>2449860.4698800002</v>
      </c>
      <c r="B1128" s="1" t="s">
        <v>1681</v>
      </c>
      <c r="C1128" s="1">
        <v>8.8530259999999998</v>
      </c>
      <c r="D1128" s="1"/>
    </row>
    <row r="1129" spans="1:4" x14ac:dyDescent="0.25">
      <c r="A1129" s="1">
        <v>2449873.5951299998</v>
      </c>
      <c r="B1129" s="1" t="s">
        <v>1682</v>
      </c>
      <c r="C1129" s="1">
        <v>8.8991760000000006</v>
      </c>
      <c r="D1129" s="1"/>
    </row>
    <row r="1130" spans="1:4" x14ac:dyDescent="0.25">
      <c r="A1130" s="1">
        <v>2449890.9267899999</v>
      </c>
      <c r="B1130" s="1" t="s">
        <v>1683</v>
      </c>
      <c r="C1130" s="1">
        <v>8.9353169999999995</v>
      </c>
      <c r="D1130" s="1"/>
    </row>
    <row r="1131" spans="1:4" x14ac:dyDescent="0.25">
      <c r="A1131" s="1">
        <v>2449902.6490600002</v>
      </c>
      <c r="B1131" s="1" t="s">
        <v>1684</v>
      </c>
      <c r="C1131" s="1">
        <v>8.9086110000000005</v>
      </c>
      <c r="D1131" s="1"/>
    </row>
    <row r="1132" spans="1:4" x14ac:dyDescent="0.25">
      <c r="A1132" s="1">
        <v>2449921.25012</v>
      </c>
      <c r="B1132" s="1" t="s">
        <v>1685</v>
      </c>
      <c r="C1132" s="1">
        <v>8.9557140000000004</v>
      </c>
      <c r="D1132" s="1"/>
    </row>
    <row r="1133" spans="1:4" x14ac:dyDescent="0.25">
      <c r="A1133" s="1">
        <v>2449933.57877</v>
      </c>
      <c r="B1133" s="1" t="s">
        <v>1686</v>
      </c>
      <c r="C1133" s="1">
        <v>9.0479800000000008</v>
      </c>
      <c r="D1133" s="1"/>
    </row>
    <row r="1134" spans="1:4" x14ac:dyDescent="0.25">
      <c r="A1134" s="1">
        <v>2449949.75453</v>
      </c>
      <c r="B1134" s="1" t="s">
        <v>1687</v>
      </c>
      <c r="C1134" s="1">
        <v>9.0489949999999997</v>
      </c>
      <c r="D1134" s="1"/>
    </row>
    <row r="1135" spans="1:4" x14ac:dyDescent="0.25">
      <c r="A1135" s="1">
        <v>2449964.66181</v>
      </c>
      <c r="B1135" s="1" t="s">
        <v>1688</v>
      </c>
      <c r="C1135" s="1">
        <v>9.1054899999999996</v>
      </c>
      <c r="D1135" s="1"/>
    </row>
    <row r="1136" spans="1:4" x14ac:dyDescent="0.25">
      <c r="A1136" s="1">
        <v>2449979.81801</v>
      </c>
      <c r="B1136" s="1" t="s">
        <v>1689</v>
      </c>
      <c r="C1136" s="1">
        <v>9.1308959999999999</v>
      </c>
      <c r="D1136" s="1"/>
    </row>
    <row r="1137" spans="1:4" x14ac:dyDescent="0.25">
      <c r="A1137" s="1">
        <v>2449994.0989999999</v>
      </c>
      <c r="B1137" s="1" t="s">
        <v>1690</v>
      </c>
      <c r="C1137" s="1">
        <v>9.0520130000000005</v>
      </c>
      <c r="D1137" s="1"/>
    </row>
    <row r="1138" spans="1:4" x14ac:dyDescent="0.25">
      <c r="A1138" s="1">
        <v>2450010.1075200001</v>
      </c>
      <c r="B1138" s="1" t="s">
        <v>1691</v>
      </c>
      <c r="C1138" s="1">
        <v>9.005134</v>
      </c>
      <c r="D1138" s="1"/>
    </row>
    <row r="1139" spans="1:4" x14ac:dyDescent="0.25">
      <c r="A1139" s="1">
        <v>2450023.97713</v>
      </c>
      <c r="B1139" s="1" t="s">
        <v>1692</v>
      </c>
      <c r="C1139" s="1">
        <v>8.9764710000000001</v>
      </c>
      <c r="D1139" s="1"/>
    </row>
    <row r="1140" spans="1:4" x14ac:dyDescent="0.25">
      <c r="A1140" s="1">
        <v>2450040.7248900002</v>
      </c>
      <c r="B1140" s="1" t="s">
        <v>1693</v>
      </c>
      <c r="C1140" s="1">
        <v>9.0883330000000004</v>
      </c>
      <c r="D1140" s="1"/>
    </row>
    <row r="1141" spans="1:4" x14ac:dyDescent="0.25">
      <c r="A1141" s="1">
        <v>2450056.1795600001</v>
      </c>
      <c r="B1141" s="1" t="s">
        <v>1694</v>
      </c>
      <c r="C1141" s="1">
        <v>9.1833329999999993</v>
      </c>
      <c r="D1141" s="1"/>
    </row>
    <row r="1142" spans="1:4" x14ac:dyDescent="0.25">
      <c r="A1142" s="1">
        <v>2450072.05596</v>
      </c>
      <c r="B1142" s="1" t="s">
        <v>1695</v>
      </c>
      <c r="C1142" s="1">
        <v>9.0611110000000004</v>
      </c>
      <c r="D1142" s="1"/>
    </row>
    <row r="1143" spans="1:4" x14ac:dyDescent="0.25">
      <c r="A1143" s="1">
        <v>2450086.2669600002</v>
      </c>
      <c r="B1143" s="1" t="s">
        <v>1696</v>
      </c>
      <c r="C1143" s="1">
        <v>8.8697219999999994</v>
      </c>
      <c r="D1143" s="1"/>
    </row>
    <row r="1144" spans="1:4" x14ac:dyDescent="0.25">
      <c r="A1144" s="1">
        <v>2450100.0629099999</v>
      </c>
      <c r="B1144" s="1" t="s">
        <v>1697</v>
      </c>
      <c r="C1144" s="1">
        <v>8.8622949999999996</v>
      </c>
      <c r="D1144" s="1"/>
    </row>
    <row r="1145" spans="1:4" x14ac:dyDescent="0.25">
      <c r="A1145" s="1">
        <v>2450116.3904599999</v>
      </c>
      <c r="B1145" s="1" t="s">
        <v>1698</v>
      </c>
      <c r="C1145" s="1">
        <v>8.9488369999999993</v>
      </c>
      <c r="D1145" s="1"/>
    </row>
    <row r="1146" spans="1:4" x14ac:dyDescent="0.25">
      <c r="A1146" s="1">
        <v>2450134.8572800001</v>
      </c>
      <c r="B1146" s="1" t="s">
        <v>1699</v>
      </c>
      <c r="C1146" s="1">
        <v>9.1558820000000001</v>
      </c>
      <c r="D1146" s="1"/>
    </row>
    <row r="1147" spans="1:4" x14ac:dyDescent="0.25">
      <c r="A1147" s="1">
        <v>2450147.7227599998</v>
      </c>
      <c r="B1147" s="1" t="s">
        <v>1700</v>
      </c>
      <c r="C1147" s="1">
        <v>9.1555560000000007</v>
      </c>
      <c r="D1147" s="1"/>
    </row>
    <row r="1148" spans="1:4" x14ac:dyDescent="0.25">
      <c r="A1148" s="1">
        <v>2450164.06219</v>
      </c>
      <c r="B1148" s="1" t="s">
        <v>1701</v>
      </c>
      <c r="C1148" s="1">
        <v>9.3020829999999997</v>
      </c>
      <c r="D1148" s="1"/>
    </row>
    <row r="1149" spans="1:4" x14ac:dyDescent="0.25">
      <c r="A1149" s="1">
        <v>2450180.6538499999</v>
      </c>
      <c r="B1149" s="1" t="s">
        <v>1702</v>
      </c>
      <c r="C1149" s="1">
        <v>9.2674420000000008</v>
      </c>
      <c r="D1149" s="1"/>
    </row>
    <row r="1150" spans="1:4" x14ac:dyDescent="0.25">
      <c r="A1150" s="1">
        <v>2450195.38552</v>
      </c>
      <c r="B1150" s="1" t="s">
        <v>1703</v>
      </c>
      <c r="C1150" s="1">
        <v>9.2065590000000004</v>
      </c>
      <c r="D1150" s="1"/>
    </row>
    <row r="1151" spans="1:4" x14ac:dyDescent="0.25">
      <c r="A1151" s="1">
        <v>2450211.1107000001</v>
      </c>
      <c r="B1151" s="1" t="s">
        <v>1704</v>
      </c>
      <c r="C1151" s="1">
        <v>9.3195160000000001</v>
      </c>
      <c r="D1151" s="1"/>
    </row>
    <row r="1152" spans="1:4" x14ac:dyDescent="0.25">
      <c r="A1152" s="1">
        <v>2450225.6306599998</v>
      </c>
      <c r="B1152" s="1" t="s">
        <v>1705</v>
      </c>
      <c r="C1152" s="1">
        <v>9.4760000000000009</v>
      </c>
      <c r="D1152" s="1"/>
    </row>
    <row r="1153" spans="1:4" x14ac:dyDescent="0.25">
      <c r="A1153" s="1">
        <v>2450242.4528299998</v>
      </c>
      <c r="B1153" s="1" t="s">
        <v>1706</v>
      </c>
      <c r="C1153" s="1">
        <v>9.7075940000000003</v>
      </c>
      <c r="D1153" s="1"/>
    </row>
    <row r="1154" spans="1:4" x14ac:dyDescent="0.25">
      <c r="A1154" s="1">
        <v>2450255.1398299998</v>
      </c>
      <c r="B1154" s="1" t="s">
        <v>1707</v>
      </c>
      <c r="C1154" s="1">
        <v>10.011919000000001</v>
      </c>
      <c r="D1154" s="1"/>
    </row>
    <row r="1155" spans="1:4" x14ac:dyDescent="0.25">
      <c r="A1155" s="1">
        <v>2450272.92986</v>
      </c>
      <c r="B1155" s="1" t="s">
        <v>1708</v>
      </c>
      <c r="C1155" s="1">
        <v>10.219448</v>
      </c>
      <c r="D1155" s="1"/>
    </row>
    <row r="1156" spans="1:4" x14ac:dyDescent="0.25">
      <c r="A1156" s="1">
        <v>2450285.5307900002</v>
      </c>
      <c r="B1156" s="1" t="s">
        <v>1709</v>
      </c>
      <c r="C1156" s="1">
        <v>10.160126999999999</v>
      </c>
      <c r="D1156" s="1"/>
    </row>
    <row r="1157" spans="1:4" x14ac:dyDescent="0.25">
      <c r="A1157" s="1">
        <v>2450302.6171599999</v>
      </c>
      <c r="B1157" s="1" t="s">
        <v>1710</v>
      </c>
      <c r="C1157" s="1">
        <v>10.071256999999999</v>
      </c>
      <c r="D1157" s="1"/>
    </row>
    <row r="1158" spans="1:4" x14ac:dyDescent="0.25">
      <c r="A1158" s="1">
        <v>2450316.81635</v>
      </c>
      <c r="B1158" s="1" t="s">
        <v>1711</v>
      </c>
      <c r="C1158" s="1">
        <v>10.163974</v>
      </c>
      <c r="D1158" s="1"/>
    </row>
    <row r="1159" spans="1:4" x14ac:dyDescent="0.25">
      <c r="A1159" s="1">
        <v>2450332.1003</v>
      </c>
      <c r="B1159" s="1" t="s">
        <v>1712</v>
      </c>
      <c r="C1159" s="1">
        <v>10.231028999999999</v>
      </c>
      <c r="D1159" s="1"/>
    </row>
    <row r="1160" spans="1:4" x14ac:dyDescent="0.25">
      <c r="A1160" s="1">
        <v>2450345.60207</v>
      </c>
      <c r="B1160" s="1" t="s">
        <v>1713</v>
      </c>
      <c r="C1160" s="1">
        <v>10.21916</v>
      </c>
      <c r="D1160" s="1"/>
    </row>
    <row r="1161" spans="1:4" x14ac:dyDescent="0.25">
      <c r="A1161" s="1">
        <v>2450363.1365299998</v>
      </c>
      <c r="B1161" s="1" t="s">
        <v>1714</v>
      </c>
      <c r="C1161" s="1">
        <v>10.084327</v>
      </c>
      <c r="D1161" s="1"/>
    </row>
    <row r="1162" spans="1:4" x14ac:dyDescent="0.25">
      <c r="A1162" s="1">
        <v>2450376.9630700001</v>
      </c>
      <c r="B1162" s="1" t="s">
        <v>1715</v>
      </c>
      <c r="C1162" s="1">
        <v>10.046555</v>
      </c>
      <c r="D1162" s="1"/>
    </row>
    <row r="1163" spans="1:4" x14ac:dyDescent="0.25">
      <c r="A1163" s="1">
        <v>2450393.3691500002</v>
      </c>
      <c r="B1163" s="1" t="s">
        <v>1716</v>
      </c>
      <c r="C1163" s="1">
        <v>9.9855119999999999</v>
      </c>
      <c r="D1163" s="1"/>
    </row>
    <row r="1164" spans="1:4" x14ac:dyDescent="0.25">
      <c r="A1164" s="1">
        <v>2450406.9827000001</v>
      </c>
      <c r="B1164" s="1" t="s">
        <v>1717</v>
      </c>
      <c r="C1164" s="1">
        <v>9.9634149999999995</v>
      </c>
      <c r="D1164" s="1"/>
    </row>
    <row r="1165" spans="1:4" x14ac:dyDescent="0.25">
      <c r="A1165" s="1">
        <v>2450422.3793299999</v>
      </c>
      <c r="B1165" s="1" t="s">
        <v>1718</v>
      </c>
      <c r="C1165" s="1">
        <v>9.7758000000000003</v>
      </c>
      <c r="D1165" s="1"/>
    </row>
    <row r="1166" spans="1:4" x14ac:dyDescent="0.25">
      <c r="A1166" s="1">
        <v>2450438.0756999999</v>
      </c>
      <c r="B1166" s="1" t="s">
        <v>1719</v>
      </c>
      <c r="C1166" s="1">
        <v>9.6659780000000008</v>
      </c>
      <c r="D1166" s="1"/>
    </row>
    <row r="1167" spans="1:4" x14ac:dyDescent="0.25">
      <c r="A1167" s="1">
        <v>2450451.35054</v>
      </c>
      <c r="B1167" s="1" t="s">
        <v>1720</v>
      </c>
      <c r="C1167" s="1">
        <v>9.6410529999999994</v>
      </c>
      <c r="D1167" s="1"/>
    </row>
    <row r="1168" spans="1:4" x14ac:dyDescent="0.25">
      <c r="A1168" s="1">
        <v>2450466.7062599999</v>
      </c>
      <c r="B1168" s="1" t="s">
        <v>1721</v>
      </c>
      <c r="C1168" s="1">
        <v>9.543488</v>
      </c>
      <c r="D1168" s="1"/>
    </row>
    <row r="1169" spans="1:4" x14ac:dyDescent="0.25">
      <c r="A1169" s="1">
        <v>2450483.0860199998</v>
      </c>
      <c r="B1169" s="1" t="s">
        <v>1722</v>
      </c>
      <c r="C1169" s="1">
        <v>9.5415089999999996</v>
      </c>
      <c r="D1169" s="1"/>
    </row>
    <row r="1170" spans="1:4" x14ac:dyDescent="0.25">
      <c r="A1170" s="1">
        <v>2450498.22541</v>
      </c>
      <c r="B1170" s="1" t="s">
        <v>1723</v>
      </c>
      <c r="C1170" s="1">
        <v>9.5157889999999998</v>
      </c>
      <c r="D1170" s="1"/>
    </row>
    <row r="1171" spans="1:4" x14ac:dyDescent="0.25">
      <c r="A1171" s="1">
        <v>2450514.5007799999</v>
      </c>
      <c r="B1171" s="1" t="s">
        <v>1724</v>
      </c>
      <c r="C1171" s="1">
        <v>9.5435479999999995</v>
      </c>
      <c r="D1171" s="1"/>
    </row>
    <row r="1172" spans="1:4" x14ac:dyDescent="0.25">
      <c r="A1172" s="1">
        <v>2450530.9379500002</v>
      </c>
      <c r="B1172" s="1" t="s">
        <v>1725</v>
      </c>
      <c r="C1172" s="1">
        <v>9.5487179999999992</v>
      </c>
      <c r="D1172" s="1"/>
    </row>
    <row r="1173" spans="1:4" x14ac:dyDescent="0.25">
      <c r="A1173" s="1">
        <v>2450545.31384</v>
      </c>
      <c r="B1173" s="1" t="s">
        <v>1726</v>
      </c>
      <c r="C1173" s="1">
        <v>9.3665669999999999</v>
      </c>
      <c r="D1173" s="1"/>
    </row>
    <row r="1174" spans="1:4" x14ac:dyDescent="0.25">
      <c r="A1174" s="1">
        <v>2450561.1039100001</v>
      </c>
      <c r="B1174" s="1" t="s">
        <v>1727</v>
      </c>
      <c r="C1174" s="1">
        <v>9.375</v>
      </c>
      <c r="D1174" s="1"/>
    </row>
    <row r="1175" spans="1:4" x14ac:dyDescent="0.25">
      <c r="A1175" s="1">
        <v>2450576.3813399998</v>
      </c>
      <c r="B1175" s="1" t="s">
        <v>1728</v>
      </c>
      <c r="C1175" s="1">
        <v>9.3353450000000002</v>
      </c>
      <c r="D1175" s="1"/>
    </row>
    <row r="1176" spans="1:4" x14ac:dyDescent="0.25">
      <c r="A1176" s="1">
        <v>2450592.72988</v>
      </c>
      <c r="B1176" s="1" t="s">
        <v>1729</v>
      </c>
      <c r="C1176" s="1">
        <v>9.3233639999999998</v>
      </c>
      <c r="D1176" s="1"/>
    </row>
    <row r="1177" spans="1:4" x14ac:dyDescent="0.25">
      <c r="A1177" s="1">
        <v>2450606.25721</v>
      </c>
      <c r="B1177" s="1" t="s">
        <v>1730</v>
      </c>
      <c r="C1177" s="1">
        <v>9.3550389999999997</v>
      </c>
      <c r="D1177" s="1"/>
    </row>
    <row r="1178" spans="1:4" x14ac:dyDescent="0.25">
      <c r="A1178" s="1">
        <v>2450622.0685800002</v>
      </c>
      <c r="B1178" s="1" t="s">
        <v>1731</v>
      </c>
      <c r="C1178" s="1">
        <v>9.2642860000000002</v>
      </c>
      <c r="D1178" s="1"/>
    </row>
    <row r="1179" spans="1:4" x14ac:dyDescent="0.25">
      <c r="A1179" s="1">
        <v>2450637.52257</v>
      </c>
      <c r="B1179" s="1" t="s">
        <v>1732</v>
      </c>
      <c r="C1179" s="1">
        <v>9.0626669999999994</v>
      </c>
      <c r="D1179" s="1"/>
    </row>
    <row r="1180" spans="1:4" x14ac:dyDescent="0.25">
      <c r="A1180" s="1">
        <v>2450652.7260599998</v>
      </c>
      <c r="B1180" s="1" t="s">
        <v>1733</v>
      </c>
      <c r="C1180" s="1">
        <v>9.0299150000000008</v>
      </c>
      <c r="D1180" s="1"/>
    </row>
    <row r="1181" spans="1:4" x14ac:dyDescent="0.25">
      <c r="A1181" s="1">
        <v>2450667.7030199999</v>
      </c>
      <c r="B1181" s="1" t="s">
        <v>1734</v>
      </c>
      <c r="C1181" s="1">
        <v>8.9699390000000001</v>
      </c>
      <c r="D1181" s="1"/>
    </row>
    <row r="1182" spans="1:4" x14ac:dyDescent="0.25">
      <c r="A1182" s="1">
        <v>2450682.1570799998</v>
      </c>
      <c r="B1182" s="1" t="s">
        <v>1735</v>
      </c>
      <c r="C1182" s="1">
        <v>9.0133329999999994</v>
      </c>
      <c r="D1182" s="1"/>
    </row>
    <row r="1183" spans="1:4" x14ac:dyDescent="0.25">
      <c r="A1183" s="1">
        <v>2450696.55798</v>
      </c>
      <c r="B1183" s="1" t="s">
        <v>1736</v>
      </c>
      <c r="C1183" s="1">
        <v>9.0179589999999994</v>
      </c>
      <c r="D1183" s="1"/>
    </row>
    <row r="1184" spans="1:4" x14ac:dyDescent="0.25">
      <c r="A1184" s="1">
        <v>2450713.18561</v>
      </c>
      <c r="B1184" s="1" t="s">
        <v>1737</v>
      </c>
      <c r="C1184" s="1">
        <v>8.967708</v>
      </c>
      <c r="D1184" s="1"/>
    </row>
    <row r="1185" spans="1:4" x14ac:dyDescent="0.25">
      <c r="A1185" s="1">
        <v>2450726.7655799999</v>
      </c>
      <c r="B1185" s="1" t="s">
        <v>1738</v>
      </c>
      <c r="C1185" s="1">
        <v>9.0535429999999995</v>
      </c>
      <c r="D1185" s="1"/>
    </row>
    <row r="1186" spans="1:4" x14ac:dyDescent="0.25">
      <c r="A1186" s="1">
        <v>2450743.6990499999</v>
      </c>
      <c r="B1186" s="1" t="s">
        <v>1739</v>
      </c>
      <c r="C1186" s="1">
        <v>8.9274819999999995</v>
      </c>
      <c r="D1186" s="1"/>
    </row>
    <row r="1187" spans="1:4" x14ac:dyDescent="0.25">
      <c r="A1187" s="1">
        <v>2450756.6293899999</v>
      </c>
      <c r="B1187" s="1" t="s">
        <v>1740</v>
      </c>
      <c r="C1187" s="1">
        <v>8.8434650000000001</v>
      </c>
      <c r="D1187" s="1"/>
    </row>
    <row r="1188" spans="1:4" x14ac:dyDescent="0.25">
      <c r="A1188" s="1">
        <v>2450772.7012100001</v>
      </c>
      <c r="B1188" s="1" t="s">
        <v>1741</v>
      </c>
      <c r="C1188" s="1">
        <v>9.016197</v>
      </c>
      <c r="D1188" s="1"/>
    </row>
    <row r="1189" spans="1:4" x14ac:dyDescent="0.25">
      <c r="A1189" s="1">
        <v>2450786.83237</v>
      </c>
      <c r="B1189" s="1" t="s">
        <v>1742</v>
      </c>
      <c r="C1189" s="1">
        <v>9.0929579999999994</v>
      </c>
      <c r="D1189" s="1"/>
    </row>
    <row r="1190" spans="1:4" x14ac:dyDescent="0.25">
      <c r="A1190" s="1">
        <v>2450802.8260300001</v>
      </c>
      <c r="B1190" s="1" t="s">
        <v>1743</v>
      </c>
      <c r="C1190" s="1">
        <v>9.0574999999999992</v>
      </c>
      <c r="D1190" s="1"/>
    </row>
    <row r="1191" spans="1:4" x14ac:dyDescent="0.25">
      <c r="A1191" s="1">
        <v>2450819.2731900001</v>
      </c>
      <c r="B1191" s="1" t="s">
        <v>1744</v>
      </c>
      <c r="C1191" s="1">
        <v>9.0366350000000004</v>
      </c>
      <c r="D1191" s="1"/>
    </row>
    <row r="1192" spans="1:4" x14ac:dyDescent="0.25">
      <c r="A1192" s="1">
        <v>2450834.55229</v>
      </c>
      <c r="B1192" s="1" t="s">
        <v>1745</v>
      </c>
      <c r="C1192" s="1">
        <v>8.9644440000000003</v>
      </c>
      <c r="D1192" s="1"/>
    </row>
    <row r="1193" spans="1:4" x14ac:dyDescent="0.25">
      <c r="A1193" s="1">
        <v>2450847.4623699998</v>
      </c>
      <c r="B1193" s="1" t="s">
        <v>1746</v>
      </c>
      <c r="C1193" s="1">
        <v>9.0424559999999996</v>
      </c>
      <c r="D1193" s="1"/>
    </row>
    <row r="1194" spans="1:4" x14ac:dyDescent="0.25">
      <c r="A1194" s="1">
        <v>2450865.57345</v>
      </c>
      <c r="B1194" s="1" t="s">
        <v>1747</v>
      </c>
      <c r="C1194" s="1">
        <v>9.3139020000000006</v>
      </c>
      <c r="D1194" s="1"/>
    </row>
    <row r="1195" spans="1:4" x14ac:dyDescent="0.25">
      <c r="A1195" s="1">
        <v>2450879.5133000002</v>
      </c>
      <c r="B1195" s="1" t="s">
        <v>1748</v>
      </c>
      <c r="C1195" s="1">
        <v>9.4981580000000001</v>
      </c>
      <c r="D1195" s="1"/>
    </row>
    <row r="1196" spans="1:4" x14ac:dyDescent="0.25">
      <c r="A1196" s="1">
        <v>2450897.5318700001</v>
      </c>
      <c r="B1196" s="1" t="s">
        <v>1749</v>
      </c>
      <c r="C1196" s="1">
        <v>9.2748390000000001</v>
      </c>
      <c r="D1196" s="1"/>
    </row>
    <row r="1197" spans="1:4" x14ac:dyDescent="0.25">
      <c r="A1197" s="1">
        <v>2450913.5497900001</v>
      </c>
      <c r="B1197" s="1" t="s">
        <v>1750</v>
      </c>
      <c r="C1197" s="1">
        <v>9.08413</v>
      </c>
      <c r="D1197" s="1"/>
    </row>
    <row r="1198" spans="1:4" x14ac:dyDescent="0.25">
      <c r="A1198" s="1">
        <v>2450928.9396600001</v>
      </c>
      <c r="B1198" s="1" t="s">
        <v>1751</v>
      </c>
      <c r="C1198" s="1">
        <v>9.02271</v>
      </c>
      <c r="D1198" s="1"/>
    </row>
    <row r="1199" spans="1:4" x14ac:dyDescent="0.25">
      <c r="A1199" s="1">
        <v>2450946.3386300001</v>
      </c>
      <c r="B1199" s="1" t="s">
        <v>1752</v>
      </c>
      <c r="C1199" s="1">
        <v>9.1203420000000008</v>
      </c>
      <c r="D1199" s="1"/>
    </row>
    <row r="1200" spans="1:4" x14ac:dyDescent="0.25">
      <c r="A1200" s="1">
        <v>2450959.7128900001</v>
      </c>
      <c r="B1200" s="1" t="s">
        <v>1753</v>
      </c>
      <c r="C1200" s="1">
        <v>9.1331500000000005</v>
      </c>
      <c r="D1200" s="1"/>
    </row>
    <row r="1201" spans="1:4" x14ac:dyDescent="0.25">
      <c r="A1201" s="1">
        <v>2450974.5526700001</v>
      </c>
      <c r="B1201" s="1" t="s">
        <v>1754</v>
      </c>
      <c r="C1201" s="1">
        <v>8.9547270000000001</v>
      </c>
      <c r="D1201" s="1"/>
    </row>
    <row r="1202" spans="1:4" x14ac:dyDescent="0.25">
      <c r="A1202" s="1">
        <v>2450989.77</v>
      </c>
      <c r="B1202" s="1" t="s">
        <v>1755</v>
      </c>
      <c r="C1202" s="1">
        <v>8.777101</v>
      </c>
      <c r="D1202" s="1"/>
    </row>
    <row r="1203" spans="1:4" x14ac:dyDescent="0.25">
      <c r="A1203" s="1">
        <v>2451006.2541399999</v>
      </c>
      <c r="B1203" s="1" t="s">
        <v>1756</v>
      </c>
      <c r="C1203" s="1">
        <v>8.516311</v>
      </c>
      <c r="D1203" s="1"/>
    </row>
    <row r="1204" spans="1:4" x14ac:dyDescent="0.25">
      <c r="A1204" s="1">
        <v>2451019.5479899999</v>
      </c>
      <c r="B1204" s="1" t="s">
        <v>1757</v>
      </c>
      <c r="C1204" s="1">
        <v>7.8485269999999998</v>
      </c>
      <c r="D1204" s="1"/>
    </row>
    <row r="1205" spans="1:4" x14ac:dyDescent="0.25">
      <c r="A1205" s="1">
        <v>2451035.1785499998</v>
      </c>
      <c r="B1205" s="1" t="s">
        <v>1758</v>
      </c>
      <c r="C1205" s="1">
        <v>7.8451060000000004</v>
      </c>
      <c r="D1205" s="1"/>
    </row>
    <row r="1206" spans="1:4" x14ac:dyDescent="0.25">
      <c r="A1206" s="1">
        <v>2451049.8677699999</v>
      </c>
      <c r="B1206" s="1" t="s">
        <v>1759</v>
      </c>
      <c r="C1206" s="1">
        <v>7.8071089999999996</v>
      </c>
      <c r="D1206" s="1"/>
    </row>
    <row r="1207" spans="1:4" x14ac:dyDescent="0.25">
      <c r="A1207" s="1">
        <v>2451065.4924699999</v>
      </c>
      <c r="B1207" s="1" t="s">
        <v>1760</v>
      </c>
      <c r="C1207" s="1">
        <v>7.9230900000000002</v>
      </c>
      <c r="D1207" s="1"/>
    </row>
    <row r="1208" spans="1:4" x14ac:dyDescent="0.25">
      <c r="A1208" s="1">
        <v>2451079.5671600001</v>
      </c>
      <c r="B1208" s="1" t="s">
        <v>1761</v>
      </c>
      <c r="C1208" s="1">
        <v>7.8782319999999997</v>
      </c>
      <c r="D1208" s="1"/>
    </row>
    <row r="1209" spans="1:4" x14ac:dyDescent="0.25">
      <c r="A1209" s="1">
        <v>2451097.3145499998</v>
      </c>
      <c r="B1209" s="1" t="s">
        <v>1762</v>
      </c>
      <c r="C1209" s="1">
        <v>8.0780279999999998</v>
      </c>
      <c r="D1209" s="1"/>
    </row>
    <row r="1210" spans="1:4" x14ac:dyDescent="0.25">
      <c r="A1210" s="1">
        <v>2451109.4331100001</v>
      </c>
      <c r="B1210" s="1" t="s">
        <v>1763</v>
      </c>
      <c r="C1210" s="1">
        <v>7.9612559999999997</v>
      </c>
      <c r="D1210" s="1"/>
    </row>
    <row r="1211" spans="1:4" x14ac:dyDescent="0.25">
      <c r="A1211" s="1">
        <v>2451126.1047499999</v>
      </c>
      <c r="B1211" s="1" t="s">
        <v>1764</v>
      </c>
      <c r="C1211" s="1">
        <v>8.0296109999999992</v>
      </c>
      <c r="D1211" s="1"/>
    </row>
    <row r="1212" spans="1:4" x14ac:dyDescent="0.25">
      <c r="A1212" s="1">
        <v>2451140.4487100001</v>
      </c>
      <c r="B1212" s="1" t="s">
        <v>1765</v>
      </c>
      <c r="C1212" s="1">
        <v>8.081645</v>
      </c>
      <c r="D1212" s="1"/>
    </row>
    <row r="1213" spans="1:4" x14ac:dyDescent="0.25">
      <c r="A1213" s="1">
        <v>2451156.22254</v>
      </c>
      <c r="B1213" s="1" t="s">
        <v>1766</v>
      </c>
      <c r="C1213" s="1">
        <v>7.8430369999999998</v>
      </c>
      <c r="D1213" s="1"/>
    </row>
    <row r="1214" spans="1:4" x14ac:dyDescent="0.25">
      <c r="A1214" s="1">
        <v>2451171.4369399999</v>
      </c>
      <c r="B1214" s="1" t="s">
        <v>1767</v>
      </c>
      <c r="C1214" s="1">
        <v>7.9769110000000003</v>
      </c>
      <c r="D1214" s="1"/>
    </row>
    <row r="1215" spans="1:4" x14ac:dyDescent="0.25">
      <c r="A1215" s="1">
        <v>2451186.0759100001</v>
      </c>
      <c r="B1215" s="1" t="s">
        <v>1768</v>
      </c>
      <c r="C1215" s="1">
        <v>7.8960189999999999</v>
      </c>
      <c r="D1215" s="1"/>
    </row>
    <row r="1216" spans="1:4" x14ac:dyDescent="0.25">
      <c r="A1216" s="1">
        <v>2451201.1535399999</v>
      </c>
      <c r="B1216" s="1" t="s">
        <v>1769</v>
      </c>
      <c r="C1216" s="1">
        <v>7.7516829999999999</v>
      </c>
      <c r="D1216" s="1"/>
    </row>
    <row r="1217" spans="1:4" x14ac:dyDescent="0.25">
      <c r="A1217" s="1">
        <v>2451218.1873900001</v>
      </c>
      <c r="B1217" s="1" t="s">
        <v>1770</v>
      </c>
      <c r="C1217" s="1">
        <v>7.8133330000000001</v>
      </c>
      <c r="D1217" s="1"/>
    </row>
    <row r="1218" spans="1:4" x14ac:dyDescent="0.25">
      <c r="A1218" s="1">
        <v>2451232.4607299999</v>
      </c>
      <c r="B1218" s="1" t="s">
        <v>1771</v>
      </c>
      <c r="C1218" s="1">
        <v>7.7408159999999997</v>
      </c>
      <c r="D1218" s="1"/>
    </row>
    <row r="1219" spans="1:4" x14ac:dyDescent="0.25">
      <c r="A1219" s="1">
        <v>2451247.9998400002</v>
      </c>
      <c r="B1219" s="1" t="s">
        <v>1772</v>
      </c>
      <c r="C1219" s="1">
        <v>7.9837210000000001</v>
      </c>
      <c r="D1219" s="1"/>
    </row>
    <row r="1220" spans="1:4" x14ac:dyDescent="0.25">
      <c r="A1220" s="1">
        <v>2451261.7160800002</v>
      </c>
      <c r="B1220" s="1" t="s">
        <v>1773</v>
      </c>
      <c r="C1220" s="1">
        <v>7.8767690000000004</v>
      </c>
      <c r="D1220" s="1"/>
    </row>
    <row r="1221" spans="1:4" x14ac:dyDescent="0.25">
      <c r="A1221" s="1">
        <v>2451279.2102000001</v>
      </c>
      <c r="B1221" s="1" t="s">
        <v>1774</v>
      </c>
      <c r="C1221" s="1">
        <v>7.8172620000000004</v>
      </c>
      <c r="D1221" s="1"/>
    </row>
    <row r="1222" spans="1:4" x14ac:dyDescent="0.25">
      <c r="A1222" s="1">
        <v>2451294.1275599999</v>
      </c>
      <c r="B1222" s="1" t="s">
        <v>1775</v>
      </c>
      <c r="C1222" s="1">
        <v>7.8694249999999997</v>
      </c>
      <c r="D1222" s="1"/>
    </row>
    <row r="1223" spans="1:4" x14ac:dyDescent="0.25">
      <c r="A1223" s="1">
        <v>2451308.5841299999</v>
      </c>
      <c r="B1223" s="1" t="s">
        <v>1776</v>
      </c>
      <c r="C1223" s="1">
        <v>7.7758820000000002</v>
      </c>
      <c r="D1223" s="1"/>
    </row>
    <row r="1224" spans="1:4" x14ac:dyDescent="0.25">
      <c r="A1224" s="1">
        <v>2451322.6124100001</v>
      </c>
      <c r="B1224" s="1" t="s">
        <v>1777</v>
      </c>
      <c r="C1224" s="1">
        <v>7.7179859999999998</v>
      </c>
      <c r="D1224" s="1"/>
    </row>
    <row r="1225" spans="1:4" x14ac:dyDescent="0.25">
      <c r="A1225" s="1">
        <v>2451338.9263399998</v>
      </c>
      <c r="B1225" s="1" t="s">
        <v>1778</v>
      </c>
      <c r="C1225" s="1">
        <v>8.2554020000000001</v>
      </c>
      <c r="D1225" s="1"/>
    </row>
    <row r="1226" spans="1:4" x14ac:dyDescent="0.25">
      <c r="A1226" s="1">
        <v>2451352.3790099998</v>
      </c>
      <c r="B1226" s="1" t="s">
        <v>1779</v>
      </c>
      <c r="C1226" s="1">
        <v>8.4473380000000002</v>
      </c>
      <c r="D1226" s="1"/>
    </row>
    <row r="1227" spans="1:4" x14ac:dyDescent="0.25">
      <c r="A1227" s="1">
        <v>2451369.0502300002</v>
      </c>
      <c r="B1227" s="1" t="s">
        <v>1780</v>
      </c>
      <c r="C1227" s="1">
        <v>8.644952</v>
      </c>
      <c r="D1227" s="1"/>
    </row>
    <row r="1228" spans="1:4" x14ac:dyDescent="0.25">
      <c r="A1228" s="1">
        <v>2451382.6186600002</v>
      </c>
      <c r="B1228" s="1" t="s">
        <v>1781</v>
      </c>
      <c r="C1228" s="1">
        <v>8.5892219999999995</v>
      </c>
      <c r="D1228" s="1"/>
    </row>
    <row r="1229" spans="1:4" x14ac:dyDescent="0.25">
      <c r="A1229" s="1">
        <v>2451398.4503700002</v>
      </c>
      <c r="B1229" s="1" t="s">
        <v>1782</v>
      </c>
      <c r="C1229" s="1">
        <v>8.3169769999999996</v>
      </c>
      <c r="D1229" s="1"/>
    </row>
    <row r="1230" spans="1:4" x14ac:dyDescent="0.25">
      <c r="A1230" s="1">
        <v>2451413.6570799998</v>
      </c>
      <c r="B1230" s="1" t="s">
        <v>1783</v>
      </c>
      <c r="C1230" s="1">
        <v>8.0972329999999992</v>
      </c>
      <c r="D1230" s="1"/>
    </row>
    <row r="1231" spans="1:4" x14ac:dyDescent="0.25">
      <c r="A1231" s="1">
        <v>2451429.22272</v>
      </c>
      <c r="B1231" s="1" t="s">
        <v>1784</v>
      </c>
      <c r="C1231" s="1">
        <v>8.0609610000000007</v>
      </c>
      <c r="D1231" s="1"/>
    </row>
    <row r="1232" spans="1:4" x14ac:dyDescent="0.25">
      <c r="A1232" s="1">
        <v>2451442.9836300001</v>
      </c>
      <c r="B1232" s="1" t="s">
        <v>1785</v>
      </c>
      <c r="C1232" s="1">
        <v>7.9769420000000002</v>
      </c>
      <c r="D1232" s="1"/>
    </row>
    <row r="1233" spans="1:4" x14ac:dyDescent="0.25">
      <c r="A1233" s="1">
        <v>2451459.3829100002</v>
      </c>
      <c r="B1233" s="1" t="s">
        <v>1786</v>
      </c>
      <c r="C1233" s="1">
        <v>7.9888329999999996</v>
      </c>
      <c r="D1233" s="1"/>
    </row>
    <row r="1234" spans="1:4" x14ac:dyDescent="0.25">
      <c r="A1234" s="1">
        <v>2451473.8693300001</v>
      </c>
      <c r="B1234" s="1" t="s">
        <v>1787</v>
      </c>
      <c r="C1234" s="1">
        <v>8.0338159999999998</v>
      </c>
      <c r="D1234" s="1"/>
    </row>
    <row r="1235" spans="1:4" x14ac:dyDescent="0.25">
      <c r="A1235" s="1">
        <v>2451488.8939700001</v>
      </c>
      <c r="B1235" s="1" t="s">
        <v>1788</v>
      </c>
      <c r="C1235" s="1">
        <v>8.115361</v>
      </c>
      <c r="D1235" s="1"/>
    </row>
    <row r="1236" spans="1:4" x14ac:dyDescent="0.25">
      <c r="A1236" s="1">
        <v>2451504.36681</v>
      </c>
      <c r="B1236" s="1" t="s">
        <v>1789</v>
      </c>
      <c r="C1236" s="1">
        <v>8.0787879999999994</v>
      </c>
      <c r="D1236" s="1"/>
    </row>
    <row r="1237" spans="1:4" x14ac:dyDescent="0.25">
      <c r="A1237" s="1">
        <v>2451519.6654599998</v>
      </c>
      <c r="B1237" s="1" t="s">
        <v>1790</v>
      </c>
      <c r="C1237" s="1">
        <v>7.8637430000000004</v>
      </c>
      <c r="D1237" s="1"/>
    </row>
    <row r="1238" spans="1:4" x14ac:dyDescent="0.25">
      <c r="A1238" s="1">
        <v>2451534.16267</v>
      </c>
      <c r="B1238" s="1" t="s">
        <v>1791</v>
      </c>
      <c r="C1238" s="1">
        <v>7.7353120000000004</v>
      </c>
      <c r="D1238" s="1"/>
    </row>
    <row r="1239" spans="1:4" x14ac:dyDescent="0.25">
      <c r="A1239" s="1">
        <v>2451550.0479000001</v>
      </c>
      <c r="B1239" s="1" t="s">
        <v>1792</v>
      </c>
      <c r="C1239" s="1">
        <v>7.8597060000000001</v>
      </c>
      <c r="D1239" s="1"/>
    </row>
    <row r="1240" spans="1:4" x14ac:dyDescent="0.25">
      <c r="A1240" s="1">
        <v>2451564.9792900002</v>
      </c>
      <c r="B1240" s="1" t="s">
        <v>1793</v>
      </c>
      <c r="C1240" s="1">
        <v>7.9279270000000004</v>
      </c>
      <c r="D1240" s="1"/>
    </row>
    <row r="1241" spans="1:4" x14ac:dyDescent="0.25">
      <c r="A1241" s="1">
        <v>2451581.0740399999</v>
      </c>
      <c r="B1241" s="1" t="s">
        <v>1794</v>
      </c>
      <c r="C1241" s="1">
        <v>8.0721430000000005</v>
      </c>
      <c r="D1241" s="1"/>
    </row>
    <row r="1242" spans="1:4" x14ac:dyDescent="0.25">
      <c r="A1242" s="1">
        <v>2451596.1523199999</v>
      </c>
      <c r="B1242" s="1" t="s">
        <v>1795</v>
      </c>
      <c r="C1242" s="1">
        <v>7.936286</v>
      </c>
      <c r="D1242" s="1"/>
    </row>
    <row r="1243" spans="1:4" x14ac:dyDescent="0.25">
      <c r="A1243" s="1">
        <v>2451608.38534</v>
      </c>
      <c r="B1243" s="1" t="s">
        <v>1796</v>
      </c>
      <c r="C1243" s="1">
        <v>7.8225530000000001</v>
      </c>
      <c r="D1243" s="1"/>
    </row>
    <row r="1244" spans="1:4" x14ac:dyDescent="0.25">
      <c r="A1244" s="1">
        <v>2451625.45688</v>
      </c>
      <c r="B1244" s="1" t="s">
        <v>1797</v>
      </c>
      <c r="C1244" s="1">
        <v>7.8449999999999998</v>
      </c>
      <c r="D1244" s="1"/>
    </row>
    <row r="1245" spans="1:4" x14ac:dyDescent="0.25">
      <c r="A1245" s="1">
        <v>2451641.1526199998</v>
      </c>
      <c r="B1245" s="1" t="s">
        <v>1798</v>
      </c>
      <c r="C1245" s="1">
        <v>7.9637099999999998</v>
      </c>
      <c r="D1245" s="1"/>
    </row>
    <row r="1246" spans="1:4" x14ac:dyDescent="0.25">
      <c r="A1246" s="1">
        <v>2451658.3627999998</v>
      </c>
      <c r="B1246" s="1" t="s">
        <v>1799</v>
      </c>
      <c r="C1246" s="1">
        <v>8.2913789999999992</v>
      </c>
      <c r="D1246" s="1"/>
    </row>
    <row r="1247" spans="1:4" x14ac:dyDescent="0.25">
      <c r="A1247" s="1">
        <v>2451672.01651</v>
      </c>
      <c r="B1247" s="1" t="s">
        <v>1800</v>
      </c>
      <c r="C1247" s="1">
        <v>8.6745110000000007</v>
      </c>
      <c r="D1247" s="1"/>
    </row>
    <row r="1248" spans="1:4" x14ac:dyDescent="0.25">
      <c r="A1248" s="1">
        <v>2451686.97383</v>
      </c>
      <c r="B1248" s="1" t="s">
        <v>1801</v>
      </c>
      <c r="C1248" s="1">
        <v>8.9910619999999994</v>
      </c>
      <c r="D1248" s="1"/>
    </row>
    <row r="1249" spans="1:4" x14ac:dyDescent="0.25">
      <c r="A1249" s="1">
        <v>2451701.2550300001</v>
      </c>
      <c r="B1249" s="1" t="s">
        <v>1802</v>
      </c>
      <c r="C1249" s="1">
        <v>9.0104520000000008</v>
      </c>
      <c r="D1249" s="1"/>
    </row>
    <row r="1250" spans="1:4" x14ac:dyDescent="0.25">
      <c r="A1250" s="1">
        <v>2451717.1594600002</v>
      </c>
      <c r="B1250" s="1" t="s">
        <v>1803</v>
      </c>
      <c r="C1250" s="1">
        <v>8.6467130000000001</v>
      </c>
      <c r="D1250" s="1"/>
    </row>
    <row r="1251" spans="1:4" x14ac:dyDescent="0.25">
      <c r="A1251" s="1">
        <v>2451731.93824</v>
      </c>
      <c r="B1251" s="1" t="s">
        <v>1804</v>
      </c>
      <c r="C1251" s="1">
        <v>8.6069440000000004</v>
      </c>
      <c r="D1251" s="1"/>
    </row>
    <row r="1252" spans="1:4" x14ac:dyDescent="0.25">
      <c r="A1252" s="1">
        <v>2451747.33451</v>
      </c>
      <c r="B1252" s="1" t="s">
        <v>1805</v>
      </c>
      <c r="C1252" s="1">
        <v>8.8902590000000004</v>
      </c>
      <c r="D1252" s="1"/>
    </row>
    <row r="1253" spans="1:4" x14ac:dyDescent="0.25">
      <c r="A1253" s="1">
        <v>2451761.6453200001</v>
      </c>
      <c r="B1253" s="1" t="s">
        <v>1806</v>
      </c>
      <c r="C1253" s="1">
        <v>9.1517789999999994</v>
      </c>
      <c r="D1253" s="1"/>
    </row>
    <row r="1254" spans="1:4" x14ac:dyDescent="0.25">
      <c r="A1254" s="1">
        <v>2451778.3218100001</v>
      </c>
      <c r="B1254" s="1" t="s">
        <v>1807</v>
      </c>
      <c r="C1254" s="1">
        <v>9.2063640000000007</v>
      </c>
      <c r="D1254" s="1"/>
    </row>
    <row r="1255" spans="1:4" x14ac:dyDescent="0.25">
      <c r="A1255" s="1">
        <v>2451791.6403600001</v>
      </c>
      <c r="B1255" s="1" t="s">
        <v>1808</v>
      </c>
      <c r="C1255" s="1">
        <v>9.1774830000000005</v>
      </c>
      <c r="D1255" s="1"/>
    </row>
    <row r="1256" spans="1:4" x14ac:dyDescent="0.25">
      <c r="A1256" s="1">
        <v>2451808.6044399999</v>
      </c>
      <c r="B1256" s="1" t="s">
        <v>1809</v>
      </c>
      <c r="C1256" s="1">
        <v>8.9916129999999992</v>
      </c>
      <c r="D1256" s="1"/>
    </row>
    <row r="1257" spans="1:4" x14ac:dyDescent="0.25">
      <c r="A1257" s="1">
        <v>2451821.5131100002</v>
      </c>
      <c r="B1257" s="1" t="s">
        <v>1810</v>
      </c>
      <c r="C1257" s="1">
        <v>8.9017470000000003</v>
      </c>
      <c r="D1257" s="1"/>
    </row>
    <row r="1258" spans="1:4" x14ac:dyDescent="0.25">
      <c r="A1258" s="1">
        <v>2451837.5725699998</v>
      </c>
      <c r="B1258" s="1" t="s">
        <v>1811</v>
      </c>
      <c r="C1258" s="1">
        <v>8.9182550000000003</v>
      </c>
      <c r="D1258" s="1"/>
    </row>
    <row r="1259" spans="1:4" x14ac:dyDescent="0.25">
      <c r="A1259" s="1">
        <v>2451851.72278</v>
      </c>
      <c r="B1259" s="1" t="s">
        <v>1812</v>
      </c>
      <c r="C1259" s="1">
        <v>9.0419579999999993</v>
      </c>
      <c r="D1259" s="1"/>
    </row>
    <row r="1260" spans="1:4" x14ac:dyDescent="0.25">
      <c r="A1260" s="1">
        <v>2451867.8738299999</v>
      </c>
      <c r="B1260" s="1" t="s">
        <v>1813</v>
      </c>
      <c r="C1260" s="1">
        <v>9.1113850000000003</v>
      </c>
      <c r="D1260" s="1"/>
    </row>
    <row r="1261" spans="1:4" x14ac:dyDescent="0.25">
      <c r="A1261" s="1">
        <v>2451882.1061900002</v>
      </c>
      <c r="B1261" s="1" t="s">
        <v>1814</v>
      </c>
      <c r="C1261" s="1">
        <v>9.0985980000000009</v>
      </c>
      <c r="D1261" s="1"/>
    </row>
    <row r="1262" spans="1:4" x14ac:dyDescent="0.25">
      <c r="A1262" s="1">
        <v>2451898.7332199998</v>
      </c>
      <c r="B1262" s="1" t="s">
        <v>1815</v>
      </c>
      <c r="C1262" s="1">
        <v>8.9416349999999998</v>
      </c>
      <c r="D1262" s="1"/>
    </row>
    <row r="1263" spans="1:4" x14ac:dyDescent="0.25">
      <c r="A1263" s="1">
        <v>2451914.20689</v>
      </c>
      <c r="B1263" s="1" t="s">
        <v>1816</v>
      </c>
      <c r="C1263" s="1">
        <v>8.8952220000000004</v>
      </c>
      <c r="D1263" s="1"/>
    </row>
    <row r="1264" spans="1:4" x14ac:dyDescent="0.25">
      <c r="A1264" s="1">
        <v>2451928.4976900001</v>
      </c>
      <c r="B1264" s="1" t="s">
        <v>1817</v>
      </c>
      <c r="C1264" s="1">
        <v>8.9007690000000004</v>
      </c>
      <c r="D1264" s="1"/>
    </row>
    <row r="1265" spans="1:4" x14ac:dyDescent="0.25">
      <c r="A1265" s="1">
        <v>2451944.1547099999</v>
      </c>
      <c r="B1265" s="1" t="s">
        <v>1818</v>
      </c>
      <c r="C1265" s="1">
        <v>8.8689660000000003</v>
      </c>
      <c r="D1265" s="1"/>
    </row>
    <row r="1266" spans="1:4" x14ac:dyDescent="0.25">
      <c r="A1266" s="1">
        <v>2451958.7833500002</v>
      </c>
      <c r="B1266" s="1" t="s">
        <v>1819</v>
      </c>
      <c r="C1266" s="1">
        <v>8.9386360000000007</v>
      </c>
      <c r="D1266" s="1"/>
    </row>
    <row r="1267" spans="1:4" x14ac:dyDescent="0.25">
      <c r="A1267" s="1">
        <v>2451972.8127799998</v>
      </c>
      <c r="B1267" s="1" t="s">
        <v>1820</v>
      </c>
      <c r="C1267" s="1">
        <v>8.9710529999999995</v>
      </c>
      <c r="D1267" s="1"/>
    </row>
    <row r="1268" spans="1:4" x14ac:dyDescent="0.25">
      <c r="A1268" s="1">
        <v>2451990.22964</v>
      </c>
      <c r="B1268" s="1" t="s">
        <v>1821</v>
      </c>
      <c r="C1268" s="1">
        <v>8.6916670000000007</v>
      </c>
      <c r="D1268" s="1"/>
    </row>
    <row r="1269" spans="1:4" x14ac:dyDescent="0.25">
      <c r="A1269" s="1">
        <v>2452004.4000900001</v>
      </c>
      <c r="B1269" s="1" t="s">
        <v>1822</v>
      </c>
      <c r="C1269" s="1">
        <v>8.4274509999999996</v>
      </c>
      <c r="D1269" s="1"/>
    </row>
    <row r="1270" spans="1:4" x14ac:dyDescent="0.25">
      <c r="A1270" s="1">
        <v>2452021.9205700001</v>
      </c>
      <c r="B1270" s="1" t="s">
        <v>1823</v>
      </c>
      <c r="C1270" s="1">
        <v>8.2362500000000001</v>
      </c>
      <c r="D1270" s="1"/>
    </row>
    <row r="1271" spans="1:4" x14ac:dyDescent="0.25">
      <c r="A1271" s="1">
        <v>2452035.6570799998</v>
      </c>
      <c r="B1271" s="1" t="s">
        <v>1824</v>
      </c>
      <c r="C1271" s="1">
        <v>8.1256199999999996</v>
      </c>
      <c r="D1271" s="1"/>
    </row>
    <row r="1272" spans="1:4" x14ac:dyDescent="0.25">
      <c r="A1272" s="1">
        <v>2452050.7168100001</v>
      </c>
      <c r="B1272" s="1" t="s">
        <v>1825</v>
      </c>
      <c r="C1272" s="1">
        <v>8.1975309999999997</v>
      </c>
      <c r="D1272" s="1"/>
    </row>
    <row r="1273" spans="1:4" x14ac:dyDescent="0.25">
      <c r="A1273" s="1">
        <v>2452065.3360100002</v>
      </c>
      <c r="B1273" s="1" t="s">
        <v>1826</v>
      </c>
      <c r="C1273" s="1">
        <v>8.1929999999999996</v>
      </c>
      <c r="D1273" s="1"/>
    </row>
    <row r="1274" spans="1:4" x14ac:dyDescent="0.25">
      <c r="A1274" s="1">
        <v>2452081.5142000001</v>
      </c>
      <c r="B1274" s="1" t="s">
        <v>1827</v>
      </c>
      <c r="C1274" s="1">
        <v>8.2686569999999993</v>
      </c>
      <c r="D1274" s="1"/>
    </row>
    <row r="1275" spans="1:4" x14ac:dyDescent="0.25">
      <c r="A1275" s="1">
        <v>2452095.2286200002</v>
      </c>
      <c r="B1275" s="1" t="s">
        <v>1828</v>
      </c>
      <c r="C1275" s="1">
        <v>8.3333329999999997</v>
      </c>
      <c r="D1275" s="1"/>
    </row>
    <row r="1276" spans="1:4" x14ac:dyDescent="0.25">
      <c r="A1276" s="1">
        <v>2452111.0650200001</v>
      </c>
      <c r="B1276" s="1" t="s">
        <v>1829</v>
      </c>
      <c r="C1276" s="1">
        <v>8.3126370000000005</v>
      </c>
      <c r="D1276" s="1"/>
    </row>
    <row r="1277" spans="1:4" x14ac:dyDescent="0.25">
      <c r="A1277" s="1">
        <v>2452125.6662300001</v>
      </c>
      <c r="B1277" s="1" t="s">
        <v>1830</v>
      </c>
      <c r="C1277" s="1">
        <v>8.0977099999999993</v>
      </c>
      <c r="D1277" s="1"/>
    </row>
    <row r="1278" spans="1:4" x14ac:dyDescent="0.25">
      <c r="A1278" s="1">
        <v>2452141.7313000001</v>
      </c>
      <c r="B1278" s="1" t="s">
        <v>1831</v>
      </c>
      <c r="C1278" s="1">
        <v>7.9937199999999997</v>
      </c>
      <c r="D1278" s="1"/>
    </row>
    <row r="1279" spans="1:4" x14ac:dyDescent="0.25">
      <c r="A1279" s="1">
        <v>2452156.1672499999</v>
      </c>
      <c r="B1279" s="1" t="s">
        <v>1832</v>
      </c>
      <c r="C1279" s="1">
        <v>7.9642280000000003</v>
      </c>
      <c r="D1279" s="1"/>
    </row>
    <row r="1280" spans="1:4" x14ac:dyDescent="0.25">
      <c r="A1280" s="1">
        <v>2452170.8890499999</v>
      </c>
      <c r="B1280" s="1" t="s">
        <v>1833</v>
      </c>
      <c r="C1280" s="1">
        <v>7.9802819999999999</v>
      </c>
      <c r="D1280" s="1"/>
    </row>
    <row r="1281" spans="1:4" x14ac:dyDescent="0.25">
      <c r="A1281" s="1">
        <v>2452187.52618</v>
      </c>
      <c r="B1281" s="1" t="s">
        <v>1834</v>
      </c>
      <c r="C1281" s="1">
        <v>7.750877</v>
      </c>
      <c r="D1281" s="1"/>
    </row>
    <row r="1282" spans="1:4" x14ac:dyDescent="0.25">
      <c r="A1282" s="1">
        <v>2452201.1092500002</v>
      </c>
      <c r="B1282" s="1" t="s">
        <v>1835</v>
      </c>
      <c r="C1282" s="1">
        <v>7.5703699999999996</v>
      </c>
      <c r="D1282" s="1"/>
    </row>
    <row r="1283" spans="1:4" x14ac:dyDescent="0.25">
      <c r="A1283" s="1">
        <v>2452217.6252799998</v>
      </c>
      <c r="B1283" s="1" t="s">
        <v>1836</v>
      </c>
      <c r="C1283" s="1">
        <v>7.6241570000000003</v>
      </c>
      <c r="D1283" s="1"/>
    </row>
    <row r="1284" spans="1:4" x14ac:dyDescent="0.25">
      <c r="A1284" s="1">
        <v>2452230.5252299998</v>
      </c>
      <c r="B1284" s="1" t="s">
        <v>1837</v>
      </c>
      <c r="C1284" s="1">
        <v>7.7440249999999997</v>
      </c>
      <c r="D1284" s="1"/>
    </row>
    <row r="1285" spans="1:4" x14ac:dyDescent="0.25">
      <c r="A1285" s="1">
        <v>2452248.7061600001</v>
      </c>
      <c r="B1285" s="1" t="s">
        <v>1838</v>
      </c>
      <c r="C1285" s="1">
        <v>7.781752</v>
      </c>
      <c r="D1285" s="1"/>
    </row>
    <row r="1286" spans="1:4" x14ac:dyDescent="0.25">
      <c r="A1286" s="1">
        <v>2452261.6883800002</v>
      </c>
      <c r="B1286" s="1" t="s">
        <v>1839</v>
      </c>
      <c r="C1286" s="1">
        <v>7.8686569999999998</v>
      </c>
      <c r="D1286" s="1"/>
    </row>
    <row r="1287" spans="1:4" x14ac:dyDescent="0.25">
      <c r="A1287" s="1">
        <v>2452277.2523400001</v>
      </c>
      <c r="B1287" s="1" t="s">
        <v>1840</v>
      </c>
      <c r="C1287" s="1">
        <v>7.9607140000000003</v>
      </c>
      <c r="D1287" s="1"/>
    </row>
    <row r="1288" spans="1:4" x14ac:dyDescent="0.25">
      <c r="A1288" s="1">
        <v>2452291.78736</v>
      </c>
      <c r="B1288" s="1" t="s">
        <v>1841</v>
      </c>
      <c r="C1288" s="1">
        <v>7.934615</v>
      </c>
      <c r="D1288" s="1"/>
    </row>
    <row r="1289" spans="1:4" x14ac:dyDescent="0.25">
      <c r="A1289" s="1">
        <v>2452309.0779400002</v>
      </c>
      <c r="B1289" s="1" t="s">
        <v>1842</v>
      </c>
      <c r="C1289" s="1">
        <v>7.8516130000000004</v>
      </c>
      <c r="D1289" s="1"/>
    </row>
    <row r="1290" spans="1:4" x14ac:dyDescent="0.25">
      <c r="A1290" s="1">
        <v>2452323.01743</v>
      </c>
      <c r="B1290" s="1" t="s">
        <v>1843</v>
      </c>
      <c r="C1290" s="1">
        <v>7.911594</v>
      </c>
      <c r="D1290" s="1"/>
    </row>
    <row r="1291" spans="1:4" x14ac:dyDescent="0.25">
      <c r="A1291" s="1">
        <v>2452341.8215600001</v>
      </c>
      <c r="B1291" s="1" t="s">
        <v>1844</v>
      </c>
      <c r="C1291" s="1">
        <v>8.0016390000000008</v>
      </c>
      <c r="D1291" s="1"/>
    </row>
    <row r="1292" spans="1:4" x14ac:dyDescent="0.25">
      <c r="A1292" s="1">
        <v>2452357.2374300002</v>
      </c>
      <c r="B1292" s="1" t="s">
        <v>1845</v>
      </c>
      <c r="C1292" s="1">
        <v>8.0921050000000001</v>
      </c>
      <c r="D1292" s="1"/>
    </row>
    <row r="1293" spans="1:4" x14ac:dyDescent="0.25">
      <c r="A1293" s="1">
        <v>2452371.7316800002</v>
      </c>
      <c r="B1293" s="1" t="s">
        <v>1846</v>
      </c>
      <c r="C1293" s="1">
        <v>8.0677420000000009</v>
      </c>
      <c r="D1293" s="1"/>
    </row>
    <row r="1294" spans="1:4" x14ac:dyDescent="0.25">
      <c r="A1294" s="1">
        <v>2452387.1099100001</v>
      </c>
      <c r="B1294" s="1" t="s">
        <v>1847</v>
      </c>
      <c r="C1294" s="1">
        <v>8.0803919999999998</v>
      </c>
      <c r="D1294" s="1"/>
    </row>
    <row r="1295" spans="1:4" x14ac:dyDescent="0.25">
      <c r="A1295" s="1">
        <v>2452402.16212</v>
      </c>
      <c r="B1295" s="1" t="s">
        <v>1848</v>
      </c>
      <c r="C1295" s="1">
        <v>8.2930229999999998</v>
      </c>
      <c r="D1295" s="1"/>
    </row>
    <row r="1296" spans="1:4" x14ac:dyDescent="0.25">
      <c r="A1296" s="1">
        <v>2452417.29666</v>
      </c>
      <c r="B1296" s="1" t="s">
        <v>1849</v>
      </c>
      <c r="C1296" s="1">
        <v>8.5436779999999999</v>
      </c>
      <c r="D1296" s="1"/>
    </row>
    <row r="1297" spans="1:4" x14ac:dyDescent="0.25">
      <c r="A1297" s="1">
        <v>2452431.3241900001</v>
      </c>
      <c r="B1297" s="1" t="s">
        <v>1850</v>
      </c>
      <c r="C1297" s="1">
        <v>8.8023620000000005</v>
      </c>
      <c r="D1297" s="1"/>
    </row>
    <row r="1298" spans="1:4" x14ac:dyDescent="0.25">
      <c r="A1298" s="1">
        <v>2452448.3570900001</v>
      </c>
      <c r="B1298" s="1" t="s">
        <v>1851</v>
      </c>
      <c r="C1298" s="1">
        <v>8.7629920000000006</v>
      </c>
      <c r="D1298" s="1"/>
    </row>
    <row r="1299" spans="1:4" x14ac:dyDescent="0.25">
      <c r="A1299" s="1">
        <v>2452464.6536500002</v>
      </c>
      <c r="B1299" s="1" t="s">
        <v>1852</v>
      </c>
      <c r="C1299" s="1">
        <v>8.6195310000000003</v>
      </c>
      <c r="D1299" s="1"/>
    </row>
    <row r="1300" spans="1:4" x14ac:dyDescent="0.25">
      <c r="A1300" s="1">
        <v>2452479.0219100001</v>
      </c>
      <c r="B1300" s="1" t="s">
        <v>1853</v>
      </c>
      <c r="C1300" s="1">
        <v>8.4991939999999992</v>
      </c>
      <c r="D1300" s="1"/>
    </row>
    <row r="1301" spans="1:4" x14ac:dyDescent="0.25">
      <c r="A1301" s="1">
        <v>2452493.5951399999</v>
      </c>
      <c r="B1301" s="1" t="s">
        <v>1854</v>
      </c>
      <c r="C1301" s="1">
        <v>8.4145040000000009</v>
      </c>
      <c r="D1301" s="1"/>
    </row>
    <row r="1302" spans="1:4" x14ac:dyDescent="0.25">
      <c r="A1302" s="1">
        <v>2452507.5657700002</v>
      </c>
      <c r="B1302" s="1" t="s">
        <v>1855</v>
      </c>
      <c r="C1302" s="1">
        <v>8.4290319999999994</v>
      </c>
      <c r="D1302" s="1"/>
    </row>
    <row r="1303" spans="1:4" x14ac:dyDescent="0.25">
      <c r="A1303" s="1">
        <v>2452523.6790100001</v>
      </c>
      <c r="B1303" s="1" t="s">
        <v>1856</v>
      </c>
      <c r="C1303" s="1">
        <v>8.527488</v>
      </c>
      <c r="D1303" s="1"/>
    </row>
    <row r="1304" spans="1:4" x14ac:dyDescent="0.25">
      <c r="A1304" s="1">
        <v>2452538.6477000001</v>
      </c>
      <c r="B1304" s="1" t="s">
        <v>1857</v>
      </c>
      <c r="C1304" s="1">
        <v>8.6716809999999995</v>
      </c>
      <c r="D1304" s="1"/>
    </row>
    <row r="1305" spans="1:4" x14ac:dyDescent="0.25">
      <c r="A1305" s="1">
        <v>2452552.3123699999</v>
      </c>
      <c r="B1305" s="1" t="s">
        <v>1858</v>
      </c>
      <c r="C1305" s="1">
        <v>8.7174859999999992</v>
      </c>
      <c r="D1305" s="1"/>
    </row>
    <row r="1306" spans="1:4" x14ac:dyDescent="0.25">
      <c r="A1306" s="1">
        <v>2452570.2273499998</v>
      </c>
      <c r="B1306" s="1" t="s">
        <v>1859</v>
      </c>
      <c r="C1306" s="1">
        <v>8.5422759999999993</v>
      </c>
      <c r="D1306" s="1"/>
    </row>
    <row r="1307" spans="1:4" x14ac:dyDescent="0.25">
      <c r="A1307" s="1">
        <v>2452585.1922399998</v>
      </c>
      <c r="B1307" s="1" t="s">
        <v>1860</v>
      </c>
      <c r="C1307" s="1">
        <v>8.6021579999999993</v>
      </c>
      <c r="D1307" s="1"/>
    </row>
    <row r="1308" spans="1:4" x14ac:dyDescent="0.25">
      <c r="A1308" s="1">
        <v>2452599.24027</v>
      </c>
      <c r="B1308" s="1" t="s">
        <v>1861</v>
      </c>
      <c r="C1308" s="1">
        <v>8.5601939999999992</v>
      </c>
      <c r="D1308" s="1"/>
    </row>
    <row r="1309" spans="1:4" x14ac:dyDescent="0.25">
      <c r="A1309" s="1">
        <v>2452614.3012299999</v>
      </c>
      <c r="B1309" s="1" t="s">
        <v>1862</v>
      </c>
      <c r="C1309" s="1">
        <v>8.4396950000000004</v>
      </c>
      <c r="D1309" s="1"/>
    </row>
    <row r="1310" spans="1:4" x14ac:dyDescent="0.25">
      <c r="A1310" s="1">
        <v>2452628.80369</v>
      </c>
      <c r="B1310" s="1" t="s">
        <v>1863</v>
      </c>
      <c r="C1310" s="1">
        <v>8.1877189999999995</v>
      </c>
      <c r="D1310" s="1"/>
    </row>
    <row r="1311" spans="1:4" x14ac:dyDescent="0.25">
      <c r="A1311" s="1">
        <v>2452645.35763</v>
      </c>
      <c r="B1311" s="1" t="s">
        <v>1864</v>
      </c>
      <c r="C1311" s="1">
        <v>8.0214289999999995</v>
      </c>
      <c r="D1311" s="1"/>
    </row>
    <row r="1312" spans="1:4" x14ac:dyDescent="0.25">
      <c r="A1312" s="1">
        <v>2452659.7887400002</v>
      </c>
      <c r="B1312" s="1" t="s">
        <v>1865</v>
      </c>
      <c r="C1312" s="1">
        <v>8.0742860000000007</v>
      </c>
      <c r="D1312" s="1"/>
    </row>
    <row r="1313" spans="1:4" x14ac:dyDescent="0.25">
      <c r="A1313" s="1">
        <v>2452674.3373500002</v>
      </c>
      <c r="B1313" s="1" t="s">
        <v>1866</v>
      </c>
      <c r="C1313" s="1">
        <v>8.0531249999999996</v>
      </c>
      <c r="D1313" s="1"/>
    </row>
    <row r="1314" spans="1:4" x14ac:dyDescent="0.25">
      <c r="A1314" s="1">
        <v>2452689.8517800001</v>
      </c>
      <c r="B1314" s="1" t="s">
        <v>1867</v>
      </c>
      <c r="C1314" s="1">
        <v>8.1369860000000003</v>
      </c>
      <c r="D1314" s="1"/>
    </row>
    <row r="1315" spans="1:4" x14ac:dyDescent="0.25">
      <c r="A1315" s="1">
        <v>2452706.9163099998</v>
      </c>
      <c r="B1315" s="1" t="s">
        <v>1868</v>
      </c>
      <c r="C1315" s="1">
        <v>8.2454549999999998</v>
      </c>
      <c r="D1315" s="1"/>
    </row>
    <row r="1316" spans="1:4" x14ac:dyDescent="0.25">
      <c r="A1316" s="1">
        <v>2452720.88796</v>
      </c>
      <c r="B1316" s="1" t="s">
        <v>1869</v>
      </c>
      <c r="C1316" s="1">
        <v>8.3529409999999995</v>
      </c>
      <c r="D1316" s="1"/>
    </row>
    <row r="1317" spans="1:4" x14ac:dyDescent="0.25">
      <c r="A1317" s="1">
        <v>2452735.2788800001</v>
      </c>
      <c r="B1317" s="1" t="s">
        <v>1870</v>
      </c>
      <c r="C1317" s="1">
        <v>8.2808220000000006</v>
      </c>
      <c r="D1317" s="1"/>
    </row>
    <row r="1318" spans="1:4" x14ac:dyDescent="0.25">
      <c r="A1318" s="1">
        <v>2452751.0743300002</v>
      </c>
      <c r="B1318" s="1" t="s">
        <v>1871</v>
      </c>
      <c r="C1318" s="1">
        <v>8.3718749999999993</v>
      </c>
      <c r="D1318" s="1"/>
    </row>
    <row r="1319" spans="1:4" x14ac:dyDescent="0.25">
      <c r="A1319" s="1">
        <v>2452766.0540399998</v>
      </c>
      <c r="B1319" s="1" t="s">
        <v>1872</v>
      </c>
      <c r="C1319" s="1">
        <v>8.2677080000000007</v>
      </c>
      <c r="D1319" s="1"/>
    </row>
    <row r="1320" spans="1:4" x14ac:dyDescent="0.25">
      <c r="A1320" s="1">
        <v>2452782.2837700001</v>
      </c>
      <c r="B1320" s="1" t="s">
        <v>1873</v>
      </c>
      <c r="C1320" s="1">
        <v>8.1445779999999992</v>
      </c>
      <c r="D1320" s="1"/>
    </row>
    <row r="1321" spans="1:4" x14ac:dyDescent="0.25">
      <c r="A1321" s="1">
        <v>2452795.5014599999</v>
      </c>
      <c r="B1321" s="1" t="s">
        <v>1874</v>
      </c>
      <c r="C1321" s="1">
        <v>7.9563639999999998</v>
      </c>
      <c r="D1321" s="1"/>
    </row>
    <row r="1322" spans="1:4" x14ac:dyDescent="0.25">
      <c r="A1322" s="1">
        <v>2452812.2544300002</v>
      </c>
      <c r="B1322" s="1" t="s">
        <v>1875</v>
      </c>
      <c r="C1322" s="1">
        <v>7.7274649999999996</v>
      </c>
      <c r="D1322" s="1"/>
    </row>
    <row r="1323" spans="1:4" x14ac:dyDescent="0.25">
      <c r="A1323" s="1">
        <v>2452826.9298399999</v>
      </c>
      <c r="B1323" s="1" t="s">
        <v>1876</v>
      </c>
      <c r="C1323" s="1">
        <v>7.5724999999999998</v>
      </c>
      <c r="D1323" s="1"/>
    </row>
    <row r="1324" spans="1:4" x14ac:dyDescent="0.25">
      <c r="A1324" s="1">
        <v>2452841.2121100002</v>
      </c>
      <c r="B1324" s="1" t="s">
        <v>1877</v>
      </c>
      <c r="C1324" s="1">
        <v>7.6572329999999997</v>
      </c>
      <c r="D1324" s="1"/>
    </row>
    <row r="1325" spans="1:4" x14ac:dyDescent="0.25">
      <c r="A1325" s="1">
        <v>2452856.41181</v>
      </c>
      <c r="B1325" s="1" t="s">
        <v>1878</v>
      </c>
      <c r="C1325" s="1">
        <v>7.8039740000000002</v>
      </c>
      <c r="D1325" s="1"/>
    </row>
    <row r="1326" spans="1:4" x14ac:dyDescent="0.25">
      <c r="A1326" s="1">
        <v>2452872.6491899998</v>
      </c>
      <c r="B1326" s="1" t="s">
        <v>1879</v>
      </c>
      <c r="C1326" s="1">
        <v>7.8985219999999998</v>
      </c>
      <c r="D1326" s="1"/>
    </row>
    <row r="1327" spans="1:4" x14ac:dyDescent="0.25">
      <c r="A1327" s="1">
        <v>2452886.84351</v>
      </c>
      <c r="B1327" s="1" t="s">
        <v>1880</v>
      </c>
      <c r="C1327" s="1">
        <v>7.9490069999999999</v>
      </c>
      <c r="D1327" s="1"/>
    </row>
    <row r="1328" spans="1:4" x14ac:dyDescent="0.25">
      <c r="A1328" s="1">
        <v>2452902.6638000002</v>
      </c>
      <c r="B1328" s="1" t="s">
        <v>1881</v>
      </c>
      <c r="C1328" s="1">
        <v>7.7609959999999996</v>
      </c>
      <c r="D1328" s="1"/>
    </row>
    <row r="1329" spans="1:4" x14ac:dyDescent="0.25">
      <c r="A1329" s="1">
        <v>2452917.5644899998</v>
      </c>
      <c r="B1329" s="1" t="s">
        <v>1882</v>
      </c>
      <c r="C1329" s="1">
        <v>7.5243589999999996</v>
      </c>
      <c r="D1329" s="1"/>
    </row>
    <row r="1330" spans="1:4" x14ac:dyDescent="0.25">
      <c r="A1330" s="1">
        <v>2452932.9642099999</v>
      </c>
      <c r="B1330" s="1" t="s">
        <v>1883</v>
      </c>
      <c r="C1330" s="1">
        <v>7.5363249999999997</v>
      </c>
      <c r="D1330" s="1"/>
    </row>
    <row r="1331" spans="1:4" x14ac:dyDescent="0.25">
      <c r="A1331" s="1">
        <v>2452948.9121099999</v>
      </c>
      <c r="B1331" s="1" t="s">
        <v>1884</v>
      </c>
      <c r="C1331" s="1">
        <v>7.5947370000000003</v>
      </c>
      <c r="D1331" s="1"/>
    </row>
    <row r="1332" spans="1:4" x14ac:dyDescent="0.25">
      <c r="A1332" s="1">
        <v>2452963.5211700001</v>
      </c>
      <c r="B1332" s="1" t="s">
        <v>1885</v>
      </c>
      <c r="C1332" s="1">
        <v>7.590598</v>
      </c>
      <c r="D1332" s="1"/>
    </row>
    <row r="1333" spans="1:4" x14ac:dyDescent="0.25">
      <c r="A1333" s="1">
        <v>2452979.6646500002</v>
      </c>
      <c r="B1333" s="1" t="s">
        <v>1886</v>
      </c>
      <c r="C1333" s="1">
        <v>7.5981129999999997</v>
      </c>
      <c r="D1333" s="1"/>
    </row>
    <row r="1334" spans="1:4" x14ac:dyDescent="0.25">
      <c r="A1334" s="1">
        <v>2452993.6679400001</v>
      </c>
      <c r="B1334" s="1" t="s">
        <v>1887</v>
      </c>
      <c r="C1334" s="1">
        <v>7.5817569999999996</v>
      </c>
      <c r="D1334" s="1"/>
    </row>
    <row r="1335" spans="1:4" x14ac:dyDescent="0.25">
      <c r="A1335" s="1">
        <v>2453008.6069399999</v>
      </c>
      <c r="B1335" s="1" t="s">
        <v>1888</v>
      </c>
      <c r="C1335" s="1">
        <v>7.5716669999999997</v>
      </c>
      <c r="D1335" s="1"/>
    </row>
    <row r="1336" spans="1:4" x14ac:dyDescent="0.25">
      <c r="A1336" s="1">
        <v>2453024.6353600002</v>
      </c>
      <c r="B1336" s="1" t="s">
        <v>1889</v>
      </c>
      <c r="C1336" s="1">
        <v>7.6955879999999999</v>
      </c>
      <c r="D1336" s="1"/>
    </row>
    <row r="1337" spans="1:4" x14ac:dyDescent="0.25">
      <c r="A1337" s="1">
        <v>2453041.0434599998</v>
      </c>
      <c r="B1337" s="1" t="s">
        <v>1890</v>
      </c>
      <c r="C1337" s="1">
        <v>7.7743589999999996</v>
      </c>
      <c r="D1337" s="1"/>
    </row>
    <row r="1338" spans="1:4" x14ac:dyDescent="0.25">
      <c r="A1338" s="1">
        <v>2453056.4381499998</v>
      </c>
      <c r="B1338" s="1" t="s">
        <v>1891</v>
      </c>
      <c r="C1338" s="1">
        <v>7.9463410000000003</v>
      </c>
      <c r="D1338" s="1"/>
    </row>
    <row r="1339" spans="1:4" x14ac:dyDescent="0.25">
      <c r="A1339" s="1">
        <v>2453069.4429500001</v>
      </c>
      <c r="B1339" s="1" t="s">
        <v>1892</v>
      </c>
      <c r="C1339" s="1">
        <v>8.11</v>
      </c>
      <c r="D1339" s="1"/>
    </row>
    <row r="1340" spans="1:4" x14ac:dyDescent="0.25">
      <c r="A1340" s="1">
        <v>2453085.5391699998</v>
      </c>
      <c r="B1340" s="1" t="s">
        <v>1893</v>
      </c>
      <c r="C1340" s="1">
        <v>8.0256410000000002</v>
      </c>
      <c r="D1340" s="1"/>
    </row>
    <row r="1341" spans="1:4" x14ac:dyDescent="0.25">
      <c r="A1341" s="1">
        <v>2453100.6059500002</v>
      </c>
      <c r="B1341" s="1" t="s">
        <v>1894</v>
      </c>
      <c r="C1341" s="1">
        <v>7.9770830000000004</v>
      </c>
      <c r="D1341" s="1"/>
    </row>
    <row r="1342" spans="1:4" x14ac:dyDescent="0.25">
      <c r="A1342" s="1">
        <v>2453116.3463099999</v>
      </c>
      <c r="B1342" s="1" t="s">
        <v>1895</v>
      </c>
      <c r="C1342" s="1">
        <v>7.980899</v>
      </c>
      <c r="D1342" s="1"/>
    </row>
    <row r="1343" spans="1:4" x14ac:dyDescent="0.25">
      <c r="A1343" s="1">
        <v>2453130.6120799999</v>
      </c>
      <c r="B1343" s="1" t="s">
        <v>1896</v>
      </c>
      <c r="C1343" s="1">
        <v>7.9547619999999997</v>
      </c>
      <c r="D1343" s="1"/>
    </row>
    <row r="1344" spans="1:4" x14ac:dyDescent="0.25">
      <c r="A1344" s="1">
        <v>2453146.2140600001</v>
      </c>
      <c r="B1344" s="1" t="s">
        <v>1897</v>
      </c>
      <c r="C1344" s="1">
        <v>7.985455</v>
      </c>
      <c r="D1344" s="1"/>
    </row>
    <row r="1345" spans="1:4" x14ac:dyDescent="0.25">
      <c r="A1345" s="1">
        <v>2453161.52489</v>
      </c>
      <c r="B1345" s="1" t="s">
        <v>1898</v>
      </c>
      <c r="C1345" s="1">
        <v>8.0505049999999994</v>
      </c>
      <c r="D1345" s="1"/>
    </row>
    <row r="1346" spans="1:4" x14ac:dyDescent="0.25">
      <c r="A1346" s="1">
        <v>2453175.97163</v>
      </c>
      <c r="B1346" s="1" t="s">
        <v>1899</v>
      </c>
      <c r="C1346" s="1">
        <v>8.1214879999999994</v>
      </c>
      <c r="D1346" s="1"/>
    </row>
    <row r="1347" spans="1:4" x14ac:dyDescent="0.25">
      <c r="A1347" s="1">
        <v>2453190.8387000002</v>
      </c>
      <c r="B1347" s="1" t="s">
        <v>1900</v>
      </c>
      <c r="C1347" s="1">
        <v>8.1263640000000006</v>
      </c>
      <c r="D1347" s="1"/>
    </row>
    <row r="1348" spans="1:4" x14ac:dyDescent="0.25">
      <c r="A1348" s="1">
        <v>2453207.3640200002</v>
      </c>
      <c r="B1348" s="1" t="s">
        <v>1901</v>
      </c>
      <c r="C1348" s="1">
        <v>7.9584910000000004</v>
      </c>
      <c r="D1348" s="1"/>
    </row>
    <row r="1349" spans="1:4" x14ac:dyDescent="0.25">
      <c r="A1349" s="1">
        <v>2453222.9578499999</v>
      </c>
      <c r="B1349" s="1" t="s">
        <v>1902</v>
      </c>
      <c r="C1349" s="1">
        <v>7.9045110000000003</v>
      </c>
      <c r="D1349" s="1"/>
    </row>
    <row r="1350" spans="1:4" x14ac:dyDescent="0.25">
      <c r="A1350" s="1">
        <v>2453236.7860500002</v>
      </c>
      <c r="B1350" s="1" t="s">
        <v>1903</v>
      </c>
      <c r="C1350" s="1">
        <v>8.0040980000000008</v>
      </c>
      <c r="D1350" s="1"/>
    </row>
    <row r="1351" spans="1:4" x14ac:dyDescent="0.25">
      <c r="A1351" s="1">
        <v>2453253.5440600002</v>
      </c>
      <c r="B1351" s="1" t="s">
        <v>1904</v>
      </c>
      <c r="C1351" s="1">
        <v>8.1846150000000009</v>
      </c>
      <c r="D1351" s="1"/>
    </row>
    <row r="1352" spans="1:4" x14ac:dyDescent="0.25">
      <c r="A1352" s="1">
        <v>2453266.6009300002</v>
      </c>
      <c r="B1352" s="1" t="s">
        <v>1905</v>
      </c>
      <c r="C1352" s="1">
        <v>8.2312499999999993</v>
      </c>
      <c r="D1352" s="1"/>
    </row>
    <row r="1353" spans="1:4" x14ac:dyDescent="0.25">
      <c r="A1353" s="1">
        <v>2453283.73067</v>
      </c>
      <c r="B1353" s="1" t="s">
        <v>1906</v>
      </c>
      <c r="C1353" s="1">
        <v>8.1318839999999994</v>
      </c>
      <c r="D1353" s="1"/>
    </row>
    <row r="1354" spans="1:4" x14ac:dyDescent="0.25">
      <c r="A1354" s="1">
        <v>2453297.3629800002</v>
      </c>
      <c r="B1354" s="1" t="s">
        <v>1907</v>
      </c>
      <c r="C1354" s="1">
        <v>8.0572649999999992</v>
      </c>
      <c r="D1354" s="1"/>
    </row>
    <row r="1355" spans="1:4" x14ac:dyDescent="0.25">
      <c r="A1355" s="1">
        <v>2453313.7744499999</v>
      </c>
      <c r="B1355" s="1" t="s">
        <v>1908</v>
      </c>
      <c r="C1355" s="1">
        <v>7.9684210000000002</v>
      </c>
      <c r="D1355" s="1"/>
    </row>
    <row r="1356" spans="1:4" x14ac:dyDescent="0.25">
      <c r="A1356" s="1">
        <v>2453326.5784999998</v>
      </c>
      <c r="B1356" s="1" t="s">
        <v>1909</v>
      </c>
      <c r="C1356" s="1">
        <v>8.0429820000000003</v>
      </c>
      <c r="D1356" s="1"/>
    </row>
    <row r="1357" spans="1:4" x14ac:dyDescent="0.25">
      <c r="A1357" s="1">
        <v>2453343.3723800001</v>
      </c>
      <c r="B1357" s="1" t="s">
        <v>1910</v>
      </c>
      <c r="C1357" s="1">
        <v>8.3000000000000007</v>
      </c>
      <c r="D1357" s="1"/>
    </row>
    <row r="1358" spans="1:4" x14ac:dyDescent="0.25">
      <c r="A1358" s="1">
        <v>2453357.17399</v>
      </c>
      <c r="B1358" s="1" t="s">
        <v>1911</v>
      </c>
      <c r="C1358" s="1">
        <v>8.2955559999999995</v>
      </c>
      <c r="D1358" s="1"/>
    </row>
    <row r="1359" spans="1:4" x14ac:dyDescent="0.25">
      <c r="A1359" s="1">
        <v>2453373.3530100002</v>
      </c>
      <c r="B1359" s="1" t="s">
        <v>1912</v>
      </c>
      <c r="C1359" s="1">
        <v>8.4120480000000004</v>
      </c>
      <c r="D1359" s="1"/>
    </row>
    <row r="1360" spans="1:4" x14ac:dyDescent="0.25">
      <c r="A1360" s="1">
        <v>2453386.81122</v>
      </c>
      <c r="B1360" s="1" t="s">
        <v>1913</v>
      </c>
      <c r="C1360" s="1">
        <v>8.4782050000000009</v>
      </c>
      <c r="D1360" s="1"/>
    </row>
    <row r="1361" spans="1:4" x14ac:dyDescent="0.25">
      <c r="A1361" s="1">
        <v>2453404.3301499998</v>
      </c>
      <c r="B1361" s="1" t="s">
        <v>1914</v>
      </c>
      <c r="C1361" s="1">
        <v>8.2842110000000009</v>
      </c>
      <c r="D1361" s="1"/>
    </row>
    <row r="1362" spans="1:4" x14ac:dyDescent="0.25">
      <c r="A1362" s="1">
        <v>2453418.04354</v>
      </c>
      <c r="B1362" s="1" t="s">
        <v>1915</v>
      </c>
      <c r="C1362" s="1">
        <v>8.2789470000000005</v>
      </c>
      <c r="D1362" s="1"/>
    </row>
    <row r="1363" spans="1:4" x14ac:dyDescent="0.25">
      <c r="A1363" s="1">
        <v>2453436.7386699999</v>
      </c>
      <c r="B1363" s="1" t="s">
        <v>1916</v>
      </c>
      <c r="C1363" s="1">
        <v>8.0965520000000009</v>
      </c>
      <c r="D1363" s="1"/>
    </row>
    <row r="1364" spans="1:4" x14ac:dyDescent="0.25">
      <c r="A1364" s="1">
        <v>2453450.88509</v>
      </c>
      <c r="B1364" s="1" t="s">
        <v>1917</v>
      </c>
      <c r="C1364" s="1">
        <v>8.15625</v>
      </c>
      <c r="D1364" s="1"/>
    </row>
    <row r="1365" spans="1:4" x14ac:dyDescent="0.25">
      <c r="A1365" s="1">
        <v>2453466.4014400002</v>
      </c>
      <c r="B1365" s="1" t="s">
        <v>1918</v>
      </c>
      <c r="C1365" s="1">
        <v>8.1088240000000003</v>
      </c>
      <c r="D1365" s="1"/>
    </row>
    <row r="1366" spans="1:4" x14ac:dyDescent="0.25">
      <c r="A1366" s="1">
        <v>2453481.62861</v>
      </c>
      <c r="B1366" s="1" t="s">
        <v>1919</v>
      </c>
      <c r="C1366" s="1">
        <v>8.1921569999999999</v>
      </c>
      <c r="D1366" s="1"/>
    </row>
    <row r="1367" spans="1:4" x14ac:dyDescent="0.25">
      <c r="A1367" s="1">
        <v>2453498.4969799998</v>
      </c>
      <c r="B1367" s="1" t="s">
        <v>1920</v>
      </c>
      <c r="C1367" s="1">
        <v>8.2035710000000002</v>
      </c>
      <c r="D1367" s="1"/>
    </row>
    <row r="1368" spans="1:4" x14ac:dyDescent="0.25">
      <c r="A1368" s="1">
        <v>2453512.6963499999</v>
      </c>
      <c r="B1368" s="1" t="s">
        <v>1921</v>
      </c>
      <c r="C1368" s="1">
        <v>8.1759620000000002</v>
      </c>
      <c r="D1368" s="1"/>
    </row>
    <row r="1369" spans="1:4" x14ac:dyDescent="0.25">
      <c r="A1369" s="1">
        <v>2453525.87164</v>
      </c>
      <c r="B1369" s="1" t="s">
        <v>1922</v>
      </c>
      <c r="C1369" s="1">
        <v>8.1644629999999996</v>
      </c>
      <c r="D1369" s="1"/>
    </row>
    <row r="1370" spans="1:4" x14ac:dyDescent="0.25">
      <c r="A1370" s="1">
        <v>2453542.1833600001</v>
      </c>
      <c r="B1370" s="1" t="s">
        <v>1923</v>
      </c>
      <c r="C1370" s="1">
        <v>8.1652780000000007</v>
      </c>
      <c r="D1370" s="1"/>
    </row>
    <row r="1371" spans="1:4" x14ac:dyDescent="0.25">
      <c r="A1371" s="1">
        <v>2453556.8309300002</v>
      </c>
      <c r="B1371" s="1" t="s">
        <v>1924</v>
      </c>
      <c r="C1371" s="1">
        <v>8.1347459999999998</v>
      </c>
      <c r="D1371" s="1"/>
    </row>
    <row r="1372" spans="1:4" x14ac:dyDescent="0.25">
      <c r="A1372" s="1">
        <v>2453570.98526</v>
      </c>
      <c r="B1372" s="1" t="s">
        <v>1925</v>
      </c>
      <c r="C1372" s="1">
        <v>8.1030929999999994</v>
      </c>
      <c r="D1372" s="1"/>
    </row>
    <row r="1373" spans="1:4" x14ac:dyDescent="0.25">
      <c r="A1373" s="1">
        <v>2453586.9627399999</v>
      </c>
      <c r="B1373" s="1" t="s">
        <v>1926</v>
      </c>
      <c r="C1373" s="1">
        <v>8.072222</v>
      </c>
      <c r="D1373" s="1"/>
    </row>
    <row r="1374" spans="1:4" x14ac:dyDescent="0.25">
      <c r="A1374" s="1">
        <v>2453601.8755600001</v>
      </c>
      <c r="B1374" s="1" t="s">
        <v>1927</v>
      </c>
      <c r="C1374" s="1">
        <v>8.0649580000000007</v>
      </c>
      <c r="D1374" s="1"/>
    </row>
    <row r="1375" spans="1:4" x14ac:dyDescent="0.25">
      <c r="A1375" s="1">
        <v>2453616.7386400001</v>
      </c>
      <c r="B1375" s="1" t="s">
        <v>1928</v>
      </c>
      <c r="C1375" s="1">
        <v>8.1044049999999999</v>
      </c>
      <c r="D1375" s="1"/>
    </row>
    <row r="1376" spans="1:4" x14ac:dyDescent="0.25">
      <c r="A1376" s="1">
        <v>2453633.2298400002</v>
      </c>
      <c r="B1376" s="1" t="s">
        <v>1929</v>
      </c>
      <c r="C1376" s="1">
        <v>8.151192</v>
      </c>
      <c r="D1376" s="1"/>
    </row>
    <row r="1377" spans="1:4" x14ac:dyDescent="0.25">
      <c r="A1377" s="1">
        <v>2453648.0643099998</v>
      </c>
      <c r="B1377" s="1" t="s">
        <v>1930</v>
      </c>
      <c r="C1377" s="1">
        <v>8.0756320000000006</v>
      </c>
      <c r="D1377" s="1"/>
    </row>
    <row r="1378" spans="1:4" x14ac:dyDescent="0.25">
      <c r="A1378" s="1">
        <v>2453662.6106799999</v>
      </c>
      <c r="B1378" s="1" t="s">
        <v>1931</v>
      </c>
      <c r="C1378" s="1">
        <v>7.9154549999999997</v>
      </c>
      <c r="D1378" s="1"/>
    </row>
    <row r="1379" spans="1:4" x14ac:dyDescent="0.25">
      <c r="A1379" s="1">
        <v>2453676.99364</v>
      </c>
      <c r="B1379" s="1" t="s">
        <v>1932</v>
      </c>
      <c r="C1379" s="1">
        <v>7.8182739999999997</v>
      </c>
      <c r="D1379" s="1"/>
    </row>
    <row r="1380" spans="1:4" x14ac:dyDescent="0.25">
      <c r="A1380" s="1">
        <v>2453693.5093499999</v>
      </c>
      <c r="B1380" s="1" t="s">
        <v>1933</v>
      </c>
      <c r="C1380" s="1">
        <v>7.8032519999999996</v>
      </c>
      <c r="D1380" s="1"/>
    </row>
    <row r="1381" spans="1:4" x14ac:dyDescent="0.25">
      <c r="A1381" s="1">
        <v>2453708.4399100002</v>
      </c>
      <c r="B1381" s="1" t="s">
        <v>1934</v>
      </c>
      <c r="C1381" s="1">
        <v>7.9051020000000003</v>
      </c>
      <c r="D1381" s="1"/>
    </row>
    <row r="1382" spans="1:4" x14ac:dyDescent="0.25">
      <c r="A1382" s="1">
        <v>2453724.27183</v>
      </c>
      <c r="B1382" s="1" t="s">
        <v>1935</v>
      </c>
      <c r="C1382" s="1">
        <v>7.7916670000000003</v>
      </c>
      <c r="D1382" s="1"/>
    </row>
    <row r="1383" spans="1:4" x14ac:dyDescent="0.25">
      <c r="A1383" s="1">
        <v>2453739.3575499998</v>
      </c>
      <c r="B1383" s="1" t="s">
        <v>1936</v>
      </c>
      <c r="C1383" s="1">
        <v>7.7481010000000001</v>
      </c>
      <c r="D1383" s="1"/>
    </row>
    <row r="1384" spans="1:4" x14ac:dyDescent="0.25">
      <c r="A1384" s="1">
        <v>2453754.24162</v>
      </c>
      <c r="B1384" s="1" t="s">
        <v>1937</v>
      </c>
      <c r="C1384" s="1">
        <v>7.6493830000000003</v>
      </c>
      <c r="D1384" s="1"/>
    </row>
    <row r="1385" spans="1:4" x14ac:dyDescent="0.25">
      <c r="A1385" s="1">
        <v>2453768.6404499998</v>
      </c>
      <c r="B1385" s="1" t="s">
        <v>1938</v>
      </c>
      <c r="C1385" s="1">
        <v>7.7058330000000002</v>
      </c>
      <c r="D1385" s="1"/>
    </row>
    <row r="1386" spans="1:4" x14ac:dyDescent="0.25">
      <c r="A1386" s="1">
        <v>2453786.5497400002</v>
      </c>
      <c r="B1386" s="1" t="s">
        <v>1939</v>
      </c>
      <c r="C1386" s="1">
        <v>7.8189190000000002</v>
      </c>
      <c r="D1386" s="1"/>
    </row>
    <row r="1387" spans="1:4" x14ac:dyDescent="0.25">
      <c r="A1387" s="1">
        <v>2453799.48276</v>
      </c>
      <c r="B1387" s="1" t="s">
        <v>1940</v>
      </c>
      <c r="C1387" s="1">
        <v>7.8431819999999997</v>
      </c>
      <c r="D1387" s="1"/>
    </row>
    <row r="1388" spans="1:4" x14ac:dyDescent="0.25">
      <c r="A1388" s="1">
        <v>2453817.0593900001</v>
      </c>
      <c r="B1388" s="1" t="s">
        <v>1941</v>
      </c>
      <c r="C1388" s="1">
        <v>7.8894739999999999</v>
      </c>
      <c r="D1388" s="1"/>
    </row>
    <row r="1389" spans="1:4" x14ac:dyDescent="0.25">
      <c r="A1389" s="1">
        <v>2453831.5298100002</v>
      </c>
      <c r="B1389" s="1" t="s">
        <v>1942</v>
      </c>
      <c r="C1389" s="1">
        <v>7.9263159999999999</v>
      </c>
      <c r="D1389" s="1"/>
    </row>
    <row r="1390" spans="1:4" x14ac:dyDescent="0.25">
      <c r="A1390" s="1">
        <v>2453848.19582</v>
      </c>
      <c r="B1390" s="1" t="s">
        <v>1943</v>
      </c>
      <c r="C1390" s="1">
        <v>7.6836070000000003</v>
      </c>
      <c r="D1390" s="1"/>
    </row>
    <row r="1391" spans="1:4" x14ac:dyDescent="0.25">
      <c r="A1391" s="1">
        <v>2453863.0458499999</v>
      </c>
      <c r="B1391" s="1" t="s">
        <v>1944</v>
      </c>
      <c r="C1391" s="1">
        <v>7.7688889999999997</v>
      </c>
      <c r="D1391" s="1"/>
    </row>
    <row r="1392" spans="1:4" x14ac:dyDescent="0.25">
      <c r="A1392" s="1">
        <v>2453878.5558600002</v>
      </c>
      <c r="B1392" s="1" t="s">
        <v>1945</v>
      </c>
      <c r="C1392" s="1">
        <v>7.9548779999999999</v>
      </c>
      <c r="D1392" s="1"/>
    </row>
    <row r="1393" spans="1:4" x14ac:dyDescent="0.25">
      <c r="A1393" s="1">
        <v>2453893.7623700001</v>
      </c>
      <c r="B1393" s="1" t="s">
        <v>1946</v>
      </c>
      <c r="C1393" s="1">
        <v>8.0452049999999993</v>
      </c>
      <c r="D1393" s="1"/>
    </row>
    <row r="1394" spans="1:4" x14ac:dyDescent="0.25">
      <c r="A1394" s="1">
        <v>2453908.7925499999</v>
      </c>
      <c r="B1394" s="1" t="s">
        <v>1947</v>
      </c>
      <c r="C1394" s="1">
        <v>8.0504130000000007</v>
      </c>
      <c r="D1394" s="1"/>
    </row>
    <row r="1395" spans="1:4" x14ac:dyDescent="0.25">
      <c r="A1395" s="1">
        <v>2453923.2615200002</v>
      </c>
      <c r="B1395" s="1" t="s">
        <v>1948</v>
      </c>
      <c r="C1395" s="1">
        <v>8.032</v>
      </c>
      <c r="D1395" s="1"/>
    </row>
    <row r="1396" spans="1:4" x14ac:dyDescent="0.25">
      <c r="A1396" s="1">
        <v>2453937.82754</v>
      </c>
      <c r="B1396" s="1" t="s">
        <v>1949</v>
      </c>
      <c r="C1396" s="1">
        <v>8.1654870000000006</v>
      </c>
      <c r="D1396" s="1"/>
    </row>
    <row r="1397" spans="1:4" x14ac:dyDescent="0.25">
      <c r="A1397" s="1">
        <v>2453953.67025</v>
      </c>
      <c r="B1397" s="1" t="s">
        <v>1950</v>
      </c>
      <c r="C1397" s="1">
        <v>8.2882350000000002</v>
      </c>
      <c r="D1397" s="1"/>
    </row>
    <row r="1398" spans="1:4" x14ac:dyDescent="0.25">
      <c r="A1398" s="1">
        <v>2453968.9505500002</v>
      </c>
      <c r="B1398" s="1" t="s">
        <v>1951</v>
      </c>
      <c r="C1398" s="1">
        <v>8.51816</v>
      </c>
      <c r="D1398" s="1"/>
    </row>
    <row r="1399" spans="1:4" x14ac:dyDescent="0.25">
      <c r="A1399" s="1">
        <v>2453985.0876000002</v>
      </c>
      <c r="B1399" s="1" t="s">
        <v>1952</v>
      </c>
      <c r="C1399" s="1">
        <v>8.6305879999999995</v>
      </c>
      <c r="D1399" s="1"/>
    </row>
    <row r="1400" spans="1:4" x14ac:dyDescent="0.25">
      <c r="A1400" s="1">
        <v>2453999.5494900001</v>
      </c>
      <c r="B1400" s="1" t="s">
        <v>1953</v>
      </c>
      <c r="C1400" s="1">
        <v>8.8903949999999998</v>
      </c>
      <c r="D1400" s="1"/>
    </row>
    <row r="1401" spans="1:4" x14ac:dyDescent="0.25">
      <c r="A1401" s="1">
        <v>2454014.6577400002</v>
      </c>
      <c r="B1401" s="1" t="s">
        <v>1954</v>
      </c>
      <c r="C1401" s="1">
        <v>9.0367999999999995</v>
      </c>
      <c r="D1401" s="1"/>
    </row>
    <row r="1402" spans="1:4" x14ac:dyDescent="0.25">
      <c r="A1402" s="1">
        <v>2454029.4962300002</v>
      </c>
      <c r="B1402" s="1" t="s">
        <v>1955</v>
      </c>
      <c r="C1402" s="1">
        <v>9.4009090000000004</v>
      </c>
      <c r="D1402" s="1"/>
    </row>
    <row r="1403" spans="1:4" x14ac:dyDescent="0.25">
      <c r="A1403" s="1">
        <v>2454044.1912500001</v>
      </c>
      <c r="B1403" s="1" t="s">
        <v>1956</v>
      </c>
      <c r="C1403" s="1">
        <v>9.6160309999999996</v>
      </c>
      <c r="D1403" s="1"/>
    </row>
    <row r="1404" spans="1:4" x14ac:dyDescent="0.25">
      <c r="A1404" s="1">
        <v>2454059.4087999999</v>
      </c>
      <c r="B1404" s="1" t="s">
        <v>1957</v>
      </c>
      <c r="C1404" s="1">
        <v>9.7984500000000008</v>
      </c>
      <c r="D1404" s="1"/>
    </row>
    <row r="1405" spans="1:4" x14ac:dyDescent="0.25">
      <c r="A1405" s="1">
        <v>2454075.3773400001</v>
      </c>
      <c r="B1405" s="1" t="s">
        <v>1958</v>
      </c>
      <c r="C1405" s="1">
        <v>9.8413789999999999</v>
      </c>
      <c r="D1405" s="1"/>
    </row>
    <row r="1406" spans="1:4" x14ac:dyDescent="0.25">
      <c r="A1406" s="1">
        <v>2454089.3156400002</v>
      </c>
      <c r="B1406" s="1" t="s">
        <v>1959</v>
      </c>
      <c r="C1406" s="1">
        <v>9.9229730000000007</v>
      </c>
      <c r="D1406" s="1"/>
    </row>
    <row r="1407" spans="1:4" x14ac:dyDescent="0.25">
      <c r="A1407" s="1">
        <v>2454106.4237899999</v>
      </c>
      <c r="B1407" s="1" t="s">
        <v>1960</v>
      </c>
      <c r="C1407" s="1">
        <v>9.8022919999999996</v>
      </c>
      <c r="D1407" s="1"/>
    </row>
    <row r="1408" spans="1:4" x14ac:dyDescent="0.25">
      <c r="A1408" s="1">
        <v>2454120.19649</v>
      </c>
      <c r="B1408" s="1" t="s">
        <v>1961</v>
      </c>
      <c r="C1408" s="1">
        <v>9.7514710000000004</v>
      </c>
      <c r="D1408" s="1"/>
    </row>
    <row r="1409" spans="1:4" x14ac:dyDescent="0.25">
      <c r="A1409" s="1">
        <v>2454135.8298900002</v>
      </c>
      <c r="B1409" s="1" t="s">
        <v>1962</v>
      </c>
      <c r="C1409" s="1">
        <v>9.6638889999999993</v>
      </c>
      <c r="D1409" s="1"/>
    </row>
    <row r="1410" spans="1:4" x14ac:dyDescent="0.25">
      <c r="A1410" s="1">
        <v>2454149.73966</v>
      </c>
      <c r="B1410" s="1" t="s">
        <v>1963</v>
      </c>
      <c r="C1410" s="1">
        <v>9.6999999999999993</v>
      </c>
      <c r="D1410" s="1"/>
    </row>
    <row r="1411" spans="1:4" x14ac:dyDescent="0.25">
      <c r="A1411" s="1">
        <v>2454168.9685300002</v>
      </c>
      <c r="B1411" s="1" t="s">
        <v>1964</v>
      </c>
      <c r="C1411" s="1">
        <v>9.8083329999999993</v>
      </c>
      <c r="D1411" s="1"/>
    </row>
    <row r="1412" spans="1:4" x14ac:dyDescent="0.25">
      <c r="A1412" s="1">
        <v>2454183.5258499999</v>
      </c>
      <c r="B1412" s="1" t="s">
        <v>1965</v>
      </c>
      <c r="C1412" s="1">
        <v>9.8489360000000001</v>
      </c>
      <c r="D1412" s="1"/>
    </row>
    <row r="1413" spans="1:4" x14ac:dyDescent="0.25">
      <c r="A1413" s="1">
        <v>2454199.6034499998</v>
      </c>
      <c r="B1413" s="1" t="s">
        <v>1966</v>
      </c>
      <c r="C1413" s="1">
        <v>9.8242860000000007</v>
      </c>
      <c r="D1413" s="1"/>
    </row>
    <row r="1414" spans="1:4" x14ac:dyDescent="0.25">
      <c r="A1414" s="1">
        <v>2454212.1372099998</v>
      </c>
      <c r="B1414" s="1" t="s">
        <v>1967</v>
      </c>
      <c r="C1414" s="1">
        <v>9.7862500000000008</v>
      </c>
      <c r="D1414" s="1"/>
    </row>
    <row r="1415" spans="1:4" x14ac:dyDescent="0.25">
      <c r="A1415" s="1">
        <v>2454227.73049</v>
      </c>
      <c r="B1415" s="1" t="s">
        <v>1968</v>
      </c>
      <c r="C1415" s="1">
        <v>9.7896549999999998</v>
      </c>
      <c r="D1415" s="1"/>
    </row>
    <row r="1416" spans="1:4" x14ac:dyDescent="0.25">
      <c r="A1416" s="1">
        <v>2454242.6537600001</v>
      </c>
      <c r="B1416" s="1" t="s">
        <v>1969</v>
      </c>
      <c r="C1416" s="1">
        <v>9.7685390000000005</v>
      </c>
      <c r="D1416" s="1"/>
    </row>
    <row r="1417" spans="1:4" x14ac:dyDescent="0.25">
      <c r="A1417" s="1">
        <v>2454259.3462499999</v>
      </c>
      <c r="B1417" s="1" t="s">
        <v>1970</v>
      </c>
      <c r="C1417" s="1">
        <v>9.7127470000000002</v>
      </c>
      <c r="D1417" s="1"/>
    </row>
    <row r="1418" spans="1:4" x14ac:dyDescent="0.25">
      <c r="A1418" s="1">
        <v>2454272.89757</v>
      </c>
      <c r="B1418" s="1" t="s">
        <v>1971</v>
      </c>
      <c r="C1418" s="1">
        <v>9.6928570000000001</v>
      </c>
      <c r="D1418" s="1"/>
    </row>
    <row r="1419" spans="1:4" x14ac:dyDescent="0.25">
      <c r="A1419" s="1">
        <v>2454290.9704200001</v>
      </c>
      <c r="B1419" s="1" t="s">
        <v>1972</v>
      </c>
      <c r="C1419" s="1">
        <v>9.7110869999999991</v>
      </c>
      <c r="D1419" s="1"/>
    </row>
    <row r="1420" spans="1:4" x14ac:dyDescent="0.25">
      <c r="A1420" s="1">
        <v>2454302.9404500001</v>
      </c>
      <c r="B1420" s="1" t="s">
        <v>1973</v>
      </c>
      <c r="C1420" s="1">
        <v>9.6989210000000003</v>
      </c>
      <c r="D1420" s="1"/>
    </row>
    <row r="1421" spans="1:4" x14ac:dyDescent="0.25">
      <c r="A1421" s="1">
        <v>2454319.5604400001</v>
      </c>
      <c r="B1421" s="1" t="s">
        <v>1974</v>
      </c>
      <c r="C1421" s="1">
        <v>9.6806900000000002</v>
      </c>
      <c r="D1421" s="1"/>
    </row>
    <row r="1422" spans="1:4" x14ac:dyDescent="0.25">
      <c r="A1422" s="1">
        <v>2454333.5063999998</v>
      </c>
      <c r="B1422" s="1" t="s">
        <v>1975</v>
      </c>
      <c r="C1422" s="1">
        <v>9.6913389999999993</v>
      </c>
      <c r="D1422" s="1"/>
    </row>
    <row r="1423" spans="1:4" x14ac:dyDescent="0.25">
      <c r="A1423" s="1">
        <v>2454349.89965</v>
      </c>
      <c r="B1423" s="1" t="s">
        <v>1976</v>
      </c>
      <c r="C1423" s="1">
        <v>9.7927540000000004</v>
      </c>
      <c r="D1423" s="1"/>
    </row>
    <row r="1424" spans="1:4" x14ac:dyDescent="0.25">
      <c r="A1424" s="1">
        <v>2454362.8688500002</v>
      </c>
      <c r="B1424" s="1" t="s">
        <v>1977</v>
      </c>
      <c r="C1424" s="1">
        <v>9.8699999999999992</v>
      </c>
      <c r="D1424" s="1"/>
    </row>
    <row r="1425" spans="1:4" x14ac:dyDescent="0.25">
      <c r="A1425" s="1">
        <v>2454380.2254400002</v>
      </c>
      <c r="B1425" s="1" t="s">
        <v>1978</v>
      </c>
      <c r="C1425" s="1">
        <v>9.8000000000000007</v>
      </c>
      <c r="D1425" s="1"/>
    </row>
    <row r="1426" spans="1:4" x14ac:dyDescent="0.25">
      <c r="A1426" s="1">
        <v>2454392.9276999999</v>
      </c>
      <c r="B1426" s="1" t="s">
        <v>1979</v>
      </c>
      <c r="C1426" s="1">
        <v>9.4785710000000005</v>
      </c>
      <c r="D1426" s="1"/>
    </row>
    <row r="1427" spans="1:4" x14ac:dyDescent="0.25">
      <c r="A1427" s="1">
        <v>2454409.6485799998</v>
      </c>
      <c r="B1427" s="1" t="s">
        <v>1980</v>
      </c>
      <c r="C1427" s="1">
        <v>9.2871089999999992</v>
      </c>
      <c r="D1427" s="1"/>
    </row>
    <row r="1428" spans="1:4" x14ac:dyDescent="0.25">
      <c r="A1428" s="1">
        <v>2454424.7954000002</v>
      </c>
      <c r="B1428" s="1" t="s">
        <v>1981</v>
      </c>
      <c r="C1428" s="1">
        <v>9.3155739999999998</v>
      </c>
      <c r="D1428" s="1"/>
    </row>
    <row r="1429" spans="1:4" x14ac:dyDescent="0.25">
      <c r="A1429" s="1">
        <v>2454440.2972400002</v>
      </c>
      <c r="B1429" s="1" t="s">
        <v>1982</v>
      </c>
      <c r="C1429" s="1">
        <v>9.4298079999999995</v>
      </c>
      <c r="D1429" s="1"/>
    </row>
    <row r="1430" spans="1:4" x14ac:dyDescent="0.25">
      <c r="A1430" s="1">
        <v>2454453.9095600001</v>
      </c>
      <c r="B1430" s="1" t="s">
        <v>1983</v>
      </c>
      <c r="C1430" s="1">
        <v>9.6056450000000009</v>
      </c>
      <c r="D1430" s="1"/>
    </row>
    <row r="1431" spans="1:4" x14ac:dyDescent="0.25">
      <c r="A1431" s="1">
        <v>2454470.0529700001</v>
      </c>
      <c r="B1431" s="1" t="s">
        <v>1984</v>
      </c>
      <c r="C1431" s="1">
        <v>9.6015630000000005</v>
      </c>
      <c r="D1431" s="1"/>
    </row>
    <row r="1432" spans="1:4" x14ac:dyDescent="0.25">
      <c r="A1432" s="1">
        <v>2454486.5963900001</v>
      </c>
      <c r="B1432" s="1" t="s">
        <v>1985</v>
      </c>
      <c r="C1432" s="1">
        <v>9.5777780000000003</v>
      </c>
      <c r="D1432" s="1"/>
    </row>
    <row r="1433" spans="1:4" x14ac:dyDescent="0.25">
      <c r="A1433" s="1">
        <v>2454503.0459799999</v>
      </c>
      <c r="B1433" s="1" t="s">
        <v>1986</v>
      </c>
      <c r="C1433" s="1">
        <v>9.0961540000000003</v>
      </c>
      <c r="D1433" s="1"/>
    </row>
    <row r="1434" spans="1:4" x14ac:dyDescent="0.25">
      <c r="A1434" s="1">
        <v>2454516.2699099998</v>
      </c>
      <c r="B1434" s="1" t="s">
        <v>1987</v>
      </c>
      <c r="C1434" s="1">
        <v>9.0500000000000007</v>
      </c>
      <c r="D1434" s="1"/>
    </row>
    <row r="1435" spans="1:4" x14ac:dyDescent="0.25">
      <c r="A1435" s="1">
        <v>2454532.5615300001</v>
      </c>
      <c r="B1435" s="1" t="s">
        <v>1988</v>
      </c>
      <c r="C1435" s="1">
        <v>9.0314289999999993</v>
      </c>
      <c r="D1435" s="1"/>
    </row>
    <row r="1436" spans="1:4" x14ac:dyDescent="0.25">
      <c r="A1436" s="1">
        <v>2454548.1697200001</v>
      </c>
      <c r="B1436" s="1" t="s">
        <v>1989</v>
      </c>
      <c r="C1436" s="1">
        <v>9.2304349999999999</v>
      </c>
      <c r="D1436" s="1"/>
    </row>
    <row r="1437" spans="1:4" x14ac:dyDescent="0.25">
      <c r="A1437" s="1">
        <v>2454561.8007</v>
      </c>
      <c r="B1437" s="1" t="s">
        <v>1990</v>
      </c>
      <c r="C1437" s="1">
        <v>9.2624999999999993</v>
      </c>
      <c r="D1437" s="1"/>
    </row>
    <row r="1438" spans="1:4" x14ac:dyDescent="0.25">
      <c r="A1438" s="1">
        <v>2454576.7578099999</v>
      </c>
      <c r="B1438" s="1" t="s">
        <v>1991</v>
      </c>
      <c r="C1438" s="1">
        <v>9.1872340000000001</v>
      </c>
      <c r="D1438" s="1"/>
    </row>
    <row r="1439" spans="1:4" x14ac:dyDescent="0.25">
      <c r="A1439" s="1">
        <v>2454593.4910200001</v>
      </c>
      <c r="B1439" s="1" t="s">
        <v>1992</v>
      </c>
      <c r="C1439" s="1">
        <v>8.9649479999999997</v>
      </c>
      <c r="D1439" s="1"/>
    </row>
    <row r="1440" spans="1:4" x14ac:dyDescent="0.25">
      <c r="A1440" s="1">
        <v>2454608.5669200001</v>
      </c>
      <c r="B1440" s="1" t="s">
        <v>1993</v>
      </c>
      <c r="C1440" s="1">
        <v>8.75</v>
      </c>
      <c r="D1440" s="1"/>
    </row>
    <row r="1441" spans="1:4" x14ac:dyDescent="0.25">
      <c r="A1441" s="1">
        <v>2454624.32736</v>
      </c>
      <c r="B1441" s="1" t="s">
        <v>1994</v>
      </c>
      <c r="C1441" s="1">
        <v>8.7954129999999999</v>
      </c>
      <c r="D1441" s="1"/>
    </row>
    <row r="1442" spans="1:4" x14ac:dyDescent="0.25">
      <c r="A1442" s="1">
        <v>2454638.1508800001</v>
      </c>
      <c r="B1442" s="1" t="s">
        <v>1995</v>
      </c>
      <c r="C1442" s="1">
        <v>9.0418800000000008</v>
      </c>
      <c r="D1442" s="1"/>
    </row>
    <row r="1443" spans="1:4" x14ac:dyDescent="0.25">
      <c r="A1443" s="1">
        <v>2454652.1637499998</v>
      </c>
      <c r="B1443" s="1" t="s">
        <v>1996</v>
      </c>
      <c r="C1443" s="1">
        <v>9.3015749999999997</v>
      </c>
      <c r="D1443" s="1"/>
    </row>
    <row r="1444" spans="1:4" x14ac:dyDescent="0.25">
      <c r="A1444" s="1">
        <v>2454670.1133699999</v>
      </c>
      <c r="B1444" s="1" t="s">
        <v>1997</v>
      </c>
      <c r="C1444" s="1">
        <v>9.3705879999999997</v>
      </c>
      <c r="D1444" s="1"/>
    </row>
    <row r="1445" spans="1:4" x14ac:dyDescent="0.25">
      <c r="A1445" s="1">
        <v>2454683.0249100002</v>
      </c>
      <c r="B1445" s="1" t="s">
        <v>1998</v>
      </c>
      <c r="C1445" s="1">
        <v>9.2478990000000003</v>
      </c>
      <c r="D1445" s="1"/>
    </row>
    <row r="1446" spans="1:4" x14ac:dyDescent="0.25">
      <c r="A1446" s="1">
        <v>2454699.926</v>
      </c>
      <c r="B1446" s="1" t="s">
        <v>1999</v>
      </c>
      <c r="C1446" s="1">
        <v>8.9679009999999995</v>
      </c>
      <c r="D1446" s="1"/>
    </row>
    <row r="1447" spans="1:4" x14ac:dyDescent="0.25">
      <c r="A1447" s="1">
        <v>2454713.5911099999</v>
      </c>
      <c r="B1447" s="1" t="s">
        <v>2000</v>
      </c>
      <c r="C1447" s="1">
        <v>9.0279530000000001</v>
      </c>
      <c r="D1447" s="1"/>
    </row>
    <row r="1448" spans="1:4" x14ac:dyDescent="0.25">
      <c r="A1448" s="1">
        <v>2454730.3105500001</v>
      </c>
      <c r="B1448" s="1" t="s">
        <v>2001</v>
      </c>
      <c r="C1448" s="1">
        <v>9.1423609999999993</v>
      </c>
      <c r="D1448" s="1"/>
    </row>
    <row r="1449" spans="1:4" x14ac:dyDescent="0.25">
      <c r="A1449" s="1">
        <v>2454744.1916899998</v>
      </c>
      <c r="B1449" s="1" t="s">
        <v>2002</v>
      </c>
      <c r="C1449" s="1">
        <v>9.2535710000000009</v>
      </c>
      <c r="D1449" s="1"/>
    </row>
    <row r="1450" spans="1:4" x14ac:dyDescent="0.25">
      <c r="A1450" s="1">
        <v>2454761.0258900002</v>
      </c>
      <c r="B1450" s="1" t="s">
        <v>2003</v>
      </c>
      <c r="C1450" s="1">
        <v>9.3286409999999993</v>
      </c>
      <c r="D1450" s="1"/>
    </row>
    <row r="1451" spans="1:4" x14ac:dyDescent="0.25">
      <c r="A1451" s="1">
        <v>2454774.1451099999</v>
      </c>
      <c r="B1451" s="1" t="s">
        <v>2004</v>
      </c>
      <c r="C1451" s="1">
        <v>9.3873239999999996</v>
      </c>
      <c r="D1451" s="1"/>
    </row>
    <row r="1452" spans="1:4" x14ac:dyDescent="0.25">
      <c r="A1452" s="1">
        <v>2454791.7718500001</v>
      </c>
      <c r="B1452" s="1" t="s">
        <v>2005</v>
      </c>
      <c r="C1452" s="1">
        <v>9.3866669999999992</v>
      </c>
      <c r="D1452" s="1"/>
    </row>
    <row r="1453" spans="1:4" x14ac:dyDescent="0.25">
      <c r="A1453" s="1">
        <v>2454804.8009199998</v>
      </c>
      <c r="B1453" s="1" t="s">
        <v>2006</v>
      </c>
      <c r="C1453" s="1">
        <v>9.3937500000000007</v>
      </c>
      <c r="D1453" s="1"/>
    </row>
    <row r="1454" spans="1:4" x14ac:dyDescent="0.25">
      <c r="A1454" s="1">
        <v>2454821.33764</v>
      </c>
      <c r="B1454" s="1" t="s">
        <v>2007</v>
      </c>
      <c r="C1454" s="1">
        <v>9.4444440000000007</v>
      </c>
      <c r="D1454" s="1"/>
    </row>
    <row r="1455" spans="1:4" x14ac:dyDescent="0.25">
      <c r="A1455" s="1">
        <v>2454835.2009800002</v>
      </c>
      <c r="B1455" s="1" t="s">
        <v>2008</v>
      </c>
      <c r="C1455" s="1">
        <v>9.6116670000000006</v>
      </c>
      <c r="D1455" s="1"/>
    </row>
    <row r="1456" spans="1:4" x14ac:dyDescent="0.25">
      <c r="A1456" s="1">
        <v>2454851.8489999999</v>
      </c>
      <c r="B1456" s="1" t="s">
        <v>2009</v>
      </c>
      <c r="C1456" s="1">
        <v>9.5849060000000001</v>
      </c>
      <c r="D1456" s="1"/>
    </row>
    <row r="1457" spans="1:4" x14ac:dyDescent="0.25">
      <c r="A1457" s="1">
        <v>2454866.5470400001</v>
      </c>
      <c r="B1457" s="1" t="s">
        <v>2010</v>
      </c>
      <c r="C1457" s="1">
        <v>9.35</v>
      </c>
      <c r="D1457" s="1"/>
    </row>
    <row r="1458" spans="1:4" x14ac:dyDescent="0.25">
      <c r="A1458" s="1">
        <v>2454880.6109000002</v>
      </c>
      <c r="B1458" s="1" t="s">
        <v>2011</v>
      </c>
      <c r="C1458" s="1">
        <v>9.1812500000000004</v>
      </c>
      <c r="D1458" s="1"/>
    </row>
    <row r="1459" spans="1:4" x14ac:dyDescent="0.25">
      <c r="A1459" s="1">
        <v>2454897.8597400002</v>
      </c>
      <c r="B1459" s="1" t="s">
        <v>2012</v>
      </c>
      <c r="C1459" s="1">
        <v>9.0966670000000001</v>
      </c>
      <c r="D1459" s="1"/>
    </row>
    <row r="1460" spans="1:4" x14ac:dyDescent="0.25">
      <c r="A1460" s="1">
        <v>2454915.2385800001</v>
      </c>
      <c r="B1460" s="1" t="s">
        <v>2013</v>
      </c>
      <c r="C1460" s="1">
        <v>9.1595739999999992</v>
      </c>
      <c r="D1460" s="1"/>
    </row>
    <row r="1461" spans="1:4" x14ac:dyDescent="0.25">
      <c r="A1461" s="1">
        <v>2454929.68457</v>
      </c>
      <c r="B1461" s="1" t="s">
        <v>2014</v>
      </c>
      <c r="C1461" s="1">
        <v>9.2326090000000001</v>
      </c>
      <c r="D1461" s="1"/>
    </row>
    <row r="1462" spans="1:4" x14ac:dyDescent="0.25">
      <c r="A1462" s="1">
        <v>2454945.47621</v>
      </c>
      <c r="B1462" s="1" t="s">
        <v>2015</v>
      </c>
      <c r="C1462" s="1">
        <v>9.1961539999999999</v>
      </c>
      <c r="D1462" s="1"/>
    </row>
    <row r="1463" spans="1:4" x14ac:dyDescent="0.25">
      <c r="A1463" s="1">
        <v>2454960.6673699999</v>
      </c>
      <c r="B1463" s="1" t="s">
        <v>2016</v>
      </c>
      <c r="C1463" s="1">
        <v>9.330508</v>
      </c>
      <c r="D1463" s="1"/>
    </row>
    <row r="1464" spans="1:4" x14ac:dyDescent="0.25">
      <c r="A1464" s="1">
        <v>2454976.6691000001</v>
      </c>
      <c r="B1464" s="1" t="s">
        <v>2017</v>
      </c>
      <c r="C1464" s="1">
        <v>9.330508</v>
      </c>
      <c r="D1464" s="1"/>
    </row>
    <row r="1465" spans="1:4" x14ac:dyDescent="0.25">
      <c r="A1465" s="1">
        <v>2454990.88583</v>
      </c>
      <c r="B1465" s="1" t="s">
        <v>2018</v>
      </c>
      <c r="C1465" s="1">
        <v>9.1943040000000007</v>
      </c>
      <c r="D1465" s="1"/>
    </row>
    <row r="1466" spans="1:4" x14ac:dyDescent="0.25">
      <c r="A1466" s="1">
        <v>2455005.89249</v>
      </c>
      <c r="B1466" s="1" t="s">
        <v>2019</v>
      </c>
      <c r="C1466" s="1">
        <v>9.0291669999999993</v>
      </c>
      <c r="D1466" s="1"/>
    </row>
    <row r="1467" spans="1:4" x14ac:dyDescent="0.25">
      <c r="A1467" s="1">
        <v>2455022.9953100001</v>
      </c>
      <c r="B1467" s="1" t="s">
        <v>2020</v>
      </c>
      <c r="C1467" s="1">
        <v>8.9525000000000006</v>
      </c>
      <c r="D1467" s="1"/>
    </row>
    <row r="1468" spans="1:4" x14ac:dyDescent="0.25">
      <c r="A1468" s="1">
        <v>2455037.3071599999</v>
      </c>
      <c r="B1468" s="1" t="s">
        <v>2021</v>
      </c>
      <c r="C1468" s="1">
        <v>8.9274509999999996</v>
      </c>
      <c r="D1468" s="1"/>
    </row>
    <row r="1469" spans="1:4" x14ac:dyDescent="0.25">
      <c r="A1469" s="1">
        <v>2455052.8849599999</v>
      </c>
      <c r="B1469" s="1" t="s">
        <v>2022</v>
      </c>
      <c r="C1469" s="1">
        <v>8.8896099999999993</v>
      </c>
      <c r="D1469" s="1"/>
    </row>
    <row r="1470" spans="1:4" x14ac:dyDescent="0.25">
      <c r="A1470" s="1">
        <v>2455066.17478</v>
      </c>
      <c r="B1470" s="1" t="s">
        <v>2023</v>
      </c>
      <c r="C1470" s="1">
        <v>8.8801469999999991</v>
      </c>
      <c r="D1470" s="1"/>
    </row>
    <row r="1471" spans="1:4" x14ac:dyDescent="0.25">
      <c r="A1471" s="1">
        <v>2455081.8909399998</v>
      </c>
      <c r="B1471" s="1" t="s">
        <v>2024</v>
      </c>
      <c r="C1471" s="1">
        <v>8.7178570000000004</v>
      </c>
      <c r="D1471" s="1"/>
    </row>
    <row r="1472" spans="1:4" x14ac:dyDescent="0.25">
      <c r="A1472" s="1">
        <v>2455096.59192</v>
      </c>
      <c r="B1472" s="1" t="s">
        <v>2025</v>
      </c>
      <c r="C1472" s="1">
        <v>8.6247930000000004</v>
      </c>
      <c r="D1472" s="1"/>
    </row>
    <row r="1473" spans="1:4" x14ac:dyDescent="0.25">
      <c r="A1473" s="1">
        <v>2455113.5898000002</v>
      </c>
      <c r="B1473" s="1" t="s">
        <v>2026</v>
      </c>
      <c r="C1473" s="1">
        <v>8.5626669999999994</v>
      </c>
      <c r="D1473" s="1"/>
    </row>
    <row r="1474" spans="1:4" x14ac:dyDescent="0.25">
      <c r="A1474" s="1">
        <v>2455127.15656</v>
      </c>
      <c r="B1474" s="1" t="s">
        <v>2027</v>
      </c>
      <c r="C1474" s="1">
        <v>8.5615380000000005</v>
      </c>
      <c r="D1474" s="1"/>
    </row>
    <row r="1475" spans="1:4" x14ac:dyDescent="0.25">
      <c r="A1475" s="1">
        <v>2455144.7104000002</v>
      </c>
      <c r="B1475" s="1" t="s">
        <v>2028</v>
      </c>
      <c r="C1475" s="1">
        <v>8.6253620000000009</v>
      </c>
      <c r="D1475" s="1"/>
    </row>
    <row r="1476" spans="1:4" x14ac:dyDescent="0.25">
      <c r="A1476" s="1">
        <v>2455158.4042699998</v>
      </c>
      <c r="B1476" s="1" t="s">
        <v>2029</v>
      </c>
      <c r="C1476" s="1">
        <v>8.6407889999999998</v>
      </c>
      <c r="D1476" s="1"/>
    </row>
    <row r="1477" spans="1:4" x14ac:dyDescent="0.25">
      <c r="A1477" s="1">
        <v>2455173.57925</v>
      </c>
      <c r="B1477" s="1" t="s">
        <v>2030</v>
      </c>
      <c r="C1477" s="1">
        <v>8.5938780000000001</v>
      </c>
      <c r="D1477" s="1"/>
    </row>
    <row r="1478" spans="1:4" x14ac:dyDescent="0.25">
      <c r="A1478" s="1">
        <v>2455189.1592700002</v>
      </c>
      <c r="B1478" s="1" t="s">
        <v>2031</v>
      </c>
      <c r="C1478" s="1">
        <v>8.48</v>
      </c>
      <c r="D1478" s="1"/>
    </row>
    <row r="1479" spans="1:4" x14ac:dyDescent="0.25">
      <c r="A1479" s="1">
        <v>2455203.4878600002</v>
      </c>
      <c r="B1479" s="1" t="s">
        <v>2032</v>
      </c>
      <c r="C1479" s="1">
        <v>8.4255320000000005</v>
      </c>
      <c r="D1479" s="1"/>
    </row>
    <row r="1480" spans="1:4" x14ac:dyDescent="0.25">
      <c r="A1480" s="1">
        <v>2455218.9006599998</v>
      </c>
      <c r="B1480" s="1" t="s">
        <v>2033</v>
      </c>
      <c r="C1480" s="1">
        <v>8.5111109999999996</v>
      </c>
      <c r="D1480" s="1"/>
    </row>
    <row r="1481" spans="1:4" x14ac:dyDescent="0.25">
      <c r="A1481" s="1">
        <v>2455233.97034</v>
      </c>
      <c r="B1481" s="1" t="s">
        <v>2034</v>
      </c>
      <c r="C1481" s="1">
        <v>8.7866669999999996</v>
      </c>
      <c r="D1481" s="1"/>
    </row>
    <row r="1482" spans="1:4" x14ac:dyDescent="0.25">
      <c r="A1482" s="1">
        <v>2455250.3747100001</v>
      </c>
      <c r="B1482" s="1" t="s">
        <v>2035</v>
      </c>
      <c r="C1482" s="1">
        <v>9.1750000000000007</v>
      </c>
      <c r="D1482" s="1"/>
    </row>
    <row r="1483" spans="1:4" x14ac:dyDescent="0.25">
      <c r="A1483" s="1">
        <v>2455265.9163000002</v>
      </c>
      <c r="B1483" s="1" t="s">
        <v>2036</v>
      </c>
      <c r="C1483" s="1">
        <v>9.265625</v>
      </c>
      <c r="D1483" s="1"/>
    </row>
    <row r="1484" spans="1:4" x14ac:dyDescent="0.25">
      <c r="A1484" s="1">
        <v>2455281.35341</v>
      </c>
      <c r="B1484" s="1" t="s">
        <v>2037</v>
      </c>
      <c r="C1484" s="1">
        <v>9.3516670000000008</v>
      </c>
      <c r="D1484" s="1"/>
    </row>
    <row r="1485" spans="1:4" x14ac:dyDescent="0.25">
      <c r="A1485" s="1">
        <v>2455302.2398100002</v>
      </c>
      <c r="B1485" s="1" t="s">
        <v>2038</v>
      </c>
      <c r="C1485" s="1">
        <v>9.337313</v>
      </c>
      <c r="D1485" s="1"/>
    </row>
    <row r="1486" spans="1:4" x14ac:dyDescent="0.25">
      <c r="A1486" s="1">
        <v>2455314.8166899998</v>
      </c>
      <c r="B1486" s="1" t="s">
        <v>2039</v>
      </c>
      <c r="C1486" s="1">
        <v>9.381081</v>
      </c>
      <c r="D1486" s="1"/>
    </row>
    <row r="1487" spans="1:4" x14ac:dyDescent="0.25">
      <c r="A1487" s="1">
        <v>2455331.0798399998</v>
      </c>
      <c r="B1487" s="1" t="s">
        <v>2040</v>
      </c>
      <c r="C1487" s="1">
        <v>9.5959179999999993</v>
      </c>
      <c r="D1487" s="1"/>
    </row>
    <row r="1488" spans="1:4" x14ac:dyDescent="0.25">
      <c r="A1488" s="1">
        <v>2455347.2706800001</v>
      </c>
      <c r="B1488" s="1" t="s">
        <v>2041</v>
      </c>
      <c r="C1488" s="1">
        <v>9.5382350000000002</v>
      </c>
      <c r="D1488" s="1"/>
    </row>
    <row r="1489" spans="1:4" x14ac:dyDescent="0.25">
      <c r="A1489" s="1">
        <v>2455361.62316</v>
      </c>
      <c r="B1489" s="1" t="s">
        <v>2042</v>
      </c>
      <c r="C1489" s="1">
        <v>9.3937500000000007</v>
      </c>
      <c r="D1489" s="1"/>
    </row>
    <row r="1490" spans="1:4" x14ac:dyDescent="0.25">
      <c r="A1490" s="1">
        <v>2455376.93193</v>
      </c>
      <c r="B1490" s="1" t="s">
        <v>2043</v>
      </c>
      <c r="C1490" s="1">
        <v>9.2936619999999994</v>
      </c>
      <c r="D1490" s="1"/>
    </row>
    <row r="1491" spans="1:4" x14ac:dyDescent="0.25">
      <c r="A1491" s="1">
        <v>2455391.01131</v>
      </c>
      <c r="B1491" s="1" t="s">
        <v>2044</v>
      </c>
      <c r="C1491" s="1">
        <v>9.2452380000000005</v>
      </c>
      <c r="D1491" s="1"/>
    </row>
    <row r="1492" spans="1:4" x14ac:dyDescent="0.25">
      <c r="A1492" s="1">
        <v>2455407.0149099999</v>
      </c>
      <c r="B1492" s="1" t="s">
        <v>2045</v>
      </c>
      <c r="C1492" s="1">
        <v>9.4254899999999999</v>
      </c>
      <c r="D1492" s="1"/>
    </row>
    <row r="1493" spans="1:4" x14ac:dyDescent="0.25">
      <c r="A1493" s="1">
        <v>2455421.0792100001</v>
      </c>
      <c r="B1493" s="1" t="s">
        <v>2046</v>
      </c>
      <c r="C1493" s="1">
        <v>9.4317069999999994</v>
      </c>
      <c r="D1493" s="1"/>
    </row>
    <row r="1494" spans="1:4" x14ac:dyDescent="0.25">
      <c r="A1494" s="1">
        <v>2455437.2861600001</v>
      </c>
      <c r="B1494" s="1" t="s">
        <v>2047</v>
      </c>
      <c r="C1494" s="1">
        <v>9.5414290000000008</v>
      </c>
      <c r="D1494" s="1"/>
    </row>
    <row r="1495" spans="1:4" x14ac:dyDescent="0.25">
      <c r="A1495" s="1">
        <v>2455451.1609399999</v>
      </c>
      <c r="B1495" s="1" t="s">
        <v>2048</v>
      </c>
      <c r="C1495" s="1">
        <v>9.65</v>
      </c>
      <c r="D1495" s="1"/>
    </row>
    <row r="1496" spans="1:4" x14ac:dyDescent="0.25">
      <c r="A1496" s="1">
        <v>2455467.6905800002</v>
      </c>
      <c r="B1496" s="1" t="s">
        <v>2049</v>
      </c>
      <c r="C1496" s="1">
        <v>9.6843140000000005</v>
      </c>
      <c r="D1496" s="1"/>
    </row>
    <row r="1497" spans="1:4" x14ac:dyDescent="0.25">
      <c r="A1497" s="1">
        <v>2455481.9135699999</v>
      </c>
      <c r="B1497" s="1" t="s">
        <v>2050</v>
      </c>
      <c r="C1497" s="1">
        <v>9.7496200000000002</v>
      </c>
      <c r="D1497" s="1"/>
    </row>
    <row r="1498" spans="1:4" x14ac:dyDescent="0.25">
      <c r="A1498" s="1">
        <v>2455498.2749299998</v>
      </c>
      <c r="B1498" s="1" t="s">
        <v>2051</v>
      </c>
      <c r="C1498" s="1">
        <v>9.7594200000000004</v>
      </c>
      <c r="D1498" s="1"/>
    </row>
    <row r="1499" spans="1:4" x14ac:dyDescent="0.25">
      <c r="A1499" s="1">
        <v>2455512.8108799998</v>
      </c>
      <c r="B1499" s="1" t="s">
        <v>2052</v>
      </c>
      <c r="C1499" s="1">
        <v>9.7482760000000006</v>
      </c>
      <c r="D1499" s="1"/>
    </row>
    <row r="1500" spans="1:4" x14ac:dyDescent="0.25">
      <c r="A1500" s="1">
        <v>2455529.45438</v>
      </c>
      <c r="B1500" s="1" t="s">
        <v>2053</v>
      </c>
      <c r="C1500" s="1">
        <v>9.802778</v>
      </c>
      <c r="D1500" s="1"/>
    </row>
    <row r="1501" spans="1:4" x14ac:dyDescent="0.25">
      <c r="A1501" s="1">
        <v>2455544.5644299998</v>
      </c>
      <c r="B1501" s="1" t="s">
        <v>2054</v>
      </c>
      <c r="C1501" s="1">
        <v>9.677778</v>
      </c>
      <c r="D1501" s="1"/>
    </row>
    <row r="1502" spans="1:4" x14ac:dyDescent="0.25">
      <c r="A1502" s="1">
        <v>2455562.8205300001</v>
      </c>
      <c r="B1502" s="1" t="s">
        <v>2055</v>
      </c>
      <c r="C1502" s="1">
        <v>9.6440000000000001</v>
      </c>
      <c r="D1502" s="1"/>
    </row>
    <row r="1503" spans="1:4" x14ac:dyDescent="0.25">
      <c r="A1503" s="1">
        <v>2455576.3300600001</v>
      </c>
      <c r="B1503" s="1" t="s">
        <v>2056</v>
      </c>
      <c r="C1503" s="1">
        <v>9.7675680000000007</v>
      </c>
      <c r="D1503" s="1"/>
    </row>
    <row r="1504" spans="1:4" x14ac:dyDescent="0.25">
      <c r="A1504" s="1">
        <v>2455592.5769199999</v>
      </c>
      <c r="B1504" s="1" t="s">
        <v>2057</v>
      </c>
      <c r="C1504" s="1">
        <v>9.733333</v>
      </c>
      <c r="D1504" s="1"/>
    </row>
    <row r="1505" spans="1:4" x14ac:dyDescent="0.25">
      <c r="A1505" s="1">
        <v>2455606.1188099999</v>
      </c>
      <c r="B1505" s="1" t="s">
        <v>2058</v>
      </c>
      <c r="C1505" s="1">
        <v>9.547917</v>
      </c>
      <c r="D1505" s="1"/>
    </row>
    <row r="1506" spans="1:4" x14ac:dyDescent="0.25">
      <c r="A1506" s="1">
        <v>2455623.4498899998</v>
      </c>
      <c r="B1506" s="1" t="s">
        <v>2059</v>
      </c>
      <c r="C1506" s="1">
        <v>9.6025639999999992</v>
      </c>
      <c r="D1506" s="1"/>
    </row>
    <row r="1507" spans="1:4" x14ac:dyDescent="0.25">
      <c r="A1507" s="1">
        <v>2455639.26914</v>
      </c>
      <c r="B1507" s="1" t="s">
        <v>2060</v>
      </c>
      <c r="C1507" s="1">
        <v>9.6629629999999995</v>
      </c>
      <c r="D1507" s="1"/>
    </row>
    <row r="1508" spans="1:4" x14ac:dyDescent="0.25">
      <c r="A1508" s="1">
        <v>2455656.30663</v>
      </c>
      <c r="B1508" s="1" t="s">
        <v>2061</v>
      </c>
      <c r="C1508" s="1">
        <v>9.6866669999999999</v>
      </c>
      <c r="D1508" s="1"/>
    </row>
    <row r="1509" spans="1:4" x14ac:dyDescent="0.25">
      <c r="A1509" s="1">
        <v>2455671.6224699998</v>
      </c>
      <c r="B1509" s="1" t="s">
        <v>2062</v>
      </c>
      <c r="C1509" s="1">
        <v>9.7142859999999995</v>
      </c>
      <c r="D1509" s="1"/>
    </row>
    <row r="1510" spans="1:4" x14ac:dyDescent="0.25">
      <c r="A1510" s="1">
        <v>2455686.2040800001</v>
      </c>
      <c r="B1510" s="1" t="s">
        <v>2063</v>
      </c>
      <c r="C1510" s="1">
        <v>9.6109760000000009</v>
      </c>
      <c r="D1510" s="1"/>
    </row>
    <row r="1511" spans="1:4" x14ac:dyDescent="0.25">
      <c r="A1511" s="1">
        <v>2455702.6508300002</v>
      </c>
      <c r="B1511" s="1" t="s">
        <v>2064</v>
      </c>
      <c r="C1511" s="1">
        <v>9.4582090000000001</v>
      </c>
      <c r="D1511" s="1"/>
    </row>
    <row r="1512" spans="1:4" x14ac:dyDescent="0.25">
      <c r="A1512" s="1">
        <v>2455715.4230999998</v>
      </c>
      <c r="B1512" s="1" t="s">
        <v>2065</v>
      </c>
      <c r="C1512" s="1">
        <v>9.2435899999999993</v>
      </c>
      <c r="D1512" s="1"/>
    </row>
    <row r="1513" spans="1:4" x14ac:dyDescent="0.25">
      <c r="A1513" s="1">
        <v>2455733.6561699999</v>
      </c>
      <c r="B1513" s="1" t="s">
        <v>2066</v>
      </c>
      <c r="C1513" s="1">
        <v>9.036486</v>
      </c>
      <c r="D1513" s="1"/>
    </row>
    <row r="1514" spans="1:4" x14ac:dyDescent="0.25">
      <c r="A1514" s="1">
        <v>2455747.40123</v>
      </c>
      <c r="B1514" s="1" t="s">
        <v>2067</v>
      </c>
      <c r="C1514" s="1">
        <v>9.1205479999999994</v>
      </c>
      <c r="D1514" s="1"/>
    </row>
    <row r="1515" spans="1:4" x14ac:dyDescent="0.25">
      <c r="A1515" s="1">
        <v>2455763.47322</v>
      </c>
      <c r="B1515" s="1" t="s">
        <v>2068</v>
      </c>
      <c r="C1515" s="1">
        <v>9.0716979999999996</v>
      </c>
      <c r="D1515" s="1"/>
    </row>
    <row r="1516" spans="1:4" x14ac:dyDescent="0.25">
      <c r="A1516" s="1">
        <v>2455777.2002699999</v>
      </c>
      <c r="B1516" s="1" t="s">
        <v>2069</v>
      </c>
      <c r="C1516" s="1">
        <v>8.8451249999999995</v>
      </c>
      <c r="D1516" s="1"/>
    </row>
    <row r="1517" spans="1:4" x14ac:dyDescent="0.25">
      <c r="A1517" s="1">
        <v>2455794.1820399999</v>
      </c>
      <c r="B1517" s="1" t="s">
        <v>2070</v>
      </c>
      <c r="C1517" s="1">
        <v>8.5833329999999997</v>
      </c>
      <c r="D1517" s="1"/>
    </row>
    <row r="1518" spans="1:4" x14ac:dyDescent="0.25">
      <c r="A1518" s="1">
        <v>2455806.7802400002</v>
      </c>
      <c r="B1518" s="1" t="s">
        <v>2071</v>
      </c>
      <c r="C1518" s="1">
        <v>8.5042550000000006</v>
      </c>
      <c r="D1518" s="1"/>
    </row>
    <row r="1519" spans="1:4" x14ac:dyDescent="0.25">
      <c r="A1519" s="1">
        <v>2455824.0731600001</v>
      </c>
      <c r="B1519" s="1" t="s">
        <v>2072</v>
      </c>
      <c r="C1519" s="1">
        <v>8.5812500000000007</v>
      </c>
      <c r="D1519" s="1"/>
    </row>
    <row r="1520" spans="1:4" x14ac:dyDescent="0.25">
      <c r="A1520" s="1">
        <v>2455835.9510400002</v>
      </c>
      <c r="B1520" s="1" t="s">
        <v>2073</v>
      </c>
      <c r="C1520" s="1">
        <v>8.6358490000000003</v>
      </c>
      <c r="D1520" s="1"/>
    </row>
    <row r="1521" spans="1:4" x14ac:dyDescent="0.25">
      <c r="A1521" s="1">
        <v>2455852.9520200002</v>
      </c>
      <c r="B1521" s="1" t="s">
        <v>2074</v>
      </c>
      <c r="C1521" s="1">
        <v>8.7365849999999998</v>
      </c>
      <c r="D1521" s="1"/>
    </row>
    <row r="1522" spans="1:4" x14ac:dyDescent="0.25">
      <c r="A1522" s="1">
        <v>2455867.9476700001</v>
      </c>
      <c r="B1522" s="1" t="s">
        <v>2075</v>
      </c>
      <c r="C1522" s="1">
        <v>8.6935900000000004</v>
      </c>
      <c r="D1522" s="1"/>
    </row>
    <row r="1523" spans="1:4" x14ac:dyDescent="0.25">
      <c r="A1523" s="1">
        <v>2455884.0451199999</v>
      </c>
      <c r="B1523" s="1" t="s">
        <v>2076</v>
      </c>
      <c r="C1523" s="1">
        <v>8.3146339999999999</v>
      </c>
      <c r="D1523" s="1"/>
    </row>
    <row r="1524" spans="1:4" x14ac:dyDescent="0.25">
      <c r="A1524" s="1">
        <v>2455897.4254700001</v>
      </c>
      <c r="B1524" s="1" t="s">
        <v>2077</v>
      </c>
      <c r="C1524" s="1">
        <v>7.986364</v>
      </c>
      <c r="D1524" s="1"/>
    </row>
    <row r="1525" spans="1:4" x14ac:dyDescent="0.25">
      <c r="A1525" s="1">
        <v>2455913.91714</v>
      </c>
      <c r="B1525" s="1" t="s">
        <v>2078</v>
      </c>
      <c r="C1525" s="1">
        <v>7.7264710000000001</v>
      </c>
      <c r="D1525" s="1"/>
    </row>
    <row r="1526" spans="1:4" x14ac:dyDescent="0.25">
      <c r="A1526" s="1">
        <v>2455928.8091199999</v>
      </c>
      <c r="B1526" s="1" t="s">
        <v>2079</v>
      </c>
      <c r="C1526" s="1">
        <v>7.9061219999999999</v>
      </c>
      <c r="D1526" s="1"/>
    </row>
    <row r="1527" spans="1:4" x14ac:dyDescent="0.25">
      <c r="A1527" s="1">
        <v>2455942.7833400001</v>
      </c>
      <c r="B1527" s="1" t="s">
        <v>2080</v>
      </c>
      <c r="C1527" s="1">
        <v>8.0844830000000005</v>
      </c>
      <c r="D1527" s="1"/>
    </row>
    <row r="1528" spans="1:4" x14ac:dyDescent="0.25">
      <c r="A1528" s="1">
        <v>2455958.1558400001</v>
      </c>
      <c r="B1528" s="1" t="s">
        <v>2081</v>
      </c>
      <c r="C1528" s="1">
        <v>8.16</v>
      </c>
      <c r="D1528" s="1"/>
    </row>
    <row r="1529" spans="1:4" x14ac:dyDescent="0.25">
      <c r="A1529" s="1">
        <v>2455976.6289599999</v>
      </c>
      <c r="B1529" s="1" t="s">
        <v>2082</v>
      </c>
      <c r="C1529" s="1">
        <v>7.8809519999999997</v>
      </c>
      <c r="D1529" s="1"/>
    </row>
    <row r="1530" spans="1:4" x14ac:dyDescent="0.25">
      <c r="A1530" s="1">
        <v>2455991.7182</v>
      </c>
      <c r="B1530" s="1" t="s">
        <v>2083</v>
      </c>
      <c r="C1530" s="1">
        <v>7.3732759999999997</v>
      </c>
      <c r="D1530" s="1"/>
    </row>
    <row r="1531" spans="1:4" x14ac:dyDescent="0.25">
      <c r="A1531" s="1">
        <v>2456008.7151199998</v>
      </c>
      <c r="B1531" s="1" t="s">
        <v>2084</v>
      </c>
      <c r="C1531" s="1">
        <v>7.5741230000000002</v>
      </c>
      <c r="D1531" s="1"/>
    </row>
    <row r="1532" spans="1:4" x14ac:dyDescent="0.25">
      <c r="A1532" s="1">
        <v>2456020.3765799999</v>
      </c>
      <c r="B1532" s="1" t="s">
        <v>2085</v>
      </c>
      <c r="C1532" s="1">
        <v>7.6375000000000002</v>
      </c>
      <c r="D1532" s="1"/>
    </row>
    <row r="1533" spans="1:4" x14ac:dyDescent="0.25">
      <c r="A1533" s="1">
        <v>2456036.9630800001</v>
      </c>
      <c r="B1533" s="1" t="s">
        <v>2086</v>
      </c>
      <c r="C1533" s="1">
        <v>7.7981480000000003</v>
      </c>
      <c r="D1533" s="1"/>
    </row>
    <row r="1534" spans="1:4" x14ac:dyDescent="0.25">
      <c r="A1534" s="1">
        <v>2456052.35892</v>
      </c>
      <c r="B1534" s="1" t="s">
        <v>2087</v>
      </c>
      <c r="C1534" s="1">
        <v>7.7691489999999996</v>
      </c>
      <c r="D1534" s="1"/>
    </row>
    <row r="1535" spans="1:4" x14ac:dyDescent="0.25">
      <c r="A1535" s="1">
        <v>2456067.8212100002</v>
      </c>
      <c r="B1535" s="1" t="s">
        <v>2088</v>
      </c>
      <c r="C1535" s="1">
        <v>7.6421640000000002</v>
      </c>
      <c r="D1535" s="1"/>
    </row>
    <row r="1536" spans="1:4" x14ac:dyDescent="0.25">
      <c r="A1536" s="1">
        <v>2456082.0717500001</v>
      </c>
      <c r="B1536" s="1" t="s">
        <v>2089</v>
      </c>
      <c r="C1536" s="1">
        <v>7.434247</v>
      </c>
      <c r="D1536" s="1"/>
    </row>
    <row r="1537" spans="1:4" x14ac:dyDescent="0.25">
      <c r="A1537" s="1">
        <v>2456098.3278999999</v>
      </c>
      <c r="B1537" s="1" t="s">
        <v>2090</v>
      </c>
      <c r="C1537" s="1">
        <v>7.4182459999999999</v>
      </c>
      <c r="D1537" s="1"/>
    </row>
    <row r="1538" spans="1:4" x14ac:dyDescent="0.25">
      <c r="A1538" s="1">
        <v>2456114.1034900001</v>
      </c>
      <c r="B1538" s="1" t="s">
        <v>2091</v>
      </c>
      <c r="C1538" s="1">
        <v>7.4909090000000003</v>
      </c>
      <c r="D1538" s="1"/>
    </row>
    <row r="1539" spans="1:4" x14ac:dyDescent="0.25">
      <c r="A1539" s="1">
        <v>2456129.63105</v>
      </c>
      <c r="B1539" s="1" t="s">
        <v>2092</v>
      </c>
      <c r="C1539" s="1">
        <v>7.8736790000000001</v>
      </c>
      <c r="D1539" s="1"/>
    </row>
    <row r="1540" spans="1:4" x14ac:dyDescent="0.25">
      <c r="A1540" s="1">
        <v>2456144.7204300002</v>
      </c>
      <c r="B1540" s="1" t="s">
        <v>2093</v>
      </c>
      <c r="C1540" s="1">
        <v>7.983333</v>
      </c>
      <c r="D1540" s="1"/>
    </row>
    <row r="1541" spans="1:4" x14ac:dyDescent="0.25">
      <c r="A1541" s="1">
        <v>2456158.67313</v>
      </c>
      <c r="B1541" s="1" t="s">
        <v>2094</v>
      </c>
      <c r="C1541" s="1">
        <v>8.1707630000000009</v>
      </c>
      <c r="D1541" s="1"/>
    </row>
    <row r="1542" spans="1:4" x14ac:dyDescent="0.25">
      <c r="A1542" s="1">
        <v>2456175.3632200002</v>
      </c>
      <c r="B1542" s="1" t="s">
        <v>2095</v>
      </c>
      <c r="C1542" s="1">
        <v>8.2473209999999995</v>
      </c>
      <c r="D1542" s="1"/>
    </row>
    <row r="1543" spans="1:4" x14ac:dyDescent="0.25">
      <c r="A1543" s="1">
        <v>2456188.4195400001</v>
      </c>
      <c r="B1543" s="1" t="s">
        <v>2096</v>
      </c>
      <c r="C1543" s="1">
        <v>8.3399389999999993</v>
      </c>
      <c r="D1543" s="1"/>
    </row>
    <row r="1544" spans="1:4" x14ac:dyDescent="0.25">
      <c r="A1544" s="1">
        <v>2456205.09626</v>
      </c>
      <c r="B1544" s="1" t="s">
        <v>2097</v>
      </c>
      <c r="C1544" s="1">
        <v>8.4519230000000007</v>
      </c>
      <c r="D1544" s="1"/>
    </row>
    <row r="1545" spans="1:4" x14ac:dyDescent="0.25">
      <c r="A1545" s="1">
        <v>2456218.57907</v>
      </c>
      <c r="B1545" s="1" t="s">
        <v>2098</v>
      </c>
      <c r="C1545" s="1">
        <v>8.5144739999999999</v>
      </c>
      <c r="D1545" s="1"/>
    </row>
    <row r="1546" spans="1:4" x14ac:dyDescent="0.25">
      <c r="A1546" s="1">
        <v>2456234.3708199998</v>
      </c>
      <c r="B1546" s="1" t="s">
        <v>2099</v>
      </c>
      <c r="C1546" s="1">
        <v>8.5785</v>
      </c>
      <c r="D1546" s="1"/>
    </row>
    <row r="1547" spans="1:4" x14ac:dyDescent="0.25">
      <c r="A1547" s="1">
        <v>2456249.05651</v>
      </c>
      <c r="B1547" s="1" t="s">
        <v>2100</v>
      </c>
      <c r="C1547" s="1">
        <v>8.4662919999999993</v>
      </c>
      <c r="D1547" s="1"/>
    </row>
    <row r="1548" spans="1:4" x14ac:dyDescent="0.25">
      <c r="A1548" s="1">
        <v>2456266.04134</v>
      </c>
      <c r="B1548" s="1" t="s">
        <v>2101</v>
      </c>
      <c r="C1548" s="1">
        <v>8.3719099999999997</v>
      </c>
      <c r="D1548" s="1"/>
    </row>
    <row r="1549" spans="1:4" x14ac:dyDescent="0.25">
      <c r="A1549" s="1">
        <v>2456278.1945600002</v>
      </c>
      <c r="B1549" s="1" t="s">
        <v>2102</v>
      </c>
      <c r="C1549" s="1">
        <v>8.3142859999999992</v>
      </c>
      <c r="D1549" s="1"/>
    </row>
    <row r="1550" spans="1:4" x14ac:dyDescent="0.25">
      <c r="A1550" s="1">
        <v>2456295.1981100002</v>
      </c>
      <c r="B1550" s="1" t="s">
        <v>2103</v>
      </c>
      <c r="C1550" s="1">
        <v>8.3648150000000001</v>
      </c>
      <c r="D1550" s="1"/>
    </row>
    <row r="1551" spans="1:4" x14ac:dyDescent="0.25">
      <c r="A1551" s="1">
        <v>2456307.49242</v>
      </c>
      <c r="B1551" s="1" t="s">
        <v>2104</v>
      </c>
      <c r="C1551" s="1">
        <v>8.3125</v>
      </c>
      <c r="D1551" s="1"/>
    </row>
    <row r="1552" spans="1:4" x14ac:dyDescent="0.25">
      <c r="A1552" s="1">
        <v>2456325.3813900002</v>
      </c>
      <c r="B1552" s="1" t="s">
        <v>2105</v>
      </c>
      <c r="C1552" s="1">
        <v>8.5749999999999993</v>
      </c>
      <c r="D1552" s="1"/>
    </row>
    <row r="1553" spans="1:4" x14ac:dyDescent="0.25">
      <c r="A1553" s="1">
        <v>2456339.9731999999</v>
      </c>
      <c r="B1553" s="1" t="s">
        <v>2106</v>
      </c>
      <c r="C1553" s="1">
        <v>8.5500000000000007</v>
      </c>
      <c r="D1553" s="1"/>
    </row>
    <row r="1554" spans="1:4" x14ac:dyDescent="0.25">
      <c r="A1554" s="1">
        <v>2456359.5007099998</v>
      </c>
      <c r="B1554" s="1" t="s">
        <v>2107</v>
      </c>
      <c r="C1554" s="1">
        <v>8.4580649999999995</v>
      </c>
      <c r="D1554" s="1"/>
    </row>
    <row r="1555" spans="1:4" x14ac:dyDescent="0.25">
      <c r="A1555" s="1">
        <v>2456374.8938799999</v>
      </c>
      <c r="B1555" s="1" t="s">
        <v>2108</v>
      </c>
      <c r="C1555" s="1">
        <v>8.4444440000000007</v>
      </c>
      <c r="D1555" s="1"/>
    </row>
    <row r="1556" spans="1:4" x14ac:dyDescent="0.25">
      <c r="A1556" s="1">
        <v>2456390.75985</v>
      </c>
      <c r="B1556" s="1" t="s">
        <v>2109</v>
      </c>
      <c r="C1556" s="1">
        <v>8.3946430000000003</v>
      </c>
      <c r="D1556" s="1"/>
    </row>
    <row r="1557" spans="1:4" x14ac:dyDescent="0.25">
      <c r="A1557" s="1">
        <v>2456405.5537200002</v>
      </c>
      <c r="B1557" s="1" t="s">
        <v>2110</v>
      </c>
      <c r="C1557" s="1">
        <v>8.3462029999999992</v>
      </c>
      <c r="D1557" s="1"/>
    </row>
    <row r="1558" spans="1:4" x14ac:dyDescent="0.25">
      <c r="A1558" s="1">
        <v>2456420.30639</v>
      </c>
      <c r="B1558" s="1" t="s">
        <v>2111</v>
      </c>
      <c r="C1558" s="1">
        <v>8.2515630000000009</v>
      </c>
      <c r="D1558" s="1"/>
    </row>
    <row r="1559" spans="1:4" x14ac:dyDescent="0.25">
      <c r="A1559" s="1">
        <v>2456434.6899000001</v>
      </c>
      <c r="B1559" s="1" t="s">
        <v>2112</v>
      </c>
      <c r="C1559" s="1">
        <v>8.0522729999999996</v>
      </c>
      <c r="D1559" s="1"/>
    </row>
    <row r="1560" spans="1:4" x14ac:dyDescent="0.25">
      <c r="A1560" s="1">
        <v>2456450.3786300002</v>
      </c>
      <c r="B1560" s="1" t="s">
        <v>2113</v>
      </c>
      <c r="C1560" s="1">
        <v>7.8544119999999999</v>
      </c>
      <c r="D1560" s="1"/>
    </row>
    <row r="1561" spans="1:4" x14ac:dyDescent="0.25">
      <c r="A1561" s="1">
        <v>2456465.8142300001</v>
      </c>
      <c r="B1561" s="1" t="s">
        <v>2114</v>
      </c>
      <c r="C1561" s="1">
        <v>7.7628570000000003</v>
      </c>
      <c r="D1561" s="1"/>
    </row>
    <row r="1562" spans="1:4" x14ac:dyDescent="0.25">
      <c r="A1562" s="1">
        <v>2456481.2860400002</v>
      </c>
      <c r="B1562" s="1" t="s">
        <v>2115</v>
      </c>
      <c r="C1562" s="1">
        <v>7.7246579999999998</v>
      </c>
      <c r="D1562" s="1"/>
    </row>
    <row r="1563" spans="1:4" x14ac:dyDescent="0.25">
      <c r="A1563" s="1">
        <v>2456496.0539000002</v>
      </c>
      <c r="B1563" s="1" t="s">
        <v>2116</v>
      </c>
      <c r="C1563" s="1">
        <v>7.757727</v>
      </c>
      <c r="D1563" s="1"/>
    </row>
    <row r="1564" spans="1:4" x14ac:dyDescent="0.25">
      <c r="A1564" s="1">
        <v>2456510.7326699998</v>
      </c>
      <c r="B1564" s="1" t="s">
        <v>2117</v>
      </c>
      <c r="C1564" s="1">
        <v>7.8174999999999999</v>
      </c>
      <c r="D1564" s="1"/>
    </row>
    <row r="1565" spans="1:4" x14ac:dyDescent="0.25">
      <c r="A1565" s="1">
        <v>2456525.9888200001</v>
      </c>
      <c r="B1565" s="1" t="s">
        <v>2118</v>
      </c>
      <c r="C1565" s="1">
        <v>7.8434619999999997</v>
      </c>
      <c r="D1565" s="1"/>
    </row>
    <row r="1566" spans="1:4" x14ac:dyDescent="0.25">
      <c r="A1566" s="1">
        <v>2456540.8708799998</v>
      </c>
      <c r="B1566" s="1" t="s">
        <v>2119</v>
      </c>
      <c r="C1566" s="1">
        <v>7.8617090000000003</v>
      </c>
      <c r="D1566" s="1"/>
    </row>
    <row r="1567" spans="1:4" x14ac:dyDescent="0.25">
      <c r="A1567" s="1">
        <v>2456557.3355200002</v>
      </c>
      <c r="B1567" s="1" t="s">
        <v>2120</v>
      </c>
      <c r="C1567" s="1">
        <v>7.7587380000000001</v>
      </c>
      <c r="D1567" s="1"/>
    </row>
    <row r="1568" spans="1:4" x14ac:dyDescent="0.25">
      <c r="A1568" s="1">
        <v>2456571.90496</v>
      </c>
      <c r="B1568" s="1" t="s">
        <v>2121</v>
      </c>
      <c r="C1568" s="1">
        <v>7.5780700000000003</v>
      </c>
      <c r="D1568" s="1"/>
    </row>
    <row r="1569" spans="1:4" x14ac:dyDescent="0.25">
      <c r="A1569" s="1">
        <v>2456588.1949399998</v>
      </c>
      <c r="B1569" s="1" t="s">
        <v>2122</v>
      </c>
      <c r="C1569" s="1">
        <v>7.4327269999999999</v>
      </c>
      <c r="D1569" s="1"/>
    </row>
    <row r="1570" spans="1:4" x14ac:dyDescent="0.25">
      <c r="A1570" s="1">
        <v>2456601.50575</v>
      </c>
      <c r="B1570" s="1" t="s">
        <v>2123</v>
      </c>
      <c r="C1570" s="1">
        <v>7.5223300000000002</v>
      </c>
      <c r="D1570" s="1"/>
    </row>
    <row r="1571" spans="1:4" x14ac:dyDescent="0.25">
      <c r="A1571" s="1">
        <v>2456618.09778</v>
      </c>
      <c r="B1571" s="1" t="s">
        <v>2124</v>
      </c>
      <c r="C1571" s="1">
        <v>7.5729730000000002</v>
      </c>
      <c r="D1571" s="1"/>
    </row>
    <row r="1572" spans="1:4" x14ac:dyDescent="0.25">
      <c r="A1572" s="1">
        <v>2456631.8608200001</v>
      </c>
      <c r="B1572" s="1" t="s">
        <v>2125</v>
      </c>
      <c r="C1572" s="1">
        <v>7.5960000000000001</v>
      </c>
      <c r="D1572" s="1"/>
    </row>
    <row r="1573" spans="1:4" x14ac:dyDescent="0.25">
      <c r="A1573" s="1">
        <v>2456650.1751999999</v>
      </c>
      <c r="B1573" s="1" t="s">
        <v>2126</v>
      </c>
      <c r="C1573" s="1">
        <v>7.6121619999999997</v>
      </c>
      <c r="D1573" s="1"/>
    </row>
    <row r="1574" spans="1:4" x14ac:dyDescent="0.25">
      <c r="A1574" s="1">
        <v>2456663.7467100001</v>
      </c>
      <c r="B1574" s="1" t="s">
        <v>2127</v>
      </c>
      <c r="C1574" s="1">
        <v>7.5712120000000001</v>
      </c>
      <c r="D1574" s="1"/>
    </row>
    <row r="1575" spans="1:4" x14ac:dyDescent="0.25">
      <c r="A1575" s="1">
        <v>2456679.33231</v>
      </c>
      <c r="B1575" s="1" t="s">
        <v>2128</v>
      </c>
      <c r="C1575" s="1">
        <v>7.5833329999999997</v>
      </c>
      <c r="D1575" s="1"/>
    </row>
    <row r="1576" spans="1:4" x14ac:dyDescent="0.25">
      <c r="A1576" s="1">
        <v>2456694.0003599999</v>
      </c>
      <c r="B1576" s="1" t="s">
        <v>2129</v>
      </c>
      <c r="C1576" s="1">
        <v>7.4593749999999996</v>
      </c>
      <c r="D1576" s="1"/>
    </row>
    <row r="1577" spans="1:4" x14ac:dyDescent="0.25">
      <c r="A1577" s="1">
        <v>2456711.7449599998</v>
      </c>
      <c r="B1577" s="1" t="s">
        <v>2130</v>
      </c>
      <c r="C1577" s="1">
        <v>7.3972220000000002</v>
      </c>
      <c r="D1577" s="1"/>
    </row>
    <row r="1578" spans="1:4" x14ac:dyDescent="0.25">
      <c r="A1578" s="1">
        <v>2456725.3743199999</v>
      </c>
      <c r="B1578" s="1" t="s">
        <v>130</v>
      </c>
      <c r="C1578" s="1">
        <v>7.3925929999999997</v>
      </c>
      <c r="D1578" s="1"/>
    </row>
    <row r="1579" spans="1:4" x14ac:dyDescent="0.25">
      <c r="A1579" s="1">
        <v>2456742.5167899998</v>
      </c>
      <c r="B1579" s="1" t="s">
        <v>2131</v>
      </c>
      <c r="C1579" s="1">
        <v>7.4</v>
      </c>
      <c r="D1579" s="1"/>
    </row>
    <row r="1580" spans="1:4" x14ac:dyDescent="0.25">
      <c r="A1580" s="1">
        <v>2456756.9477599999</v>
      </c>
      <c r="B1580" s="1" t="s">
        <v>141</v>
      </c>
      <c r="C1580" s="1">
        <v>7.4037499999999996</v>
      </c>
      <c r="D1580" s="1"/>
    </row>
    <row r="1581" spans="1:4" x14ac:dyDescent="0.25">
      <c r="A1581" s="1">
        <v>2456770.9984599999</v>
      </c>
      <c r="B1581" s="1" t="s">
        <v>2132</v>
      </c>
      <c r="C1581" s="1">
        <v>7.2766669999999998</v>
      </c>
      <c r="D1581" s="1"/>
    </row>
    <row r="1582" spans="1:4" x14ac:dyDescent="0.25">
      <c r="A1582" s="1">
        <v>2456785.39842</v>
      </c>
      <c r="B1582" s="1" t="s">
        <v>239</v>
      </c>
      <c r="C1582" s="1">
        <v>7.1792449999999999</v>
      </c>
      <c r="D1582" s="1"/>
    </row>
    <row r="1583" spans="1:4" x14ac:dyDescent="0.25">
      <c r="A1583" s="1">
        <v>2456800.1973700002</v>
      </c>
      <c r="B1583" s="1" t="s">
        <v>152</v>
      </c>
      <c r="C1583" s="1">
        <v>7.1894999999999998</v>
      </c>
      <c r="D1583" s="1"/>
    </row>
    <row r="1584" spans="1:4" x14ac:dyDescent="0.25">
      <c r="A1584" s="1">
        <v>2456816.95584</v>
      </c>
      <c r="B1584" s="1" t="s">
        <v>161</v>
      </c>
      <c r="C1584" s="1">
        <v>7.5190219999999997</v>
      </c>
      <c r="D1584" s="1"/>
    </row>
    <row r="1585" spans="1:4" x14ac:dyDescent="0.25">
      <c r="A1585" s="1">
        <v>2456832.2150400002</v>
      </c>
      <c r="B1585" s="1" t="s">
        <v>169</v>
      </c>
      <c r="C1585" s="1">
        <v>7.590465</v>
      </c>
      <c r="D1585" s="1"/>
    </row>
    <row r="1586" spans="1:4" x14ac:dyDescent="0.25">
      <c r="A1586" s="1">
        <v>2456846.55803</v>
      </c>
      <c r="B1586" s="1" t="s">
        <v>249</v>
      </c>
      <c r="C1586" s="1">
        <v>7.4202250000000003</v>
      </c>
      <c r="D1586" s="1"/>
    </row>
    <row r="1587" spans="1:4" x14ac:dyDescent="0.25">
      <c r="A1587" s="1">
        <v>2456862.6461900002</v>
      </c>
      <c r="B1587" s="1" t="s">
        <v>177</v>
      </c>
      <c r="C1587" s="1">
        <v>7.4562499999999998</v>
      </c>
      <c r="D1587" s="1"/>
    </row>
    <row r="1588" spans="1:4" x14ac:dyDescent="0.25">
      <c r="A1588" s="1">
        <v>2456876.9684700002</v>
      </c>
      <c r="B1588" s="1" t="s">
        <v>2133</v>
      </c>
      <c r="C1588" s="1">
        <v>7.516667</v>
      </c>
      <c r="D1588" s="1"/>
    </row>
    <row r="1589" spans="1:4" x14ac:dyDescent="0.25">
      <c r="A1589" s="1">
        <v>2456892.6728300001</v>
      </c>
      <c r="B1589" s="1" t="s">
        <v>2134</v>
      </c>
      <c r="C1589" s="1">
        <v>7.3951880000000001</v>
      </c>
      <c r="D1589" s="1"/>
    </row>
    <row r="1590" spans="1:4" x14ac:dyDescent="0.25">
      <c r="A1590" s="1">
        <v>2456908.4005100001</v>
      </c>
      <c r="B1590" s="1" t="s">
        <v>252</v>
      </c>
      <c r="C1590" s="1">
        <v>7.2301010000000003</v>
      </c>
      <c r="D1590" s="1"/>
    </row>
    <row r="1591" spans="1:4" x14ac:dyDescent="0.25">
      <c r="A1591" s="1">
        <v>2456923.3314999999</v>
      </c>
      <c r="B1591" s="1" t="s">
        <v>2135</v>
      </c>
      <c r="C1591" s="1">
        <v>7.3976389999999999</v>
      </c>
      <c r="D1591" s="1"/>
    </row>
    <row r="1592" spans="1:4" x14ac:dyDescent="0.25">
      <c r="A1592" s="1">
        <v>2456937.6980900001</v>
      </c>
      <c r="B1592" s="1" t="s">
        <v>255</v>
      </c>
      <c r="C1592" s="1">
        <v>7.5304880000000001</v>
      </c>
      <c r="D1592" s="1"/>
    </row>
    <row r="1593" spans="1:4" x14ac:dyDescent="0.25">
      <c r="A1593" s="1">
        <v>2456953.4125600001</v>
      </c>
      <c r="B1593" s="1" t="s">
        <v>2136</v>
      </c>
      <c r="C1593" s="1">
        <v>7.4633079999999996</v>
      </c>
      <c r="D1593" s="1"/>
    </row>
    <row r="1594" spans="1:4" x14ac:dyDescent="0.25">
      <c r="A1594" s="1">
        <v>2456968.6913000001</v>
      </c>
      <c r="B1594" s="1" t="s">
        <v>2137</v>
      </c>
      <c r="C1594" s="1">
        <v>7.5232609999999998</v>
      </c>
      <c r="D1594" s="1"/>
    </row>
    <row r="1595" spans="1:4" x14ac:dyDescent="0.25">
      <c r="A1595" s="1">
        <v>2456983.8805399998</v>
      </c>
      <c r="B1595" s="1" t="s">
        <v>2138</v>
      </c>
      <c r="C1595" s="1">
        <v>7.5397439999999998</v>
      </c>
      <c r="D1595" s="1"/>
    </row>
    <row r="1596" spans="1:4" x14ac:dyDescent="0.25">
      <c r="A1596" s="1">
        <v>2457000.4436300001</v>
      </c>
      <c r="B1596" s="1" t="s">
        <v>2139</v>
      </c>
      <c r="C1596" s="1">
        <v>7.5757139999999996</v>
      </c>
      <c r="D1596" s="1"/>
    </row>
    <row r="1597" spans="1:4" x14ac:dyDescent="0.25">
      <c r="A1597" s="1">
        <v>2457015.47132</v>
      </c>
      <c r="B1597" s="1" t="s">
        <v>2140</v>
      </c>
      <c r="C1597" s="1">
        <v>7.6333330000000004</v>
      </c>
      <c r="D1597" s="1"/>
    </row>
    <row r="1598" spans="1:4" x14ac:dyDescent="0.25">
      <c r="A1598" s="1">
        <v>2457029.9643999999</v>
      </c>
      <c r="B1598" s="1" t="s">
        <v>2141</v>
      </c>
      <c r="C1598" s="1">
        <v>7.5309720000000002</v>
      </c>
      <c r="D1598" s="1"/>
    </row>
    <row r="1599" spans="1:4" x14ac:dyDescent="0.25">
      <c r="A1599" s="1">
        <v>2457043.4957099999</v>
      </c>
      <c r="B1599" s="1" t="s">
        <v>73</v>
      </c>
      <c r="C1599" s="1">
        <v>7.7207549999999996</v>
      </c>
      <c r="D1599" s="1"/>
    </row>
    <row r="1600" spans="1:4" x14ac:dyDescent="0.25">
      <c r="A1600" s="1">
        <v>2457060.11203</v>
      </c>
      <c r="B1600" s="1" t="s">
        <v>42</v>
      </c>
      <c r="C1600" s="1">
        <v>7.6275469999999999</v>
      </c>
      <c r="D1600" s="1"/>
    </row>
    <row r="1601" spans="1:4" x14ac:dyDescent="0.25">
      <c r="A1601" s="1">
        <v>2457074.7646699999</v>
      </c>
      <c r="B1601" s="1" t="s">
        <v>2142</v>
      </c>
      <c r="C1601" s="1">
        <v>7.7603330000000001</v>
      </c>
      <c r="D1601" s="1"/>
    </row>
    <row r="1602" spans="1:4" x14ac:dyDescent="0.25">
      <c r="A1602" s="1">
        <v>2457091.7725499999</v>
      </c>
      <c r="B1602" s="1" t="s">
        <v>2143</v>
      </c>
      <c r="C1602" s="1">
        <v>7.6819509999999998</v>
      </c>
      <c r="D1602" s="1"/>
    </row>
    <row r="1603" spans="1:4" x14ac:dyDescent="0.25">
      <c r="A1603" s="1">
        <v>2457105.9135699999</v>
      </c>
      <c r="B1603" s="1" t="s">
        <v>2144</v>
      </c>
      <c r="C1603" s="1">
        <v>7.4843479999999998</v>
      </c>
      <c r="D1603" s="1"/>
    </row>
    <row r="1604" spans="1:4" x14ac:dyDescent="0.25">
      <c r="A1604" s="1">
        <v>2457122.96631</v>
      </c>
      <c r="B1604" s="1" t="s">
        <v>6</v>
      </c>
      <c r="C1604" s="1">
        <v>7.3385959999999999</v>
      </c>
      <c r="D1604" s="1"/>
    </row>
    <row r="1605" spans="1:4" x14ac:dyDescent="0.25">
      <c r="A1605" s="1">
        <v>2457135.8461600002</v>
      </c>
      <c r="B1605" s="1" t="s">
        <v>14</v>
      </c>
      <c r="C1605" s="1">
        <v>7.1427079999999998</v>
      </c>
      <c r="D1605" s="1"/>
    </row>
    <row r="1606" spans="1:4" x14ac:dyDescent="0.25">
      <c r="A1606" s="1">
        <v>2457153.9448199999</v>
      </c>
      <c r="B1606" s="1" t="s">
        <v>55</v>
      </c>
      <c r="C1606" s="1">
        <v>7.2141299999999999</v>
      </c>
      <c r="D1606" s="1"/>
    </row>
    <row r="1607" spans="1:4" x14ac:dyDescent="0.25">
      <c r="A1607" s="1">
        <v>2457167.2963899998</v>
      </c>
      <c r="B1607" s="1" t="s">
        <v>60</v>
      </c>
      <c r="C1607" s="1">
        <v>7.1948449999999999</v>
      </c>
      <c r="D1607" s="1"/>
    </row>
    <row r="1608" spans="1:4" x14ac:dyDescent="0.25">
      <c r="A1608" s="1">
        <v>2457182.8926400002</v>
      </c>
      <c r="B1608" s="1" t="s">
        <v>2145</v>
      </c>
      <c r="C1608" s="1">
        <v>7.1522730000000001</v>
      </c>
      <c r="D1608" s="1"/>
    </row>
    <row r="1609" spans="1:4" x14ac:dyDescent="0.25">
      <c r="A1609" s="1">
        <v>2457199.2117099999</v>
      </c>
      <c r="B1609" s="1" t="s">
        <v>79</v>
      </c>
      <c r="C1609" s="1">
        <v>7.0942109999999996</v>
      </c>
      <c r="D1609" s="1"/>
    </row>
    <row r="1610" spans="1:4" x14ac:dyDescent="0.25">
      <c r="A1610" s="1">
        <v>2457214.1388900001</v>
      </c>
      <c r="B1610" s="1" t="s">
        <v>2146</v>
      </c>
      <c r="C1610" s="1">
        <v>7.1523389999999996</v>
      </c>
      <c r="D1610" s="1"/>
    </row>
    <row r="1611" spans="1:4" x14ac:dyDescent="0.25">
      <c r="A1611" s="1">
        <v>2457228.4482399998</v>
      </c>
      <c r="B1611" s="1" t="s">
        <v>2147</v>
      </c>
      <c r="C1611" s="1">
        <v>7.1693499999999997</v>
      </c>
      <c r="D1611" s="1"/>
    </row>
    <row r="1612" spans="1:4" x14ac:dyDescent="0.25">
      <c r="A1612" s="1">
        <v>2457243.6003999999</v>
      </c>
      <c r="B1612" s="1" t="s">
        <v>92</v>
      </c>
      <c r="C1612" s="1">
        <v>7.2467740000000003</v>
      </c>
      <c r="D1612" s="1"/>
    </row>
    <row r="1613" spans="1:4" x14ac:dyDescent="0.25">
      <c r="A1613" s="1">
        <v>2457259.1061100001</v>
      </c>
      <c r="B1613" s="1" t="s">
        <v>2148</v>
      </c>
      <c r="C1613" s="1">
        <v>7.1854170000000002</v>
      </c>
      <c r="D1613" s="1"/>
    </row>
    <row r="1614" spans="1:4" x14ac:dyDescent="0.25">
      <c r="A1614" s="1">
        <v>2457274.5725799999</v>
      </c>
      <c r="B1614" s="1" t="s">
        <v>2149</v>
      </c>
      <c r="C1614" s="1">
        <v>7.1675180000000003</v>
      </c>
      <c r="D1614" s="1"/>
    </row>
    <row r="1615" spans="1:4" x14ac:dyDescent="0.25">
      <c r="A1615" s="1">
        <v>2457289.4487800002</v>
      </c>
      <c r="B1615" s="1" t="s">
        <v>2150</v>
      </c>
      <c r="C1615" s="1">
        <v>7.3549179999999996</v>
      </c>
      <c r="D1615" s="1"/>
    </row>
    <row r="1616" spans="1:4" x14ac:dyDescent="0.25">
      <c r="A1616" s="1">
        <v>2457304.0789999999</v>
      </c>
      <c r="B1616" s="1" t="s">
        <v>2151</v>
      </c>
      <c r="C1616" s="1">
        <v>7.3252550000000003</v>
      </c>
      <c r="D1616" s="1"/>
    </row>
    <row r="1617" spans="1:4" x14ac:dyDescent="0.25">
      <c r="A1617" s="1">
        <v>2457320.2373299999</v>
      </c>
      <c r="B1617" s="1" t="s">
        <v>232</v>
      </c>
      <c r="C1617" s="1">
        <v>7.0413730000000001</v>
      </c>
      <c r="D1617" s="1"/>
    </row>
    <row r="1618" spans="1:4" x14ac:dyDescent="0.25">
      <c r="A1618" s="1">
        <v>2457334.3296400001</v>
      </c>
      <c r="B1618" s="1" t="s">
        <v>281</v>
      </c>
      <c r="C1618" s="1">
        <v>7.2307750000000004</v>
      </c>
      <c r="D1618" s="1"/>
    </row>
    <row r="1619" spans="1:4" x14ac:dyDescent="0.25">
      <c r="A1619" s="1">
        <v>2457349.8579299999</v>
      </c>
      <c r="B1619" s="1" t="s">
        <v>291</v>
      </c>
      <c r="C1619" s="1">
        <v>7.2466229999999996</v>
      </c>
      <c r="D1619" s="1"/>
    </row>
    <row r="1620" spans="1:4" x14ac:dyDescent="0.25">
      <c r="A1620" s="1">
        <v>2457364.2750300001</v>
      </c>
      <c r="B1620" s="1" t="s">
        <v>2152</v>
      </c>
      <c r="C1620" s="1">
        <v>7.3081399999999999</v>
      </c>
      <c r="D1620" s="1"/>
    </row>
    <row r="1621" spans="1:4" x14ac:dyDescent="0.25">
      <c r="A1621" s="1">
        <v>2457380.1750400001</v>
      </c>
      <c r="B1621" s="1" t="s">
        <v>2153</v>
      </c>
      <c r="C1621" s="1">
        <v>7.4736840000000004</v>
      </c>
      <c r="D1621" s="1"/>
    </row>
    <row r="1622" spans="1:4" x14ac:dyDescent="0.25">
      <c r="A1622" s="1">
        <v>2457394.7536900002</v>
      </c>
      <c r="B1622" s="1" t="s">
        <v>2154</v>
      </c>
      <c r="C1622" s="1">
        <v>7.4458900000000003</v>
      </c>
      <c r="D1622" s="1"/>
    </row>
    <row r="1623" spans="1:4" x14ac:dyDescent="0.25">
      <c r="A1623" s="1">
        <v>2457409.6173</v>
      </c>
      <c r="B1623" s="1" t="s">
        <v>304</v>
      </c>
      <c r="C1623" s="1">
        <v>7.5130429999999997</v>
      </c>
      <c r="D1623" s="1"/>
    </row>
    <row r="1624" spans="1:4" x14ac:dyDescent="0.25">
      <c r="A1624" s="1">
        <v>2457425.98483</v>
      </c>
      <c r="B1624" s="1" t="s">
        <v>311</v>
      </c>
      <c r="C1624" s="1">
        <v>7.6941179999999996</v>
      </c>
      <c r="D1624" s="1"/>
    </row>
    <row r="1625" spans="1:4" x14ac:dyDescent="0.25">
      <c r="A1625" s="1">
        <v>2457440.3411599998</v>
      </c>
      <c r="B1625" s="1" t="s">
        <v>2155</v>
      </c>
      <c r="C1625" s="1">
        <v>7.6424240000000001</v>
      </c>
      <c r="D1625" s="1"/>
    </row>
    <row r="1626" spans="1:4" x14ac:dyDescent="0.25">
      <c r="A1626" s="1">
        <v>2457456.4463900002</v>
      </c>
      <c r="B1626" s="1" t="s">
        <v>2156</v>
      </c>
      <c r="C1626" s="1">
        <v>7.3736839999999999</v>
      </c>
      <c r="D1626" s="1"/>
    </row>
    <row r="1627" spans="1:4" x14ac:dyDescent="0.25">
      <c r="A1627" s="1">
        <v>2457470.6812399998</v>
      </c>
      <c r="B1627" s="1" t="s">
        <v>338</v>
      </c>
      <c r="C1627" s="1">
        <v>7.1485709999999996</v>
      </c>
      <c r="D1627" s="1"/>
    </row>
    <row r="1628" spans="1:4" x14ac:dyDescent="0.25">
      <c r="A1628" s="1">
        <v>2457487.6703300001</v>
      </c>
      <c r="B1628" s="1" t="s">
        <v>2157</v>
      </c>
      <c r="C1628" s="1">
        <v>7.201136</v>
      </c>
      <c r="D1628" s="1"/>
    </row>
    <row r="1629" spans="1:4" x14ac:dyDescent="0.25">
      <c r="A1629" s="1">
        <v>2457502.4275500001</v>
      </c>
      <c r="B1629" s="1" t="s">
        <v>357</v>
      </c>
      <c r="C1629" s="1">
        <v>7.3179999999999996</v>
      </c>
      <c r="D1629" s="1"/>
    </row>
    <row r="1630" spans="1:4" x14ac:dyDescent="0.25">
      <c r="A1630" s="1">
        <v>2457517.0315899998</v>
      </c>
      <c r="B1630" s="1" t="s">
        <v>365</v>
      </c>
      <c r="C1630" s="1">
        <v>7.2097220000000002</v>
      </c>
      <c r="D1630" s="1"/>
    </row>
    <row r="1631" spans="1:4" x14ac:dyDescent="0.25">
      <c r="A1631" s="1">
        <v>2457534.0146599999</v>
      </c>
      <c r="B1631" s="1" t="s">
        <v>372</v>
      </c>
      <c r="C1631" s="1">
        <v>7.5494120000000002</v>
      </c>
      <c r="D1631" s="1"/>
    </row>
    <row r="1632" spans="1:4" x14ac:dyDescent="0.25">
      <c r="A1632" s="1">
        <v>2457547.2160999998</v>
      </c>
      <c r="B1632" s="1" t="s">
        <v>382</v>
      </c>
      <c r="C1632" s="1">
        <v>7.6936840000000002</v>
      </c>
      <c r="D1632" s="1"/>
    </row>
    <row r="1633" spans="1:4" x14ac:dyDescent="0.25">
      <c r="A1633" s="1">
        <v>2457562.9492700002</v>
      </c>
      <c r="B1633" s="1" t="s">
        <v>396</v>
      </c>
      <c r="C1633" s="1">
        <v>7.7593420000000002</v>
      </c>
      <c r="D1633" s="1"/>
    </row>
    <row r="1634" spans="1:4" x14ac:dyDescent="0.25">
      <c r="A1634" s="1">
        <v>2457577.29366</v>
      </c>
      <c r="B1634" s="1" t="s">
        <v>407</v>
      </c>
      <c r="C1634" s="1">
        <v>7.8146599999999999</v>
      </c>
      <c r="D1634" s="1"/>
    </row>
    <row r="1635" spans="1:4" x14ac:dyDescent="0.25">
      <c r="A1635" s="1">
        <v>2457593.0528899999</v>
      </c>
      <c r="B1635" s="1" t="s">
        <v>417</v>
      </c>
      <c r="C1635" s="1">
        <v>7.9160000000000004</v>
      </c>
      <c r="D1635" s="1"/>
    </row>
    <row r="1636" spans="1:4" x14ac:dyDescent="0.25">
      <c r="A1636" s="1">
        <v>2457607.6565100001</v>
      </c>
      <c r="B1636" s="1" t="s">
        <v>423</v>
      </c>
      <c r="C1636" s="1">
        <v>8.0830359999999999</v>
      </c>
      <c r="D1636" s="1"/>
    </row>
    <row r="1637" spans="1:4" x14ac:dyDescent="0.25">
      <c r="A1637" s="1">
        <v>2457624.3201100002</v>
      </c>
      <c r="B1637" s="1" t="s">
        <v>434</v>
      </c>
      <c r="C1637" s="1">
        <v>7.9987719999999998</v>
      </c>
      <c r="D1637" s="1"/>
    </row>
    <row r="1638" spans="1:4" x14ac:dyDescent="0.25">
      <c r="A1638" s="1">
        <v>2457637.1565200002</v>
      </c>
      <c r="B1638" s="1" t="s">
        <v>2158</v>
      </c>
      <c r="C1638" s="1">
        <v>7.8459690000000002</v>
      </c>
      <c r="D1638" s="1"/>
    </row>
    <row r="1639" spans="1:4" x14ac:dyDescent="0.25">
      <c r="A1639" s="1">
        <v>2457654.7467999998</v>
      </c>
      <c r="B1639" s="1" t="s">
        <v>511</v>
      </c>
      <c r="C1639" s="1">
        <v>7.8601219999999996</v>
      </c>
      <c r="D1639" s="1"/>
    </row>
    <row r="1640" spans="1:4" x14ac:dyDescent="0.25">
      <c r="A1640" s="1">
        <v>2457667.1508599999</v>
      </c>
      <c r="B1640" s="1" t="s">
        <v>518</v>
      </c>
      <c r="C1640" s="1">
        <v>7.9975680000000002</v>
      </c>
      <c r="D1640" s="1"/>
    </row>
    <row r="1641" spans="1:4" x14ac:dyDescent="0.25">
      <c r="A1641" s="1">
        <v>2457684.7316100001</v>
      </c>
      <c r="B1641" s="1" t="s">
        <v>530</v>
      </c>
      <c r="C1641" s="1">
        <v>8.1203450000000004</v>
      </c>
      <c r="D1641" s="1"/>
    </row>
    <row r="1642" spans="1:4" x14ac:dyDescent="0.25">
      <c r="A1642" s="1">
        <v>2457697.8835399998</v>
      </c>
      <c r="B1642" s="1" t="s">
        <v>536</v>
      </c>
      <c r="C1642" s="1">
        <v>8.2285710000000005</v>
      </c>
      <c r="D1642" s="1"/>
    </row>
    <row r="1643" spans="1:4" x14ac:dyDescent="0.25">
      <c r="A1643" s="1">
        <v>2457717.4254800002</v>
      </c>
      <c r="B1643" s="1" t="s">
        <v>547</v>
      </c>
      <c r="C1643" s="1">
        <v>8.6458820000000003</v>
      </c>
      <c r="D1643" s="1"/>
    </row>
    <row r="1644" spans="1:4" x14ac:dyDescent="0.25">
      <c r="A1644" s="1">
        <v>2457729.2531599998</v>
      </c>
      <c r="B1644" s="1" t="s">
        <v>2159</v>
      </c>
      <c r="C1644" s="1">
        <v>8.7439999999999998</v>
      </c>
      <c r="D1644" s="1"/>
    </row>
    <row r="1645" spans="1:4" x14ac:dyDescent="0.25">
      <c r="A1645" s="1">
        <v>2457743.0686699999</v>
      </c>
      <c r="B1645" s="1" t="s">
        <v>2160</v>
      </c>
      <c r="C1645" s="1">
        <v>8.6933330000000009</v>
      </c>
      <c r="D1645" s="1"/>
    </row>
    <row r="1646" spans="1:4" x14ac:dyDescent="0.25">
      <c r="A1646" s="1">
        <v>2457766.3851800002</v>
      </c>
      <c r="B1646" s="1" t="s">
        <v>3771</v>
      </c>
      <c r="C1646" s="1">
        <v>8.7966669999999993</v>
      </c>
      <c r="D1646" s="1">
        <v>4.1732999999999999E-2</v>
      </c>
    </row>
    <row r="1647" spans="1:4" x14ac:dyDescent="0.25">
      <c r="A1647" s="1">
        <v>2457780.26027</v>
      </c>
      <c r="B1647" s="1" t="s">
        <v>3772</v>
      </c>
      <c r="C1647" s="1">
        <v>8.6756759999999993</v>
      </c>
      <c r="D1647" s="1">
        <v>6.241E-2</v>
      </c>
    </row>
    <row r="1648" spans="1:4" x14ac:dyDescent="0.25">
      <c r="A1648" s="1">
        <v>2457798.8457800001</v>
      </c>
      <c r="B1648" s="1" t="s">
        <v>3773</v>
      </c>
      <c r="C1648" s="1">
        <v>8.4700000000000006</v>
      </c>
      <c r="D1648" s="1">
        <v>8.0379999999999993E-2</v>
      </c>
    </row>
    <row r="1649" spans="1:8" x14ac:dyDescent="0.25">
      <c r="A1649" s="1">
        <v>2457814.8638300002</v>
      </c>
      <c r="B1649" s="1" t="s">
        <v>3774</v>
      </c>
      <c r="C1649" s="1">
        <v>8.29129</v>
      </c>
      <c r="D1649" s="1">
        <v>4.2907000000000001E-2</v>
      </c>
    </row>
    <row r="1650" spans="1:8" x14ac:dyDescent="0.25">
      <c r="A1650" s="1">
        <v>2457832.59461</v>
      </c>
      <c r="B1650" s="1" t="s">
        <v>3243</v>
      </c>
      <c r="C1650" s="1">
        <v>8.2475000000000005</v>
      </c>
      <c r="D1650" s="1">
        <v>3.8892999999999997E-2</v>
      </c>
    </row>
    <row r="1651" spans="1:8" x14ac:dyDescent="0.25">
      <c r="A1651" s="1">
        <v>2457845.8520399998</v>
      </c>
      <c r="B1651" s="1" t="s">
        <v>3775</v>
      </c>
      <c r="C1651" s="1">
        <v>8.2106519999999996</v>
      </c>
      <c r="D1651" s="1">
        <v>3.9717000000000002E-2</v>
      </c>
    </row>
    <row r="1652" spans="1:8" x14ac:dyDescent="0.25">
      <c r="A1652" s="1">
        <v>2457863.7287699999</v>
      </c>
      <c r="B1652" s="1" t="s">
        <v>3267</v>
      </c>
      <c r="C1652" s="1">
        <v>8.2014289999999992</v>
      </c>
      <c r="D1652" s="1">
        <v>4.1224999999999998E-2</v>
      </c>
    </row>
    <row r="1653" spans="1:8" x14ac:dyDescent="0.25">
      <c r="A1653" s="1">
        <v>2457877.6266000001</v>
      </c>
      <c r="B1653" s="1" t="s">
        <v>3278</v>
      </c>
      <c r="C1653" s="1">
        <v>8.0907459999999993</v>
      </c>
      <c r="D1653" s="1">
        <v>2.1808999999999999E-2</v>
      </c>
    </row>
    <row r="1654" spans="1:8" x14ac:dyDescent="0.25">
      <c r="A1654" s="1">
        <v>2457894.0828900002</v>
      </c>
      <c r="B1654" s="1" t="s">
        <v>3288</v>
      </c>
      <c r="C1654" s="1">
        <v>8.1898210000000002</v>
      </c>
      <c r="D1654" s="1">
        <v>2.0826000000000001E-2</v>
      </c>
    </row>
    <row r="1655" spans="1:8" x14ac:dyDescent="0.25">
      <c r="A1655" s="1">
        <v>2457905.8152399999</v>
      </c>
      <c r="B1655" s="1" t="s">
        <v>3776</v>
      </c>
      <c r="C1655" s="1">
        <v>7.9116669999999996</v>
      </c>
      <c r="D1655" s="1">
        <v>2.1198999999999999E-2</v>
      </c>
      <c r="G1655">
        <v>2456800</v>
      </c>
      <c r="H1655" t="e">
        <f ca="1">+[3]!JDtoDate(G1655)</f>
        <v>#NAME?</v>
      </c>
    </row>
    <row r="1656" spans="1:8" x14ac:dyDescent="0.25">
      <c r="A1656" s="1">
        <v>2457921.6622600001</v>
      </c>
      <c r="B1656" s="1" t="s">
        <v>3302</v>
      </c>
      <c r="C1656" s="1">
        <v>7.6894070000000001</v>
      </c>
      <c r="D1656" s="1">
        <v>2.4892000000000001E-2</v>
      </c>
    </row>
    <row r="1657" spans="1:8" x14ac:dyDescent="0.25">
      <c r="A1657" s="1">
        <v>2457937.4865899999</v>
      </c>
      <c r="B1657" s="1" t="s">
        <v>3312</v>
      </c>
      <c r="C1657" s="1">
        <v>7.8979999999999997</v>
      </c>
      <c r="D1657" s="1">
        <v>2.3037999999999999E-2</v>
      </c>
    </row>
    <row r="1658" spans="1:8" x14ac:dyDescent="0.25">
      <c r="A1658" s="1">
        <v>2457953.3066799999</v>
      </c>
      <c r="B1658" s="1" t="s">
        <v>3495</v>
      </c>
      <c r="C1658" s="1">
        <v>7.8590989999999996</v>
      </c>
      <c r="D1658" s="1">
        <v>2.7378E-2</v>
      </c>
    </row>
    <row r="1659" spans="1:8" x14ac:dyDescent="0.25">
      <c r="A1659" s="1">
        <v>2457968.0786299999</v>
      </c>
      <c r="B1659" s="1" t="s">
        <v>3324</v>
      </c>
      <c r="C1659" s="1">
        <v>7.615888</v>
      </c>
      <c r="D1659" s="1">
        <v>2.2574E-2</v>
      </c>
    </row>
    <row r="1660" spans="1:8" x14ac:dyDescent="0.25">
      <c r="A1660" s="1">
        <v>2457983.7563399998</v>
      </c>
      <c r="B1660" s="1" t="s">
        <v>3777</v>
      </c>
      <c r="C1660" s="1">
        <v>7.705565</v>
      </c>
      <c r="D1660" s="1">
        <v>1.7856E-2</v>
      </c>
    </row>
    <row r="1661" spans="1:8" x14ac:dyDescent="0.25">
      <c r="A1661" s="1">
        <v>2457998.3710099999</v>
      </c>
      <c r="B1661" s="1" t="s">
        <v>3345</v>
      </c>
      <c r="C1661" s="1">
        <v>7.6530529999999999</v>
      </c>
      <c r="D1661" s="1">
        <v>2.0718E-2</v>
      </c>
    </row>
    <row r="1662" spans="1:8" x14ac:dyDescent="0.25">
      <c r="A1662" s="1">
        <v>2458014.2514599999</v>
      </c>
      <c r="B1662" s="1" t="s">
        <v>3357</v>
      </c>
      <c r="C1662" s="1">
        <v>7.5708330000000004</v>
      </c>
      <c r="D1662" s="1">
        <v>2.3474999999999999E-2</v>
      </c>
    </row>
    <row r="1663" spans="1:8" x14ac:dyDescent="0.25">
      <c r="A1663" s="1">
        <v>2458029.4958899999</v>
      </c>
      <c r="B1663" s="1" t="s">
        <v>3366</v>
      </c>
      <c r="C1663" s="1">
        <v>7.6478820000000001</v>
      </c>
      <c r="D1663" s="1">
        <v>2.1708999999999999E-2</v>
      </c>
    </row>
    <row r="1664" spans="1:8" x14ac:dyDescent="0.25">
      <c r="A1664" s="1">
        <v>2458043.07314</v>
      </c>
      <c r="B1664" s="1" t="s">
        <v>3400</v>
      </c>
      <c r="C1664" s="1">
        <v>7.577248</v>
      </c>
      <c r="D1664" s="1">
        <v>2.3060000000000001E-2</v>
      </c>
    </row>
    <row r="1665" spans="1:4" x14ac:dyDescent="0.25">
      <c r="A1665" s="1">
        <v>2458059.3399299998</v>
      </c>
      <c r="B1665" s="1" t="s">
        <v>3402</v>
      </c>
      <c r="C1665" s="1">
        <v>7.392093</v>
      </c>
      <c r="D1665" s="1">
        <v>3.1088000000000001E-2</v>
      </c>
    </row>
    <row r="1666" spans="1:4" x14ac:dyDescent="0.25">
      <c r="A1666" s="1">
        <v>2458074.9024399999</v>
      </c>
      <c r="B1666" s="1" t="s">
        <v>3410</v>
      </c>
      <c r="C1666" s="1">
        <v>7.3383330000000004</v>
      </c>
      <c r="D1666" s="1">
        <v>2.4008000000000002E-2</v>
      </c>
    </row>
    <row r="1667" spans="1:4" x14ac:dyDescent="0.25">
      <c r="A1667" s="1">
        <v>2458089.4498399999</v>
      </c>
      <c r="B1667" s="1" t="s">
        <v>3778</v>
      </c>
      <c r="C1667" s="1">
        <v>7.2917779999999999</v>
      </c>
      <c r="D1667" s="1">
        <v>3.0272E-2</v>
      </c>
    </row>
    <row r="1668" spans="1:4" x14ac:dyDescent="0.25">
      <c r="A1668" s="1">
        <v>2458104.6801999998</v>
      </c>
      <c r="B1668" s="1" t="s">
        <v>3779</v>
      </c>
      <c r="C1668" s="1">
        <v>7.3909330000000004</v>
      </c>
      <c r="D1668" s="1">
        <v>2.7247E-2</v>
      </c>
    </row>
    <row r="1669" spans="1:4" x14ac:dyDescent="0.25">
      <c r="A1669" s="1">
        <v>2458121.1969900001</v>
      </c>
      <c r="B1669" s="1" t="s">
        <v>3422</v>
      </c>
      <c r="C1669" s="1">
        <v>7.067895</v>
      </c>
      <c r="D1669" s="1">
        <v>4.1070000000000002E-2</v>
      </c>
    </row>
    <row r="1670" spans="1:4" x14ac:dyDescent="0.25">
      <c r="A1670" s="1">
        <v>2458135.5307300002</v>
      </c>
      <c r="B1670" s="1" t="s">
        <v>3780</v>
      </c>
      <c r="C1670" s="1">
        <v>7.0874420000000002</v>
      </c>
      <c r="D1670" s="1">
        <v>4.1578999999999998E-2</v>
      </c>
    </row>
    <row r="1671" spans="1:4" x14ac:dyDescent="0.25">
      <c r="A1671" s="1">
        <v>2458150.5162</v>
      </c>
      <c r="B1671" s="1" t="s">
        <v>3781</v>
      </c>
      <c r="C1671" s="1">
        <v>7.0326469999999999</v>
      </c>
      <c r="D1671" s="1">
        <v>5.4165999999999999E-2</v>
      </c>
    </row>
    <row r="1672" spans="1:4" x14ac:dyDescent="0.25">
      <c r="A1672" s="1">
        <v>2458166.8284499999</v>
      </c>
      <c r="B1672" s="1" t="s">
        <v>3782</v>
      </c>
      <c r="C1672" s="1">
        <v>6.8779630000000003</v>
      </c>
      <c r="D1672" s="1">
        <v>2.9152000000000001E-2</v>
      </c>
    </row>
    <row r="1673" spans="1:4" x14ac:dyDescent="0.25">
      <c r="A1673" s="1">
        <v>2458180.50697</v>
      </c>
      <c r="B1673" s="1" t="s">
        <v>3429</v>
      </c>
      <c r="C1673" s="1">
        <v>6.8178570000000001</v>
      </c>
      <c r="D1673" s="1">
        <v>5.3466E-2</v>
      </c>
    </row>
    <row r="1674" spans="1:4" x14ac:dyDescent="0.25">
      <c r="A1674" s="1">
        <v>2458197.8476</v>
      </c>
      <c r="B1674" s="1" t="s">
        <v>3432</v>
      </c>
      <c r="C1674" s="1">
        <v>6.7568570000000001</v>
      </c>
      <c r="D1674" s="1">
        <v>3.8635999999999997E-2</v>
      </c>
    </row>
    <row r="1675" spans="1:4" x14ac:dyDescent="0.25">
      <c r="A1675" s="1">
        <v>2458215.4330099998</v>
      </c>
      <c r="B1675" s="1" t="s">
        <v>3440</v>
      </c>
      <c r="C1675" s="1">
        <v>6.8728949999999998</v>
      </c>
      <c r="D1675" s="1">
        <v>3.9109999999999999E-2</v>
      </c>
    </row>
    <row r="1676" spans="1:4" x14ac:dyDescent="0.25">
      <c r="A1676" s="1">
        <v>2458228.91292</v>
      </c>
      <c r="B1676" s="1" t="s">
        <v>3783</v>
      </c>
      <c r="C1676" s="1">
        <v>6.8839740000000003</v>
      </c>
      <c r="D1676" s="1">
        <v>2.7772000000000002E-2</v>
      </c>
    </row>
    <row r="1677" spans="1:4" x14ac:dyDescent="0.25">
      <c r="A1677" s="1">
        <v>2458246.0925400001</v>
      </c>
      <c r="B1677" s="1" t="s">
        <v>3784</v>
      </c>
      <c r="C1677" s="1">
        <v>6.7284329999999999</v>
      </c>
      <c r="D1677" s="1">
        <v>2.0990000000000002E-2</v>
      </c>
    </row>
    <row r="1678" spans="1:4" x14ac:dyDescent="0.25">
      <c r="A1678" s="1">
        <v>2458259.9258699999</v>
      </c>
      <c r="B1678" s="1" t="s">
        <v>3463</v>
      </c>
      <c r="C1678" s="1">
        <v>6.724907</v>
      </c>
      <c r="D1678" s="1">
        <v>2.4688999999999999E-2</v>
      </c>
    </row>
    <row r="1679" spans="1:4" x14ac:dyDescent="0.25">
      <c r="A1679" s="1">
        <v>2458275.8232200001</v>
      </c>
      <c r="B1679" s="1" t="s">
        <v>3785</v>
      </c>
      <c r="C1679" s="1">
        <v>6.7018259999999996</v>
      </c>
      <c r="D1679" s="1">
        <v>2.2443000000000001E-2</v>
      </c>
    </row>
    <row r="1680" spans="1:4" x14ac:dyDescent="0.25">
      <c r="A1680" s="1">
        <v>2458292.34387</v>
      </c>
      <c r="B1680" s="1" t="s">
        <v>3480</v>
      </c>
      <c r="C1680" s="1">
        <v>6.9940819999999997</v>
      </c>
      <c r="D1680" s="1">
        <v>3.8609999999999998E-2</v>
      </c>
    </row>
    <row r="1681" spans="1:4" x14ac:dyDescent="0.25">
      <c r="A1681" s="1">
        <v>2458306.6868799999</v>
      </c>
      <c r="B1681" s="1" t="s">
        <v>3511</v>
      </c>
      <c r="C1681" s="1">
        <v>7.6128809999999998</v>
      </c>
      <c r="D1681" s="1">
        <v>2.1548999999999999E-2</v>
      </c>
    </row>
    <row r="1682" spans="1:4" x14ac:dyDescent="0.25">
      <c r="A1682" s="1">
        <v>2458320.6139699998</v>
      </c>
      <c r="B1682" s="1" t="s">
        <v>3522</v>
      </c>
      <c r="C1682" s="1">
        <v>7.1766670000000001</v>
      </c>
      <c r="D1682" s="1">
        <v>2.7806999999999998E-2</v>
      </c>
    </row>
    <row r="1683" spans="1:4" x14ac:dyDescent="0.25">
      <c r="A1683" s="1">
        <v>2458336.5174799999</v>
      </c>
      <c r="B1683" s="1" t="s">
        <v>3532</v>
      </c>
      <c r="C1683" s="1">
        <v>6.8970830000000003</v>
      </c>
      <c r="D1683" s="1">
        <v>2.3064999999999999E-2</v>
      </c>
    </row>
    <row r="1684" spans="1:4" x14ac:dyDescent="0.25">
      <c r="A1684" s="1">
        <v>2458351.0685700001</v>
      </c>
      <c r="B1684" s="1" t="s">
        <v>3786</v>
      </c>
      <c r="C1684" s="1">
        <v>6.8878909999999998</v>
      </c>
      <c r="D1684" s="1">
        <v>2.0129999999999999E-2</v>
      </c>
    </row>
    <row r="1685" spans="1:4" x14ac:dyDescent="0.25">
      <c r="A1685" s="1">
        <v>2458367.2827599999</v>
      </c>
      <c r="B1685" s="1" t="s">
        <v>3546</v>
      </c>
      <c r="C1685" s="1">
        <v>6.9781700000000004</v>
      </c>
      <c r="D1685" s="1">
        <v>1.8662000000000002E-2</v>
      </c>
    </row>
    <row r="1686" spans="1:4" x14ac:dyDescent="0.25">
      <c r="A1686" s="1">
        <v>2458381.76303</v>
      </c>
      <c r="B1686" s="1" t="s">
        <v>3787</v>
      </c>
      <c r="C1686" s="1">
        <v>7.3327640000000001</v>
      </c>
      <c r="D1686" s="1">
        <v>1.874E-2</v>
      </c>
    </row>
    <row r="1687" spans="1:4" x14ac:dyDescent="0.25">
      <c r="A1687" s="1">
        <v>2458397.3452400002</v>
      </c>
      <c r="B1687" s="1" t="s">
        <v>3567</v>
      </c>
      <c r="C1687" s="1">
        <v>7.3975439999999999</v>
      </c>
      <c r="D1687" s="1">
        <v>2.5354999999999999E-2</v>
      </c>
    </row>
    <row r="1688" spans="1:4" x14ac:dyDescent="0.25">
      <c r="A1688" s="1">
        <v>2458411.6327200001</v>
      </c>
      <c r="B1688" s="1" t="s">
        <v>3788</v>
      </c>
      <c r="C1688" s="1">
        <v>7.5711539999999999</v>
      </c>
      <c r="D1688" s="1">
        <v>2.2594E-2</v>
      </c>
    </row>
    <row r="1689" spans="1:4" x14ac:dyDescent="0.25">
      <c r="A1689" s="1">
        <v>2458427.0092099998</v>
      </c>
      <c r="B1689" s="1" t="s">
        <v>3789</v>
      </c>
      <c r="C1689" s="1">
        <v>7.7546340000000002</v>
      </c>
      <c r="D1689" s="1">
        <v>2.0937999999999998E-2</v>
      </c>
    </row>
    <row r="1690" spans="1:4" x14ac:dyDescent="0.25">
      <c r="A1690" s="1">
        <v>2458440.47743</v>
      </c>
      <c r="B1690" s="1" t="s">
        <v>3790</v>
      </c>
      <c r="C1690" s="1">
        <v>7.8602559999999997</v>
      </c>
      <c r="D1690" s="1">
        <v>2.4351999999999999E-2</v>
      </c>
    </row>
    <row r="1691" spans="1:4" x14ac:dyDescent="0.25">
      <c r="A1691" s="1">
        <v>2458457.9708400001</v>
      </c>
      <c r="B1691" s="1" t="s">
        <v>3791</v>
      </c>
      <c r="C1691" s="1">
        <v>8.0321210000000001</v>
      </c>
      <c r="D1691" s="1">
        <v>2.4687000000000001E-2</v>
      </c>
    </row>
    <row r="1692" spans="1:4" x14ac:dyDescent="0.25">
      <c r="A1692" s="1">
        <v>2458472.1565800002</v>
      </c>
      <c r="B1692" s="1" t="s">
        <v>3792</v>
      </c>
      <c r="C1692" s="1">
        <v>8.2430769999999995</v>
      </c>
      <c r="D1692" s="1">
        <v>4.0535000000000002E-2</v>
      </c>
    </row>
    <row r="1693" spans="1:4" x14ac:dyDescent="0.25">
      <c r="A1693" s="1">
        <v>2458487.9313500002</v>
      </c>
      <c r="B1693" s="1" t="s">
        <v>3793</v>
      </c>
      <c r="C1693" s="1">
        <v>8.5213730000000005</v>
      </c>
      <c r="D1693" s="1">
        <v>3.3217000000000003E-2</v>
      </c>
    </row>
    <row r="1694" spans="1:4" x14ac:dyDescent="0.25">
      <c r="A1694" s="1">
        <v>2458502.19521</v>
      </c>
      <c r="B1694" s="1" t="s">
        <v>3794</v>
      </c>
      <c r="C1694" s="1">
        <v>8.3884089999999993</v>
      </c>
      <c r="D1694" s="1">
        <v>4.3061000000000002E-2</v>
      </c>
    </row>
    <row r="1695" spans="1:4" x14ac:dyDescent="0.25">
      <c r="A1695" s="1">
        <v>2458518.3465999998</v>
      </c>
      <c r="B1695" s="1" t="s">
        <v>3795</v>
      </c>
      <c r="C1695" s="1">
        <v>8.4749999999999996</v>
      </c>
      <c r="D1695" s="1">
        <v>3.3481999999999998E-2</v>
      </c>
    </row>
    <row r="1696" spans="1:4" x14ac:dyDescent="0.25">
      <c r="A1696" s="1">
        <v>2458534.6491700001</v>
      </c>
      <c r="B1696" s="1" t="s">
        <v>3796</v>
      </c>
      <c r="C1696" s="1">
        <v>8.6739999999999995</v>
      </c>
      <c r="D1696" s="1">
        <v>4.0889000000000002E-2</v>
      </c>
    </row>
    <row r="1697" spans="1:4" x14ac:dyDescent="0.25">
      <c r="A1697" s="1">
        <v>2458547.8849599999</v>
      </c>
      <c r="B1697" s="1" t="s">
        <v>3619</v>
      </c>
      <c r="C1697" s="1">
        <v>8.6454550000000001</v>
      </c>
      <c r="D1697" s="1">
        <v>5.6924000000000002E-2</v>
      </c>
    </row>
    <row r="1698" spans="1:4" x14ac:dyDescent="0.25">
      <c r="A1698" s="1">
        <v>2458566.0839</v>
      </c>
      <c r="B1698" s="1" t="s">
        <v>3624</v>
      </c>
      <c r="C1698" s="1">
        <v>8.1430229999999995</v>
      </c>
      <c r="D1698" s="1">
        <v>3.0526000000000001E-2</v>
      </c>
    </row>
    <row r="1699" spans="1:4" x14ac:dyDescent="0.25">
      <c r="A1699" s="1">
        <v>2458581.1350099999</v>
      </c>
      <c r="B1699" s="1" t="s">
        <v>3797</v>
      </c>
      <c r="C1699" s="1">
        <v>8.2620000000000005</v>
      </c>
      <c r="D1699" s="1">
        <v>5.1020999999999997E-2</v>
      </c>
    </row>
    <row r="1700" spans="1:4" x14ac:dyDescent="0.25">
      <c r="A1700" s="1">
        <v>2458598.35188</v>
      </c>
      <c r="B1700" s="1" t="s">
        <v>3798</v>
      </c>
      <c r="C1700" s="1">
        <v>8.8467389999999995</v>
      </c>
      <c r="D1700" s="1">
        <v>3.8272E-2</v>
      </c>
    </row>
    <row r="1701" spans="1:4" x14ac:dyDescent="0.25">
      <c r="A1701" s="1">
        <v>2458613.3501200001</v>
      </c>
      <c r="B1701" s="1" t="s">
        <v>3799</v>
      </c>
      <c r="C1701" s="1">
        <v>8.9882349999999995</v>
      </c>
      <c r="D1701" s="1">
        <v>2.3192000000000001E-2</v>
      </c>
    </row>
    <row r="1702" spans="1:4" x14ac:dyDescent="0.25">
      <c r="A1702" s="1">
        <v>2458630.1595899998</v>
      </c>
      <c r="B1702" s="1" t="s">
        <v>3656</v>
      </c>
      <c r="C1702" s="1">
        <v>8.6716049999999996</v>
      </c>
      <c r="D1702" s="1">
        <v>3.2309999999999998E-2</v>
      </c>
    </row>
    <row r="1703" spans="1:4" x14ac:dyDescent="0.25">
      <c r="A1703" s="1">
        <v>2458643.49707</v>
      </c>
      <c r="B1703" s="1" t="s">
        <v>3664</v>
      </c>
      <c r="C1703" s="1">
        <v>8.3704350000000005</v>
      </c>
      <c r="D1703" s="1">
        <v>3.0179000000000001E-2</v>
      </c>
    </row>
    <row r="1704" spans="1:4" x14ac:dyDescent="0.25">
      <c r="A1704" s="1">
        <v>2458660.6620700001</v>
      </c>
      <c r="B1704" s="1" t="s">
        <v>3677</v>
      </c>
      <c r="C1704" s="1">
        <v>7.9596390000000001</v>
      </c>
      <c r="D1704" s="1">
        <v>3.0345E-2</v>
      </c>
    </row>
    <row r="1705" spans="1:4" x14ac:dyDescent="0.25">
      <c r="A1705" s="1">
        <v>2458673.93248</v>
      </c>
      <c r="B1705" s="1" t="s">
        <v>3800</v>
      </c>
      <c r="C1705" s="1">
        <v>7.7993059999999996</v>
      </c>
      <c r="D1705" s="1">
        <v>2.4032000000000001E-2</v>
      </c>
    </row>
    <row r="1706" spans="1:4" x14ac:dyDescent="0.25">
      <c r="A1706" s="1">
        <v>2458690.5824699998</v>
      </c>
      <c r="B1706" s="1" t="s">
        <v>3693</v>
      </c>
      <c r="C1706" s="1">
        <v>8.1695609999999999</v>
      </c>
      <c r="D1706" s="1">
        <v>3.0633000000000001E-2</v>
      </c>
    </row>
    <row r="1707" spans="1:4" x14ac:dyDescent="0.25">
      <c r="A1707" s="1">
        <v>2458704.0153199998</v>
      </c>
      <c r="B1707" s="1" t="s">
        <v>3801</v>
      </c>
      <c r="C1707" s="1">
        <v>8.5238239999999994</v>
      </c>
      <c r="D1707" s="1">
        <v>3.4282E-2</v>
      </c>
    </row>
    <row r="1708" spans="1:4" x14ac:dyDescent="0.25">
      <c r="A1708" s="1">
        <v>2458720.72835</v>
      </c>
      <c r="B1708" s="1" t="s">
        <v>3802</v>
      </c>
      <c r="C1708" s="1">
        <v>8.7724290000000007</v>
      </c>
      <c r="D1708" s="1">
        <v>2.3868E-2</v>
      </c>
    </row>
    <row r="1709" spans="1:4" x14ac:dyDescent="0.25">
      <c r="A1709" s="1">
        <v>2458734.4531200002</v>
      </c>
      <c r="B1709" s="1" t="s">
        <v>3717</v>
      </c>
      <c r="C1709" s="1">
        <v>8.9208820000000006</v>
      </c>
      <c r="D1709" s="1">
        <v>2.964E-2</v>
      </c>
    </row>
    <row r="1710" spans="1:4" x14ac:dyDescent="0.25">
      <c r="A1710" s="1">
        <v>2458750.15974</v>
      </c>
      <c r="B1710" s="1" t="s">
        <v>3803</v>
      </c>
      <c r="C1710" s="1">
        <v>8.9</v>
      </c>
      <c r="D1710" s="1">
        <v>2.2565999999999999E-2</v>
      </c>
    </row>
    <row r="1711" spans="1:4" x14ac:dyDescent="0.25">
      <c r="A1711" s="1">
        <v>2458765.2600199999</v>
      </c>
      <c r="B1711" s="1" t="s">
        <v>3738</v>
      </c>
      <c r="C1711" s="1">
        <v>9.0722079999999998</v>
      </c>
      <c r="D1711" s="1">
        <v>2.7777E-2</v>
      </c>
    </row>
    <row r="1712" spans="1:4" x14ac:dyDescent="0.25">
      <c r="A1712" s="1">
        <v>2458781.3460599999</v>
      </c>
      <c r="B1712" s="1" t="s">
        <v>3804</v>
      </c>
      <c r="C1712" s="1">
        <v>9.0472160000000006</v>
      </c>
      <c r="D1712" s="1">
        <v>3.1095000000000001E-2</v>
      </c>
    </row>
    <row r="1713" spans="1:4" x14ac:dyDescent="0.25">
      <c r="A1713" s="1">
        <v>2458795.5320199998</v>
      </c>
      <c r="B1713" s="1" t="s">
        <v>3805</v>
      </c>
      <c r="C1713" s="1">
        <v>9.0656140000000001</v>
      </c>
      <c r="D1713" s="1">
        <v>3.2812000000000001E-2</v>
      </c>
    </row>
    <row r="1714" spans="1:4" x14ac:dyDescent="0.25">
      <c r="A1714" s="1">
        <v>2458811.2527399999</v>
      </c>
      <c r="B1714" s="1" t="s">
        <v>3806</v>
      </c>
      <c r="C1714" s="1">
        <v>9.0192309999999996</v>
      </c>
      <c r="D1714" s="1">
        <v>3.4388000000000002E-2</v>
      </c>
    </row>
    <row r="1715" spans="1:4" x14ac:dyDescent="0.25">
      <c r="A1715" s="1">
        <v>2458825.03572</v>
      </c>
      <c r="B1715" s="1" t="s">
        <v>3762</v>
      </c>
      <c r="C1715" s="1">
        <v>8.9423399999999997</v>
      </c>
      <c r="D1715" s="1">
        <v>3.0481000000000001E-2</v>
      </c>
    </row>
    <row r="1716" spans="1:4" x14ac:dyDescent="0.25">
      <c r="A1716" s="1">
        <v>2458842.4156399998</v>
      </c>
      <c r="B1716" s="1" t="s">
        <v>3807</v>
      </c>
      <c r="C1716" s="1">
        <v>8.7429819999999996</v>
      </c>
      <c r="D1716" s="1">
        <v>3.4672000000000001E-2</v>
      </c>
    </row>
    <row r="1717" spans="1:4" x14ac:dyDescent="0.25">
      <c r="A1717" s="1">
        <v>2458856.5688499999</v>
      </c>
      <c r="B1717" s="1" t="s">
        <v>3808</v>
      </c>
      <c r="C1717" s="1">
        <v>8.3617779999999993</v>
      </c>
      <c r="D1717" s="1">
        <v>4.1589000000000001E-2</v>
      </c>
    </row>
    <row r="1718" spans="1:4" x14ac:dyDescent="0.25">
      <c r="A1718" s="1">
        <v>2458872.4008599999</v>
      </c>
      <c r="B1718" s="1" t="s">
        <v>3769</v>
      </c>
      <c r="C1718" s="1">
        <v>8.2943479999999994</v>
      </c>
      <c r="D1718" s="1">
        <v>4.7502000000000003E-2</v>
      </c>
    </row>
    <row r="1719" spans="1:4" x14ac:dyDescent="0.25">
      <c r="A1719" s="1">
        <v>2458883.79685</v>
      </c>
      <c r="B1719" s="1" t="s">
        <v>3809</v>
      </c>
      <c r="C1719" s="1">
        <v>8.2750000000000004</v>
      </c>
      <c r="D1719" s="1">
        <v>6.2914999999999999E-2</v>
      </c>
    </row>
  </sheetData>
  <pageMargins left="0.7" right="0.7" top="0.75" bottom="0.75" header="0.3" footer="0.3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4"/>
  <dimension ref="A1:AA6393"/>
  <sheetViews>
    <sheetView topLeftCell="A1060" workbookViewId="0">
      <selection activeCell="A964" sqref="A964:C1090"/>
    </sheetView>
  </sheetViews>
  <sheetFormatPr baseColWidth="10" defaultColWidth="12.5703125" defaultRowHeight="15" x14ac:dyDescent="0.25"/>
  <cols>
    <col min="1" max="1" width="13.5703125" bestFit="1" customWidth="1"/>
    <col min="2" max="4" width="12.7109375" bestFit="1" customWidth="1"/>
  </cols>
  <sheetData>
    <row r="1" spans="1:27" x14ac:dyDescent="0.25">
      <c r="A1" s="20">
        <v>2453535.7428700002</v>
      </c>
      <c r="B1" s="20" t="s">
        <v>2558</v>
      </c>
      <c r="C1" s="20">
        <v>0.49559599999999998</v>
      </c>
      <c r="D1" s="20">
        <v>2.1870000000000001E-3</v>
      </c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  <c r="Z1" s="1"/>
      <c r="AA1" s="1"/>
    </row>
    <row r="2" spans="1:27" x14ac:dyDescent="0.25">
      <c r="A2" s="20">
        <v>2453635.7105999999</v>
      </c>
      <c r="B2" s="20" t="s">
        <v>2580</v>
      </c>
      <c r="C2" s="20">
        <v>1.71</v>
      </c>
      <c r="D2" s="20">
        <v>0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  <c r="Z2" s="1"/>
      <c r="AA2" s="1"/>
    </row>
    <row r="3" spans="1:27" x14ac:dyDescent="0.25">
      <c r="A3" s="20">
        <v>2453662.6345000002</v>
      </c>
      <c r="B3" s="20" t="s">
        <v>1931</v>
      </c>
      <c r="C3" s="20">
        <v>1.72</v>
      </c>
      <c r="D3" s="20">
        <v>0</v>
      </c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  <c r="Z3" s="1"/>
      <c r="AA3" s="1"/>
    </row>
    <row r="4" spans="1:27" x14ac:dyDescent="0.25">
      <c r="A4" s="20">
        <v>2453673.6261</v>
      </c>
      <c r="B4" s="20" t="s">
        <v>2588</v>
      </c>
      <c r="C4" s="20">
        <v>1.74</v>
      </c>
      <c r="D4" s="20">
        <v>0</v>
      </c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  <c r="Z4" s="1"/>
      <c r="AA4" s="1"/>
    </row>
    <row r="5" spans="1:27" x14ac:dyDescent="0.25">
      <c r="A5" s="20">
        <v>2453860.8402</v>
      </c>
      <c r="B5" s="20" t="s">
        <v>2592</v>
      </c>
      <c r="C5" s="20">
        <v>1.75</v>
      </c>
      <c r="D5" s="20">
        <v>0</v>
      </c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  <c r="Z5" s="1"/>
      <c r="AA5" s="1"/>
    </row>
    <row r="6" spans="1:27" x14ac:dyDescent="0.25">
      <c r="A6" s="20">
        <v>2453897.7880000002</v>
      </c>
      <c r="B6" s="20" t="s">
        <v>2593</v>
      </c>
      <c r="C6" s="20">
        <v>1.72</v>
      </c>
      <c r="D6" s="20">
        <v>0</v>
      </c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  <c r="Z6" s="1"/>
      <c r="AA6" s="1"/>
    </row>
    <row r="7" spans="1:27" x14ac:dyDescent="0.25">
      <c r="A7" s="20">
        <v>2453923.8513000002</v>
      </c>
      <c r="B7" s="20" t="s">
        <v>2596</v>
      </c>
      <c r="C7" s="20">
        <v>1.75</v>
      </c>
      <c r="D7" s="20">
        <v>0</v>
      </c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  <c r="Z7" s="1"/>
      <c r="AA7" s="1"/>
    </row>
    <row r="8" spans="1:27" x14ac:dyDescent="0.25">
      <c r="A8" s="20">
        <v>2453936.8204000001</v>
      </c>
      <c r="B8" s="20" t="s">
        <v>2600</v>
      </c>
      <c r="C8" s="20">
        <v>1.72</v>
      </c>
      <c r="D8" s="20">
        <v>0</v>
      </c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  <c r="Z8" s="1"/>
      <c r="AA8" s="1"/>
    </row>
    <row r="9" spans="1:27" x14ac:dyDescent="0.25">
      <c r="A9" s="20">
        <v>2453956.8549000002</v>
      </c>
      <c r="B9" s="20" t="s">
        <v>2607</v>
      </c>
      <c r="C9" s="20">
        <v>1.71</v>
      </c>
      <c r="D9" s="20">
        <v>0</v>
      </c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  <c r="Z9" s="1"/>
      <c r="AA9" s="1"/>
    </row>
    <row r="10" spans="1:27" x14ac:dyDescent="0.25">
      <c r="A10" s="20">
        <v>2453964.7212999999</v>
      </c>
      <c r="B10" s="20" t="s">
        <v>2610</v>
      </c>
      <c r="C10" s="20">
        <v>1.72</v>
      </c>
      <c r="D10" s="20">
        <v>0</v>
      </c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  <c r="Z10" s="1"/>
      <c r="AA10" s="1"/>
    </row>
    <row r="11" spans="1:27" x14ac:dyDescent="0.25">
      <c r="A11" s="20">
        <v>2453985.7714499999</v>
      </c>
      <c r="B11" s="20" t="s">
        <v>2615</v>
      </c>
      <c r="C11" s="20">
        <v>1.72</v>
      </c>
      <c r="D11" s="20">
        <v>0</v>
      </c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  <c r="Z11" s="1"/>
      <c r="AA11" s="1"/>
    </row>
    <row r="12" spans="1:27" x14ac:dyDescent="0.25">
      <c r="A12" s="20">
        <v>2454005.6671500001</v>
      </c>
      <c r="B12" s="20" t="s">
        <v>2618</v>
      </c>
      <c r="C12" s="20">
        <v>1.74</v>
      </c>
      <c r="D12" s="20">
        <v>0</v>
      </c>
      <c r="E12" s="1"/>
      <c r="F12" s="1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  <c r="Z12" s="1"/>
      <c r="AA12" s="1"/>
    </row>
    <row r="13" spans="1:27" x14ac:dyDescent="0.25">
      <c r="A13" s="20">
        <v>2454010.6894999999</v>
      </c>
      <c r="B13" s="20" t="s">
        <v>2620</v>
      </c>
      <c r="C13" s="20">
        <v>1.69</v>
      </c>
      <c r="D13" s="20">
        <v>0</v>
      </c>
      <c r="E13" s="1"/>
      <c r="F13" s="1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  <c r="Z13" s="1"/>
      <c r="AA13" s="1"/>
    </row>
    <row r="14" spans="1:27" x14ac:dyDescent="0.25">
      <c r="A14" s="20">
        <v>2454030.5997500001</v>
      </c>
      <c r="B14" s="20" t="s">
        <v>2621</v>
      </c>
      <c r="C14" s="20">
        <v>1.67</v>
      </c>
      <c r="D14" s="20">
        <v>0</v>
      </c>
      <c r="E14" s="1"/>
      <c r="F14" s="1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  <c r="Z14" s="1"/>
      <c r="AA14" s="1"/>
    </row>
    <row r="15" spans="1:27" x14ac:dyDescent="0.25">
      <c r="A15" s="20">
        <v>2454040.62775</v>
      </c>
      <c r="B15" s="20" t="s">
        <v>2622</v>
      </c>
      <c r="C15" s="20">
        <v>1.64</v>
      </c>
      <c r="D15" s="20">
        <v>0</v>
      </c>
      <c r="E15" s="1"/>
      <c r="F15" s="1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  <c r="Z15" s="1"/>
      <c r="AA15" s="1"/>
    </row>
    <row r="16" spans="1:27" x14ac:dyDescent="0.25">
      <c r="A16" s="20">
        <v>2454049.6134500001</v>
      </c>
      <c r="B16" s="20" t="s">
        <v>2623</v>
      </c>
      <c r="C16" s="20">
        <v>1.61</v>
      </c>
      <c r="D16" s="20">
        <v>0</v>
      </c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  <c r="Z16" s="1"/>
      <c r="AA16" s="1"/>
    </row>
    <row r="17" spans="1:27" x14ac:dyDescent="0.25">
      <c r="A17" s="20">
        <v>2454061.5512000001</v>
      </c>
      <c r="B17" s="20" t="s">
        <v>2624</v>
      </c>
      <c r="C17" s="20">
        <v>1.56</v>
      </c>
      <c r="D17" s="20">
        <v>0</v>
      </c>
      <c r="E17" s="1"/>
      <c r="F17" s="1"/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  <c r="Z17" s="1"/>
      <c r="AA17" s="1"/>
    </row>
    <row r="18" spans="1:27" x14ac:dyDescent="0.25">
      <c r="A18" s="20">
        <v>2454094.4830999998</v>
      </c>
      <c r="B18" s="20" t="s">
        <v>2625</v>
      </c>
      <c r="C18" s="20">
        <v>1.63</v>
      </c>
      <c r="D18" s="20">
        <v>0</v>
      </c>
      <c r="E18" s="1"/>
      <c r="F18" s="1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  <c r="Z18" s="1"/>
      <c r="AA18" s="1"/>
    </row>
    <row r="19" spans="1:27" x14ac:dyDescent="0.25">
      <c r="A19" s="20">
        <v>2454189.8668</v>
      </c>
      <c r="B19" s="20" t="s">
        <v>3209</v>
      </c>
      <c r="C19" s="20">
        <v>1.74</v>
      </c>
      <c r="D19" s="20">
        <v>0</v>
      </c>
      <c r="E19" s="1"/>
      <c r="F19" s="1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  <c r="Z19" s="1"/>
      <c r="AA19" s="1"/>
    </row>
    <row r="20" spans="1:27" x14ac:dyDescent="0.25">
      <c r="A20" s="20">
        <v>2454212.9210999999</v>
      </c>
      <c r="B20" s="20" t="s">
        <v>2634</v>
      </c>
      <c r="C20" s="20">
        <v>1.88</v>
      </c>
      <c r="D20" s="20">
        <v>0</v>
      </c>
      <c r="E20" s="1"/>
      <c r="F20" s="1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  <c r="Z20" s="1"/>
      <c r="AA20" s="1"/>
    </row>
    <row r="21" spans="1:27" x14ac:dyDescent="0.25">
      <c r="A21" s="20">
        <v>2454234.88815</v>
      </c>
      <c r="B21" s="20" t="s">
        <v>2639</v>
      </c>
      <c r="C21" s="20">
        <v>1.88</v>
      </c>
      <c r="D21" s="20">
        <v>0</v>
      </c>
      <c r="E21" s="1"/>
      <c r="F21" s="1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  <c r="Z21" s="1"/>
      <c r="AA21" s="1"/>
    </row>
    <row r="22" spans="1:27" x14ac:dyDescent="0.25">
      <c r="A22" s="20">
        <v>2454239.4961999999</v>
      </c>
      <c r="B22" s="20" t="s">
        <v>2640</v>
      </c>
      <c r="C22" s="20">
        <v>0.74880000000000002</v>
      </c>
      <c r="D22" s="20">
        <v>0.30679099999999998</v>
      </c>
      <c r="E22" s="1"/>
      <c r="F22" s="1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  <c r="Z22" s="1"/>
      <c r="AA22" s="1"/>
    </row>
    <row r="23" spans="1:27" x14ac:dyDescent="0.25">
      <c r="A23" s="20">
        <v>2454279.42802</v>
      </c>
      <c r="B23" s="20" t="s">
        <v>2648</v>
      </c>
      <c r="C23" s="20">
        <v>0.88400000000000001</v>
      </c>
      <c r="D23" s="20">
        <v>0</v>
      </c>
      <c r="E23" s="1"/>
      <c r="F23" s="1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  <c r="Z23" s="1"/>
      <c r="AA23" s="1"/>
    </row>
    <row r="24" spans="1:27" x14ac:dyDescent="0.25">
      <c r="A24" s="20">
        <v>2454288.7432499998</v>
      </c>
      <c r="B24" s="20" t="s">
        <v>2651</v>
      </c>
      <c r="C24" s="20">
        <v>2.06</v>
      </c>
      <c r="D24" s="20">
        <v>0</v>
      </c>
      <c r="E24" s="1"/>
      <c r="F24" s="1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  <c r="Z24" s="1"/>
      <c r="AA24" s="1"/>
    </row>
    <row r="25" spans="1:27" x14ac:dyDescent="0.25">
      <c r="A25" s="20">
        <v>2454312.7743000002</v>
      </c>
      <c r="B25" s="20" t="s">
        <v>2656</v>
      </c>
      <c r="C25" s="20">
        <v>2.09</v>
      </c>
      <c r="D25" s="20">
        <v>0</v>
      </c>
      <c r="E25" s="1"/>
      <c r="F25" s="1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  <c r="Z25" s="1"/>
      <c r="AA25" s="1"/>
    </row>
    <row r="26" spans="1:27" x14ac:dyDescent="0.25">
      <c r="A26" s="20">
        <v>2454317.6645200001</v>
      </c>
      <c r="B26" s="20" t="s">
        <v>2657</v>
      </c>
      <c r="C26" s="20">
        <v>1.784</v>
      </c>
      <c r="D26" s="20">
        <v>0</v>
      </c>
      <c r="E26" s="1"/>
      <c r="F26" s="1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  <c r="Z26" s="1"/>
      <c r="AA26" s="1"/>
    </row>
    <row r="27" spans="1:27" x14ac:dyDescent="0.25">
      <c r="A27" s="20">
        <v>2454321.7415</v>
      </c>
      <c r="B27" s="20" t="s">
        <v>2658</v>
      </c>
      <c r="C27" s="20">
        <v>1.8120000000000001</v>
      </c>
      <c r="D27" s="20">
        <v>0</v>
      </c>
      <c r="E27" s="1"/>
      <c r="F27" s="1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  <c r="Z27" s="1"/>
      <c r="AA27" s="1"/>
    </row>
    <row r="28" spans="1:27" x14ac:dyDescent="0.25">
      <c r="A28" s="20">
        <v>2454324.6436899998</v>
      </c>
      <c r="B28" s="20" t="s">
        <v>2659</v>
      </c>
      <c r="C28" s="20">
        <v>1.8080000000000001</v>
      </c>
      <c r="D28" s="20">
        <v>0</v>
      </c>
      <c r="E28" s="1"/>
      <c r="F28" s="1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  <c r="Z28" s="1"/>
      <c r="AA28" s="1"/>
    </row>
    <row r="29" spans="1:27" x14ac:dyDescent="0.25">
      <c r="A29" s="20">
        <v>2454328.6551600001</v>
      </c>
      <c r="B29" s="20" t="s">
        <v>3210</v>
      </c>
      <c r="C29" s="20">
        <v>1.7949999999999999</v>
      </c>
      <c r="D29" s="20">
        <v>0</v>
      </c>
      <c r="E29" s="1"/>
      <c r="F29" s="1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  <c r="Z29" s="1"/>
      <c r="AA29" s="1"/>
    </row>
    <row r="30" spans="1:27" x14ac:dyDescent="0.25">
      <c r="A30" s="20">
        <v>2454332.7662800001</v>
      </c>
      <c r="B30" s="20" t="s">
        <v>2662</v>
      </c>
      <c r="C30" s="20">
        <v>1.774</v>
      </c>
      <c r="D30" s="20">
        <v>0</v>
      </c>
      <c r="E30" s="1"/>
      <c r="F30" s="1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  <c r="Z30" s="1"/>
      <c r="AA30" s="1"/>
    </row>
    <row r="31" spans="1:27" x14ac:dyDescent="0.25">
      <c r="A31" s="20">
        <v>2454340.7755499999</v>
      </c>
      <c r="B31" s="20" t="s">
        <v>2664</v>
      </c>
      <c r="C31" s="20">
        <v>2.0699999999999998</v>
      </c>
      <c r="D31" s="20">
        <v>0</v>
      </c>
      <c r="E31" s="1"/>
      <c r="F31" s="1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  <c r="Z31" s="1"/>
      <c r="AA31" s="1"/>
    </row>
    <row r="32" spans="1:27" x14ac:dyDescent="0.25">
      <c r="A32" s="20">
        <v>2454344.6285600001</v>
      </c>
      <c r="B32" s="20" t="s">
        <v>2665</v>
      </c>
      <c r="C32" s="20">
        <v>1.7849999999999999</v>
      </c>
      <c r="D32" s="20">
        <v>0</v>
      </c>
      <c r="E32" s="1"/>
      <c r="F32" s="1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  <c r="Z32" s="1"/>
      <c r="AA32" s="1"/>
    </row>
    <row r="33" spans="1:27" x14ac:dyDescent="0.25">
      <c r="A33" s="20">
        <v>2454356.7549000001</v>
      </c>
      <c r="B33" s="20" t="s">
        <v>2668</v>
      </c>
      <c r="C33" s="20">
        <v>2.0099999999999998</v>
      </c>
      <c r="D33" s="20">
        <v>0</v>
      </c>
      <c r="E33" s="1"/>
      <c r="F33" s="1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  <c r="Z33" s="1"/>
      <c r="AA33" s="1"/>
    </row>
    <row r="34" spans="1:27" x14ac:dyDescent="0.25">
      <c r="A34" s="20">
        <v>2454383.6724999999</v>
      </c>
      <c r="B34" s="20" t="s">
        <v>2669</v>
      </c>
      <c r="C34" s="20">
        <v>2.04</v>
      </c>
      <c r="D34" s="20">
        <v>0</v>
      </c>
      <c r="E34" s="1"/>
      <c r="F34" s="1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  <c r="Z34" s="1"/>
      <c r="AA34" s="1"/>
    </row>
    <row r="35" spans="1:27" x14ac:dyDescent="0.25">
      <c r="A35" s="20">
        <v>2454404.5648500002</v>
      </c>
      <c r="B35" s="20" t="s">
        <v>2670</v>
      </c>
      <c r="C35" s="20">
        <v>2.17</v>
      </c>
      <c r="D35" s="20">
        <v>0</v>
      </c>
      <c r="E35" s="1"/>
      <c r="F35" s="1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  <c r="Z35" s="1"/>
      <c r="AA35" s="1"/>
    </row>
    <row r="36" spans="1:27" x14ac:dyDescent="0.25">
      <c r="A36" s="20">
        <v>2454407.6092500002</v>
      </c>
      <c r="B36" s="20" t="s">
        <v>2671</v>
      </c>
      <c r="C36" s="20">
        <v>2.23</v>
      </c>
      <c r="D36" s="20">
        <v>0</v>
      </c>
      <c r="E36" s="1"/>
      <c r="F36" s="1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  <c r="Z36" s="1"/>
      <c r="AA36" s="1"/>
    </row>
    <row r="37" spans="1:27" x14ac:dyDescent="0.25">
      <c r="A37" s="20">
        <v>2454460.4745499999</v>
      </c>
      <c r="B37" s="20" t="s">
        <v>2673</v>
      </c>
      <c r="C37" s="20">
        <v>2.0299999999999998</v>
      </c>
      <c r="D37" s="20">
        <v>0</v>
      </c>
      <c r="E37" s="1"/>
      <c r="F37" s="1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  <c r="Z37" s="1"/>
      <c r="AA37" s="1"/>
    </row>
    <row r="38" spans="1:27" x14ac:dyDescent="0.25">
      <c r="A38" s="20">
        <v>2454575.84155</v>
      </c>
      <c r="B38" s="20" t="s">
        <v>2674</v>
      </c>
      <c r="C38" s="20">
        <v>2.09</v>
      </c>
      <c r="D38" s="20">
        <v>0</v>
      </c>
      <c r="E38" s="1"/>
      <c r="F38" s="1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  <c r="Z38" s="1"/>
      <c r="AA38" s="1"/>
    </row>
    <row r="39" spans="1:27" x14ac:dyDescent="0.25">
      <c r="A39" s="20">
        <v>2454591.85745</v>
      </c>
      <c r="B39" s="20" t="s">
        <v>2675</v>
      </c>
      <c r="C39" s="20">
        <v>2.1</v>
      </c>
      <c r="D39" s="20">
        <v>0</v>
      </c>
      <c r="E39" s="1"/>
      <c r="F39" s="1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  <c r="Z39" s="1"/>
      <c r="AA39" s="1"/>
    </row>
    <row r="40" spans="1:27" x14ac:dyDescent="0.25">
      <c r="A40" s="20">
        <v>2454614.8777999999</v>
      </c>
      <c r="B40" s="20" t="s">
        <v>2676</v>
      </c>
      <c r="C40" s="20">
        <v>2.16</v>
      </c>
      <c r="D40" s="20">
        <v>0</v>
      </c>
      <c r="E40" s="1"/>
      <c r="F40" s="1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  <c r="Z40" s="1"/>
      <c r="AA40" s="1"/>
    </row>
    <row r="41" spans="1:27" x14ac:dyDescent="0.25">
      <c r="A41" s="20">
        <v>2454619.6789500001</v>
      </c>
      <c r="B41" s="20" t="s">
        <v>2677</v>
      </c>
      <c r="C41" s="20">
        <v>2.13</v>
      </c>
      <c r="D41" s="20">
        <v>0</v>
      </c>
      <c r="E41" s="1"/>
      <c r="F41" s="1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  <c r="Z41" s="1"/>
      <c r="AA41" s="1"/>
    </row>
    <row r="42" spans="1:27" x14ac:dyDescent="0.25">
      <c r="A42" s="20">
        <v>2454625.6660600002</v>
      </c>
      <c r="B42" s="20" t="s">
        <v>2679</v>
      </c>
      <c r="C42" s="20">
        <v>1.840714</v>
      </c>
      <c r="D42" s="20">
        <v>1.9892E-2</v>
      </c>
      <c r="E42" s="1"/>
      <c r="F42" s="1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  <c r="Z42" s="1"/>
      <c r="AA42" s="1"/>
    </row>
    <row r="43" spans="1:27" x14ac:dyDescent="0.25">
      <c r="A43" s="20">
        <v>2454626.13576</v>
      </c>
      <c r="B43" s="20" t="s">
        <v>2679</v>
      </c>
      <c r="C43" s="20">
        <v>1.8225</v>
      </c>
      <c r="D43" s="20">
        <v>1.2506E-2</v>
      </c>
      <c r="E43" s="1"/>
      <c r="F43" s="1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  <c r="Z43" s="1"/>
      <c r="AA43" s="1"/>
    </row>
    <row r="44" spans="1:27" x14ac:dyDescent="0.25">
      <c r="A44" s="20">
        <v>2454627.0116400002</v>
      </c>
      <c r="B44" s="20" t="s">
        <v>2680</v>
      </c>
      <c r="C44" s="20">
        <v>1.8853850000000001</v>
      </c>
      <c r="D44" s="20">
        <v>1.0964E-2</v>
      </c>
      <c r="E44" s="1"/>
      <c r="F44" s="1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  <c r="Z44" s="1"/>
      <c r="AA44" s="1"/>
    </row>
    <row r="45" spans="1:27" x14ac:dyDescent="0.25">
      <c r="A45" s="20">
        <v>2454628.7422799999</v>
      </c>
      <c r="B45" s="20" t="s">
        <v>2681</v>
      </c>
      <c r="C45" s="20">
        <v>1.8945000000000001</v>
      </c>
      <c r="D45" s="20">
        <v>8.8260000000000005E-3</v>
      </c>
      <c r="E45" s="1"/>
      <c r="F45" s="1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  <c r="Z45" s="1"/>
      <c r="AA45" s="1"/>
    </row>
    <row r="46" spans="1:27" x14ac:dyDescent="0.25">
      <c r="A46" s="20">
        <v>2454629.6435799999</v>
      </c>
      <c r="B46" s="20" t="s">
        <v>2682</v>
      </c>
      <c r="C46" s="20">
        <v>1.8965289999999999</v>
      </c>
      <c r="D46" s="20">
        <v>1.0899000000000001E-2</v>
      </c>
      <c r="E46" s="1"/>
      <c r="F46" s="1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  <c r="Z46" s="1"/>
      <c r="AA46" s="1"/>
    </row>
    <row r="47" spans="1:27" x14ac:dyDescent="0.25">
      <c r="A47" s="20">
        <v>2454630.8030599998</v>
      </c>
      <c r="B47" s="20" t="s">
        <v>2683</v>
      </c>
      <c r="C47" s="20">
        <v>1.971211</v>
      </c>
      <c r="D47" s="20">
        <v>5.8890000000000001E-3</v>
      </c>
      <c r="E47" s="1"/>
      <c r="F47" s="1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  <c r="Z47" s="1"/>
      <c r="AA47" s="1"/>
    </row>
    <row r="48" spans="1:27" x14ac:dyDescent="0.25">
      <c r="A48" s="20">
        <v>2454631.7606100002</v>
      </c>
      <c r="B48" s="20" t="s">
        <v>2684</v>
      </c>
      <c r="C48" s="20">
        <v>1.935435</v>
      </c>
      <c r="D48" s="20">
        <v>6.9480000000000002E-3</v>
      </c>
      <c r="E48" s="1"/>
      <c r="F48" s="1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  <c r="Z48" s="1"/>
      <c r="AA48" s="1"/>
    </row>
    <row r="49" spans="1:27" x14ac:dyDescent="0.25">
      <c r="A49" s="20">
        <v>2454635.6532000001</v>
      </c>
      <c r="B49" s="20" t="s">
        <v>2685</v>
      </c>
      <c r="C49" s="20">
        <v>1.78</v>
      </c>
      <c r="D49" s="20">
        <v>0</v>
      </c>
      <c r="E49" s="1"/>
      <c r="F49" s="1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  <c r="Z49" s="1"/>
      <c r="AA49" s="1"/>
    </row>
    <row r="50" spans="1:27" x14ac:dyDescent="0.25">
      <c r="A50" s="20">
        <v>2454636.7037999998</v>
      </c>
      <c r="B50" s="20" t="s">
        <v>2686</v>
      </c>
      <c r="C50" s="20">
        <v>1.9163749999999999</v>
      </c>
      <c r="D50" s="20">
        <v>8.9619999999999995E-3</v>
      </c>
      <c r="E50" s="1"/>
      <c r="F50" s="1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  <c r="Z50" s="1"/>
      <c r="AA50" s="1"/>
    </row>
    <row r="51" spans="1:27" x14ac:dyDescent="0.25">
      <c r="A51" s="20">
        <v>2454637.7001700001</v>
      </c>
      <c r="B51" s="20" t="s">
        <v>1995</v>
      </c>
      <c r="C51" s="20">
        <v>1.9068130000000001</v>
      </c>
      <c r="D51" s="20">
        <v>1.1053E-2</v>
      </c>
      <c r="E51" s="1"/>
      <c r="F51" s="1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  <c r="Z51" s="1"/>
      <c r="AA51" s="1"/>
    </row>
    <row r="52" spans="1:27" x14ac:dyDescent="0.25">
      <c r="A52" s="20">
        <v>2454639.8665999998</v>
      </c>
      <c r="B52" s="20" t="s">
        <v>2687</v>
      </c>
      <c r="C52" s="20">
        <v>1.84</v>
      </c>
      <c r="D52" s="20">
        <v>0</v>
      </c>
      <c r="E52" s="1"/>
      <c r="F52" s="1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  <c r="Z52" s="1"/>
      <c r="AA52" s="1"/>
    </row>
    <row r="53" spans="1:27" x14ac:dyDescent="0.25">
      <c r="A53" s="20">
        <v>2454641.8443999998</v>
      </c>
      <c r="B53" s="20" t="s">
        <v>2688</v>
      </c>
      <c r="C53" s="20">
        <v>1.82</v>
      </c>
      <c r="D53" s="20">
        <v>0</v>
      </c>
      <c r="E53" s="1"/>
      <c r="F53" s="1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  <c r="Z53" s="1"/>
      <c r="AA53" s="1"/>
    </row>
    <row r="54" spans="1:27" x14ac:dyDescent="0.25">
      <c r="A54" s="20">
        <v>2454642.8552000001</v>
      </c>
      <c r="B54" s="20" t="s">
        <v>2689</v>
      </c>
      <c r="C54" s="20">
        <v>1.81</v>
      </c>
      <c r="D54" s="20">
        <v>0</v>
      </c>
      <c r="E54" s="1"/>
      <c r="F54" s="1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  <c r="Z54" s="1"/>
      <c r="AA54" s="1"/>
    </row>
    <row r="55" spans="1:27" x14ac:dyDescent="0.25">
      <c r="A55" s="20">
        <v>2454644.6126000001</v>
      </c>
      <c r="B55" s="20" t="s">
        <v>2690</v>
      </c>
      <c r="C55" s="20">
        <v>1.85</v>
      </c>
      <c r="D55" s="20">
        <v>0</v>
      </c>
      <c r="E55" s="1"/>
      <c r="F55" s="1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  <c r="Z55" s="1"/>
      <c r="AA55" s="1"/>
    </row>
    <row r="56" spans="1:27" x14ac:dyDescent="0.25">
      <c r="A56" s="20">
        <v>2454646.7378400001</v>
      </c>
      <c r="B56" s="20" t="s">
        <v>2691</v>
      </c>
      <c r="C56" s="20">
        <v>1.9419999999999999</v>
      </c>
      <c r="D56" s="20">
        <v>0</v>
      </c>
      <c r="E56" s="1"/>
      <c r="F56" s="1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  <c r="Z56" s="1"/>
      <c r="AA56" s="1"/>
    </row>
    <row r="57" spans="1:27" x14ac:dyDescent="0.25">
      <c r="A57" s="20">
        <v>2454652.7318899999</v>
      </c>
      <c r="B57" s="20" t="s">
        <v>2692</v>
      </c>
      <c r="C57" s="20">
        <v>1.974</v>
      </c>
      <c r="D57" s="20">
        <v>0</v>
      </c>
      <c r="E57" s="1"/>
      <c r="F57" s="1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  <c r="Z57" s="1"/>
      <c r="AA57" s="1"/>
    </row>
    <row r="58" spans="1:27" x14ac:dyDescent="0.25">
      <c r="A58" s="20">
        <v>2454663.8309999998</v>
      </c>
      <c r="B58" s="20" t="s">
        <v>2696</v>
      </c>
      <c r="C58" s="20">
        <v>2.0499999999999998</v>
      </c>
      <c r="D58" s="20">
        <v>0</v>
      </c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  <c r="Z58" s="1"/>
      <c r="AA58" s="1"/>
    </row>
    <row r="59" spans="1:27" x14ac:dyDescent="0.25">
      <c r="A59" s="20">
        <v>2454677.7357000001</v>
      </c>
      <c r="B59" s="20" t="s">
        <v>2698</v>
      </c>
      <c r="C59" s="20">
        <v>1.9135709999999999</v>
      </c>
      <c r="D59" s="20">
        <v>9.9979999999999999E-3</v>
      </c>
      <c r="E59" s="1"/>
      <c r="F59" s="1"/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  <c r="Z59" s="1"/>
      <c r="AA59" s="1"/>
    </row>
    <row r="60" spans="1:27" x14ac:dyDescent="0.25">
      <c r="A60" s="20">
        <v>2454678.7684399998</v>
      </c>
      <c r="B60" s="20" t="s">
        <v>2699</v>
      </c>
      <c r="C60" s="20">
        <v>1.93225</v>
      </c>
      <c r="D60" s="20">
        <v>2.2946000000000001E-2</v>
      </c>
      <c r="E60" s="1"/>
      <c r="F60" s="1"/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  <c r="Z60" s="1"/>
      <c r="AA60" s="1"/>
    </row>
    <row r="61" spans="1:27" x14ac:dyDescent="0.25">
      <c r="A61" s="20">
        <v>2454680.9397700001</v>
      </c>
      <c r="B61" s="20" t="s">
        <v>2700</v>
      </c>
      <c r="C61" s="20">
        <v>1.9430000000000001</v>
      </c>
      <c r="D61" s="20">
        <v>0</v>
      </c>
      <c r="E61" s="1"/>
      <c r="F61" s="1"/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  <c r="Z61" s="1"/>
      <c r="AA61" s="1"/>
    </row>
    <row r="62" spans="1:27" x14ac:dyDescent="0.25">
      <c r="A62" s="20">
        <v>2454682.7028100002</v>
      </c>
      <c r="B62" s="20" t="s">
        <v>1998</v>
      </c>
      <c r="C62" s="20">
        <v>1.996</v>
      </c>
      <c r="D62" s="20">
        <v>0</v>
      </c>
      <c r="E62" s="1"/>
      <c r="F62" s="1"/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  <c r="Z62" s="1"/>
      <c r="AA62" s="1"/>
    </row>
    <row r="63" spans="1:27" x14ac:dyDescent="0.25">
      <c r="A63" s="20">
        <v>2454688.8291699998</v>
      </c>
      <c r="B63" s="20" t="s">
        <v>2701</v>
      </c>
      <c r="C63" s="20">
        <v>1.8819999999999999</v>
      </c>
      <c r="D63" s="20">
        <v>0</v>
      </c>
      <c r="E63" s="1"/>
      <c r="F63" s="1"/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  <c r="Z63" s="1"/>
      <c r="AA63" s="1"/>
    </row>
    <row r="64" spans="1:27" x14ac:dyDescent="0.25">
      <c r="A64" s="20">
        <v>2454698.8269000002</v>
      </c>
      <c r="B64" s="20" t="s">
        <v>2702</v>
      </c>
      <c r="C64" s="20">
        <v>2.0299999999999998</v>
      </c>
      <c r="D64" s="20">
        <v>0</v>
      </c>
      <c r="E64" s="1"/>
      <c r="F64" s="1"/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  <c r="Z64" s="1"/>
      <c r="AA64" s="1"/>
    </row>
    <row r="65" spans="1:27" x14ac:dyDescent="0.25">
      <c r="A65" s="20">
        <v>2454700.7459100001</v>
      </c>
      <c r="B65" s="20" t="s">
        <v>2703</v>
      </c>
      <c r="C65" s="20">
        <v>1.9145000000000001</v>
      </c>
      <c r="D65" s="20">
        <v>5.0990000000000002E-3</v>
      </c>
      <c r="E65" s="1"/>
      <c r="F65" s="1"/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  <c r="Z65" s="1"/>
      <c r="AA65" s="1"/>
    </row>
    <row r="66" spans="1:27" x14ac:dyDescent="0.25">
      <c r="A66" s="20">
        <v>2454701.81519</v>
      </c>
      <c r="B66" s="20" t="s">
        <v>2704</v>
      </c>
      <c r="C66" s="20">
        <v>1.886857</v>
      </c>
      <c r="D66" s="20">
        <v>9.7210000000000005E-3</v>
      </c>
      <c r="E66" s="1"/>
      <c r="F66" s="1"/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  <c r="Z66" s="1"/>
      <c r="AA66" s="1"/>
    </row>
    <row r="67" spans="1:27" x14ac:dyDescent="0.25">
      <c r="A67" s="20">
        <v>2454726.7017999999</v>
      </c>
      <c r="B67" s="20" t="s">
        <v>2706</v>
      </c>
      <c r="C67" s="20">
        <v>2.04</v>
      </c>
      <c r="D67" s="20">
        <v>0</v>
      </c>
      <c r="E67" s="1"/>
      <c r="F67" s="1"/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  <c r="Z67" s="1"/>
      <c r="AA67" s="1"/>
    </row>
    <row r="68" spans="1:27" x14ac:dyDescent="0.25">
      <c r="A68" s="20">
        <v>2454758.6764500001</v>
      </c>
      <c r="B68" s="20" t="s">
        <v>2713</v>
      </c>
      <c r="C68" s="20">
        <v>1.8220000000000001</v>
      </c>
      <c r="D68" s="20">
        <v>0</v>
      </c>
      <c r="E68" s="1"/>
      <c r="F68" s="1"/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  <c r="Z68" s="1"/>
      <c r="AA68" s="1"/>
    </row>
    <row r="69" spans="1:27" x14ac:dyDescent="0.25">
      <c r="A69" s="20">
        <v>2454763.0625</v>
      </c>
      <c r="B69" s="20" t="s">
        <v>2714</v>
      </c>
      <c r="C69" s="20">
        <v>1.556</v>
      </c>
      <c r="D69" s="20">
        <v>0</v>
      </c>
      <c r="E69" s="1"/>
      <c r="F69" s="1"/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  <c r="Z69" s="1"/>
      <c r="AA69" s="1"/>
    </row>
    <row r="70" spans="1:27" x14ac:dyDescent="0.25">
      <c r="A70" s="20">
        <v>2454770.5533199999</v>
      </c>
      <c r="B70" s="20" t="s">
        <v>2717</v>
      </c>
      <c r="C70" s="20">
        <v>1.913</v>
      </c>
      <c r="D70" s="20">
        <v>8.6999999999999994E-2</v>
      </c>
      <c r="E70" s="1"/>
      <c r="F70" s="1"/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  <c r="Z70" s="1"/>
      <c r="AA70" s="1"/>
    </row>
    <row r="71" spans="1:27" x14ac:dyDescent="0.25">
      <c r="A71" s="20">
        <v>2454781.5510399998</v>
      </c>
      <c r="B71" s="20" t="s">
        <v>2719</v>
      </c>
      <c r="C71" s="20">
        <v>1.8260000000000001</v>
      </c>
      <c r="D71" s="20">
        <v>0</v>
      </c>
      <c r="E71" s="1"/>
      <c r="F71" s="1"/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  <c r="Z71" s="1"/>
      <c r="AA71" s="1"/>
    </row>
    <row r="72" spans="1:27" x14ac:dyDescent="0.25">
      <c r="A72" s="20">
        <v>2454800.5088</v>
      </c>
      <c r="B72" s="20" t="s">
        <v>3211</v>
      </c>
      <c r="C72" s="20">
        <v>1.93</v>
      </c>
      <c r="D72" s="20">
        <v>0</v>
      </c>
      <c r="E72" s="1"/>
      <c r="F72" s="1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  <c r="Z72" s="1"/>
      <c r="AA72" s="1"/>
    </row>
    <row r="73" spans="1:27" x14ac:dyDescent="0.25">
      <c r="A73" s="20">
        <v>2454907.9581499998</v>
      </c>
      <c r="B73" s="20" t="s">
        <v>2723</v>
      </c>
      <c r="C73" s="20">
        <v>2.0099999999999998</v>
      </c>
      <c r="D73" s="20">
        <v>0</v>
      </c>
      <c r="E73" s="1"/>
      <c r="F73" s="1"/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  <c r="Z73" s="1"/>
      <c r="AA73" s="1"/>
    </row>
    <row r="74" spans="1:27" x14ac:dyDescent="0.25">
      <c r="A74" s="20">
        <v>2454933.9236499998</v>
      </c>
      <c r="B74" s="20" t="s">
        <v>2727</v>
      </c>
      <c r="C74" s="20">
        <v>2</v>
      </c>
      <c r="D74" s="20">
        <v>0</v>
      </c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  <c r="Z74" s="1"/>
      <c r="AA74" s="1"/>
    </row>
    <row r="75" spans="1:27" x14ac:dyDescent="0.25">
      <c r="A75" s="20">
        <v>2454963.8947999999</v>
      </c>
      <c r="B75" s="20" t="s">
        <v>2735</v>
      </c>
      <c r="C75" s="20">
        <v>1.95</v>
      </c>
      <c r="D75" s="20">
        <v>0</v>
      </c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  <c r="Z75" s="1"/>
      <c r="AA75" s="1"/>
    </row>
    <row r="76" spans="1:27" x14ac:dyDescent="0.25">
      <c r="A76" s="20">
        <v>2455019.8221499999</v>
      </c>
      <c r="B76" s="20" t="s">
        <v>2743</v>
      </c>
      <c r="C76" s="20">
        <v>2.02</v>
      </c>
      <c r="D76" s="20">
        <v>0</v>
      </c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  <c r="Z76" s="1"/>
      <c r="AA76" s="1"/>
    </row>
    <row r="77" spans="1:27" x14ac:dyDescent="0.25">
      <c r="A77" s="20">
        <v>2455025.8465</v>
      </c>
      <c r="B77" s="20" t="s">
        <v>2746</v>
      </c>
      <c r="C77" s="20">
        <v>2.0030000000000001</v>
      </c>
      <c r="D77" s="20">
        <v>0</v>
      </c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  <c r="Z77" s="1"/>
      <c r="AA77" s="1"/>
    </row>
    <row r="78" spans="1:27" x14ac:dyDescent="0.25">
      <c r="A78" s="20">
        <v>2455044.8268499998</v>
      </c>
      <c r="B78" s="20" t="s">
        <v>2752</v>
      </c>
      <c r="C78" s="20">
        <v>1.84</v>
      </c>
      <c r="D78" s="20">
        <v>0</v>
      </c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  <c r="Z78" s="1"/>
      <c r="AA78" s="1"/>
    </row>
    <row r="79" spans="1:27" x14ac:dyDescent="0.25">
      <c r="A79" s="20">
        <v>2455076.27837</v>
      </c>
      <c r="B79" s="20" t="s">
        <v>2763</v>
      </c>
      <c r="C79" s="20">
        <v>1.96</v>
      </c>
      <c r="D79" s="20">
        <v>0.01</v>
      </c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  <c r="Z79" s="1"/>
      <c r="AA79" s="1"/>
    </row>
    <row r="80" spans="1:27" x14ac:dyDescent="0.25">
      <c r="A80" s="20">
        <v>2455091.7376000001</v>
      </c>
      <c r="B80" s="20" t="s">
        <v>2767</v>
      </c>
      <c r="C80" s="20">
        <v>2.0099999999999998</v>
      </c>
      <c r="D80" s="20">
        <v>0</v>
      </c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  <c r="Z80" s="1"/>
      <c r="AA80" s="1"/>
    </row>
    <row r="81" spans="1:27" x14ac:dyDescent="0.25">
      <c r="A81" s="20">
        <v>2455123.6285999999</v>
      </c>
      <c r="B81" s="20" t="s">
        <v>2772</v>
      </c>
      <c r="C81" s="20">
        <v>1.81</v>
      </c>
      <c r="D81" s="20">
        <v>0</v>
      </c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  <c r="Z81" s="1"/>
      <c r="AA81" s="1"/>
    </row>
    <row r="82" spans="1:27" x14ac:dyDescent="0.25">
      <c r="A82" s="20">
        <v>2455137.5666999999</v>
      </c>
      <c r="B82" s="20" t="s">
        <v>2773</v>
      </c>
      <c r="C82" s="20">
        <v>1.45</v>
      </c>
      <c r="D82" s="20">
        <v>0</v>
      </c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  <c r="Z82" s="1"/>
      <c r="AA82" s="1"/>
    </row>
    <row r="83" spans="1:27" x14ac:dyDescent="0.25">
      <c r="A83" s="20">
        <v>2455150.5466999998</v>
      </c>
      <c r="B83" s="20" t="s">
        <v>2775</v>
      </c>
      <c r="C83" s="20">
        <v>1.61</v>
      </c>
      <c r="D83" s="20">
        <v>0</v>
      </c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  <c r="Z83" s="1"/>
      <c r="AA83" s="1"/>
    </row>
    <row r="84" spans="1:27" x14ac:dyDescent="0.25">
      <c r="A84" s="20">
        <v>2455164.5228499998</v>
      </c>
      <c r="B84" s="20" t="s">
        <v>2777</v>
      </c>
      <c r="C84" s="20">
        <v>1.84</v>
      </c>
      <c r="D84" s="20">
        <v>0</v>
      </c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  <c r="Z84" s="1"/>
      <c r="AA84" s="1"/>
    </row>
    <row r="85" spans="1:27" x14ac:dyDescent="0.25">
      <c r="A85" s="20">
        <v>2455192.4526499999</v>
      </c>
      <c r="B85" s="20" t="s">
        <v>3212</v>
      </c>
      <c r="C85" s="20">
        <v>2.02</v>
      </c>
      <c r="D85" s="20">
        <v>0</v>
      </c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  <c r="Z85" s="1"/>
      <c r="AA85" s="1"/>
    </row>
    <row r="86" spans="1:27" x14ac:dyDescent="0.25">
      <c r="A86" s="20">
        <v>2455347.80565</v>
      </c>
      <c r="B86" s="20" t="s">
        <v>2787</v>
      </c>
      <c r="C86" s="20">
        <v>1.87</v>
      </c>
      <c r="D86" s="20">
        <v>0</v>
      </c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  <c r="Z86" s="1"/>
      <c r="AA86" s="1"/>
    </row>
    <row r="87" spans="1:27" x14ac:dyDescent="0.25">
      <c r="A87" s="20">
        <v>2455380.8805999998</v>
      </c>
      <c r="B87" s="20" t="s">
        <v>2790</v>
      </c>
      <c r="C87" s="20">
        <v>1.82</v>
      </c>
      <c r="D87" s="20">
        <v>0</v>
      </c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  <c r="Z87" s="1"/>
      <c r="AA87" s="1"/>
    </row>
    <row r="88" spans="1:27" x14ac:dyDescent="0.25">
      <c r="A88" s="20">
        <v>2455417.8473499999</v>
      </c>
      <c r="B88" s="20" t="s">
        <v>2794</v>
      </c>
      <c r="C88" s="20">
        <v>1.78</v>
      </c>
      <c r="D88" s="20">
        <v>0</v>
      </c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  <c r="Z88" s="1"/>
      <c r="AA88" s="1"/>
    </row>
    <row r="89" spans="1:27" x14ac:dyDescent="0.25">
      <c r="A89" s="20">
        <v>2455422.4382000002</v>
      </c>
      <c r="B89" s="20" t="s">
        <v>2795</v>
      </c>
      <c r="C89" s="20">
        <v>1.580333</v>
      </c>
      <c r="D89" s="20">
        <v>1.856E-3</v>
      </c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  <c r="Z89" s="1"/>
      <c r="AA89" s="1"/>
    </row>
    <row r="90" spans="1:27" x14ac:dyDescent="0.25">
      <c r="A90" s="20">
        <v>2455425.4037000001</v>
      </c>
      <c r="B90" s="20" t="s">
        <v>2796</v>
      </c>
      <c r="C90" s="20">
        <v>1.6080000000000001</v>
      </c>
      <c r="D90" s="20">
        <v>0</v>
      </c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  <c r="Z90" s="1"/>
      <c r="AA90" s="1"/>
    </row>
    <row r="91" spans="1:27" x14ac:dyDescent="0.25">
      <c r="A91" s="20">
        <v>2455436.7690499998</v>
      </c>
      <c r="B91" s="20" t="s">
        <v>2047</v>
      </c>
      <c r="C91" s="20">
        <v>1.66</v>
      </c>
      <c r="D91" s="20">
        <v>0</v>
      </c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  <c r="Z91" s="1"/>
      <c r="AA91" s="1"/>
    </row>
    <row r="92" spans="1:27" x14ac:dyDescent="0.25">
      <c r="A92" s="20">
        <v>2455479.62445</v>
      </c>
      <c r="B92" s="20" t="s">
        <v>2805</v>
      </c>
      <c r="C92" s="20">
        <v>1.6</v>
      </c>
      <c r="D92" s="20">
        <v>0</v>
      </c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  <c r="Z92" s="1"/>
      <c r="AA92" s="1"/>
    </row>
    <row r="93" spans="1:27" x14ac:dyDescent="0.25">
      <c r="A93" s="20">
        <v>2455499.2869899999</v>
      </c>
      <c r="B93" s="20" t="s">
        <v>2807</v>
      </c>
      <c r="C93" s="20">
        <v>1.4490000000000001</v>
      </c>
      <c r="D93" s="20">
        <v>0</v>
      </c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  <c r="Z93" s="1"/>
      <c r="AA93" s="1"/>
    </row>
    <row r="94" spans="1:27" x14ac:dyDescent="0.25">
      <c r="A94" s="20">
        <v>2455510.6003999999</v>
      </c>
      <c r="B94" s="20" t="s">
        <v>2808</v>
      </c>
      <c r="C94" s="20">
        <v>1.56</v>
      </c>
      <c r="D94" s="20">
        <v>0</v>
      </c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  <c r="Z94" s="1"/>
      <c r="AA94" s="1"/>
    </row>
    <row r="95" spans="1:27" x14ac:dyDescent="0.25">
      <c r="A95" s="20">
        <v>2455529.5162999998</v>
      </c>
      <c r="B95" s="20" t="s">
        <v>2809</v>
      </c>
      <c r="C95" s="20">
        <v>1.51</v>
      </c>
      <c r="D95" s="20">
        <v>0</v>
      </c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  <c r="Z95" s="1"/>
      <c r="AA95" s="1"/>
    </row>
    <row r="96" spans="1:27" x14ac:dyDescent="0.25">
      <c r="A96" s="20">
        <v>2455758.81495</v>
      </c>
      <c r="B96" s="20" t="s">
        <v>2814</v>
      </c>
      <c r="C96" s="20">
        <v>1.74</v>
      </c>
      <c r="D96" s="20">
        <v>0</v>
      </c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  <c r="Z96" s="1"/>
      <c r="AA96" s="1"/>
    </row>
    <row r="97" spans="1:27" x14ac:dyDescent="0.25">
      <c r="A97" s="20">
        <v>2455981.0155000002</v>
      </c>
      <c r="B97" s="20" t="s">
        <v>2836</v>
      </c>
      <c r="C97" s="20">
        <v>1.7</v>
      </c>
      <c r="D97" s="20">
        <v>0</v>
      </c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  <c r="Z97" s="1"/>
      <c r="AA97" s="1"/>
    </row>
    <row r="98" spans="1:27" x14ac:dyDescent="0.25">
      <c r="A98" s="20">
        <v>2455982.9755000002</v>
      </c>
      <c r="B98" s="20" t="s">
        <v>2837</v>
      </c>
      <c r="C98" s="20">
        <v>1.79</v>
      </c>
      <c r="D98" s="20">
        <v>0</v>
      </c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  <c r="Z98" s="1"/>
      <c r="AA98" s="1"/>
    </row>
    <row r="99" spans="1:27" x14ac:dyDescent="0.25">
      <c r="A99" s="20">
        <v>2455988.9854299999</v>
      </c>
      <c r="B99" s="20" t="s">
        <v>2838</v>
      </c>
      <c r="C99" s="20">
        <v>1.6008</v>
      </c>
      <c r="D99" s="20">
        <v>1.461E-2</v>
      </c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  <c r="Z99" s="1"/>
      <c r="AA99" s="1"/>
    </row>
    <row r="100" spans="1:27" x14ac:dyDescent="0.25">
      <c r="A100" s="20">
        <v>2455990.8561900002</v>
      </c>
      <c r="B100" s="20" t="s">
        <v>2839</v>
      </c>
      <c r="C100" s="20">
        <v>1.5894999999999999</v>
      </c>
      <c r="D100" s="20">
        <v>1.8681E-2</v>
      </c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  <c r="Z100" s="1"/>
      <c r="AA100" s="1"/>
    </row>
    <row r="101" spans="1:27" x14ac:dyDescent="0.25">
      <c r="A101" s="20">
        <v>2455991.9692299999</v>
      </c>
      <c r="B101" s="20" t="s">
        <v>2083</v>
      </c>
      <c r="C101" s="20">
        <v>1.57</v>
      </c>
      <c r="D101" s="20">
        <v>6.3358999999999999E-2</v>
      </c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  <c r="Z101" s="1"/>
      <c r="AA101" s="1"/>
    </row>
    <row r="102" spans="1:27" x14ac:dyDescent="0.25">
      <c r="A102" s="20">
        <v>2455993.0031099999</v>
      </c>
      <c r="B102" s="20" t="s">
        <v>2840</v>
      </c>
      <c r="C102" s="20">
        <v>1.6276870000000001</v>
      </c>
      <c r="D102" s="20">
        <v>1.4827E-2</v>
      </c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  <c r="Z102" s="1"/>
      <c r="AA102" s="1"/>
    </row>
    <row r="103" spans="1:27" x14ac:dyDescent="0.25">
      <c r="A103" s="20">
        <v>2455994.9930599998</v>
      </c>
      <c r="B103" s="20" t="s">
        <v>2841</v>
      </c>
      <c r="C103" s="20">
        <v>1.660722</v>
      </c>
      <c r="D103" s="20">
        <v>1.8388000000000002E-2</v>
      </c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  <c r="Z103" s="1"/>
      <c r="AA103" s="1"/>
    </row>
    <row r="104" spans="1:27" x14ac:dyDescent="0.25">
      <c r="A104" s="20">
        <v>2455997.8323499998</v>
      </c>
      <c r="B104" s="20" t="s">
        <v>2842</v>
      </c>
      <c r="C104" s="20">
        <v>1.510667</v>
      </c>
      <c r="D104" s="20">
        <v>4.6160000000000003E-3</v>
      </c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  <c r="Z104" s="1"/>
      <c r="AA104" s="1"/>
    </row>
    <row r="105" spans="1:27" x14ac:dyDescent="0.25">
      <c r="A105" s="20">
        <v>2455998.9053000002</v>
      </c>
      <c r="B105" s="20" t="s">
        <v>2843</v>
      </c>
      <c r="C105" s="20">
        <v>1.573</v>
      </c>
      <c r="D105" s="20">
        <v>0</v>
      </c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  <c r="Z105" s="1"/>
      <c r="AA105" s="1"/>
    </row>
    <row r="106" spans="1:27" x14ac:dyDescent="0.25">
      <c r="A106" s="20">
        <v>2455999.5717500001</v>
      </c>
      <c r="B106" s="20" t="s">
        <v>2844</v>
      </c>
      <c r="C106" s="20">
        <v>1.669864</v>
      </c>
      <c r="D106" s="20">
        <v>7.7419999999999998E-3</v>
      </c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  <c r="Z106" s="1"/>
      <c r="AA106" s="1"/>
    </row>
    <row r="107" spans="1:27" x14ac:dyDescent="0.25">
      <c r="A107" s="20">
        <v>2456000.6411299999</v>
      </c>
      <c r="B107" s="20" t="s">
        <v>2845</v>
      </c>
      <c r="C107" s="20">
        <v>1.6120000000000001</v>
      </c>
      <c r="D107" s="20">
        <v>1.8003000000000002E-2</v>
      </c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  <c r="Z107" s="1"/>
      <c r="AA107" s="1"/>
    </row>
    <row r="108" spans="1:27" x14ac:dyDescent="0.25">
      <c r="A108" s="20">
        <v>2456001.9674200001</v>
      </c>
      <c r="B108" s="20" t="s">
        <v>2846</v>
      </c>
      <c r="C108" s="20">
        <v>1.6488130000000001</v>
      </c>
      <c r="D108" s="20">
        <v>9.7040000000000008E-3</v>
      </c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  <c r="Z108" s="1"/>
      <c r="AA108" s="1"/>
    </row>
    <row r="109" spans="1:27" x14ac:dyDescent="0.25">
      <c r="A109" s="20">
        <v>2456002.79697</v>
      </c>
      <c r="B109" s="20" t="s">
        <v>2847</v>
      </c>
      <c r="C109" s="20">
        <v>1.5893330000000001</v>
      </c>
      <c r="D109" s="20">
        <v>8.319E-3</v>
      </c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  <c r="Z109" s="1"/>
      <c r="AA109" s="1"/>
    </row>
    <row r="110" spans="1:27" x14ac:dyDescent="0.25">
      <c r="A110" s="20">
        <v>2456003.9505599998</v>
      </c>
      <c r="B110" s="20" t="s">
        <v>2848</v>
      </c>
      <c r="C110" s="20">
        <v>1.5697620000000001</v>
      </c>
      <c r="D110" s="20">
        <v>1.1235999999999999E-2</v>
      </c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  <c r="Z110" s="1"/>
      <c r="AA110" s="1"/>
    </row>
    <row r="111" spans="1:27" x14ac:dyDescent="0.25">
      <c r="A111" s="20">
        <v>2456005.92826</v>
      </c>
      <c r="B111" s="20" t="s">
        <v>3213</v>
      </c>
      <c r="C111" s="20">
        <v>1.738</v>
      </c>
      <c r="D111" s="20">
        <v>0</v>
      </c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  <c r="Z111" s="1"/>
      <c r="AA111" s="1"/>
    </row>
    <row r="112" spans="1:27" x14ac:dyDescent="0.25">
      <c r="A112" s="20">
        <v>2456007.9089799998</v>
      </c>
      <c r="B112" s="20" t="s">
        <v>2850</v>
      </c>
      <c r="C112" s="20">
        <v>1.572187</v>
      </c>
      <c r="D112" s="20">
        <v>5.5139999999999998E-3</v>
      </c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  <c r="Z112" s="1"/>
      <c r="AA112" s="1"/>
    </row>
    <row r="113" spans="1:27" x14ac:dyDescent="0.25">
      <c r="A113" s="20">
        <v>2456008.8857399998</v>
      </c>
      <c r="B113" s="20" t="s">
        <v>2084</v>
      </c>
      <c r="C113" s="20">
        <v>1.5577749999999999</v>
      </c>
      <c r="D113" s="20">
        <v>5.228E-3</v>
      </c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  <c r="Z113" s="1"/>
      <c r="AA113" s="1"/>
    </row>
    <row r="114" spans="1:27" x14ac:dyDescent="0.25">
      <c r="A114" s="20">
        <v>2456009.0292000002</v>
      </c>
      <c r="B114" s="20" t="s">
        <v>2084</v>
      </c>
      <c r="C114" s="20">
        <v>1.566333</v>
      </c>
      <c r="D114" s="20">
        <v>6.992E-3</v>
      </c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  <c r="Z114" s="1"/>
      <c r="AA114" s="1"/>
    </row>
    <row r="115" spans="1:27" x14ac:dyDescent="0.25">
      <c r="A115" s="20">
        <v>2456010.9114799998</v>
      </c>
      <c r="B115" s="20" t="s">
        <v>2852</v>
      </c>
      <c r="C115" s="20">
        <v>1.600074</v>
      </c>
      <c r="D115" s="20">
        <v>5.2830000000000004E-3</v>
      </c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  <c r="Z115" s="1"/>
      <c r="AA115" s="1"/>
    </row>
    <row r="116" spans="1:27" x14ac:dyDescent="0.25">
      <c r="A116" s="20">
        <v>2456011.6631299998</v>
      </c>
      <c r="B116" s="20" t="s">
        <v>2853</v>
      </c>
      <c r="C116" s="20">
        <v>1.9031610000000001</v>
      </c>
      <c r="D116" s="20">
        <v>1.2844E-2</v>
      </c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  <c r="Z116" s="1"/>
      <c r="AA116" s="1"/>
    </row>
    <row r="117" spans="1:27" x14ac:dyDescent="0.25">
      <c r="A117" s="20">
        <v>2456012.3142499998</v>
      </c>
      <c r="B117" s="20" t="s">
        <v>2853</v>
      </c>
      <c r="C117" s="20">
        <v>1.5716000000000001</v>
      </c>
      <c r="D117" s="20">
        <v>1.6237000000000001E-2</v>
      </c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  <c r="Z117" s="1"/>
      <c r="AA117" s="1"/>
    </row>
    <row r="118" spans="1:27" x14ac:dyDescent="0.25">
      <c r="A118" s="20">
        <v>2456013.7488799999</v>
      </c>
      <c r="B118" s="20" t="s">
        <v>2855</v>
      </c>
      <c r="C118" s="20">
        <v>1.616441</v>
      </c>
      <c r="D118" s="20">
        <v>2.7200000000000002E-3</v>
      </c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  <c r="Z118" s="1"/>
      <c r="AA118" s="1"/>
    </row>
    <row r="119" spans="1:27" x14ac:dyDescent="0.25">
      <c r="A119" s="20">
        <v>2456014.8843499999</v>
      </c>
      <c r="B119" s="20" t="s">
        <v>2856</v>
      </c>
      <c r="C119" s="20">
        <v>1.6005469999999999</v>
      </c>
      <c r="D119" s="20">
        <v>3.2620000000000001E-3</v>
      </c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  <c r="Z119" s="1"/>
      <c r="AA119" s="1"/>
    </row>
    <row r="120" spans="1:27" x14ac:dyDescent="0.25">
      <c r="A120" s="20">
        <v>2456015.8583</v>
      </c>
      <c r="B120" s="20" t="s">
        <v>2857</v>
      </c>
      <c r="C120" s="20">
        <v>1.5894619999999999</v>
      </c>
      <c r="D120" s="20">
        <v>1.2015E-2</v>
      </c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  <c r="Z120" s="1"/>
      <c r="AA120" s="1"/>
    </row>
    <row r="121" spans="1:27" x14ac:dyDescent="0.25">
      <c r="A121" s="20">
        <v>2456016.85886</v>
      </c>
      <c r="B121" s="20" t="s">
        <v>2858</v>
      </c>
      <c r="C121" s="20">
        <v>1.555083</v>
      </c>
      <c r="D121" s="20">
        <v>1.1558000000000001E-2</v>
      </c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  <c r="Z121" s="1"/>
      <c r="AA121" s="1"/>
    </row>
    <row r="122" spans="1:27" x14ac:dyDescent="0.25">
      <c r="A122" s="20">
        <v>2456017.9110099999</v>
      </c>
      <c r="B122" s="20" t="s">
        <v>2859</v>
      </c>
      <c r="C122" s="20">
        <v>1.5888439999999999</v>
      </c>
      <c r="D122" s="20">
        <v>2.1459999999999999E-3</v>
      </c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  <c r="Z122" s="1"/>
      <c r="AA122" s="1"/>
    </row>
    <row r="123" spans="1:27" x14ac:dyDescent="0.25">
      <c r="A123" s="20">
        <v>2456019.9263900002</v>
      </c>
      <c r="B123" s="20" t="s">
        <v>2085</v>
      </c>
      <c r="C123" s="20">
        <v>1.5407500000000001</v>
      </c>
      <c r="D123" s="20">
        <v>2.8698000000000001E-2</v>
      </c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  <c r="Z123" s="1"/>
      <c r="AA123" s="1"/>
    </row>
    <row r="124" spans="1:27" x14ac:dyDescent="0.25">
      <c r="A124" s="20">
        <v>2456020.69331</v>
      </c>
      <c r="B124" s="20" t="s">
        <v>3214</v>
      </c>
      <c r="C124" s="20">
        <v>1.5780000000000001</v>
      </c>
      <c r="D124" s="20">
        <v>3.7404E-2</v>
      </c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  <c r="Z124" s="1"/>
      <c r="AA124" s="1"/>
    </row>
    <row r="125" spans="1:27" x14ac:dyDescent="0.25">
      <c r="A125" s="20">
        <v>2456021.7982399999</v>
      </c>
      <c r="B125" s="20" t="s">
        <v>2860</v>
      </c>
      <c r="C125" s="20">
        <v>1.5563750000000001</v>
      </c>
      <c r="D125" s="20">
        <v>1.2947999999999999E-2</v>
      </c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  <c r="Z125" s="1"/>
      <c r="AA125" s="1"/>
    </row>
    <row r="126" spans="1:27" x14ac:dyDescent="0.25">
      <c r="A126" s="20">
        <v>2456023.3846399998</v>
      </c>
      <c r="B126" s="20" t="s">
        <v>3215</v>
      </c>
      <c r="C126" s="20">
        <v>1.631</v>
      </c>
      <c r="D126" s="20">
        <v>4.2000000000000003E-2</v>
      </c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  <c r="Z126" s="1"/>
      <c r="AA126" s="1"/>
    </row>
    <row r="127" spans="1:27" x14ac:dyDescent="0.25">
      <c r="A127" s="20">
        <v>2456027.3754400001</v>
      </c>
      <c r="B127" s="20" t="s">
        <v>2862</v>
      </c>
      <c r="C127" s="20">
        <v>1.702</v>
      </c>
      <c r="D127" s="20">
        <v>0.13800000000000001</v>
      </c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  <c r="Z127" s="1"/>
      <c r="AA127" s="1"/>
    </row>
    <row r="128" spans="1:27" x14ac:dyDescent="0.25">
      <c r="A128" s="20">
        <v>2456029.8244400001</v>
      </c>
      <c r="B128" s="20" t="s">
        <v>2864</v>
      </c>
      <c r="C128" s="20">
        <v>1.5469470000000001</v>
      </c>
      <c r="D128" s="20">
        <v>7.0460000000000002E-3</v>
      </c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  <c r="Z128" s="1"/>
      <c r="AA128" s="1"/>
    </row>
    <row r="129" spans="1:27" x14ac:dyDescent="0.25">
      <c r="A129" s="20">
        <v>2456030.19215</v>
      </c>
      <c r="B129" s="20" t="s">
        <v>2864</v>
      </c>
      <c r="C129" s="20">
        <v>1.543323</v>
      </c>
      <c r="D129" s="20">
        <v>2.6359999999999999E-3</v>
      </c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  <c r="Z129" s="1"/>
      <c r="AA129" s="1"/>
    </row>
    <row r="130" spans="1:27" x14ac:dyDescent="0.25">
      <c r="A130" s="20">
        <v>2456031.2323099999</v>
      </c>
      <c r="B130" s="20" t="s">
        <v>2865</v>
      </c>
      <c r="C130" s="20">
        <v>1.5475319999999999</v>
      </c>
      <c r="D130" s="20">
        <v>3.382E-3</v>
      </c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  <c r="Z130" s="1"/>
      <c r="AA130" s="1"/>
    </row>
    <row r="131" spans="1:27" x14ac:dyDescent="0.25">
      <c r="A131" s="20">
        <v>2456033.8315099999</v>
      </c>
      <c r="B131" s="20" t="s">
        <v>2866</v>
      </c>
      <c r="C131" s="20">
        <v>1.545885</v>
      </c>
      <c r="D131" s="20">
        <v>4.1310000000000001E-3</v>
      </c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  <c r="Z131" s="1"/>
      <c r="AA131" s="1"/>
    </row>
    <row r="132" spans="1:27" x14ac:dyDescent="0.25">
      <c r="A132" s="20">
        <v>2456034.01492</v>
      </c>
      <c r="B132" s="20" t="s">
        <v>2866</v>
      </c>
      <c r="C132" s="20">
        <v>1.5609999999999999</v>
      </c>
      <c r="D132" s="20">
        <v>1.4361000000000001E-2</v>
      </c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  <c r="Z132" s="1"/>
      <c r="AA132" s="1"/>
    </row>
    <row r="133" spans="1:27" x14ac:dyDescent="0.25">
      <c r="A133" s="20">
        <v>2456035.8301200001</v>
      </c>
      <c r="B133" s="20" t="s">
        <v>2867</v>
      </c>
      <c r="C133" s="20">
        <v>1.557148</v>
      </c>
      <c r="D133" s="20">
        <v>3.375E-3</v>
      </c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  <c r="Z133" s="1"/>
      <c r="AA133" s="1"/>
    </row>
    <row r="134" spans="1:27" x14ac:dyDescent="0.25">
      <c r="A134" s="20">
        <v>2456036.8428600002</v>
      </c>
      <c r="B134" s="20" t="s">
        <v>2086</v>
      </c>
      <c r="C134" s="20">
        <v>1.513182</v>
      </c>
      <c r="D134" s="20">
        <v>9.8010000000000007E-3</v>
      </c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  <c r="Z134" s="1"/>
      <c r="AA134" s="1"/>
    </row>
    <row r="135" spans="1:27" x14ac:dyDescent="0.25">
      <c r="A135" s="20">
        <v>2456037.83011</v>
      </c>
      <c r="B135" s="20" t="s">
        <v>2868</v>
      </c>
      <c r="C135" s="20">
        <v>1.509056</v>
      </c>
      <c r="D135" s="20">
        <v>3.4619999999999998E-3</v>
      </c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  <c r="Z135" s="1"/>
      <c r="AA135" s="1"/>
    </row>
    <row r="136" spans="1:27" x14ac:dyDescent="0.25">
      <c r="A136" s="20">
        <v>2456038.8325399999</v>
      </c>
      <c r="B136" s="20" t="s">
        <v>3218</v>
      </c>
      <c r="C136" s="20">
        <v>1.569734</v>
      </c>
      <c r="D136" s="20">
        <v>1.738E-3</v>
      </c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  <c r="Z136" s="1"/>
      <c r="AA136" s="1"/>
    </row>
    <row r="137" spans="1:27" x14ac:dyDescent="0.25">
      <c r="A137" s="20">
        <v>2456039.8194900001</v>
      </c>
      <c r="B137" s="20" t="s">
        <v>2869</v>
      </c>
      <c r="C137" s="20">
        <v>1.4986740000000001</v>
      </c>
      <c r="D137" s="20">
        <v>3.1879999999999999E-3</v>
      </c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  <c r="Z137" s="1"/>
      <c r="AA137" s="1"/>
    </row>
    <row r="138" spans="1:27" x14ac:dyDescent="0.25">
      <c r="A138" s="20">
        <v>2456041.5070799999</v>
      </c>
      <c r="B138" s="20" t="s">
        <v>3219</v>
      </c>
      <c r="C138" s="20">
        <v>1.504429</v>
      </c>
      <c r="D138" s="20">
        <v>9.0489999999999998E-3</v>
      </c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  <c r="Z138" s="1"/>
      <c r="AA138" s="1"/>
    </row>
    <row r="139" spans="1:27" x14ac:dyDescent="0.25">
      <c r="A139" s="20">
        <v>2456042.83391</v>
      </c>
      <c r="B139" s="20" t="s">
        <v>2871</v>
      </c>
      <c r="C139" s="20">
        <v>1.459778</v>
      </c>
      <c r="D139" s="20">
        <v>1.1507E-2</v>
      </c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  <c r="Z139" s="1"/>
      <c r="AA139" s="1"/>
    </row>
    <row r="140" spans="1:27" x14ac:dyDescent="0.25">
      <c r="A140" s="20">
        <v>2456044.8093099999</v>
      </c>
      <c r="B140" s="20" t="s">
        <v>2872</v>
      </c>
      <c r="C140" s="20">
        <v>1.458699</v>
      </c>
      <c r="D140" s="20">
        <v>4.4120000000000001E-3</v>
      </c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  <c r="Z140" s="1"/>
      <c r="AA140" s="1"/>
    </row>
    <row r="141" spans="1:27" x14ac:dyDescent="0.25">
      <c r="A141" s="20">
        <v>2456045.3449200001</v>
      </c>
      <c r="B141" s="20" t="s">
        <v>2872</v>
      </c>
      <c r="C141" s="20">
        <v>1.4852669999999999</v>
      </c>
      <c r="D141" s="20">
        <v>2.1996000000000002E-2</v>
      </c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  <c r="Z141" s="1"/>
      <c r="AA141" s="1"/>
    </row>
    <row r="142" spans="1:27" x14ac:dyDescent="0.25">
      <c r="A142" s="20">
        <v>2456046.7568399999</v>
      </c>
      <c r="B142" s="20" t="s">
        <v>2873</v>
      </c>
      <c r="C142" s="20">
        <v>1.4889289999999999</v>
      </c>
      <c r="D142" s="20">
        <v>4.2360000000000002E-3</v>
      </c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  <c r="Z142" s="1"/>
      <c r="AA142" s="1"/>
    </row>
    <row r="143" spans="1:27" x14ac:dyDescent="0.25">
      <c r="A143" s="20">
        <v>2456047.7635400002</v>
      </c>
      <c r="B143" s="20" t="s">
        <v>2874</v>
      </c>
      <c r="C143" s="20">
        <v>1.479268</v>
      </c>
      <c r="D143" s="20">
        <v>1.9090000000000001E-3</v>
      </c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  <c r="Z143" s="1"/>
      <c r="AA143" s="1"/>
    </row>
    <row r="144" spans="1:27" x14ac:dyDescent="0.25">
      <c r="A144" s="20">
        <v>2456048.4621000001</v>
      </c>
      <c r="B144" s="20" t="s">
        <v>2874</v>
      </c>
      <c r="C144" s="20">
        <v>1.4584999999999999</v>
      </c>
      <c r="D144" s="20">
        <v>8.8509999999999995E-3</v>
      </c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  <c r="Z144" s="1"/>
      <c r="AA144" s="1"/>
    </row>
    <row r="145" spans="1:27" x14ac:dyDescent="0.25">
      <c r="A145" s="20">
        <v>2456049.51743</v>
      </c>
      <c r="B145" s="20" t="s">
        <v>2876</v>
      </c>
      <c r="C145" s="20">
        <v>1.471182</v>
      </c>
      <c r="D145" s="20">
        <v>9.0690000000000007E-3</v>
      </c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  <c r="Z145" s="1"/>
      <c r="AA145" s="1"/>
    </row>
    <row r="146" spans="1:27" x14ac:dyDescent="0.25">
      <c r="A146" s="20">
        <v>2456050.16707</v>
      </c>
      <c r="B146" s="20" t="s">
        <v>2876</v>
      </c>
      <c r="C146" s="20">
        <v>1.5647500000000001</v>
      </c>
      <c r="D146" s="20">
        <v>8.6926000000000003E-2</v>
      </c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  <c r="Z146" s="1"/>
      <c r="AA146" s="1"/>
    </row>
    <row r="147" spans="1:27" x14ac:dyDescent="0.25">
      <c r="A147" s="20">
        <v>2456051.8849499999</v>
      </c>
      <c r="B147" s="20" t="s">
        <v>2087</v>
      </c>
      <c r="C147" s="20">
        <v>1.458833</v>
      </c>
      <c r="D147" s="20">
        <v>4.5269999999999998E-3</v>
      </c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  <c r="Z147" s="1"/>
      <c r="AA147" s="1"/>
    </row>
    <row r="148" spans="1:27" x14ac:dyDescent="0.25">
      <c r="A148" s="20">
        <v>2456052.7984600002</v>
      </c>
      <c r="B148" s="20" t="s">
        <v>2878</v>
      </c>
      <c r="C148" s="20">
        <v>1.455357</v>
      </c>
      <c r="D148" s="20">
        <v>2.1165E-2</v>
      </c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  <c r="Z148" s="1"/>
      <c r="AA148" s="1"/>
    </row>
    <row r="149" spans="1:27" x14ac:dyDescent="0.25">
      <c r="A149" s="20">
        <v>2456053.90075</v>
      </c>
      <c r="B149" s="20" t="s">
        <v>2879</v>
      </c>
      <c r="C149" s="20">
        <v>1.4747650000000001</v>
      </c>
      <c r="D149" s="20">
        <v>2.7054999999999999E-2</v>
      </c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  <c r="Z149" s="1"/>
      <c r="AA149" s="1"/>
    </row>
    <row r="150" spans="1:27" x14ac:dyDescent="0.25">
      <c r="A150" s="20">
        <v>2456059.8041300001</v>
      </c>
      <c r="B150" s="20" t="s">
        <v>3220</v>
      </c>
      <c r="C150" s="20">
        <v>1.353</v>
      </c>
      <c r="D150" s="20">
        <v>0</v>
      </c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  <c r="Z150" s="1"/>
      <c r="AA150" s="1"/>
    </row>
    <row r="151" spans="1:27" x14ac:dyDescent="0.25">
      <c r="A151" s="20">
        <v>2456060.8455599998</v>
      </c>
      <c r="B151" s="20" t="s">
        <v>2885</v>
      </c>
      <c r="C151" s="20">
        <v>1.4984</v>
      </c>
      <c r="D151" s="20">
        <v>1.0978999999999999E-2</v>
      </c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  <c r="Z151" s="1"/>
      <c r="AA151" s="1"/>
    </row>
    <row r="152" spans="1:27" x14ac:dyDescent="0.25">
      <c r="A152" s="20">
        <v>2456061.7787899999</v>
      </c>
      <c r="B152" s="20" t="s">
        <v>2886</v>
      </c>
      <c r="C152" s="20">
        <v>1.4488460000000001</v>
      </c>
      <c r="D152" s="20">
        <v>1.2995E-2</v>
      </c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  <c r="Z152" s="1"/>
      <c r="AA152" s="1"/>
    </row>
    <row r="153" spans="1:27" x14ac:dyDescent="0.25">
      <c r="A153" s="20">
        <v>2456062.9197399998</v>
      </c>
      <c r="B153" s="20" t="s">
        <v>2887</v>
      </c>
      <c r="C153" s="20">
        <v>1.4624619999999999</v>
      </c>
      <c r="D153" s="20">
        <v>5.8700000000000002E-3</v>
      </c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  <c r="Z153" s="1"/>
      <c r="AA153" s="1"/>
    </row>
    <row r="154" spans="1:27" x14ac:dyDescent="0.25">
      <c r="A154" s="20">
        <v>2456064.0142299999</v>
      </c>
      <c r="B154" s="20" t="s">
        <v>2888</v>
      </c>
      <c r="C154" s="20">
        <v>1.464</v>
      </c>
      <c r="D154" s="20">
        <v>1.8623000000000001E-2</v>
      </c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  <c r="Z154" s="1"/>
      <c r="AA154" s="1"/>
    </row>
    <row r="155" spans="1:27" x14ac:dyDescent="0.25">
      <c r="A155" s="20">
        <v>2456065.0862400001</v>
      </c>
      <c r="B155" s="20" t="s">
        <v>2889</v>
      </c>
      <c r="C155" s="20">
        <v>1.453273</v>
      </c>
      <c r="D155" s="20">
        <v>1.8873000000000001E-2</v>
      </c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  <c r="Z155" s="1"/>
      <c r="AA155" s="1"/>
    </row>
    <row r="156" spans="1:27" x14ac:dyDescent="0.25">
      <c r="A156" s="20">
        <v>2456066.8118400001</v>
      </c>
      <c r="B156" s="20" t="s">
        <v>2891</v>
      </c>
      <c r="C156" s="20">
        <v>1.4970000000000001</v>
      </c>
      <c r="D156" s="20">
        <v>1.2735E-2</v>
      </c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  <c r="Z156" s="1"/>
      <c r="AA156" s="1"/>
    </row>
    <row r="157" spans="1:27" x14ac:dyDescent="0.25">
      <c r="A157" s="20">
        <v>2456067.65368</v>
      </c>
      <c r="B157" s="20" t="s">
        <v>2088</v>
      </c>
      <c r="C157" s="20">
        <v>1.544875</v>
      </c>
      <c r="D157" s="20">
        <v>1.9047000000000001E-2</v>
      </c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  <c r="Z157" s="1"/>
      <c r="AA157" s="1"/>
    </row>
    <row r="158" spans="1:27" x14ac:dyDescent="0.25">
      <c r="A158" s="20">
        <v>2456068.7486700001</v>
      </c>
      <c r="B158" s="20" t="s">
        <v>2892</v>
      </c>
      <c r="C158" s="20">
        <v>1.519385</v>
      </c>
      <c r="D158" s="20">
        <v>1.0352999999999999E-2</v>
      </c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  <c r="Z158" s="1"/>
      <c r="AA158" s="1"/>
    </row>
    <row r="159" spans="1:27" x14ac:dyDescent="0.25">
      <c r="A159" s="20">
        <v>2456069.8900600001</v>
      </c>
      <c r="B159" s="20" t="s">
        <v>2893</v>
      </c>
      <c r="C159" s="20">
        <v>1.5742499999999999</v>
      </c>
      <c r="D159" s="20">
        <v>2.7848000000000001E-2</v>
      </c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  <c r="Z159" s="1"/>
      <c r="AA159" s="1"/>
    </row>
    <row r="160" spans="1:27" x14ac:dyDescent="0.25">
      <c r="A160" s="20">
        <v>2456071.75079</v>
      </c>
      <c r="B160" s="20" t="s">
        <v>2894</v>
      </c>
      <c r="C160" s="20">
        <v>1.5731539999999999</v>
      </c>
      <c r="D160" s="20">
        <v>3.7475000000000001E-2</v>
      </c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  <c r="Z160" s="1"/>
      <c r="AA160" s="1"/>
    </row>
    <row r="161" spans="1:27" x14ac:dyDescent="0.25">
      <c r="A161" s="20">
        <v>2456072.6433000001</v>
      </c>
      <c r="B161" s="20" t="s">
        <v>2895</v>
      </c>
      <c r="C161" s="20">
        <v>1.5282500000000001</v>
      </c>
      <c r="D161" s="20">
        <v>8.8350000000000008E-3</v>
      </c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  <c r="Z161" s="1"/>
      <c r="AA161" s="1"/>
    </row>
    <row r="162" spans="1:27" x14ac:dyDescent="0.25">
      <c r="A162" s="20">
        <v>2456073.36687</v>
      </c>
      <c r="B162" s="20" t="s">
        <v>2895</v>
      </c>
      <c r="C162" s="20">
        <v>1.6125</v>
      </c>
      <c r="D162" s="20">
        <v>7.6516000000000001E-2</v>
      </c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  <c r="Z162" s="1"/>
      <c r="AA162" s="1"/>
    </row>
    <row r="163" spans="1:27" x14ac:dyDescent="0.25">
      <c r="A163" s="20">
        <v>2456074.8220600002</v>
      </c>
      <c r="B163" s="20" t="s">
        <v>2896</v>
      </c>
      <c r="C163" s="20">
        <v>1.544357</v>
      </c>
      <c r="D163" s="20">
        <v>2.8086E-2</v>
      </c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  <c r="Z163" s="1"/>
      <c r="AA163" s="1"/>
    </row>
    <row r="164" spans="1:27" x14ac:dyDescent="0.25">
      <c r="A164" s="20">
        <v>2456075.7628500001</v>
      </c>
      <c r="B164" s="20" t="s">
        <v>2897</v>
      </c>
      <c r="C164" s="20">
        <v>1.568562</v>
      </c>
      <c r="D164" s="20">
        <v>1.0364999999999999E-2</v>
      </c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  <c r="Z164" s="1"/>
      <c r="AA164" s="1"/>
    </row>
    <row r="165" spans="1:27" x14ac:dyDescent="0.25">
      <c r="A165" s="20">
        <v>2456076.81941</v>
      </c>
      <c r="B165" s="20" t="s">
        <v>2898</v>
      </c>
      <c r="C165" s="20">
        <v>1.541714</v>
      </c>
      <c r="D165" s="20">
        <v>9.8689999999999993E-3</v>
      </c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  <c r="Z165" s="1"/>
      <c r="AA165" s="1"/>
    </row>
    <row r="166" spans="1:27" x14ac:dyDescent="0.25">
      <c r="A166" s="20">
        <v>2456077.87414</v>
      </c>
      <c r="B166" s="20" t="s">
        <v>2899</v>
      </c>
      <c r="C166" s="20">
        <v>1.5580670000000001</v>
      </c>
      <c r="D166" s="20">
        <v>8.4349999999999998E-3</v>
      </c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  <c r="Z166" s="1"/>
      <c r="AA166" s="1"/>
    </row>
    <row r="167" spans="1:27" x14ac:dyDescent="0.25">
      <c r="A167" s="20">
        <v>2456079.7837800002</v>
      </c>
      <c r="B167" s="20" t="s">
        <v>2901</v>
      </c>
      <c r="C167" s="20">
        <v>1.548889</v>
      </c>
      <c r="D167" s="20">
        <v>1.1958E-2</v>
      </c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  <c r="Z167" s="1"/>
      <c r="AA167" s="1"/>
    </row>
    <row r="168" spans="1:27" x14ac:dyDescent="0.25">
      <c r="A168" s="20">
        <v>2456080.52783</v>
      </c>
      <c r="B168" s="20" t="s">
        <v>2902</v>
      </c>
      <c r="C168" s="20">
        <v>1.2549410000000001</v>
      </c>
      <c r="D168" s="20">
        <v>4.7870000000000003E-2</v>
      </c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  <c r="Z168" s="1"/>
      <c r="AA168" s="1"/>
    </row>
    <row r="169" spans="1:27" x14ac:dyDescent="0.25">
      <c r="A169" s="20">
        <v>2456081.6274799998</v>
      </c>
      <c r="B169" s="20" t="s">
        <v>2089</v>
      </c>
      <c r="C169" s="20">
        <v>1.4840629999999999</v>
      </c>
      <c r="D169" s="20">
        <v>4.6739000000000003E-2</v>
      </c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  <c r="Z169" s="1"/>
      <c r="AA169" s="1"/>
    </row>
    <row r="170" spans="1:27" x14ac:dyDescent="0.25">
      <c r="A170" s="20">
        <v>2456082.6634</v>
      </c>
      <c r="B170" s="20" t="s">
        <v>2903</v>
      </c>
      <c r="C170" s="20">
        <v>1.5612140000000001</v>
      </c>
      <c r="D170" s="20">
        <v>2.3615000000000001E-2</v>
      </c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  <c r="Z170" s="1"/>
      <c r="AA170" s="1"/>
    </row>
    <row r="171" spans="1:27" x14ac:dyDescent="0.25">
      <c r="A171" s="20">
        <v>2456083.5901000001</v>
      </c>
      <c r="B171" s="20" t="s">
        <v>2904</v>
      </c>
      <c r="C171" s="20">
        <v>1.260588</v>
      </c>
      <c r="D171" s="20">
        <v>5.5478E-2</v>
      </c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  <c r="Z171" s="1"/>
      <c r="AA171" s="1"/>
    </row>
    <row r="172" spans="1:27" x14ac:dyDescent="0.25">
      <c r="A172" s="20">
        <v>2456084.6957800002</v>
      </c>
      <c r="B172" s="20" t="s">
        <v>2905</v>
      </c>
      <c r="C172" s="20">
        <v>1.5135000000000001</v>
      </c>
      <c r="D172" s="20">
        <v>3.4768E-2</v>
      </c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  <c r="Z172" s="1"/>
      <c r="AA172" s="1"/>
    </row>
    <row r="173" spans="1:27" x14ac:dyDescent="0.25">
      <c r="A173" s="20">
        <v>2456085.7460500002</v>
      </c>
      <c r="B173" s="20" t="s">
        <v>2906</v>
      </c>
      <c r="C173" s="20">
        <v>1.5418890000000001</v>
      </c>
      <c r="D173" s="20">
        <v>9.946E-3</v>
      </c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  <c r="Z173" s="1"/>
      <c r="AA173" s="1"/>
    </row>
    <row r="174" spans="1:27" x14ac:dyDescent="0.25">
      <c r="A174" s="20">
        <v>2456087.1522900001</v>
      </c>
      <c r="B174" s="20" t="s">
        <v>2907</v>
      </c>
      <c r="C174" s="20">
        <v>1.6034999999999999</v>
      </c>
      <c r="D174" s="20">
        <v>1.4500000000000001E-2</v>
      </c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  <c r="Z174" s="1"/>
      <c r="AA174" s="1"/>
    </row>
    <row r="175" spans="1:27" x14ac:dyDescent="0.25">
      <c r="A175" s="20">
        <v>2456087.8579500001</v>
      </c>
      <c r="B175" s="20" t="s">
        <v>2908</v>
      </c>
      <c r="C175" s="20">
        <v>1.5808329999999999</v>
      </c>
      <c r="D175" s="20">
        <v>1.1572000000000001E-2</v>
      </c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  <c r="Z175" s="1"/>
      <c r="AA175" s="1"/>
    </row>
    <row r="176" spans="1:27" x14ac:dyDescent="0.25">
      <c r="A176" s="20">
        <v>2456089.8244599998</v>
      </c>
      <c r="B176" s="20" t="s">
        <v>2909</v>
      </c>
      <c r="C176" s="20">
        <v>1.544824</v>
      </c>
      <c r="D176" s="20">
        <v>1.3280999999999999E-2</v>
      </c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  <c r="Z176" s="1"/>
      <c r="AA176" s="1"/>
    </row>
    <row r="177" spans="1:27" x14ac:dyDescent="0.25">
      <c r="A177" s="20">
        <v>2456092.1410599998</v>
      </c>
      <c r="B177" s="20" t="s">
        <v>3221</v>
      </c>
      <c r="C177" s="20">
        <v>1.5874999999999999</v>
      </c>
      <c r="D177" s="20">
        <v>4.9500000000000002E-2</v>
      </c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  <c r="Z177" s="1"/>
      <c r="AA177" s="1"/>
    </row>
    <row r="178" spans="1:27" x14ac:dyDescent="0.25">
      <c r="A178" s="20">
        <v>2456093.7646499998</v>
      </c>
      <c r="B178" s="20" t="s">
        <v>2912</v>
      </c>
      <c r="C178" s="20">
        <v>1.539933</v>
      </c>
      <c r="D178" s="20">
        <v>6.221E-3</v>
      </c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  <c r="Z178" s="1"/>
      <c r="AA178" s="1"/>
    </row>
    <row r="179" spans="1:27" x14ac:dyDescent="0.25">
      <c r="A179" s="20">
        <v>2456096.62775</v>
      </c>
      <c r="B179" s="20" t="s">
        <v>2915</v>
      </c>
      <c r="C179" s="20">
        <v>1.569</v>
      </c>
      <c r="D179" s="20">
        <v>0</v>
      </c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  <c r="Z179" s="1"/>
      <c r="AA179" s="1"/>
    </row>
    <row r="180" spans="1:27" x14ac:dyDescent="0.25">
      <c r="A180" s="20">
        <v>2456097.6595800002</v>
      </c>
      <c r="B180" s="20" t="s">
        <v>2090</v>
      </c>
      <c r="C180" s="20">
        <v>1.6094170000000001</v>
      </c>
      <c r="D180" s="20">
        <v>2.7553000000000001E-2</v>
      </c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  <c r="Z180" s="1"/>
      <c r="AA180" s="1"/>
    </row>
    <row r="181" spans="1:27" x14ac:dyDescent="0.25">
      <c r="A181" s="20">
        <v>2456098.5465600002</v>
      </c>
      <c r="B181" s="20" t="s">
        <v>2916</v>
      </c>
      <c r="C181" s="20">
        <v>1.593167</v>
      </c>
      <c r="D181" s="20">
        <v>1.8755000000000001E-2</v>
      </c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  <c r="Z181" s="1"/>
      <c r="AA181" s="1"/>
    </row>
    <row r="182" spans="1:27" x14ac:dyDescent="0.25">
      <c r="A182" s="20">
        <v>2456099.5650999998</v>
      </c>
      <c r="B182" s="20" t="s">
        <v>2917</v>
      </c>
      <c r="C182" s="20">
        <v>1.570187</v>
      </c>
      <c r="D182" s="20">
        <v>1.0685E-2</v>
      </c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  <c r="Z182" s="1"/>
      <c r="AA182" s="1"/>
    </row>
    <row r="183" spans="1:27" x14ac:dyDescent="0.25">
      <c r="A183" s="20">
        <v>2456100.5806</v>
      </c>
      <c r="B183" s="20" t="s">
        <v>3222</v>
      </c>
      <c r="C183" s="20">
        <v>1.548214</v>
      </c>
      <c r="D183" s="20">
        <v>6.731E-3</v>
      </c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  <c r="Z183" s="1"/>
      <c r="AA183" s="1"/>
    </row>
    <row r="184" spans="1:27" x14ac:dyDescent="0.25">
      <c r="A184" s="20">
        <v>2456101.7074199999</v>
      </c>
      <c r="B184" s="20" t="s">
        <v>2918</v>
      </c>
      <c r="C184" s="20">
        <v>1.5496669999999999</v>
      </c>
      <c r="D184" s="20">
        <v>1.1199000000000001E-2</v>
      </c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  <c r="Z184" s="1"/>
      <c r="AA184" s="1"/>
    </row>
    <row r="185" spans="1:27" x14ac:dyDescent="0.25">
      <c r="A185" s="20">
        <v>2456102.7672600001</v>
      </c>
      <c r="B185" s="20" t="s">
        <v>2919</v>
      </c>
      <c r="C185" s="20">
        <v>1.5740590000000001</v>
      </c>
      <c r="D185" s="20">
        <v>5.9329999999999999E-3</v>
      </c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  <c r="Z185" s="1"/>
      <c r="AA185" s="1"/>
    </row>
    <row r="186" spans="1:27" x14ac:dyDescent="0.25">
      <c r="A186" s="20">
        <v>2456104.7435599999</v>
      </c>
      <c r="B186" s="20" t="s">
        <v>2921</v>
      </c>
      <c r="C186" s="20">
        <v>1.5663849999999999</v>
      </c>
      <c r="D186" s="20">
        <v>1.4416E-2</v>
      </c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  <c r="Z186" s="1"/>
      <c r="AA186" s="1"/>
    </row>
    <row r="187" spans="1:27" x14ac:dyDescent="0.25">
      <c r="A187" s="20">
        <v>2456105.6805599998</v>
      </c>
      <c r="B187" s="20" t="s">
        <v>2922</v>
      </c>
      <c r="C187" s="20">
        <v>1.5327139999999999</v>
      </c>
      <c r="D187" s="20">
        <v>1.3475000000000001E-2</v>
      </c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  <c r="Z187" s="1"/>
      <c r="AA187" s="1"/>
    </row>
    <row r="188" spans="1:27" x14ac:dyDescent="0.25">
      <c r="A188" s="20">
        <v>2456106.7435099999</v>
      </c>
      <c r="B188" s="20" t="s">
        <v>2923</v>
      </c>
      <c r="C188" s="20">
        <v>1.5422499999999999</v>
      </c>
      <c r="D188" s="20">
        <v>1.1412E-2</v>
      </c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  <c r="Z188" s="1"/>
      <c r="AA188" s="1"/>
    </row>
    <row r="189" spans="1:27" x14ac:dyDescent="0.25">
      <c r="A189" s="20">
        <v>2456107.5103000002</v>
      </c>
      <c r="B189" s="20" t="s">
        <v>2924</v>
      </c>
      <c r="C189" s="20">
        <v>1.5567</v>
      </c>
      <c r="D189" s="20">
        <v>3.347E-2</v>
      </c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  <c r="Z189" s="1"/>
      <c r="AA189" s="1"/>
    </row>
    <row r="190" spans="1:27" x14ac:dyDescent="0.25">
      <c r="A190" s="20">
        <v>2456108.40699</v>
      </c>
      <c r="B190" s="20" t="s">
        <v>2924</v>
      </c>
      <c r="C190" s="20">
        <v>1.677</v>
      </c>
      <c r="D190" s="20">
        <v>0.15</v>
      </c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  <c r="Z190" s="1"/>
      <c r="AA190" s="1"/>
    </row>
    <row r="191" spans="1:27" x14ac:dyDescent="0.25">
      <c r="A191" s="20">
        <v>2456110.6932000001</v>
      </c>
      <c r="B191" s="20" t="s">
        <v>2926</v>
      </c>
      <c r="C191" s="20">
        <v>1.5734619999999999</v>
      </c>
      <c r="D191" s="20">
        <v>2.7799000000000001E-2</v>
      </c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  <c r="Z191" s="1"/>
      <c r="AA191" s="1"/>
    </row>
    <row r="192" spans="1:27" x14ac:dyDescent="0.25">
      <c r="A192" s="20">
        <v>2456111.6404300001</v>
      </c>
      <c r="B192" s="20" t="s">
        <v>2927</v>
      </c>
      <c r="C192" s="20">
        <v>1.5244</v>
      </c>
      <c r="D192" s="20">
        <v>8.6650000000000008E-3</v>
      </c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  <c r="Z192" s="1"/>
      <c r="AA192" s="1"/>
    </row>
    <row r="193" spans="1:27" x14ac:dyDescent="0.25">
      <c r="A193" s="20">
        <v>2456117.6349800001</v>
      </c>
      <c r="B193" s="20" t="s">
        <v>2930</v>
      </c>
      <c r="C193" s="20">
        <v>1.6025</v>
      </c>
      <c r="D193" s="20">
        <v>4.6441000000000003E-2</v>
      </c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  <c r="Z193" s="1"/>
      <c r="AA193" s="1"/>
    </row>
    <row r="194" spans="1:27" x14ac:dyDescent="0.25">
      <c r="A194" s="20">
        <v>2456120.7440300002</v>
      </c>
      <c r="B194" s="20" t="s">
        <v>2931</v>
      </c>
      <c r="C194" s="20">
        <v>1.5727</v>
      </c>
      <c r="D194" s="20">
        <v>2.1418E-2</v>
      </c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  <c r="Z194" s="1"/>
      <c r="AA194" s="1"/>
    </row>
    <row r="195" spans="1:27" x14ac:dyDescent="0.25">
      <c r="A195" s="20">
        <v>2456121.68548</v>
      </c>
      <c r="B195" s="20" t="s">
        <v>2932</v>
      </c>
      <c r="C195" s="20">
        <v>1.573429</v>
      </c>
      <c r="D195" s="20">
        <v>1.8884999999999999E-2</v>
      </c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  <c r="Z195" s="1"/>
      <c r="AA195" s="1"/>
    </row>
    <row r="196" spans="1:27" x14ac:dyDescent="0.25">
      <c r="A196" s="20">
        <v>2456122.6951799998</v>
      </c>
      <c r="B196" s="20" t="s">
        <v>2933</v>
      </c>
      <c r="C196" s="20">
        <v>1.5169999999999999</v>
      </c>
      <c r="D196" s="20">
        <v>1.4751E-2</v>
      </c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  <c r="Z196" s="1"/>
      <c r="AA196" s="1"/>
    </row>
    <row r="197" spans="1:27" x14ac:dyDescent="0.25">
      <c r="A197" s="20">
        <v>2456123.7626999998</v>
      </c>
      <c r="B197" s="20" t="s">
        <v>2934</v>
      </c>
      <c r="C197" s="20">
        <v>1.5200709999999999</v>
      </c>
      <c r="D197" s="20">
        <v>8.3859999999999994E-3</v>
      </c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  <c r="Z197" s="1"/>
      <c r="AA197" s="1"/>
    </row>
    <row r="198" spans="1:27" x14ac:dyDescent="0.25">
      <c r="A198" s="20">
        <v>2456124.7580599999</v>
      </c>
      <c r="B198" s="20" t="s">
        <v>2935</v>
      </c>
      <c r="C198" s="20">
        <v>1.524462</v>
      </c>
      <c r="D198" s="20">
        <v>1.7507999999999999E-2</v>
      </c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  <c r="Z198" s="1"/>
      <c r="AA198" s="1"/>
    </row>
    <row r="199" spans="1:27" x14ac:dyDescent="0.25">
      <c r="A199" s="20">
        <v>2456128.7564300001</v>
      </c>
      <c r="B199" s="20" t="s">
        <v>2939</v>
      </c>
      <c r="C199" s="20">
        <v>1.4654290000000001</v>
      </c>
      <c r="D199" s="20">
        <v>7.8460000000000005E-3</v>
      </c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  <c r="Z199" s="1"/>
      <c r="AA199" s="1"/>
    </row>
    <row r="200" spans="1:27" x14ac:dyDescent="0.25">
      <c r="A200" s="20">
        <v>2456137.7236000001</v>
      </c>
      <c r="B200" s="20" t="s">
        <v>3223</v>
      </c>
      <c r="C200" s="20">
        <v>1.522</v>
      </c>
      <c r="D200" s="20">
        <v>0</v>
      </c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  <c r="Z200" s="1"/>
      <c r="AA200" s="1"/>
    </row>
    <row r="201" spans="1:27" x14ac:dyDescent="0.25">
      <c r="A201" s="20">
        <v>2456138.76052</v>
      </c>
      <c r="B201" s="20" t="s">
        <v>2947</v>
      </c>
      <c r="C201" s="20">
        <v>1.489231</v>
      </c>
      <c r="D201" s="20">
        <v>8.6079999999999993E-3</v>
      </c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  <c r="Z201" s="1"/>
      <c r="AA201" s="1"/>
    </row>
    <row r="202" spans="1:27" x14ac:dyDescent="0.25">
      <c r="A202" s="20">
        <v>2456140.7491700002</v>
      </c>
      <c r="B202" s="20" t="s">
        <v>2948</v>
      </c>
      <c r="C202" s="20">
        <v>1.483214</v>
      </c>
      <c r="D202" s="20">
        <v>6.0289999999999996E-3</v>
      </c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  <c r="Z202" s="1"/>
      <c r="AA202" s="1"/>
    </row>
    <row r="203" spans="1:27" x14ac:dyDescent="0.25">
      <c r="A203" s="20">
        <v>2456142.7411699998</v>
      </c>
      <c r="B203" s="20" t="s">
        <v>2949</v>
      </c>
      <c r="C203" s="20">
        <v>1.5050829999999999</v>
      </c>
      <c r="D203" s="20">
        <v>1.4795000000000001E-2</v>
      </c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  <c r="Z203" s="1"/>
      <c r="AA203" s="1"/>
    </row>
    <row r="204" spans="1:27" x14ac:dyDescent="0.25">
      <c r="A204" s="20">
        <v>2456145.6406700001</v>
      </c>
      <c r="B204" s="20" t="s">
        <v>2951</v>
      </c>
      <c r="C204" s="20">
        <v>1.4764999999999999</v>
      </c>
      <c r="D204" s="20">
        <v>1.6500000000000001E-2</v>
      </c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  <c r="Z204" s="1"/>
      <c r="AA204" s="1"/>
    </row>
    <row r="205" spans="1:27" x14ac:dyDescent="0.25">
      <c r="A205" s="20">
        <v>2456145.89702</v>
      </c>
      <c r="B205" s="20" t="s">
        <v>2951</v>
      </c>
      <c r="C205" s="20">
        <v>1.5025379999999999</v>
      </c>
      <c r="D205" s="20">
        <v>6.215E-3</v>
      </c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  <c r="Z205" s="1"/>
      <c r="AA205" s="1"/>
    </row>
    <row r="206" spans="1:27" x14ac:dyDescent="0.25">
      <c r="A206" s="20">
        <v>2456146.7902799998</v>
      </c>
      <c r="B206" s="20" t="s">
        <v>2952</v>
      </c>
      <c r="C206" s="20">
        <v>1.524</v>
      </c>
      <c r="D206" s="20">
        <v>1.0385999999999999E-2</v>
      </c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  <c r="Z206" s="1"/>
      <c r="AA206" s="1"/>
    </row>
    <row r="207" spans="1:27" x14ac:dyDescent="0.25">
      <c r="A207" s="20">
        <v>2456148.7463799999</v>
      </c>
      <c r="B207" s="20" t="s">
        <v>2953</v>
      </c>
      <c r="C207" s="20">
        <v>1.4551430000000001</v>
      </c>
      <c r="D207" s="20">
        <v>7.1190000000000003E-3</v>
      </c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  <c r="Z207" s="1"/>
      <c r="AA207" s="1"/>
    </row>
    <row r="208" spans="1:27" x14ac:dyDescent="0.25">
      <c r="A208" s="20">
        <v>2456149.8932699999</v>
      </c>
      <c r="B208" s="20" t="s">
        <v>2954</v>
      </c>
      <c r="C208" s="20">
        <v>1.4770829999999999</v>
      </c>
      <c r="D208" s="20">
        <v>1.3578E-2</v>
      </c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  <c r="Z208" s="1"/>
      <c r="AA208" s="1"/>
    </row>
    <row r="209" spans="1:27" x14ac:dyDescent="0.25">
      <c r="A209" s="20">
        <v>2456150.9113400001</v>
      </c>
      <c r="B209" s="20" t="s">
        <v>2955</v>
      </c>
      <c r="C209" s="20">
        <v>1.440083</v>
      </c>
      <c r="D209" s="20">
        <v>8.9929999999999993E-3</v>
      </c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  <c r="Z209" s="1"/>
      <c r="AA209" s="1"/>
    </row>
    <row r="210" spans="1:27" x14ac:dyDescent="0.25">
      <c r="A210" s="20">
        <v>2456151.7572699999</v>
      </c>
      <c r="B210" s="20" t="s">
        <v>2956</v>
      </c>
      <c r="C210" s="20">
        <v>1.5335000000000001</v>
      </c>
      <c r="D210" s="20">
        <v>3.3016999999999998E-2</v>
      </c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  <c r="Z210" s="1"/>
      <c r="AA210" s="1"/>
    </row>
    <row r="211" spans="1:27" x14ac:dyDescent="0.25">
      <c r="A211" s="20">
        <v>2456153.4009699998</v>
      </c>
      <c r="B211" s="20" t="s">
        <v>3224</v>
      </c>
      <c r="C211" s="20">
        <v>1.4670000000000001</v>
      </c>
      <c r="D211" s="20">
        <v>0</v>
      </c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  <c r="Z211" s="1"/>
      <c r="AA211" s="1"/>
    </row>
    <row r="212" spans="1:27" x14ac:dyDescent="0.25">
      <c r="A212" s="20">
        <v>2456160.6378100002</v>
      </c>
      <c r="B212" s="20" t="s">
        <v>2961</v>
      </c>
      <c r="C212" s="20">
        <v>1.5</v>
      </c>
      <c r="D212" s="20">
        <v>2.0008000000000001E-2</v>
      </c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  <c r="Z212" s="1"/>
      <c r="AA212" s="1"/>
    </row>
    <row r="213" spans="1:27" x14ac:dyDescent="0.25">
      <c r="A213" s="20">
        <v>2456168.74566</v>
      </c>
      <c r="B213" s="20" t="s">
        <v>2965</v>
      </c>
      <c r="C213" s="20">
        <v>1.4648000000000001</v>
      </c>
      <c r="D213" s="20">
        <v>2.5502E-2</v>
      </c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  <c r="Z213" s="1"/>
      <c r="AA213" s="1"/>
    </row>
    <row r="214" spans="1:27" x14ac:dyDescent="0.25">
      <c r="A214" s="20">
        <v>2456169.7167000002</v>
      </c>
      <c r="B214" s="20" t="s">
        <v>2966</v>
      </c>
      <c r="C214" s="20">
        <v>1.5024999999999999</v>
      </c>
      <c r="D214" s="20">
        <v>1.3705999999999999E-2</v>
      </c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  <c r="Z214" s="1"/>
      <c r="AA214" s="1"/>
    </row>
    <row r="215" spans="1:27" x14ac:dyDescent="0.25">
      <c r="A215" s="20">
        <v>2456171.77134</v>
      </c>
      <c r="B215" s="20" t="s">
        <v>2968</v>
      </c>
      <c r="C215" s="20">
        <v>1.4742</v>
      </c>
      <c r="D215" s="20">
        <v>9.0019999999999996E-3</v>
      </c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  <c r="Z215" s="1"/>
      <c r="AA215" s="1"/>
    </row>
    <row r="216" spans="1:27" x14ac:dyDescent="0.25">
      <c r="A216" s="20">
        <v>2456172.8739200002</v>
      </c>
      <c r="B216" s="20" t="s">
        <v>2969</v>
      </c>
      <c r="C216" s="20">
        <v>1.4558329999999999</v>
      </c>
      <c r="D216" s="20">
        <v>1.9366999999999999E-2</v>
      </c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  <c r="Z216" s="1"/>
      <c r="AA216" s="1"/>
    </row>
    <row r="217" spans="1:27" x14ac:dyDescent="0.25">
      <c r="A217" s="20">
        <v>2456173.7236100002</v>
      </c>
      <c r="B217" s="20" t="s">
        <v>2970</v>
      </c>
      <c r="C217" s="20">
        <v>1.444</v>
      </c>
      <c r="D217" s="20">
        <v>1.2578000000000001E-2</v>
      </c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  <c r="Z217" s="1"/>
      <c r="AA217" s="1"/>
    </row>
    <row r="218" spans="1:27" x14ac:dyDescent="0.25">
      <c r="A218" s="20">
        <v>2456177.6707600001</v>
      </c>
      <c r="B218" s="20" t="s">
        <v>2971</v>
      </c>
      <c r="C218" s="20">
        <v>1.4864999999999999</v>
      </c>
      <c r="D218" s="20">
        <v>1.7187999999999998E-2</v>
      </c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  <c r="Z218" s="1"/>
      <c r="AA218" s="1"/>
    </row>
    <row r="219" spans="1:27" x14ac:dyDescent="0.25">
      <c r="A219" s="20">
        <v>2456180.7006700002</v>
      </c>
      <c r="B219" s="20" t="s">
        <v>2972</v>
      </c>
      <c r="C219" s="20">
        <v>1.463333</v>
      </c>
      <c r="D219" s="20">
        <v>7.437E-3</v>
      </c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  <c r="Z219" s="1"/>
      <c r="AA219" s="1"/>
    </row>
    <row r="220" spans="1:27" x14ac:dyDescent="0.25">
      <c r="A220" s="20">
        <v>2456183.79446</v>
      </c>
      <c r="B220" s="20" t="s">
        <v>2974</v>
      </c>
      <c r="C220" s="20">
        <v>1.500667</v>
      </c>
      <c r="D220" s="20">
        <v>5.8472999999999997E-2</v>
      </c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  <c r="Z220" s="1"/>
      <c r="AA220" s="1"/>
    </row>
    <row r="221" spans="1:27" x14ac:dyDescent="0.25">
      <c r="A221" s="20">
        <v>2456185.8399499999</v>
      </c>
      <c r="B221" s="20" t="s">
        <v>2975</v>
      </c>
      <c r="C221" s="20">
        <v>1.5025999999999999</v>
      </c>
      <c r="D221" s="20">
        <v>9.7090000000000006E-3</v>
      </c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  <c r="Z221" s="1"/>
      <c r="AA221" s="1"/>
    </row>
    <row r="222" spans="1:27" x14ac:dyDescent="0.25">
      <c r="A222" s="20">
        <v>2456186.9304399998</v>
      </c>
      <c r="B222" s="20" t="s">
        <v>2976</v>
      </c>
      <c r="C222" s="20">
        <v>1.467857</v>
      </c>
      <c r="D222" s="20">
        <v>2.6291999999999999E-2</v>
      </c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  <c r="Z222" s="1"/>
      <c r="AA222" s="1"/>
    </row>
    <row r="223" spans="1:27" x14ac:dyDescent="0.25">
      <c r="A223" s="20">
        <v>2456188.40069</v>
      </c>
      <c r="B223" s="20" t="s">
        <v>2096</v>
      </c>
      <c r="C223" s="20">
        <v>1.5580000000000001</v>
      </c>
      <c r="D223" s="20">
        <v>0.09</v>
      </c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  <c r="Z223" s="1"/>
      <c r="AA223" s="1"/>
    </row>
    <row r="224" spans="1:27" x14ac:dyDescent="0.25">
      <c r="A224" s="20">
        <v>2456189.7225299999</v>
      </c>
      <c r="B224" s="20" t="s">
        <v>2978</v>
      </c>
      <c r="C224" s="20">
        <v>1.4674</v>
      </c>
      <c r="D224" s="20">
        <v>1.8775E-2</v>
      </c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  <c r="Z224" s="1"/>
      <c r="AA224" s="1"/>
    </row>
    <row r="225" spans="1:27" x14ac:dyDescent="0.25">
      <c r="A225" s="20">
        <v>2456190.9382199999</v>
      </c>
      <c r="B225" s="20" t="s">
        <v>2979</v>
      </c>
      <c r="C225" s="20">
        <v>1.4693000000000001</v>
      </c>
      <c r="D225" s="20">
        <v>8.1530000000000005E-3</v>
      </c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  <c r="Z225" s="1"/>
      <c r="AA225" s="1"/>
    </row>
    <row r="226" spans="1:27" x14ac:dyDescent="0.25">
      <c r="A226" s="20">
        <v>2456191.7008199999</v>
      </c>
      <c r="B226" s="20" t="s">
        <v>2980</v>
      </c>
      <c r="C226" s="20">
        <v>1.4798</v>
      </c>
      <c r="D226" s="20">
        <v>2.6415000000000001E-2</v>
      </c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  <c r="Z226" s="1"/>
      <c r="AA226" s="1"/>
    </row>
    <row r="227" spans="1:27" x14ac:dyDescent="0.25">
      <c r="A227" s="20">
        <v>2456192.8725299998</v>
      </c>
      <c r="B227" s="20" t="s">
        <v>2981</v>
      </c>
      <c r="C227" s="20">
        <v>1.4725999999999999</v>
      </c>
      <c r="D227" s="20">
        <v>1.4236E-2</v>
      </c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  <c r="Z227" s="1"/>
      <c r="AA227" s="1"/>
    </row>
    <row r="228" spans="1:27" x14ac:dyDescent="0.25">
      <c r="A228" s="20">
        <v>2456194.23257</v>
      </c>
      <c r="B228" s="20" t="s">
        <v>2982</v>
      </c>
      <c r="C228" s="20">
        <v>1.4878750000000001</v>
      </c>
      <c r="D228" s="20">
        <v>1.1632999999999999E-2</v>
      </c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  <c r="Z228" s="1"/>
      <c r="AA228" s="1"/>
    </row>
    <row r="229" spans="1:27" x14ac:dyDescent="0.25">
      <c r="A229" s="20">
        <v>2456194.7469100002</v>
      </c>
      <c r="B229" s="20" t="s">
        <v>2983</v>
      </c>
      <c r="C229" s="20">
        <v>1.403</v>
      </c>
      <c r="D229" s="20">
        <v>0</v>
      </c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  <c r="Z229" s="1"/>
      <c r="AA229" s="1"/>
    </row>
    <row r="230" spans="1:27" x14ac:dyDescent="0.25">
      <c r="A230" s="20">
        <v>2456198.5212900001</v>
      </c>
      <c r="B230" s="20" t="s">
        <v>2984</v>
      </c>
      <c r="C230" s="20">
        <v>1.516</v>
      </c>
      <c r="D230" s="20">
        <v>3.6059999999999998E-3</v>
      </c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  <c r="Z230" s="1"/>
      <c r="AA230" s="1"/>
    </row>
    <row r="231" spans="1:27" x14ac:dyDescent="0.25">
      <c r="A231" s="20">
        <v>2456200.01871</v>
      </c>
      <c r="B231" s="20" t="s">
        <v>2985</v>
      </c>
      <c r="C231" s="20">
        <v>1.4896670000000001</v>
      </c>
      <c r="D231" s="20">
        <v>2.6540000000000001E-3</v>
      </c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  <c r="Z231" s="1"/>
      <c r="AA231" s="1"/>
    </row>
    <row r="232" spans="1:27" x14ac:dyDescent="0.25">
      <c r="A232" s="20">
        <v>2456200.9871299998</v>
      </c>
      <c r="B232" s="20" t="s">
        <v>2986</v>
      </c>
      <c r="C232" s="20">
        <v>1.488</v>
      </c>
      <c r="D232" s="20">
        <v>5.2709999999999996E-3</v>
      </c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  <c r="Z232" s="1"/>
      <c r="AA232" s="1"/>
    </row>
    <row r="233" spans="1:27" x14ac:dyDescent="0.25">
      <c r="A233" s="20">
        <v>2456201.8226399999</v>
      </c>
      <c r="B233" s="20" t="s">
        <v>2987</v>
      </c>
      <c r="C233" s="20">
        <v>1.478</v>
      </c>
      <c r="D233" s="20">
        <v>1.8002000000000001E-2</v>
      </c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  <c r="Z233" s="1"/>
      <c r="AA233" s="1"/>
    </row>
    <row r="234" spans="1:27" x14ac:dyDescent="0.25">
      <c r="A234" s="20">
        <v>2456202.9898799998</v>
      </c>
      <c r="B234" s="20" t="s">
        <v>2988</v>
      </c>
      <c r="C234" s="20">
        <v>1.4131670000000001</v>
      </c>
      <c r="D234" s="20">
        <v>2.0431000000000001E-2</v>
      </c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  <c r="Z234" s="1"/>
      <c r="AA234" s="1"/>
    </row>
    <row r="235" spans="1:27" x14ac:dyDescent="0.25">
      <c r="A235" s="20">
        <v>2456204.0670400001</v>
      </c>
      <c r="B235" s="20" t="s">
        <v>2989</v>
      </c>
      <c r="C235" s="20">
        <v>1.3932</v>
      </c>
      <c r="D235" s="20">
        <v>1.7238E-2</v>
      </c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  <c r="Z235" s="1"/>
      <c r="AA235" s="1"/>
    </row>
    <row r="236" spans="1:27" x14ac:dyDescent="0.25">
      <c r="A236" s="20">
        <v>2456205.30932</v>
      </c>
      <c r="B236" s="20" t="s">
        <v>2097</v>
      </c>
      <c r="C236" s="20">
        <v>1.439667</v>
      </c>
      <c r="D236" s="20">
        <v>6.4479999999999997E-3</v>
      </c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  <c r="Z236" s="1"/>
      <c r="AA236" s="1"/>
    </row>
    <row r="237" spans="1:27" x14ac:dyDescent="0.25">
      <c r="A237" s="20">
        <v>2456206.3986599999</v>
      </c>
      <c r="B237" s="20" t="s">
        <v>2990</v>
      </c>
      <c r="C237" s="20">
        <v>1.322775</v>
      </c>
      <c r="D237" s="20">
        <v>0.13724700000000001</v>
      </c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  <c r="Z237" s="1"/>
      <c r="AA237" s="1"/>
    </row>
    <row r="238" spans="1:27" x14ac:dyDescent="0.25">
      <c r="A238" s="20">
        <v>2456206.7379100001</v>
      </c>
      <c r="B238" s="20" t="s">
        <v>2991</v>
      </c>
      <c r="C238" s="20">
        <v>1.454</v>
      </c>
      <c r="D238" s="20">
        <v>0</v>
      </c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  <c r="Z238" s="1"/>
      <c r="AA238" s="1"/>
    </row>
    <row r="239" spans="1:27" x14ac:dyDescent="0.25">
      <c r="A239" s="20">
        <v>2456208.6007400001</v>
      </c>
      <c r="B239" s="20" t="s">
        <v>2992</v>
      </c>
      <c r="C239" s="20">
        <v>1.3928750000000001</v>
      </c>
      <c r="D239" s="20">
        <v>1.0208999999999999E-2</v>
      </c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  <c r="Z239" s="1"/>
      <c r="AA239" s="1"/>
    </row>
    <row r="240" spans="1:27" x14ac:dyDescent="0.25">
      <c r="A240" s="20">
        <v>2456209.8066199999</v>
      </c>
      <c r="B240" s="20" t="s">
        <v>2993</v>
      </c>
      <c r="C240" s="20">
        <v>1.401667</v>
      </c>
      <c r="D240" s="20">
        <v>1.6102999999999999E-2</v>
      </c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  <c r="Z240" s="1"/>
      <c r="AA240" s="1"/>
    </row>
    <row r="241" spans="1:27" x14ac:dyDescent="0.25">
      <c r="A241" s="20">
        <v>2456211.2219400001</v>
      </c>
      <c r="B241" s="20" t="s">
        <v>2994</v>
      </c>
      <c r="C241" s="20">
        <v>1.395</v>
      </c>
      <c r="D241" s="20">
        <v>1.9029999999999998E-2</v>
      </c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  <c r="Z241" s="1"/>
      <c r="AA241" s="1"/>
    </row>
    <row r="242" spans="1:27" x14ac:dyDescent="0.25">
      <c r="A242" s="20">
        <v>2456211.7048200001</v>
      </c>
      <c r="B242" s="20" t="s">
        <v>2995</v>
      </c>
      <c r="C242" s="20">
        <v>1.4495</v>
      </c>
      <c r="D242" s="20">
        <v>2.0500000000000001E-2</v>
      </c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  <c r="Z242" s="1"/>
      <c r="AA242" s="1"/>
    </row>
    <row r="243" spans="1:27" x14ac:dyDescent="0.25">
      <c r="A243" s="20">
        <v>2456213.8456799998</v>
      </c>
      <c r="B243" s="20" t="s">
        <v>2996</v>
      </c>
      <c r="C243" s="20">
        <v>1.375</v>
      </c>
      <c r="D243" s="20">
        <v>1.9196000000000001E-2</v>
      </c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  <c r="Z243" s="1"/>
      <c r="AA243" s="1"/>
    </row>
    <row r="244" spans="1:27" x14ac:dyDescent="0.25">
      <c r="A244" s="20">
        <v>2456214.9686799999</v>
      </c>
      <c r="B244" s="20" t="s">
        <v>2997</v>
      </c>
      <c r="C244" s="20">
        <v>1.3793329999999999</v>
      </c>
      <c r="D244" s="20">
        <v>2.5368000000000002E-2</v>
      </c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  <c r="Z244" s="1"/>
      <c r="AA244" s="1"/>
    </row>
    <row r="245" spans="1:27" x14ac:dyDescent="0.25">
      <c r="A245" s="20">
        <v>2456215.66108</v>
      </c>
      <c r="B245" s="20" t="s">
        <v>2998</v>
      </c>
      <c r="C245" s="20">
        <v>1.363</v>
      </c>
      <c r="D245" s="20">
        <v>3.9E-2</v>
      </c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  <c r="Z245" s="1"/>
      <c r="AA245" s="1"/>
    </row>
    <row r="246" spans="1:27" x14ac:dyDescent="0.25">
      <c r="A246" s="20">
        <v>2456219.9566799998</v>
      </c>
      <c r="B246" s="20" t="s">
        <v>3000</v>
      </c>
      <c r="C246" s="20">
        <v>1.371</v>
      </c>
      <c r="D246" s="20">
        <v>2.4330999999999998E-2</v>
      </c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  <c r="Z246" s="1"/>
      <c r="AA246" s="1"/>
    </row>
    <row r="247" spans="1:27" x14ac:dyDescent="0.25">
      <c r="A247" s="20">
        <v>2456220.9677400002</v>
      </c>
      <c r="B247" s="20" t="s">
        <v>3001</v>
      </c>
      <c r="C247" s="20">
        <v>1.385667</v>
      </c>
      <c r="D247" s="20">
        <v>1.2810999999999999E-2</v>
      </c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  <c r="Z247" s="1"/>
      <c r="AA247" s="1"/>
    </row>
    <row r="248" spans="1:27" x14ac:dyDescent="0.25">
      <c r="A248" s="20">
        <v>2456221.6706599998</v>
      </c>
      <c r="B248" s="20" t="s">
        <v>3002</v>
      </c>
      <c r="C248" s="20">
        <v>1.331</v>
      </c>
      <c r="D248" s="20">
        <v>0</v>
      </c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  <c r="Z248" s="1"/>
      <c r="AA248" s="1"/>
    </row>
    <row r="249" spans="1:27" x14ac:dyDescent="0.25">
      <c r="A249" s="20">
        <v>2456223.6153199999</v>
      </c>
      <c r="B249" s="20" t="s">
        <v>3003</v>
      </c>
      <c r="C249" s="20">
        <v>1.4663330000000001</v>
      </c>
      <c r="D249" s="20">
        <v>2.8881E-2</v>
      </c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  <c r="Z249" s="1"/>
      <c r="AA249" s="1"/>
    </row>
    <row r="250" spans="1:27" x14ac:dyDescent="0.25">
      <c r="A250" s="20">
        <v>2456225.32289</v>
      </c>
      <c r="B250" s="20" t="s">
        <v>3004</v>
      </c>
      <c r="C250" s="20">
        <v>1.3692500000000001</v>
      </c>
      <c r="D250" s="20">
        <v>1.6539999999999999E-2</v>
      </c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  <c r="Z250" s="1"/>
      <c r="AA250" s="1"/>
    </row>
    <row r="251" spans="1:27" x14ac:dyDescent="0.25">
      <c r="A251" s="20">
        <v>2456226.3193999999</v>
      </c>
      <c r="B251" s="20" t="s">
        <v>3005</v>
      </c>
      <c r="C251" s="20">
        <v>1.347</v>
      </c>
      <c r="D251" s="20">
        <v>1.2767000000000001E-2</v>
      </c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  <c r="Z251" s="1"/>
      <c r="AA251" s="1"/>
    </row>
    <row r="252" spans="1:27" x14ac:dyDescent="0.25">
      <c r="A252" s="20">
        <v>2456228.7997300001</v>
      </c>
      <c r="B252" s="20" t="s">
        <v>3007</v>
      </c>
      <c r="C252" s="20">
        <v>1.335</v>
      </c>
      <c r="D252" s="20">
        <v>2.3116000000000001E-2</v>
      </c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  <c r="Z252" s="1"/>
      <c r="AA252" s="1"/>
    </row>
    <row r="253" spans="1:27" x14ac:dyDescent="0.25">
      <c r="A253" s="20">
        <v>2456229.8004700001</v>
      </c>
      <c r="B253" s="20" t="s">
        <v>3008</v>
      </c>
      <c r="C253" s="20">
        <v>1.3193330000000001</v>
      </c>
      <c r="D253" s="20">
        <v>2.818E-2</v>
      </c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  <c r="Z253" s="1"/>
      <c r="AA253" s="1"/>
    </row>
    <row r="254" spans="1:27" x14ac:dyDescent="0.25">
      <c r="A254" s="20">
        <v>2456230.64964</v>
      </c>
      <c r="B254" s="20" t="s">
        <v>3009</v>
      </c>
      <c r="C254" s="20">
        <v>1.3385</v>
      </c>
      <c r="D254" s="20">
        <v>1.4500000000000001E-2</v>
      </c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  <c r="Z254" s="1"/>
      <c r="AA254" s="1"/>
    </row>
    <row r="255" spans="1:27" x14ac:dyDescent="0.25">
      <c r="A255" s="20">
        <v>2456232.14066</v>
      </c>
      <c r="B255" s="20" t="s">
        <v>3010</v>
      </c>
      <c r="C255" s="20">
        <v>1.3859999999999999</v>
      </c>
      <c r="D255" s="20">
        <v>2.1000000000000001E-2</v>
      </c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  <c r="Z255" s="1"/>
      <c r="AA255" s="1"/>
    </row>
    <row r="256" spans="1:27" x14ac:dyDescent="0.25">
      <c r="A256" s="20">
        <v>2456233.6326600001</v>
      </c>
      <c r="B256" s="20" t="s">
        <v>2099</v>
      </c>
      <c r="C256" s="20">
        <v>1.3156669999999999</v>
      </c>
      <c r="D256" s="20">
        <v>1.8977000000000001E-2</v>
      </c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  <c r="Z256" s="1"/>
      <c r="AA256" s="1"/>
    </row>
    <row r="257" spans="1:27" x14ac:dyDescent="0.25">
      <c r="A257" s="20">
        <v>2456235.6069700001</v>
      </c>
      <c r="B257" s="20" t="s">
        <v>3011</v>
      </c>
      <c r="C257" s="20">
        <v>1.3365</v>
      </c>
      <c r="D257" s="20">
        <v>6.4999999999999997E-3</v>
      </c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  <c r="Z257" s="1"/>
      <c r="AA257" s="1"/>
    </row>
    <row r="258" spans="1:27" x14ac:dyDescent="0.25">
      <c r="A258" s="20">
        <v>2456237.1217800002</v>
      </c>
      <c r="B258" s="20" t="s">
        <v>3012</v>
      </c>
      <c r="C258" s="20">
        <v>1.2655000000000001</v>
      </c>
      <c r="D258" s="20">
        <v>5.9499999999999997E-2</v>
      </c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  <c r="Z258" s="1"/>
      <c r="AA258" s="1"/>
    </row>
    <row r="259" spans="1:27" x14ac:dyDescent="0.25">
      <c r="A259" s="20">
        <v>2456238.13656</v>
      </c>
      <c r="B259" s="20" t="s">
        <v>3013</v>
      </c>
      <c r="C259" s="20">
        <v>1.386225</v>
      </c>
      <c r="D259" s="20">
        <v>2.7210000000000002E-2</v>
      </c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  <c r="Z259" s="1"/>
      <c r="AA259" s="1"/>
    </row>
    <row r="260" spans="1:27" x14ac:dyDescent="0.25">
      <c r="A260" s="20">
        <v>2456239.6031200001</v>
      </c>
      <c r="B260" s="20" t="s">
        <v>3014</v>
      </c>
      <c r="C260" s="20">
        <v>1.457333</v>
      </c>
      <c r="D260" s="20">
        <v>5.4959000000000001E-2</v>
      </c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  <c r="Z260" s="1"/>
      <c r="AA260" s="1"/>
    </row>
    <row r="261" spans="1:27" x14ac:dyDescent="0.25">
      <c r="A261" s="20">
        <v>2456240.6208100002</v>
      </c>
      <c r="B261" s="20" t="s">
        <v>3015</v>
      </c>
      <c r="C261" s="20">
        <v>1.331</v>
      </c>
      <c r="D261" s="20">
        <v>1.2055E-2</v>
      </c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  <c r="Z261" s="1"/>
      <c r="AA261" s="1"/>
    </row>
    <row r="262" spans="1:27" x14ac:dyDescent="0.25">
      <c r="A262" s="20">
        <v>2456242.61099</v>
      </c>
      <c r="B262" s="20" t="s">
        <v>3016</v>
      </c>
      <c r="C262" s="20">
        <v>1.294</v>
      </c>
      <c r="D262" s="20">
        <v>2.5000000000000001E-2</v>
      </c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  <c r="Z262" s="1"/>
      <c r="AA262" s="1"/>
    </row>
    <row r="263" spans="1:27" x14ac:dyDescent="0.25">
      <c r="A263" s="20">
        <v>2456243.6206100001</v>
      </c>
      <c r="B263" s="20" t="s">
        <v>3017</v>
      </c>
      <c r="C263" s="20">
        <v>1.3169999999999999</v>
      </c>
      <c r="D263" s="20">
        <v>0</v>
      </c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  <c r="Z263" s="1"/>
      <c r="AA263" s="1"/>
    </row>
    <row r="264" spans="1:27" x14ac:dyDescent="0.25">
      <c r="A264" s="20">
        <v>2456245.9439699999</v>
      </c>
      <c r="B264" s="20" t="s">
        <v>3018</v>
      </c>
      <c r="C264" s="20">
        <v>1.3558570000000001</v>
      </c>
      <c r="D264" s="20">
        <v>5.8609999999999999E-3</v>
      </c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  <c r="Z264" s="1"/>
      <c r="AA264" s="1"/>
    </row>
    <row r="265" spans="1:27" x14ac:dyDescent="0.25">
      <c r="A265" s="20">
        <v>2456250.4940399998</v>
      </c>
      <c r="B265" s="20" t="s">
        <v>3020</v>
      </c>
      <c r="C265" s="20">
        <v>1.3180000000000001</v>
      </c>
      <c r="D265" s="20">
        <v>2.6459999999999999E-3</v>
      </c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  <c r="Z265" s="1"/>
      <c r="AA265" s="1"/>
    </row>
    <row r="266" spans="1:27" x14ac:dyDescent="0.25">
      <c r="A266" s="20">
        <v>2456253.0116499998</v>
      </c>
      <c r="B266" s="20" t="s">
        <v>3021</v>
      </c>
      <c r="C266" s="20">
        <v>1.3473329999999999</v>
      </c>
      <c r="D266" s="20">
        <v>6.0089999999999996E-3</v>
      </c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  <c r="Z266" s="1"/>
      <c r="AA266" s="1"/>
    </row>
    <row r="267" spans="1:27" x14ac:dyDescent="0.25">
      <c r="A267" s="20">
        <v>2456255.2762600002</v>
      </c>
      <c r="B267" s="20" t="s">
        <v>3022</v>
      </c>
      <c r="C267" s="20">
        <v>1.347</v>
      </c>
      <c r="D267" s="20">
        <v>1.7691999999999999E-2</v>
      </c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  <c r="Z267" s="1"/>
      <c r="AA267" s="1"/>
    </row>
    <row r="268" spans="1:27" x14ac:dyDescent="0.25">
      <c r="A268" s="20">
        <v>2456257.0794500001</v>
      </c>
      <c r="B268" s="20" t="s">
        <v>3024</v>
      </c>
      <c r="C268" s="20">
        <v>1.3095000000000001</v>
      </c>
      <c r="D268" s="20">
        <v>2.1499999999999998E-2</v>
      </c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  <c r="Z268" s="1"/>
      <c r="AA268" s="1"/>
    </row>
    <row r="269" spans="1:27" x14ac:dyDescent="0.25">
      <c r="A269" s="20">
        <v>2456258.1048900001</v>
      </c>
      <c r="B269" s="20" t="s">
        <v>3025</v>
      </c>
      <c r="C269" s="20">
        <v>1.3115000000000001</v>
      </c>
      <c r="D269" s="20">
        <v>1.5E-3</v>
      </c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  <c r="Z269" s="1"/>
      <c r="AA269" s="1"/>
    </row>
    <row r="270" spans="1:27" x14ac:dyDescent="0.25">
      <c r="A270" s="20">
        <v>2456259.5789899998</v>
      </c>
      <c r="B270" s="20" t="s">
        <v>3026</v>
      </c>
      <c r="C270" s="20">
        <v>1.2909999999999999</v>
      </c>
      <c r="D270" s="20">
        <v>0</v>
      </c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  <c r="Z270" s="1"/>
      <c r="AA270" s="1"/>
    </row>
    <row r="271" spans="1:27" x14ac:dyDescent="0.25">
      <c r="A271" s="20">
        <v>2456261.5819199998</v>
      </c>
      <c r="B271" s="20" t="s">
        <v>3027</v>
      </c>
      <c r="C271" s="20">
        <v>1.345</v>
      </c>
      <c r="D271" s="20">
        <v>0</v>
      </c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  <c r="Z271" s="1"/>
      <c r="AA271" s="1"/>
    </row>
    <row r="272" spans="1:27" x14ac:dyDescent="0.25">
      <c r="A272" s="20">
        <v>2456263.07124</v>
      </c>
      <c r="B272" s="20" t="s">
        <v>3028</v>
      </c>
      <c r="C272" s="20">
        <v>1.341</v>
      </c>
      <c r="D272" s="20">
        <v>1.7000000000000001E-2</v>
      </c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  <c r="Z272" s="1"/>
      <c r="AA272" s="1"/>
    </row>
    <row r="273" spans="1:27" x14ac:dyDescent="0.25">
      <c r="A273" s="20">
        <v>2456264.5730099999</v>
      </c>
      <c r="B273" s="20" t="s">
        <v>3029</v>
      </c>
      <c r="C273" s="20">
        <v>1.296</v>
      </c>
      <c r="D273" s="20">
        <v>0</v>
      </c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  <c r="Z273" s="1"/>
      <c r="AA273" s="1"/>
    </row>
    <row r="274" spans="1:27" x14ac:dyDescent="0.25">
      <c r="A274" s="20">
        <v>2456266.07914</v>
      </c>
      <c r="B274" s="20" t="s">
        <v>2101</v>
      </c>
      <c r="C274" s="20">
        <v>1.3394999999999999</v>
      </c>
      <c r="D274" s="20">
        <v>3.6499999999999998E-2</v>
      </c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  <c r="Z274" s="1"/>
      <c r="AA274" s="1"/>
    </row>
    <row r="275" spans="1:27" x14ac:dyDescent="0.25">
      <c r="A275" s="20">
        <v>2456268.0734899999</v>
      </c>
      <c r="B275" s="20" t="s">
        <v>3030</v>
      </c>
      <c r="C275" s="20">
        <v>1.4490000000000001</v>
      </c>
      <c r="D275" s="20">
        <v>4.2000000000000003E-2</v>
      </c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  <c r="Z275" s="1"/>
      <c r="AA275" s="1"/>
    </row>
    <row r="276" spans="1:27" x14ac:dyDescent="0.25">
      <c r="A276" s="20">
        <v>2456269.5759999999</v>
      </c>
      <c r="B276" s="20" t="s">
        <v>3032</v>
      </c>
      <c r="C276" s="20">
        <v>1.391</v>
      </c>
      <c r="D276" s="20">
        <v>0</v>
      </c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  <c r="Z276" s="1"/>
      <c r="AA276" s="1"/>
    </row>
    <row r="277" spans="1:27" x14ac:dyDescent="0.25">
      <c r="A277" s="20">
        <v>2456271.5678599998</v>
      </c>
      <c r="B277" s="20" t="s">
        <v>3033</v>
      </c>
      <c r="C277" s="20">
        <v>1.1559999999999999</v>
      </c>
      <c r="D277" s="20">
        <v>0</v>
      </c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  <c r="Z277" s="1"/>
      <c r="AA277" s="1"/>
    </row>
    <row r="278" spans="1:27" x14ac:dyDescent="0.25">
      <c r="A278" s="20">
        <v>2456304.4322000002</v>
      </c>
      <c r="B278" s="20" t="s">
        <v>3225</v>
      </c>
      <c r="C278" s="20">
        <v>1.224</v>
      </c>
      <c r="D278" s="20">
        <v>0</v>
      </c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  <c r="Z278" s="1"/>
      <c r="AA278" s="1"/>
    </row>
    <row r="279" spans="1:27" x14ac:dyDescent="0.25">
      <c r="A279" s="20">
        <v>2456310.0386299998</v>
      </c>
      <c r="B279" s="20" t="s">
        <v>3041</v>
      </c>
      <c r="C279" s="20">
        <v>1.319</v>
      </c>
      <c r="D279" s="20">
        <v>0</v>
      </c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  <c r="Z279" s="1"/>
      <c r="AA279" s="1"/>
    </row>
    <row r="280" spans="1:27" x14ac:dyDescent="0.25">
      <c r="A280" s="20">
        <v>2456311.0390599999</v>
      </c>
      <c r="B280" s="20" t="s">
        <v>3042</v>
      </c>
      <c r="C280" s="20">
        <v>1.2929999999999999</v>
      </c>
      <c r="D280" s="20">
        <v>0</v>
      </c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  <c r="Z280" s="1"/>
      <c r="AA280" s="1"/>
    </row>
    <row r="281" spans="1:27" x14ac:dyDescent="0.25">
      <c r="A281" s="20">
        <v>2456313.0385400001</v>
      </c>
      <c r="B281" s="20" t="s">
        <v>3043</v>
      </c>
      <c r="C281" s="20">
        <v>1.2669999999999999</v>
      </c>
      <c r="D281" s="20">
        <v>0</v>
      </c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  <c r="Z281" s="1"/>
      <c r="AA281" s="1"/>
    </row>
    <row r="282" spans="1:27" x14ac:dyDescent="0.25">
      <c r="A282" s="20">
        <v>2456314.2417199998</v>
      </c>
      <c r="B282" s="20" t="s">
        <v>3044</v>
      </c>
      <c r="C282" s="20">
        <v>1.2310000000000001</v>
      </c>
      <c r="D282" s="20">
        <v>0.113</v>
      </c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  <c r="Z282" s="1"/>
      <c r="AA282" s="1"/>
    </row>
    <row r="283" spans="1:27" x14ac:dyDescent="0.25">
      <c r="A283" s="20">
        <v>2456315.5398200001</v>
      </c>
      <c r="B283" s="20" t="s">
        <v>3045</v>
      </c>
      <c r="C283" s="20">
        <v>1.2815000000000001</v>
      </c>
      <c r="D283" s="20">
        <v>5.0000000000000001E-4</v>
      </c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  <c r="Z283" s="1"/>
      <c r="AA283" s="1"/>
    </row>
    <row r="284" spans="1:27" x14ac:dyDescent="0.25">
      <c r="A284" s="20">
        <v>2456317.0385500002</v>
      </c>
      <c r="B284" s="20" t="s">
        <v>3046</v>
      </c>
      <c r="C284" s="20">
        <v>1.3049999999999999</v>
      </c>
      <c r="D284" s="20">
        <v>0</v>
      </c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  <c r="Z284" s="1"/>
      <c r="AA284" s="1"/>
    </row>
    <row r="285" spans="1:27" x14ac:dyDescent="0.25">
      <c r="A285" s="20">
        <v>2456318.44288</v>
      </c>
      <c r="B285" s="20" t="s">
        <v>3047</v>
      </c>
      <c r="C285" s="20">
        <v>1.1014999999999999</v>
      </c>
      <c r="D285" s="20">
        <v>8.5000000000000006E-3</v>
      </c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  <c r="Z285" s="1"/>
      <c r="AA285" s="1"/>
    </row>
    <row r="286" spans="1:27" x14ac:dyDescent="0.25">
      <c r="A286" s="20">
        <v>2456319.6207699999</v>
      </c>
      <c r="B286" s="20" t="s">
        <v>3048</v>
      </c>
      <c r="C286" s="20">
        <v>1.201667</v>
      </c>
      <c r="D286" s="20">
        <v>5.7290000000000001E-2</v>
      </c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  <c r="Z286" s="1"/>
      <c r="AA286" s="1"/>
    </row>
    <row r="287" spans="1:27" x14ac:dyDescent="0.25">
      <c r="A287" s="20">
        <v>2456320.4449200002</v>
      </c>
      <c r="B287" s="20" t="s">
        <v>3048</v>
      </c>
      <c r="C287" s="20">
        <v>1.1114999999999999</v>
      </c>
      <c r="D287" s="20">
        <v>9.4999999999999998E-3</v>
      </c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  <c r="Z287" s="1"/>
      <c r="AA287" s="1"/>
    </row>
    <row r="288" spans="1:27" x14ac:dyDescent="0.25">
      <c r="A288" s="20">
        <v>2456321.44686</v>
      </c>
      <c r="B288" s="20" t="s">
        <v>3049</v>
      </c>
      <c r="C288" s="20">
        <v>1.1034999999999999</v>
      </c>
      <c r="D288" s="20">
        <v>9.4999999999999998E-3</v>
      </c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  <c r="Z288" s="1"/>
      <c r="AA288" s="1"/>
    </row>
    <row r="289" spans="1:27" x14ac:dyDescent="0.25">
      <c r="A289" s="20">
        <v>2456324.6785800001</v>
      </c>
      <c r="B289" s="20" t="s">
        <v>2105</v>
      </c>
      <c r="C289" s="20">
        <v>1.388333</v>
      </c>
      <c r="D289" s="20">
        <v>2.8479999999999998E-2</v>
      </c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  <c r="Z289" s="1"/>
      <c r="AA289" s="1"/>
    </row>
    <row r="290" spans="1:27" x14ac:dyDescent="0.25">
      <c r="A290" s="20">
        <v>2456326.03162</v>
      </c>
      <c r="B290" s="20" t="s">
        <v>3051</v>
      </c>
      <c r="C290" s="20">
        <v>1.325</v>
      </c>
      <c r="D290" s="20">
        <v>0</v>
      </c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  <c r="Z290" s="1"/>
      <c r="AA290" s="1"/>
    </row>
    <row r="291" spans="1:27" x14ac:dyDescent="0.25">
      <c r="A291" s="20">
        <v>2456327.5005899998</v>
      </c>
      <c r="B291" s="20" t="s">
        <v>3052</v>
      </c>
      <c r="C291" s="20">
        <v>1.335</v>
      </c>
      <c r="D291" s="20">
        <v>6.0000000000000001E-3</v>
      </c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  <c r="Z291" s="1"/>
      <c r="AA291" s="1"/>
    </row>
    <row r="292" spans="1:27" x14ac:dyDescent="0.25">
      <c r="A292" s="20">
        <v>2456328.5122099998</v>
      </c>
      <c r="B292" s="20" t="s">
        <v>3053</v>
      </c>
      <c r="C292" s="20">
        <v>1.1919999999999999</v>
      </c>
      <c r="D292" s="20">
        <v>0</v>
      </c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  <c r="Z292" s="1"/>
      <c r="AA292" s="1"/>
    </row>
    <row r="293" spans="1:27" x14ac:dyDescent="0.25">
      <c r="A293" s="20">
        <v>2456331.0118100001</v>
      </c>
      <c r="B293" s="20" t="s">
        <v>3054</v>
      </c>
      <c r="C293" s="20">
        <v>1.3</v>
      </c>
      <c r="D293" s="20">
        <v>0</v>
      </c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  <c r="Z293" s="1"/>
      <c r="AA293" s="1"/>
    </row>
    <row r="294" spans="1:27" x14ac:dyDescent="0.25">
      <c r="A294" s="20">
        <v>2456332.0263299998</v>
      </c>
      <c r="B294" s="20" t="s">
        <v>3055</v>
      </c>
      <c r="C294" s="20">
        <v>1.2155</v>
      </c>
      <c r="D294" s="20">
        <v>2.9499999999999998E-2</v>
      </c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  <c r="Z294" s="1"/>
      <c r="AA294" s="1"/>
    </row>
    <row r="295" spans="1:27" x14ac:dyDescent="0.25">
      <c r="A295" s="20">
        <v>2456334.5175800002</v>
      </c>
      <c r="B295" s="20" t="s">
        <v>3056</v>
      </c>
      <c r="C295" s="20">
        <v>1.19</v>
      </c>
      <c r="D295" s="20">
        <v>5.5E-2</v>
      </c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  <c r="Z295" s="1"/>
      <c r="AA295" s="1"/>
    </row>
    <row r="296" spans="1:27" x14ac:dyDescent="0.25">
      <c r="A296" s="20">
        <v>2456337.50924</v>
      </c>
      <c r="B296" s="20" t="s">
        <v>3058</v>
      </c>
      <c r="C296" s="20">
        <v>1.1919999999999999</v>
      </c>
      <c r="D296" s="20">
        <v>7.1999999999999995E-2</v>
      </c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  <c r="Z296" s="1"/>
      <c r="AA296" s="1"/>
    </row>
    <row r="297" spans="1:27" x14ac:dyDescent="0.25">
      <c r="A297" s="20">
        <v>2456338.3479599999</v>
      </c>
      <c r="B297" s="20" t="s">
        <v>3058</v>
      </c>
      <c r="C297" s="20">
        <v>1.262</v>
      </c>
      <c r="D297" s="20">
        <v>2.7791E-2</v>
      </c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  <c r="Z297" s="1"/>
      <c r="AA297" s="1"/>
    </row>
    <row r="298" spans="1:27" x14ac:dyDescent="0.25">
      <c r="A298" s="20">
        <v>2456340.3366800002</v>
      </c>
      <c r="B298" s="20" t="s">
        <v>2106</v>
      </c>
      <c r="C298" s="20">
        <v>1.1623330000000001</v>
      </c>
      <c r="D298" s="20">
        <v>4.0465000000000001E-2</v>
      </c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  <c r="Z298" s="1"/>
      <c r="AA298" s="1"/>
    </row>
    <row r="299" spans="1:27" x14ac:dyDescent="0.25">
      <c r="A299" s="20">
        <v>2456341.5093499999</v>
      </c>
      <c r="B299" s="20" t="s">
        <v>3226</v>
      </c>
      <c r="C299" s="20">
        <v>1.28725</v>
      </c>
      <c r="D299" s="20">
        <v>1.5217E-2</v>
      </c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  <c r="Z299" s="1"/>
      <c r="AA299" s="1"/>
    </row>
    <row r="300" spans="1:27" x14ac:dyDescent="0.25">
      <c r="A300" s="20">
        <v>2456342.5132900001</v>
      </c>
      <c r="B300" s="20" t="s">
        <v>3060</v>
      </c>
      <c r="C300" s="20">
        <v>1.2989999999999999</v>
      </c>
      <c r="D300" s="20">
        <v>3.6999999999999998E-2</v>
      </c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  <c r="Z300" s="1"/>
      <c r="AA300" s="1"/>
    </row>
    <row r="301" spans="1:27" x14ac:dyDescent="0.25">
      <c r="A301" s="20">
        <v>2456346.6655700002</v>
      </c>
      <c r="B301" s="20" t="s">
        <v>3061</v>
      </c>
      <c r="C301" s="20">
        <v>1.2276670000000001</v>
      </c>
      <c r="D301" s="20">
        <v>5.5113000000000002E-2</v>
      </c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  <c r="Z301" s="1"/>
      <c r="AA301" s="1"/>
    </row>
    <row r="302" spans="1:27" x14ac:dyDescent="0.25">
      <c r="A302" s="20">
        <v>2456347.7514399998</v>
      </c>
      <c r="B302" s="20" t="s">
        <v>3062</v>
      </c>
      <c r="C302" s="20">
        <v>1.3005</v>
      </c>
      <c r="D302" s="20">
        <v>2.7304999999999999E-2</v>
      </c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  <c r="Z302" s="1"/>
      <c r="AA302" s="1"/>
    </row>
    <row r="303" spans="1:27" x14ac:dyDescent="0.25">
      <c r="A303" s="20">
        <v>2456348.98153</v>
      </c>
      <c r="B303" s="20" t="s">
        <v>3063</v>
      </c>
      <c r="C303" s="20">
        <v>1.1725000000000001</v>
      </c>
      <c r="D303" s="20">
        <v>6.4999999999999997E-3</v>
      </c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  <c r="Z303" s="1"/>
      <c r="AA303" s="1"/>
    </row>
    <row r="304" spans="1:27" x14ac:dyDescent="0.25">
      <c r="A304" s="20">
        <v>2456350.3136700001</v>
      </c>
      <c r="B304" s="20" t="s">
        <v>3064</v>
      </c>
      <c r="C304" s="20">
        <v>1.1843330000000001</v>
      </c>
      <c r="D304" s="20">
        <v>2.2341E-2</v>
      </c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  <c r="Z304" s="1"/>
      <c r="AA304" s="1"/>
    </row>
    <row r="305" spans="1:27" x14ac:dyDescent="0.25">
      <c r="A305" s="20">
        <v>2456351.6473599998</v>
      </c>
      <c r="B305" s="20" t="s">
        <v>3227</v>
      </c>
      <c r="C305" s="20">
        <v>1.2050000000000001</v>
      </c>
      <c r="D305" s="20">
        <v>1.6042000000000001E-2</v>
      </c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  <c r="Z305" s="1"/>
      <c r="AA305" s="1"/>
    </row>
    <row r="306" spans="1:27" x14ac:dyDescent="0.25">
      <c r="A306" s="20">
        <v>2456353.22945</v>
      </c>
      <c r="B306" s="20" t="s">
        <v>3066</v>
      </c>
      <c r="C306" s="20">
        <v>1.159</v>
      </c>
      <c r="D306" s="20">
        <v>3.8343000000000002E-2</v>
      </c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  <c r="Z306" s="1"/>
      <c r="AA306" s="1"/>
    </row>
    <row r="307" spans="1:27" x14ac:dyDescent="0.25">
      <c r="A307" s="20">
        <v>2456354.4790099999</v>
      </c>
      <c r="B307" s="20" t="s">
        <v>3067</v>
      </c>
      <c r="C307" s="20">
        <v>1.1697500000000001</v>
      </c>
      <c r="D307" s="20">
        <v>1.9805E-2</v>
      </c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  <c r="Z307" s="1"/>
      <c r="AA307" s="1"/>
    </row>
    <row r="308" spans="1:27" x14ac:dyDescent="0.25">
      <c r="A308" s="20">
        <v>2456355.3081999999</v>
      </c>
      <c r="B308" s="20" t="s">
        <v>3068</v>
      </c>
      <c r="C308" s="20">
        <v>1.275333</v>
      </c>
      <c r="D308" s="20">
        <v>2.9311E-2</v>
      </c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  <c r="Z308" s="1"/>
      <c r="AA308" s="1"/>
    </row>
    <row r="309" spans="1:27" x14ac:dyDescent="0.25">
      <c r="A309" s="20">
        <v>2456356.9788199998</v>
      </c>
      <c r="B309" s="20" t="s">
        <v>3069</v>
      </c>
      <c r="C309" s="20">
        <v>1.131667</v>
      </c>
      <c r="D309" s="20">
        <v>2.3820999999999998E-2</v>
      </c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  <c r="Z309" s="1"/>
      <c r="AA309" s="1"/>
    </row>
    <row r="310" spans="1:27" x14ac:dyDescent="0.25">
      <c r="A310" s="20">
        <v>2456358.9628300001</v>
      </c>
      <c r="B310" s="20" t="s">
        <v>3070</v>
      </c>
      <c r="C310" s="20">
        <v>1.1970000000000001</v>
      </c>
      <c r="D310" s="20">
        <v>1.4E-2</v>
      </c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  <c r="Z310" s="1"/>
      <c r="AA310" s="1"/>
    </row>
    <row r="311" spans="1:27" x14ac:dyDescent="0.25">
      <c r="A311" s="20">
        <v>2456359.9551300001</v>
      </c>
      <c r="B311" s="20" t="s">
        <v>2107</v>
      </c>
      <c r="C311" s="20">
        <v>1.3169999999999999</v>
      </c>
      <c r="D311" s="20">
        <v>0</v>
      </c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  <c r="Z311" s="1"/>
      <c r="AA311" s="1"/>
    </row>
    <row r="312" spans="1:27" x14ac:dyDescent="0.25">
      <c r="A312" s="20">
        <v>2456361.9654799998</v>
      </c>
      <c r="B312" s="20" t="s">
        <v>3071</v>
      </c>
      <c r="C312" s="20">
        <v>1.2344999999999999</v>
      </c>
      <c r="D312" s="20">
        <v>4.3895000000000003E-2</v>
      </c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  <c r="Z312" s="1"/>
      <c r="AA312" s="1"/>
    </row>
    <row r="313" spans="1:27" x14ac:dyDescent="0.25">
      <c r="A313" s="20">
        <v>2456363.1605699998</v>
      </c>
      <c r="B313" s="20" t="s">
        <v>3072</v>
      </c>
      <c r="C313" s="20">
        <v>1.2327999999999999</v>
      </c>
      <c r="D313" s="20">
        <v>1.4364999999999999E-2</v>
      </c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  <c r="Z313" s="1"/>
      <c r="AA313" s="1"/>
    </row>
    <row r="314" spans="1:27" x14ac:dyDescent="0.25">
      <c r="A314" s="20">
        <v>2456364.29789</v>
      </c>
      <c r="B314" s="20" t="s">
        <v>3073</v>
      </c>
      <c r="C314" s="20">
        <v>1.197333</v>
      </c>
      <c r="D314" s="20">
        <v>1.6435000000000002E-2</v>
      </c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  <c r="Z314" s="1"/>
      <c r="AA314" s="1"/>
    </row>
    <row r="315" spans="1:27" x14ac:dyDescent="0.25">
      <c r="A315" s="20">
        <v>2456365.3650099998</v>
      </c>
      <c r="B315" s="20" t="s">
        <v>3074</v>
      </c>
      <c r="C315" s="20">
        <v>1.2112000000000001</v>
      </c>
      <c r="D315" s="20">
        <v>2.0648E-2</v>
      </c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  <c r="Z315" s="1"/>
      <c r="AA315" s="1"/>
    </row>
    <row r="316" spans="1:27" x14ac:dyDescent="0.25">
      <c r="A316" s="20">
        <v>2456366.4652499999</v>
      </c>
      <c r="B316" s="20" t="s">
        <v>3075</v>
      </c>
      <c r="C316" s="20">
        <v>1.1831670000000001</v>
      </c>
      <c r="D316" s="20">
        <v>7.0020000000000004E-3</v>
      </c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  <c r="Z316" s="1"/>
      <c r="AA316" s="1"/>
    </row>
    <row r="317" spans="1:27" x14ac:dyDescent="0.25">
      <c r="A317" s="20">
        <v>2456368.08403</v>
      </c>
      <c r="B317" s="20" t="s">
        <v>3076</v>
      </c>
      <c r="C317" s="20">
        <v>1.234</v>
      </c>
      <c r="D317" s="20">
        <v>2.2467000000000001E-2</v>
      </c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  <c r="Z317" s="1"/>
      <c r="AA317" s="1"/>
    </row>
    <row r="318" spans="1:27" x14ac:dyDescent="0.25">
      <c r="A318" s="20">
        <v>2456369.1946399999</v>
      </c>
      <c r="B318" s="20" t="s">
        <v>3077</v>
      </c>
      <c r="C318" s="20">
        <v>1.1761109999999999</v>
      </c>
      <c r="D318" s="20">
        <v>1.6982000000000001E-2</v>
      </c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  <c r="Z318" s="1"/>
      <c r="AA318" s="1"/>
    </row>
    <row r="319" spans="1:27" x14ac:dyDescent="0.25">
      <c r="A319" s="20">
        <v>2456369.9759</v>
      </c>
      <c r="B319" s="20" t="s">
        <v>3078</v>
      </c>
      <c r="C319" s="20">
        <v>1.1577500000000001</v>
      </c>
      <c r="D319" s="20">
        <v>2.4934000000000001E-2</v>
      </c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  <c r="Z319" s="1"/>
      <c r="AA319" s="1"/>
    </row>
    <row r="320" spans="1:27" x14ac:dyDescent="0.25">
      <c r="A320" s="20">
        <v>2456371.96337</v>
      </c>
      <c r="B320" s="20" t="s">
        <v>3079</v>
      </c>
      <c r="C320" s="20">
        <v>1.222286</v>
      </c>
      <c r="D320" s="20">
        <v>8.0669999999999995E-3</v>
      </c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  <c r="Z320" s="1"/>
      <c r="AA320" s="1"/>
    </row>
    <row r="321" spans="1:27" x14ac:dyDescent="0.25">
      <c r="A321" s="20">
        <v>2456377.0619700002</v>
      </c>
      <c r="B321" s="20" t="s">
        <v>3080</v>
      </c>
      <c r="C321" s="20">
        <v>1.203889</v>
      </c>
      <c r="D321" s="20">
        <v>1.1604E-2</v>
      </c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  <c r="Z321" s="1"/>
      <c r="AA321" s="1"/>
    </row>
    <row r="322" spans="1:27" x14ac:dyDescent="0.25">
      <c r="A322" s="20">
        <v>2456377.9545300002</v>
      </c>
      <c r="B322" s="20" t="s">
        <v>3081</v>
      </c>
      <c r="C322" s="20">
        <v>1.2330000000000001</v>
      </c>
      <c r="D322" s="20">
        <v>8.8660000000000006E-3</v>
      </c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  <c r="Z322" s="1"/>
      <c r="AA322" s="1"/>
    </row>
    <row r="323" spans="1:27" x14ac:dyDescent="0.25">
      <c r="A323" s="20">
        <v>2456378.9569100002</v>
      </c>
      <c r="B323" s="20" t="s">
        <v>3082</v>
      </c>
      <c r="C323" s="20">
        <v>1.3</v>
      </c>
      <c r="D323" s="20">
        <v>0</v>
      </c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  <c r="Z323" s="1"/>
      <c r="AA323" s="1"/>
    </row>
    <row r="324" spans="1:27" x14ac:dyDescent="0.25">
      <c r="A324" s="20">
        <v>2456381.7205599998</v>
      </c>
      <c r="B324" s="20" t="s">
        <v>3084</v>
      </c>
      <c r="C324" s="20">
        <v>1.2392000000000001</v>
      </c>
      <c r="D324" s="20">
        <v>3.4895000000000002E-2</v>
      </c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  <c r="Z324" s="1"/>
      <c r="AA324" s="1"/>
    </row>
    <row r="325" spans="1:27" x14ac:dyDescent="0.25">
      <c r="A325" s="20">
        <v>2456381.9702099999</v>
      </c>
      <c r="B325" s="20" t="s">
        <v>3084</v>
      </c>
      <c r="C325" s="20">
        <v>1.2337499999999999</v>
      </c>
      <c r="D325" s="20">
        <v>7.3530000000000002E-3</v>
      </c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  <c r="Z325" s="1"/>
      <c r="AA325" s="1"/>
    </row>
    <row r="326" spans="1:27" x14ac:dyDescent="0.25">
      <c r="A326" s="20">
        <v>2456384.10666</v>
      </c>
      <c r="B326" s="20" t="s">
        <v>3085</v>
      </c>
      <c r="C326" s="20">
        <v>1.246</v>
      </c>
      <c r="D326" s="20">
        <v>1.5036000000000001E-2</v>
      </c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  <c r="Z326" s="1"/>
      <c r="AA326" s="1"/>
    </row>
    <row r="327" spans="1:27" x14ac:dyDescent="0.25">
      <c r="A327" s="20">
        <v>2456385.55149</v>
      </c>
      <c r="B327" s="20" t="s">
        <v>3086</v>
      </c>
      <c r="C327" s="20">
        <v>1.2346250000000001</v>
      </c>
      <c r="D327" s="20">
        <v>1.6851999999999999E-2</v>
      </c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  <c r="Z327" s="1"/>
      <c r="AA327" s="1"/>
    </row>
    <row r="328" spans="1:27" x14ac:dyDescent="0.25">
      <c r="A328" s="20">
        <v>2456385.9644300002</v>
      </c>
      <c r="B328" s="20" t="s">
        <v>3086</v>
      </c>
      <c r="C328" s="20">
        <v>1.2450000000000001</v>
      </c>
      <c r="D328" s="20">
        <v>9.0740000000000005E-3</v>
      </c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  <c r="Z328" s="1"/>
      <c r="AA328" s="1"/>
    </row>
    <row r="329" spans="1:27" x14ac:dyDescent="0.25">
      <c r="A329" s="20">
        <v>2456390.9171000002</v>
      </c>
      <c r="B329" s="20" t="s">
        <v>2109</v>
      </c>
      <c r="C329" s="20">
        <v>1.1441250000000001</v>
      </c>
      <c r="D329" s="20">
        <v>3.1404000000000001E-2</v>
      </c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  <c r="Z329" s="1"/>
      <c r="AA329" s="1"/>
    </row>
    <row r="330" spans="1:27" x14ac:dyDescent="0.25">
      <c r="A330" s="20">
        <v>2456392.9417900001</v>
      </c>
      <c r="B330" s="20" t="s">
        <v>3087</v>
      </c>
      <c r="C330" s="20">
        <v>1.28</v>
      </c>
      <c r="D330" s="20">
        <v>0</v>
      </c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  <c r="Z330" s="1"/>
      <c r="AA330" s="1"/>
    </row>
    <row r="331" spans="1:27" x14ac:dyDescent="0.25">
      <c r="A331" s="20">
        <v>2456396.9095600001</v>
      </c>
      <c r="B331" s="20" t="s">
        <v>3088</v>
      </c>
      <c r="C331" s="20">
        <v>1.167</v>
      </c>
      <c r="D331" s="20">
        <v>1.451E-2</v>
      </c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  <c r="Z331" s="1"/>
      <c r="AA331" s="1"/>
    </row>
    <row r="332" spans="1:27" x14ac:dyDescent="0.25">
      <c r="A332" s="20">
        <v>2456398.9138400001</v>
      </c>
      <c r="B332" s="20" t="s">
        <v>3089</v>
      </c>
      <c r="C332" s="20">
        <v>1.269091</v>
      </c>
      <c r="D332" s="20">
        <v>4.4403999999999999E-2</v>
      </c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  <c r="Z332" s="1"/>
      <c r="AA332" s="1"/>
    </row>
    <row r="333" spans="1:27" x14ac:dyDescent="0.25">
      <c r="A333" s="20">
        <v>2456400.0076299999</v>
      </c>
      <c r="B333" s="20" t="s">
        <v>3090</v>
      </c>
      <c r="C333" s="20">
        <v>1.1496</v>
      </c>
      <c r="D333" s="20">
        <v>1.0122000000000001E-2</v>
      </c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  <c r="Z333" s="1"/>
      <c r="AA333" s="1"/>
    </row>
    <row r="334" spans="1:27" x14ac:dyDescent="0.25">
      <c r="A334" s="20">
        <v>2456401.0947400001</v>
      </c>
      <c r="B334" s="20" t="s">
        <v>3091</v>
      </c>
      <c r="C334" s="20">
        <v>1.1261000000000001</v>
      </c>
      <c r="D334" s="20">
        <v>2.2497E-2</v>
      </c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  <c r="Z334" s="1"/>
      <c r="AA334" s="1"/>
    </row>
    <row r="335" spans="1:27" x14ac:dyDescent="0.25">
      <c r="A335" s="20">
        <v>2456402.1012499998</v>
      </c>
      <c r="B335" s="20" t="s">
        <v>3092</v>
      </c>
      <c r="C335" s="20">
        <v>1.1825000000000001</v>
      </c>
      <c r="D335" s="20">
        <v>1.3422E-2</v>
      </c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  <c r="Z335" s="1"/>
      <c r="AA335" s="1"/>
    </row>
    <row r="336" spans="1:27" x14ac:dyDescent="0.25">
      <c r="A336" s="20">
        <v>2456403.1163400002</v>
      </c>
      <c r="B336" s="20" t="s">
        <v>3093</v>
      </c>
      <c r="C336" s="20">
        <v>1.1446670000000001</v>
      </c>
      <c r="D336" s="20">
        <v>1.0047E-2</v>
      </c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  <c r="Z336" s="1"/>
      <c r="AA336" s="1"/>
    </row>
    <row r="337" spans="1:27" x14ac:dyDescent="0.25">
      <c r="A337" s="20">
        <v>2456404.1666899999</v>
      </c>
      <c r="B337" s="20" t="s">
        <v>3094</v>
      </c>
      <c r="C337" s="20">
        <v>1.2008179999999999</v>
      </c>
      <c r="D337" s="20">
        <v>7.8469999999999998E-3</v>
      </c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  <c r="Z337" s="1"/>
      <c r="AA337" s="1"/>
    </row>
    <row r="338" spans="1:27" x14ac:dyDescent="0.25">
      <c r="A338" s="20">
        <v>2456405.19777</v>
      </c>
      <c r="B338" s="20" t="s">
        <v>3095</v>
      </c>
      <c r="C338" s="20">
        <v>1.1783999999999999</v>
      </c>
      <c r="D338" s="20">
        <v>1.0468E-2</v>
      </c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  <c r="Z338" s="1"/>
      <c r="AA338" s="1"/>
    </row>
    <row r="339" spans="1:27" x14ac:dyDescent="0.25">
      <c r="A339" s="20">
        <v>2456406.3823099998</v>
      </c>
      <c r="B339" s="20" t="s">
        <v>2110</v>
      </c>
      <c r="C339" s="20">
        <v>1.1779999999999999</v>
      </c>
      <c r="D339" s="20">
        <v>1.5337E-2</v>
      </c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  <c r="Z339" s="1"/>
      <c r="AA339" s="1"/>
    </row>
    <row r="340" spans="1:27" x14ac:dyDescent="0.25">
      <c r="A340" s="20">
        <v>2456407.4581499998</v>
      </c>
      <c r="B340" s="20" t="s">
        <v>3096</v>
      </c>
      <c r="C340" s="20">
        <v>1.1638569999999999</v>
      </c>
      <c r="D340" s="20">
        <v>2.2699E-2</v>
      </c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  <c r="Z340" s="1"/>
      <c r="AA340" s="1"/>
    </row>
    <row r="341" spans="1:27" x14ac:dyDescent="0.25">
      <c r="A341" s="20">
        <v>2456408.74309</v>
      </c>
      <c r="B341" s="20" t="s">
        <v>3097</v>
      </c>
      <c r="C341" s="20">
        <v>1.1953750000000001</v>
      </c>
      <c r="D341" s="20">
        <v>1.3192000000000001E-2</v>
      </c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  <c r="Z341" s="1"/>
      <c r="AA341" s="1"/>
    </row>
    <row r="342" spans="1:27" x14ac:dyDescent="0.25">
      <c r="A342" s="20">
        <v>2456408.9308199999</v>
      </c>
      <c r="B342" s="20" t="s">
        <v>3097</v>
      </c>
      <c r="C342" s="20">
        <v>1.173333</v>
      </c>
      <c r="D342" s="20">
        <v>6.692E-3</v>
      </c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  <c r="Z342" s="1"/>
      <c r="AA342" s="1"/>
    </row>
    <row r="343" spans="1:27" x14ac:dyDescent="0.25">
      <c r="A343" s="20">
        <v>2456411.0052499999</v>
      </c>
      <c r="B343" s="20" t="s">
        <v>3098</v>
      </c>
      <c r="C343" s="20">
        <v>1.1970000000000001</v>
      </c>
      <c r="D343" s="20">
        <v>2.3314000000000001E-2</v>
      </c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  <c r="Z343" s="1"/>
      <c r="AA343" s="1"/>
    </row>
    <row r="344" spans="1:27" x14ac:dyDescent="0.25">
      <c r="A344" s="20">
        <v>2456412.0552099999</v>
      </c>
      <c r="B344" s="20" t="s">
        <v>3099</v>
      </c>
      <c r="C344" s="20">
        <v>1.1967270000000001</v>
      </c>
      <c r="D344" s="20">
        <v>7.6660000000000001E-3</v>
      </c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  <c r="Z344" s="1"/>
      <c r="AA344" s="1"/>
    </row>
    <row r="345" spans="1:27" x14ac:dyDescent="0.25">
      <c r="A345" s="20">
        <v>2456413.2024099999</v>
      </c>
      <c r="B345" s="20" t="s">
        <v>3100</v>
      </c>
      <c r="C345" s="20">
        <v>1.249889</v>
      </c>
      <c r="D345" s="20">
        <v>1.3466000000000001E-2</v>
      </c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  <c r="Z345" s="1"/>
      <c r="AA345" s="1"/>
    </row>
    <row r="346" spans="1:27" x14ac:dyDescent="0.25">
      <c r="A346" s="20">
        <v>2456413.8898299998</v>
      </c>
      <c r="B346" s="20" t="s">
        <v>3101</v>
      </c>
      <c r="C346" s="20">
        <v>1.2569999999999999</v>
      </c>
      <c r="D346" s="20">
        <v>2.2376E-2</v>
      </c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  <c r="Z346" s="1"/>
      <c r="AA346" s="1"/>
    </row>
    <row r="347" spans="1:27" x14ac:dyDescent="0.25">
      <c r="A347" s="20">
        <v>2456416.8708199998</v>
      </c>
      <c r="B347" s="20" t="s">
        <v>3102</v>
      </c>
      <c r="C347" s="20">
        <v>1.241636</v>
      </c>
      <c r="D347" s="20">
        <v>8.3840000000000008E-3</v>
      </c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  <c r="Z347" s="1"/>
      <c r="AA347" s="1"/>
    </row>
    <row r="348" spans="1:27" x14ac:dyDescent="0.25">
      <c r="A348" s="20">
        <v>2456419.9432199998</v>
      </c>
      <c r="B348" s="20" t="s">
        <v>2111</v>
      </c>
      <c r="C348" s="20">
        <v>1.203333</v>
      </c>
      <c r="D348" s="20">
        <v>1.0606000000000001E-2</v>
      </c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  <c r="Z348" s="1"/>
      <c r="AA348" s="1"/>
    </row>
    <row r="349" spans="1:27" x14ac:dyDescent="0.25">
      <c r="A349" s="20">
        <v>2456420.8673200002</v>
      </c>
      <c r="B349" s="20" t="s">
        <v>3103</v>
      </c>
      <c r="C349" s="20">
        <v>1.2331000000000001</v>
      </c>
      <c r="D349" s="20">
        <v>6.9560000000000004E-3</v>
      </c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  <c r="Z349" s="1"/>
      <c r="AA349" s="1"/>
    </row>
    <row r="350" spans="1:27" x14ac:dyDescent="0.25">
      <c r="A350" s="20">
        <v>2456422.8738199999</v>
      </c>
      <c r="B350" s="20" t="s">
        <v>3228</v>
      </c>
      <c r="C350" s="20">
        <v>1.5029999999999999</v>
      </c>
      <c r="D350" s="20">
        <v>0</v>
      </c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  <c r="Z350" s="1"/>
      <c r="AA350" s="1"/>
    </row>
    <row r="351" spans="1:27" x14ac:dyDescent="0.25">
      <c r="A351" s="20">
        <v>2456425.9297099998</v>
      </c>
      <c r="B351" s="20" t="s">
        <v>3105</v>
      </c>
      <c r="C351" s="20">
        <v>1.274</v>
      </c>
      <c r="D351" s="20">
        <v>1.076E-2</v>
      </c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  <c r="Z351" s="1"/>
      <c r="AA351" s="1"/>
    </row>
    <row r="352" spans="1:27" x14ac:dyDescent="0.25">
      <c r="A352" s="20">
        <v>2456426.8593700002</v>
      </c>
      <c r="B352" s="20" t="s">
        <v>3106</v>
      </c>
      <c r="C352" s="20">
        <v>1.3226359999999999</v>
      </c>
      <c r="D352" s="20">
        <v>1.3540999999999999E-2</v>
      </c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  <c r="Z352" s="1"/>
      <c r="AA352" s="1"/>
    </row>
    <row r="353" spans="1:27" x14ac:dyDescent="0.25">
      <c r="A353" s="20">
        <v>2456428.9139700001</v>
      </c>
      <c r="B353" s="20" t="s">
        <v>3107</v>
      </c>
      <c r="C353" s="20">
        <v>1.2904</v>
      </c>
      <c r="D353" s="20">
        <v>1.7544000000000001E-2</v>
      </c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  <c r="Z353" s="1"/>
      <c r="AA353" s="1"/>
    </row>
    <row r="354" spans="1:27" x14ac:dyDescent="0.25">
      <c r="A354" s="20">
        <v>2456429.9932400002</v>
      </c>
      <c r="B354" s="20" t="s">
        <v>3108</v>
      </c>
      <c r="C354" s="20">
        <v>1.2300770000000001</v>
      </c>
      <c r="D354" s="20">
        <v>9.2700000000000005E-3</v>
      </c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  <c r="Z354" s="1"/>
      <c r="AA354" s="1"/>
    </row>
    <row r="355" spans="1:27" x14ac:dyDescent="0.25">
      <c r="A355" s="20">
        <v>2456431.0124900001</v>
      </c>
      <c r="B355" s="20" t="s">
        <v>3109</v>
      </c>
      <c r="C355" s="20">
        <v>1.267917</v>
      </c>
      <c r="D355" s="20">
        <v>5.4809999999999998E-3</v>
      </c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  <c r="Z355" s="1"/>
      <c r="AA355" s="1"/>
    </row>
    <row r="356" spans="1:27" x14ac:dyDescent="0.25">
      <c r="A356" s="20">
        <v>2456431.9988199999</v>
      </c>
      <c r="B356" s="20" t="s">
        <v>3110</v>
      </c>
      <c r="C356" s="20">
        <v>1.293714</v>
      </c>
      <c r="D356" s="20">
        <v>1.1880999999999999E-2</v>
      </c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  <c r="Z356" s="1"/>
      <c r="AA356" s="1"/>
    </row>
    <row r="357" spans="1:27" x14ac:dyDescent="0.25">
      <c r="A357" s="20">
        <v>2456433.01284</v>
      </c>
      <c r="B357" s="20" t="s">
        <v>3111</v>
      </c>
      <c r="C357" s="20">
        <v>1.293909</v>
      </c>
      <c r="D357" s="20">
        <v>1.2101000000000001E-2</v>
      </c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  <c r="Z357" s="1"/>
      <c r="AA357" s="1"/>
    </row>
    <row r="358" spans="1:27" x14ac:dyDescent="0.25">
      <c r="A358" s="20">
        <v>2456434.1377699999</v>
      </c>
      <c r="B358" s="20" t="s">
        <v>3112</v>
      </c>
      <c r="C358" s="20">
        <v>1.2888459999999999</v>
      </c>
      <c r="D358" s="20">
        <v>1.3912000000000001E-2</v>
      </c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  <c r="Z358" s="1"/>
      <c r="AA358" s="1"/>
    </row>
    <row r="359" spans="1:27" x14ac:dyDescent="0.25">
      <c r="A359" s="20">
        <v>2456435.0688100001</v>
      </c>
      <c r="B359" s="20" t="s">
        <v>2112</v>
      </c>
      <c r="C359" s="20">
        <v>1.265909</v>
      </c>
      <c r="D359" s="20">
        <v>1.0642E-2</v>
      </c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  <c r="Z359" s="1"/>
      <c r="AA359" s="1"/>
    </row>
    <row r="360" spans="1:27" x14ac:dyDescent="0.25">
      <c r="A360" s="20">
        <v>2456437.73587</v>
      </c>
      <c r="B360" s="20" t="s">
        <v>3113</v>
      </c>
      <c r="C360" s="20">
        <v>1.289833</v>
      </c>
      <c r="D360" s="20">
        <v>2.1235E-2</v>
      </c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  <c r="Z360" s="1"/>
      <c r="AA360" s="1"/>
    </row>
    <row r="361" spans="1:27" x14ac:dyDescent="0.25">
      <c r="A361" s="20">
        <v>2456438.6913600001</v>
      </c>
      <c r="B361" s="20" t="s">
        <v>3114</v>
      </c>
      <c r="C361" s="20">
        <v>1.3253569999999999</v>
      </c>
      <c r="D361" s="20">
        <v>1.7698999999999999E-2</v>
      </c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  <c r="Z361" s="1"/>
      <c r="AA361" s="1"/>
    </row>
    <row r="362" spans="1:27" x14ac:dyDescent="0.25">
      <c r="A362" s="20">
        <v>2456439.7593399999</v>
      </c>
      <c r="B362" s="20" t="s">
        <v>3115</v>
      </c>
      <c r="C362" s="20">
        <v>1.3377140000000001</v>
      </c>
      <c r="D362" s="20">
        <v>1.3993E-2</v>
      </c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  <c r="Z362" s="1"/>
      <c r="AA362" s="1"/>
    </row>
    <row r="363" spans="1:27" x14ac:dyDescent="0.25">
      <c r="A363" s="20">
        <v>2456442.8829600001</v>
      </c>
      <c r="B363" s="20" t="s">
        <v>3116</v>
      </c>
      <c r="C363" s="20">
        <v>1.371143</v>
      </c>
      <c r="D363" s="20">
        <v>7.4450000000000002E-3</v>
      </c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  <c r="Z363" s="1"/>
      <c r="AA363" s="1"/>
    </row>
    <row r="364" spans="1:27" x14ac:dyDescent="0.25">
      <c r="A364" s="20">
        <v>2456443.9476200002</v>
      </c>
      <c r="B364" s="20" t="s">
        <v>3117</v>
      </c>
      <c r="C364" s="20">
        <v>1.3498669999999999</v>
      </c>
      <c r="D364" s="20">
        <v>9.9950000000000004E-3</v>
      </c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  <c r="Z364" s="1"/>
      <c r="AA364" s="1"/>
    </row>
    <row r="365" spans="1:27" x14ac:dyDescent="0.25">
      <c r="A365" s="20">
        <v>2456444.9605399999</v>
      </c>
      <c r="B365" s="20" t="s">
        <v>3118</v>
      </c>
      <c r="C365" s="20">
        <v>1.4024289999999999</v>
      </c>
      <c r="D365" s="20">
        <v>1.6555E-2</v>
      </c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  <c r="Z365" s="1"/>
      <c r="AA365" s="1"/>
    </row>
    <row r="366" spans="1:27" x14ac:dyDescent="0.25">
      <c r="A366" s="20">
        <v>2456445.8243200001</v>
      </c>
      <c r="B366" s="20" t="s">
        <v>3119</v>
      </c>
      <c r="C366" s="20">
        <v>1.3494550000000001</v>
      </c>
      <c r="D366" s="20">
        <v>6.1500000000000001E-3</v>
      </c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  <c r="Z366" s="1"/>
      <c r="AA366" s="1"/>
    </row>
    <row r="367" spans="1:27" x14ac:dyDescent="0.25">
      <c r="A367" s="20">
        <v>2456447.81189</v>
      </c>
      <c r="B367" s="20" t="s">
        <v>3120</v>
      </c>
      <c r="C367" s="20">
        <v>1.372714</v>
      </c>
      <c r="D367" s="20">
        <v>9.7809999999999998E-3</v>
      </c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  <c r="Z367" s="1"/>
      <c r="AA367" s="1"/>
    </row>
    <row r="368" spans="1:27" x14ac:dyDescent="0.25">
      <c r="A368" s="20">
        <v>2456449.8115500002</v>
      </c>
      <c r="B368" s="20" t="s">
        <v>2113</v>
      </c>
      <c r="C368" s="20">
        <v>1.3722669999999999</v>
      </c>
      <c r="D368" s="20">
        <v>1.2963000000000001E-2</v>
      </c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  <c r="Z368" s="1"/>
      <c r="AA368" s="1"/>
    </row>
    <row r="369" spans="1:27" x14ac:dyDescent="0.25">
      <c r="A369" s="20">
        <v>2456452.8509800001</v>
      </c>
      <c r="B369" s="20" t="s">
        <v>3121</v>
      </c>
      <c r="C369" s="20">
        <v>1.4097059999999999</v>
      </c>
      <c r="D369" s="20">
        <v>1.9258999999999998E-2</v>
      </c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  <c r="Z369" s="1"/>
      <c r="AA369" s="1"/>
    </row>
    <row r="370" spans="1:27" x14ac:dyDescent="0.25">
      <c r="A370" s="20">
        <v>2456453.80376</v>
      </c>
      <c r="B370" s="20" t="s">
        <v>3122</v>
      </c>
      <c r="C370" s="20">
        <v>1.3921330000000001</v>
      </c>
      <c r="D370" s="20">
        <v>9.2219999999999993E-3</v>
      </c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  <c r="Z370" s="1"/>
      <c r="AA370" s="1"/>
    </row>
    <row r="371" spans="1:27" x14ac:dyDescent="0.25">
      <c r="A371" s="20">
        <v>2456455.7779100002</v>
      </c>
      <c r="B371" s="20" t="s">
        <v>3123</v>
      </c>
      <c r="C371" s="20">
        <v>1.3690709999999999</v>
      </c>
      <c r="D371" s="20">
        <v>9.9030000000000003E-3</v>
      </c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  <c r="Z371" s="1"/>
      <c r="AA371" s="1"/>
    </row>
    <row r="372" spans="1:27" x14ac:dyDescent="0.25">
      <c r="A372" s="20">
        <v>2456461.8628099998</v>
      </c>
      <c r="B372" s="20" t="s">
        <v>3125</v>
      </c>
      <c r="C372" s="20">
        <v>1.356857</v>
      </c>
      <c r="D372" s="20">
        <v>1.2517E-2</v>
      </c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  <c r="Z372" s="1"/>
      <c r="AA372" s="1"/>
    </row>
    <row r="373" spans="1:27" x14ac:dyDescent="0.25">
      <c r="A373" s="20">
        <v>2456462.8465300002</v>
      </c>
      <c r="B373" s="20" t="s">
        <v>3126</v>
      </c>
      <c r="C373" s="20">
        <v>1.3885289999999999</v>
      </c>
      <c r="D373" s="20">
        <v>7.8829999999999994E-3</v>
      </c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  <c r="Z373" s="1"/>
      <c r="AA373" s="1"/>
    </row>
    <row r="374" spans="1:27" x14ac:dyDescent="0.25">
      <c r="A374" s="20">
        <v>2456463.7826700001</v>
      </c>
      <c r="B374" s="20" t="s">
        <v>3127</v>
      </c>
      <c r="C374" s="20">
        <v>1.3848180000000001</v>
      </c>
      <c r="D374" s="20">
        <v>8.1620000000000009E-3</v>
      </c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  <c r="Z374" s="1"/>
      <c r="AA374" s="1"/>
    </row>
    <row r="375" spans="1:27" x14ac:dyDescent="0.25">
      <c r="A375" s="20">
        <v>2456468.79257</v>
      </c>
      <c r="B375" s="20" t="s">
        <v>3129</v>
      </c>
      <c r="C375" s="20">
        <v>1.391462</v>
      </c>
      <c r="D375" s="20">
        <v>9.6589999999999992E-3</v>
      </c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  <c r="Z375" s="1"/>
      <c r="AA375" s="1"/>
    </row>
    <row r="376" spans="1:27" x14ac:dyDescent="0.25">
      <c r="A376" s="20">
        <v>2456469.7697299998</v>
      </c>
      <c r="B376" s="20" t="s">
        <v>3130</v>
      </c>
      <c r="C376" s="20">
        <v>1.415143</v>
      </c>
      <c r="D376" s="20">
        <v>1.0142E-2</v>
      </c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  <c r="Z376" s="1"/>
      <c r="AA376" s="1"/>
    </row>
    <row r="377" spans="1:27" x14ac:dyDescent="0.25">
      <c r="A377" s="20">
        <v>2456470.7694100002</v>
      </c>
      <c r="B377" s="20" t="s">
        <v>3131</v>
      </c>
      <c r="C377" s="20">
        <v>1.404733</v>
      </c>
      <c r="D377" s="20">
        <v>6.7400000000000003E-3</v>
      </c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  <c r="Z377" s="1"/>
      <c r="AA377" s="1"/>
    </row>
    <row r="378" spans="1:27" x14ac:dyDescent="0.25">
      <c r="A378" s="20">
        <v>2456487.6954299998</v>
      </c>
      <c r="B378" s="20" t="s">
        <v>3136</v>
      </c>
      <c r="C378" s="20">
        <v>1.37</v>
      </c>
      <c r="D378" s="20">
        <v>6.9620000000000003E-3</v>
      </c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  <c r="Z378" s="1"/>
      <c r="AA378" s="1"/>
    </row>
    <row r="379" spans="1:27" x14ac:dyDescent="0.25">
      <c r="A379" s="20">
        <v>2456513.5260999999</v>
      </c>
      <c r="B379" s="20" t="s">
        <v>3145</v>
      </c>
      <c r="C379" s="20">
        <v>1.3634999999999999</v>
      </c>
      <c r="D379" s="20">
        <v>1.6649000000000001E-2</v>
      </c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  <c r="Z379" s="1"/>
      <c r="AA379" s="1"/>
    </row>
    <row r="380" spans="1:27" x14ac:dyDescent="0.25">
      <c r="A380" s="20">
        <v>2456514.4278000002</v>
      </c>
      <c r="B380" s="20" t="s">
        <v>3145</v>
      </c>
      <c r="C380" s="20">
        <v>1.4075</v>
      </c>
      <c r="D380" s="20">
        <v>6.6794000000000006E-2</v>
      </c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  <c r="Z380" s="1"/>
      <c r="AA380" s="1"/>
    </row>
    <row r="381" spans="1:27" x14ac:dyDescent="0.25">
      <c r="A381" s="20">
        <v>2456520.7346700002</v>
      </c>
      <c r="B381" s="20" t="s">
        <v>3148</v>
      </c>
      <c r="C381" s="20">
        <v>1.3320000000000001</v>
      </c>
      <c r="D381" s="20">
        <v>1.5582E-2</v>
      </c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  <c r="Z381" s="1"/>
      <c r="AA381" s="1"/>
    </row>
    <row r="382" spans="1:27" x14ac:dyDescent="0.25">
      <c r="A382" s="20">
        <v>2456522.6728500002</v>
      </c>
      <c r="B382" s="20" t="s">
        <v>3149</v>
      </c>
      <c r="C382" s="20">
        <v>1.3325</v>
      </c>
      <c r="D382" s="20">
        <v>1.2500000000000001E-2</v>
      </c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  <c r="Z382" s="1"/>
      <c r="AA382" s="1"/>
    </row>
    <row r="383" spans="1:27" x14ac:dyDescent="0.25">
      <c r="A383" s="20">
        <v>2456531.6993900002</v>
      </c>
      <c r="B383" s="20" t="s">
        <v>3154</v>
      </c>
      <c r="C383" s="20">
        <v>1.260778</v>
      </c>
      <c r="D383" s="20">
        <v>1.6823999999999999E-2</v>
      </c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  <c r="Z383" s="1"/>
      <c r="AA383" s="1"/>
    </row>
    <row r="384" spans="1:27" x14ac:dyDescent="0.25">
      <c r="A384" s="20">
        <v>2456535.82234</v>
      </c>
      <c r="B384" s="20" t="s">
        <v>3157</v>
      </c>
      <c r="C384" s="20">
        <v>1.2356670000000001</v>
      </c>
      <c r="D384" s="20">
        <v>1.1927E-2</v>
      </c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  <c r="Z384" s="1"/>
      <c r="AA384" s="1"/>
    </row>
    <row r="385" spans="1:27" x14ac:dyDescent="0.25">
      <c r="A385" s="20">
        <v>2456536.8796000001</v>
      </c>
      <c r="B385" s="20" t="s">
        <v>3158</v>
      </c>
      <c r="C385" s="20">
        <v>1.2829090000000001</v>
      </c>
      <c r="D385" s="20">
        <v>8.626E-3</v>
      </c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  <c r="Z385" s="1"/>
      <c r="AA385" s="1"/>
    </row>
    <row r="386" spans="1:27" x14ac:dyDescent="0.25">
      <c r="A386" s="20">
        <v>2456537.73661</v>
      </c>
      <c r="B386" s="20" t="s">
        <v>3159</v>
      </c>
      <c r="C386" s="20">
        <v>1.273625</v>
      </c>
      <c r="D386" s="20">
        <v>1.1204E-2</v>
      </c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  <c r="Z386" s="1"/>
      <c r="AA386" s="1"/>
    </row>
    <row r="387" spans="1:27" x14ac:dyDescent="0.25">
      <c r="A387" s="20">
        <v>2456539.71129</v>
      </c>
      <c r="B387" s="20" t="s">
        <v>3160</v>
      </c>
      <c r="C387" s="20">
        <v>1.2869999999999999</v>
      </c>
      <c r="D387" s="20">
        <v>3.4294999999999999E-2</v>
      </c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  <c r="Z387" s="1"/>
      <c r="AA387" s="1"/>
    </row>
    <row r="388" spans="1:27" x14ac:dyDescent="0.25">
      <c r="A388" s="20">
        <v>2456540.6538499999</v>
      </c>
      <c r="B388" s="20" t="s">
        <v>2119</v>
      </c>
      <c r="C388" s="20">
        <v>1.2511669999999999</v>
      </c>
      <c r="D388" s="20">
        <v>7.6090000000000003E-3</v>
      </c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  <c r="Z388" s="1"/>
      <c r="AA388" s="1"/>
    </row>
    <row r="389" spans="1:27" x14ac:dyDescent="0.25">
      <c r="A389" s="20">
        <v>2456541.6895499998</v>
      </c>
      <c r="B389" s="20" t="s">
        <v>3161</v>
      </c>
      <c r="C389" s="20">
        <v>1.3051999999999999</v>
      </c>
      <c r="D389" s="20">
        <v>1.1873999999999999E-2</v>
      </c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  <c r="Z389" s="1"/>
      <c r="AA389" s="1"/>
    </row>
    <row r="390" spans="1:27" x14ac:dyDescent="0.25">
      <c r="A390" s="20">
        <v>2456551.0885000001</v>
      </c>
      <c r="B390" s="20" t="s">
        <v>3229</v>
      </c>
      <c r="C390" s="20">
        <v>1.2985</v>
      </c>
      <c r="D390" s="20">
        <v>7.85E-2</v>
      </c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  <c r="Z390" s="1"/>
      <c r="AA390" s="1"/>
    </row>
    <row r="391" spans="1:27" x14ac:dyDescent="0.25">
      <c r="A391" s="20">
        <v>2456553.0670599998</v>
      </c>
      <c r="B391" s="20" t="s">
        <v>3169</v>
      </c>
      <c r="C391" s="20">
        <v>1.3554999999999999</v>
      </c>
      <c r="D391" s="20">
        <v>1.15E-2</v>
      </c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  <c r="Z391" s="1"/>
      <c r="AA391" s="1"/>
    </row>
    <row r="392" spans="1:27" x14ac:dyDescent="0.25">
      <c r="A392" s="20">
        <v>2456553.67912</v>
      </c>
      <c r="B392" s="20" t="s">
        <v>3170</v>
      </c>
      <c r="C392" s="20">
        <v>1.251625</v>
      </c>
      <c r="D392" s="20">
        <v>9.7940000000000006E-3</v>
      </c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  <c r="Z392" s="1"/>
      <c r="AA392" s="1"/>
    </row>
    <row r="393" spans="1:27" x14ac:dyDescent="0.25">
      <c r="A393" s="20">
        <v>2456554.6799900001</v>
      </c>
      <c r="B393" s="20" t="s">
        <v>3171</v>
      </c>
      <c r="C393" s="20">
        <v>1.2186250000000001</v>
      </c>
      <c r="D393" s="20">
        <v>1.1599999999999999E-2</v>
      </c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  <c r="Z393" s="1"/>
      <c r="AA393" s="1"/>
    </row>
    <row r="394" spans="1:27" x14ac:dyDescent="0.25">
      <c r="A394" s="20">
        <v>2456557.6545299999</v>
      </c>
      <c r="B394" s="20" t="s">
        <v>3172</v>
      </c>
      <c r="C394" s="20">
        <v>0.81850000000000001</v>
      </c>
      <c r="D394" s="20">
        <v>1.4062E-2</v>
      </c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  <c r="Z394" s="1"/>
      <c r="AA394" s="1"/>
    </row>
    <row r="395" spans="1:27" x14ac:dyDescent="0.25">
      <c r="A395" s="20">
        <v>2456559.7969</v>
      </c>
      <c r="B395" s="20" t="s">
        <v>3173</v>
      </c>
      <c r="C395" s="20">
        <v>1.294143</v>
      </c>
      <c r="D395" s="20">
        <v>4.7747999999999999E-2</v>
      </c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  <c r="Z395" s="1"/>
      <c r="AA395" s="1"/>
    </row>
    <row r="396" spans="1:27" x14ac:dyDescent="0.25">
      <c r="A396" s="20">
        <v>2456560.7886999999</v>
      </c>
      <c r="B396" s="20" t="s">
        <v>3174</v>
      </c>
      <c r="C396" s="20">
        <v>1.3143750000000001</v>
      </c>
      <c r="D396" s="20">
        <v>4.3429000000000002E-2</v>
      </c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  <c r="Z396" s="1"/>
      <c r="AA396" s="1"/>
    </row>
    <row r="397" spans="1:27" x14ac:dyDescent="0.25">
      <c r="A397" s="20">
        <v>2456561.6203200002</v>
      </c>
      <c r="B397" s="20" t="s">
        <v>3175</v>
      </c>
      <c r="C397" s="20">
        <v>1.2645</v>
      </c>
      <c r="D397" s="20">
        <v>3.5000000000000001E-3</v>
      </c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  <c r="Z397" s="1"/>
      <c r="AA397" s="1"/>
    </row>
    <row r="398" spans="1:27" x14ac:dyDescent="0.25">
      <c r="A398" s="20">
        <v>2456563.7880500001</v>
      </c>
      <c r="B398" s="20" t="s">
        <v>3176</v>
      </c>
      <c r="C398" s="20">
        <v>1.2533749999999999</v>
      </c>
      <c r="D398" s="20">
        <v>1.1449000000000001E-2</v>
      </c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  <c r="Z398" s="1"/>
      <c r="AA398" s="1"/>
    </row>
    <row r="399" spans="1:27" x14ac:dyDescent="0.25">
      <c r="A399" s="20">
        <v>2456564.90527</v>
      </c>
      <c r="B399" s="20" t="s">
        <v>3177</v>
      </c>
      <c r="C399" s="20">
        <v>1.213875</v>
      </c>
      <c r="D399" s="20">
        <v>1.4524E-2</v>
      </c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  <c r="Z399" s="1"/>
      <c r="AA399" s="1"/>
    </row>
    <row r="400" spans="1:27" x14ac:dyDescent="0.25">
      <c r="A400" s="20">
        <v>2456565.9454999999</v>
      </c>
      <c r="B400" s="20" t="s">
        <v>3178</v>
      </c>
      <c r="C400" s="20">
        <v>1.2432859999999999</v>
      </c>
      <c r="D400" s="20">
        <v>1.8213E-2</v>
      </c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  <c r="Z400" s="1"/>
      <c r="AA400" s="1"/>
    </row>
    <row r="401" spans="1:27" x14ac:dyDescent="0.25">
      <c r="A401" s="20">
        <v>2456566.9883300001</v>
      </c>
      <c r="B401" s="20" t="s">
        <v>3179</v>
      </c>
      <c r="C401" s="20">
        <v>1.2110000000000001</v>
      </c>
      <c r="D401" s="20">
        <v>1.2796E-2</v>
      </c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  <c r="Z401" s="1"/>
      <c r="AA401" s="1"/>
    </row>
    <row r="402" spans="1:27" x14ac:dyDescent="0.25">
      <c r="A402" s="20">
        <v>2456568.0431400002</v>
      </c>
      <c r="B402" s="20" t="s">
        <v>3180</v>
      </c>
      <c r="C402" s="20">
        <v>1.2437499999999999</v>
      </c>
      <c r="D402" s="20">
        <v>1.4133E-2</v>
      </c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  <c r="Z402" s="1"/>
      <c r="AA402" s="1"/>
    </row>
    <row r="403" spans="1:27" x14ac:dyDescent="0.25">
      <c r="A403" s="20">
        <v>2456569.0082200002</v>
      </c>
      <c r="B403" s="20" t="s">
        <v>3181</v>
      </c>
      <c r="C403" s="20">
        <v>1.237833</v>
      </c>
      <c r="D403" s="20">
        <v>1.4116999999999999E-2</v>
      </c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  <c r="Z403" s="1"/>
      <c r="AA403" s="1"/>
    </row>
    <row r="404" spans="1:27" x14ac:dyDescent="0.25">
      <c r="A404" s="20">
        <v>2456570.2272700001</v>
      </c>
      <c r="B404" s="20" t="s">
        <v>3182</v>
      </c>
      <c r="C404" s="20">
        <v>1.2454289999999999</v>
      </c>
      <c r="D404" s="20">
        <v>1.9005000000000001E-2</v>
      </c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  <c r="Z404" s="1"/>
      <c r="AA404" s="1"/>
    </row>
    <row r="405" spans="1:27" x14ac:dyDescent="0.25">
      <c r="A405" s="20">
        <v>2456571.3721500002</v>
      </c>
      <c r="B405" s="20" t="s">
        <v>3183</v>
      </c>
      <c r="C405" s="20">
        <v>1.205714</v>
      </c>
      <c r="D405" s="20">
        <v>1.0449E-2</v>
      </c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  <c r="Z405" s="1"/>
      <c r="AA405" s="1"/>
    </row>
    <row r="406" spans="1:27" x14ac:dyDescent="0.25">
      <c r="A406" s="20">
        <v>2456572.5183899999</v>
      </c>
      <c r="B406" s="20" t="s">
        <v>3184</v>
      </c>
      <c r="C406" s="20">
        <v>1.206286</v>
      </c>
      <c r="D406" s="20">
        <v>1.0886E-2</v>
      </c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  <c r="Z406" s="1"/>
      <c r="AA406" s="1"/>
    </row>
    <row r="407" spans="1:27" x14ac:dyDescent="0.25">
      <c r="A407" s="20">
        <v>2456573.63686</v>
      </c>
      <c r="B407" s="20" t="s">
        <v>3185</v>
      </c>
      <c r="C407" s="20">
        <v>1.2485999999999999</v>
      </c>
      <c r="D407" s="20">
        <v>2.3666E-2</v>
      </c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  <c r="Z407" s="1"/>
      <c r="AA407" s="1"/>
    </row>
    <row r="408" spans="1:27" x14ac:dyDescent="0.25">
      <c r="A408" s="20">
        <v>2456574.6661200002</v>
      </c>
      <c r="B408" s="20" t="s">
        <v>3186</v>
      </c>
      <c r="C408" s="20">
        <v>1.2303329999999999</v>
      </c>
      <c r="D408" s="20">
        <v>2.1035999999999999E-2</v>
      </c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  <c r="Z408" s="1"/>
      <c r="AA408" s="1"/>
    </row>
    <row r="409" spans="1:27" x14ac:dyDescent="0.25">
      <c r="A409" s="20">
        <v>2456577.0661499999</v>
      </c>
      <c r="B409" s="20" t="s">
        <v>3187</v>
      </c>
      <c r="C409" s="20">
        <v>1.2150000000000001</v>
      </c>
      <c r="D409" s="20">
        <v>2.078E-2</v>
      </c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  <c r="Z409" s="1"/>
      <c r="AA409" s="1"/>
    </row>
    <row r="410" spans="1:27" x14ac:dyDescent="0.25">
      <c r="A410" s="20">
        <v>2456578.32143</v>
      </c>
      <c r="B410" s="20" t="s">
        <v>3188</v>
      </c>
      <c r="C410" s="20">
        <v>1.258</v>
      </c>
      <c r="D410" s="20">
        <v>1.2614999999999999E-2</v>
      </c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  <c r="Z410" s="1"/>
      <c r="AA410" s="1"/>
    </row>
    <row r="411" spans="1:27" x14ac:dyDescent="0.25">
      <c r="A411" s="20">
        <v>2456581.7441500002</v>
      </c>
      <c r="B411" s="20" t="s">
        <v>3190</v>
      </c>
      <c r="C411" s="20">
        <v>1.2252000000000001</v>
      </c>
      <c r="D411" s="20">
        <v>2.9159000000000001E-2</v>
      </c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  <c r="Z411" s="1"/>
      <c r="AA411" s="1"/>
    </row>
    <row r="412" spans="1:27" x14ac:dyDescent="0.25">
      <c r="A412" s="20">
        <v>2456582.9699900001</v>
      </c>
      <c r="B412" s="20" t="s">
        <v>3191</v>
      </c>
      <c r="C412" s="20">
        <v>1.2396670000000001</v>
      </c>
      <c r="D412" s="20">
        <v>7.7994999999999995E-2</v>
      </c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  <c r="Z412" s="1"/>
      <c r="AA412" s="1"/>
    </row>
    <row r="413" spans="1:27" x14ac:dyDescent="0.25">
      <c r="A413" s="20">
        <v>2456583.9839699999</v>
      </c>
      <c r="B413" s="20" t="s">
        <v>3192</v>
      </c>
      <c r="C413" s="20">
        <v>1.1725000000000001</v>
      </c>
      <c r="D413" s="20">
        <v>1.5193999999999999E-2</v>
      </c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  <c r="Z413" s="1"/>
      <c r="AA413" s="1"/>
    </row>
    <row r="414" spans="1:27" x14ac:dyDescent="0.25">
      <c r="A414" s="20">
        <v>2456585.1550799999</v>
      </c>
      <c r="B414" s="20" t="s">
        <v>3193</v>
      </c>
      <c r="C414" s="20">
        <v>1.183667</v>
      </c>
      <c r="D414" s="20">
        <v>1.9820000000000001E-2</v>
      </c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  <c r="Z414" s="1"/>
      <c r="AA414" s="1"/>
    </row>
    <row r="415" spans="1:27" x14ac:dyDescent="0.25">
      <c r="A415" s="20">
        <v>2456586.32601</v>
      </c>
      <c r="B415" s="20" t="s">
        <v>3194</v>
      </c>
      <c r="C415" s="20">
        <v>1.200833</v>
      </c>
      <c r="D415" s="20">
        <v>2.4507999999999999E-2</v>
      </c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  <c r="Z415" s="1"/>
      <c r="AA415" s="1"/>
    </row>
    <row r="416" spans="1:27" x14ac:dyDescent="0.25">
      <c r="A416" s="20">
        <v>2456587.64109</v>
      </c>
      <c r="B416" s="20" t="s">
        <v>2122</v>
      </c>
      <c r="C416" s="20">
        <v>1.3340000000000001</v>
      </c>
      <c r="D416" s="20">
        <v>6.2733999999999998E-2</v>
      </c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  <c r="Z416" s="1"/>
      <c r="AA416" s="1"/>
    </row>
    <row r="417" spans="1:27" x14ac:dyDescent="0.25">
      <c r="A417" s="20">
        <v>2456588.6368300002</v>
      </c>
      <c r="B417" s="20" t="s">
        <v>3195</v>
      </c>
      <c r="C417" s="20">
        <v>1.2264999999999999</v>
      </c>
      <c r="D417" s="20">
        <v>8.0568000000000001E-2</v>
      </c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  <c r="Z417" s="1"/>
      <c r="AA417" s="1"/>
    </row>
    <row r="418" spans="1:27" x14ac:dyDescent="0.25">
      <c r="A418" s="20">
        <v>2456592.35237</v>
      </c>
      <c r="B418" s="20" t="s">
        <v>3196</v>
      </c>
      <c r="C418" s="20">
        <v>1.38575</v>
      </c>
      <c r="D418" s="20">
        <v>9.5092999999999997E-2</v>
      </c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  <c r="Z418" s="1"/>
      <c r="AA418" s="1"/>
    </row>
    <row r="419" spans="1:27" x14ac:dyDescent="0.25">
      <c r="A419" s="20">
        <v>2456593.22426</v>
      </c>
      <c r="B419" s="20" t="s">
        <v>3197</v>
      </c>
      <c r="C419" s="20">
        <v>1.3006</v>
      </c>
      <c r="D419" s="20">
        <v>1.2749999999999999E-2</v>
      </c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  <c r="Z419" s="1"/>
      <c r="AA419" s="1"/>
    </row>
    <row r="420" spans="1:27" x14ac:dyDescent="0.25">
      <c r="A420" s="20">
        <v>2456593.66805</v>
      </c>
      <c r="B420" s="20" t="s">
        <v>3198</v>
      </c>
      <c r="C420" s="20">
        <v>1.3140000000000001</v>
      </c>
      <c r="D420" s="20">
        <v>0</v>
      </c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  <c r="Z420" s="1"/>
      <c r="AA420" s="1"/>
    </row>
    <row r="421" spans="1:27" x14ac:dyDescent="0.25">
      <c r="A421" s="20">
        <v>2456596.6211399999</v>
      </c>
      <c r="B421" s="20" t="s">
        <v>107</v>
      </c>
      <c r="C421" s="20">
        <v>1.3485</v>
      </c>
      <c r="D421" s="20">
        <v>2.9579000000000001E-2</v>
      </c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  <c r="Z421" s="1"/>
      <c r="AA421" s="1"/>
    </row>
    <row r="422" spans="1:27" x14ac:dyDescent="0.25">
      <c r="A422" s="20">
        <v>2456597.62102</v>
      </c>
      <c r="B422" s="20" t="s">
        <v>108</v>
      </c>
      <c r="C422" s="20">
        <v>1.3247500000000001</v>
      </c>
      <c r="D422" s="20">
        <v>1.6007E-2</v>
      </c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  <c r="Z422" s="1"/>
      <c r="AA422" s="1"/>
    </row>
    <row r="423" spans="1:27" x14ac:dyDescent="0.25">
      <c r="A423" s="20">
        <v>2456598.7766200001</v>
      </c>
      <c r="B423" s="20" t="s">
        <v>109</v>
      </c>
      <c r="C423" s="20">
        <v>1.3236669999999999</v>
      </c>
      <c r="D423" s="20">
        <v>5.2325999999999998E-2</v>
      </c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  <c r="Z423" s="1"/>
      <c r="AA423" s="1"/>
    </row>
    <row r="424" spans="1:27" x14ac:dyDescent="0.25">
      <c r="A424" s="20">
        <v>2456599.6173</v>
      </c>
      <c r="B424" s="20" t="s">
        <v>110</v>
      </c>
      <c r="C424" s="20">
        <v>1.284</v>
      </c>
      <c r="D424" s="20">
        <v>5.6000000000000001E-2</v>
      </c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  <c r="Z424" s="1"/>
      <c r="AA424" s="1"/>
    </row>
    <row r="425" spans="1:27" x14ac:dyDescent="0.25">
      <c r="A425" s="20">
        <v>2456603.61026</v>
      </c>
      <c r="B425" s="20" t="s">
        <v>111</v>
      </c>
      <c r="C425" s="20">
        <v>1.4457500000000001</v>
      </c>
      <c r="D425" s="20">
        <v>6.1807000000000001E-2</v>
      </c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  <c r="Z425" s="1"/>
      <c r="AA425" s="1"/>
    </row>
    <row r="426" spans="1:27" x14ac:dyDescent="0.25">
      <c r="A426" s="20">
        <v>2456604.6146300002</v>
      </c>
      <c r="B426" s="20" t="s">
        <v>112</v>
      </c>
      <c r="C426" s="20">
        <v>1.361667</v>
      </c>
      <c r="D426" s="20">
        <v>1.6855999999999999E-2</v>
      </c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  <c r="Z426" s="1"/>
      <c r="AA426" s="1"/>
    </row>
    <row r="427" spans="1:27" x14ac:dyDescent="0.25">
      <c r="A427" s="20">
        <v>2456605.6311900001</v>
      </c>
      <c r="B427" s="20" t="s">
        <v>113</v>
      </c>
      <c r="C427" s="20">
        <v>1.3440000000000001</v>
      </c>
      <c r="D427" s="20">
        <v>4.0000000000000001E-3</v>
      </c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  <c r="Z427" s="1"/>
      <c r="AA427" s="1"/>
    </row>
    <row r="428" spans="1:27" x14ac:dyDescent="0.25">
      <c r="A428" s="20">
        <v>2456607.3504300001</v>
      </c>
      <c r="B428" s="20" t="s">
        <v>114</v>
      </c>
      <c r="C428" s="20">
        <v>1.51475</v>
      </c>
      <c r="D428" s="20">
        <v>7.1970000000000006E-2</v>
      </c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  <c r="Z428" s="1"/>
      <c r="AA428" s="1"/>
    </row>
    <row r="429" spans="1:27" x14ac:dyDescent="0.25">
      <c r="A429" s="20">
        <v>2456609.0916499998</v>
      </c>
      <c r="B429" s="20" t="s">
        <v>115</v>
      </c>
      <c r="C429" s="20">
        <v>1.4239999999999999</v>
      </c>
      <c r="D429" s="20">
        <v>1.2E-2</v>
      </c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  <c r="Z429" s="1"/>
      <c r="AA429" s="1"/>
    </row>
    <row r="430" spans="1:27" x14ac:dyDescent="0.25">
      <c r="A430" s="20">
        <v>2456609.6353099998</v>
      </c>
      <c r="B430" s="20" t="s">
        <v>116</v>
      </c>
      <c r="C430" s="20">
        <v>1.3859999999999999</v>
      </c>
      <c r="D430" s="20">
        <v>0</v>
      </c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  <c r="Z430" s="1"/>
      <c r="AA430" s="1"/>
    </row>
    <row r="431" spans="1:27" x14ac:dyDescent="0.25">
      <c r="A431" s="20">
        <v>2456611.6190999998</v>
      </c>
      <c r="B431" s="20" t="s">
        <v>117</v>
      </c>
      <c r="C431" s="20">
        <v>1.421667</v>
      </c>
      <c r="D431" s="20">
        <v>2.324E-2</v>
      </c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  <c r="Z431" s="1"/>
      <c r="AA431" s="1"/>
    </row>
    <row r="432" spans="1:27" x14ac:dyDescent="0.25">
      <c r="A432" s="20">
        <v>2456613.9251899999</v>
      </c>
      <c r="B432" s="20" t="s">
        <v>118</v>
      </c>
      <c r="C432" s="20">
        <v>1.4053329999999999</v>
      </c>
      <c r="D432" s="20">
        <v>4.2008999999999998E-2</v>
      </c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  <c r="Z432" s="1"/>
      <c r="AA432" s="1"/>
    </row>
    <row r="433" spans="1:27" x14ac:dyDescent="0.25">
      <c r="A433" s="20">
        <v>2456615.2681800001</v>
      </c>
      <c r="B433" s="20" t="s">
        <v>119</v>
      </c>
      <c r="C433" s="20">
        <v>1.4446669999999999</v>
      </c>
      <c r="D433" s="20">
        <v>6.3330000000000001E-3</v>
      </c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  <c r="Z433" s="1"/>
      <c r="AA433" s="1"/>
    </row>
    <row r="434" spans="1:27" x14ac:dyDescent="0.25">
      <c r="A434" s="20">
        <v>2456616.6017399998</v>
      </c>
      <c r="B434" s="20" t="s">
        <v>120</v>
      </c>
      <c r="C434" s="20">
        <v>1.4370000000000001</v>
      </c>
      <c r="D434" s="20">
        <v>1.2999999999999999E-2</v>
      </c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  <c r="Z434" s="1"/>
      <c r="AA434" s="1"/>
    </row>
    <row r="435" spans="1:27" x14ac:dyDescent="0.25">
      <c r="A435" s="20">
        <v>2456622.5953199998</v>
      </c>
      <c r="B435" s="20" t="s">
        <v>121</v>
      </c>
      <c r="C435" s="20">
        <v>1.3885000000000001</v>
      </c>
      <c r="D435" s="20">
        <v>2.75E-2</v>
      </c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  <c r="Z435" s="1"/>
      <c r="AA435" s="1"/>
    </row>
    <row r="436" spans="1:27" x14ac:dyDescent="0.25">
      <c r="A436" s="20">
        <v>2456625.5910700001</v>
      </c>
      <c r="B436" s="20" t="s">
        <v>122</v>
      </c>
      <c r="C436" s="20">
        <v>1.4365000000000001</v>
      </c>
      <c r="D436" s="20">
        <v>1.95E-2</v>
      </c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  <c r="Z436" s="1"/>
      <c r="AA436" s="1"/>
    </row>
    <row r="437" spans="1:27" x14ac:dyDescent="0.25">
      <c r="A437" s="20">
        <v>2456669.5632000002</v>
      </c>
      <c r="B437" s="20" t="s">
        <v>123</v>
      </c>
      <c r="C437" s="20">
        <v>1.756</v>
      </c>
      <c r="D437" s="20">
        <v>0</v>
      </c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  <c r="Z437" s="1"/>
      <c r="AA437" s="1"/>
    </row>
    <row r="438" spans="1:27" x14ac:dyDescent="0.25">
      <c r="A438" s="20">
        <v>2456706.9188700002</v>
      </c>
      <c r="B438" s="20" t="s">
        <v>124</v>
      </c>
      <c r="C438" s="20">
        <v>1.6180000000000001</v>
      </c>
      <c r="D438" s="20">
        <v>0</v>
      </c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  <c r="Z438" s="1"/>
      <c r="AA438" s="1"/>
    </row>
    <row r="439" spans="1:27" x14ac:dyDescent="0.25">
      <c r="A439" s="20">
        <v>2456710.0104800002</v>
      </c>
      <c r="B439" s="20" t="s">
        <v>125</v>
      </c>
      <c r="C439" s="20">
        <v>1.292</v>
      </c>
      <c r="D439" s="20">
        <v>0</v>
      </c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  <c r="Z439" s="1"/>
      <c r="AA439" s="1"/>
    </row>
    <row r="440" spans="1:27" x14ac:dyDescent="0.25">
      <c r="A440" s="20">
        <v>2456717.2469700002</v>
      </c>
      <c r="B440" s="20" t="s">
        <v>126</v>
      </c>
      <c r="C440" s="20">
        <v>1.26675</v>
      </c>
      <c r="D440" s="20">
        <v>4.3751999999999999E-2</v>
      </c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  <c r="Z440" s="1"/>
      <c r="AA440" s="1"/>
    </row>
    <row r="441" spans="1:27" x14ac:dyDescent="0.25">
      <c r="A441" s="20">
        <v>2456718.24529</v>
      </c>
      <c r="B441" s="20" t="s">
        <v>127</v>
      </c>
      <c r="C441" s="20">
        <v>1.3765000000000001</v>
      </c>
      <c r="D441" s="20">
        <v>4.8168999999999997E-2</v>
      </c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  <c r="Z441" s="1"/>
      <c r="AA441" s="1"/>
    </row>
    <row r="442" spans="1:27" x14ac:dyDescent="0.25">
      <c r="A442" s="20">
        <v>2456720.9921900001</v>
      </c>
      <c r="B442" s="20" t="s">
        <v>128</v>
      </c>
      <c r="C442" s="20">
        <v>1.2276670000000001</v>
      </c>
      <c r="D442" s="20">
        <v>2.4834999999999999E-2</v>
      </c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  <c r="Z442" s="1"/>
      <c r="AA442" s="1"/>
    </row>
    <row r="443" spans="1:27" x14ac:dyDescent="0.25">
      <c r="A443" s="20">
        <v>2456722.9912399999</v>
      </c>
      <c r="B443" s="20" t="s">
        <v>129</v>
      </c>
      <c r="C443" s="20">
        <v>1.2490000000000001</v>
      </c>
      <c r="D443" s="20">
        <v>2.8004999999999999E-2</v>
      </c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  <c r="Z443" s="1"/>
      <c r="AA443" s="1"/>
    </row>
    <row r="444" spans="1:27" x14ac:dyDescent="0.25">
      <c r="A444" s="20">
        <v>2456724.98441</v>
      </c>
      <c r="B444" s="20" t="s">
        <v>130</v>
      </c>
      <c r="C444" s="20">
        <v>1.236</v>
      </c>
      <c r="D444" s="20">
        <v>2.2471000000000001E-2</v>
      </c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  <c r="Z444" s="1"/>
      <c r="AA444" s="1"/>
    </row>
    <row r="445" spans="1:27" x14ac:dyDescent="0.25">
      <c r="A445" s="20">
        <v>2456726.9543499998</v>
      </c>
      <c r="B445" s="20" t="s">
        <v>131</v>
      </c>
      <c r="C445" s="20">
        <v>0.98699999999999999</v>
      </c>
      <c r="D445" s="20">
        <v>0</v>
      </c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  <c r="Z445" s="1"/>
      <c r="AA445" s="1"/>
    </row>
    <row r="446" spans="1:27" x14ac:dyDescent="0.25">
      <c r="A446" s="20">
        <v>2456730.97371</v>
      </c>
      <c r="B446" s="20" t="s">
        <v>132</v>
      </c>
      <c r="C446" s="20">
        <v>1.2983750000000001</v>
      </c>
      <c r="D446" s="20">
        <v>3.5643000000000001E-2</v>
      </c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  <c r="Z446" s="1"/>
      <c r="AA446" s="1"/>
    </row>
    <row r="447" spans="1:27" x14ac:dyDescent="0.25">
      <c r="A447" s="20">
        <v>2456733.97053</v>
      </c>
      <c r="B447" s="20" t="s">
        <v>133</v>
      </c>
      <c r="C447" s="20">
        <v>1.2568569999999999</v>
      </c>
      <c r="D447" s="20">
        <v>1.7350000000000001E-2</v>
      </c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  <c r="Z447" s="1"/>
      <c r="AA447" s="1"/>
    </row>
    <row r="448" spans="1:27" x14ac:dyDescent="0.25">
      <c r="A448" s="20">
        <v>2456735.9653599998</v>
      </c>
      <c r="B448" s="20" t="s">
        <v>134</v>
      </c>
      <c r="C448" s="20">
        <v>1.235571</v>
      </c>
      <c r="D448" s="20">
        <v>2.2744E-2</v>
      </c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  <c r="Z448" s="1"/>
      <c r="AA448" s="1"/>
    </row>
    <row r="449" spans="1:27" x14ac:dyDescent="0.25">
      <c r="A449" s="20">
        <v>2456739.9642599998</v>
      </c>
      <c r="B449" s="20" t="s">
        <v>135</v>
      </c>
      <c r="C449" s="20">
        <v>1.2124999999999999</v>
      </c>
      <c r="D449" s="20">
        <v>3.6499999999999998E-2</v>
      </c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  <c r="Z449" s="1"/>
      <c r="AA449" s="1"/>
    </row>
    <row r="450" spans="1:27" x14ac:dyDescent="0.25">
      <c r="A450" s="20">
        <v>2456745.9493999998</v>
      </c>
      <c r="B450" s="20" t="s">
        <v>136</v>
      </c>
      <c r="C450" s="20">
        <v>1.119111</v>
      </c>
      <c r="D450" s="20">
        <v>1.6836E-2</v>
      </c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  <c r="Z450" s="1"/>
      <c r="AA450" s="1"/>
    </row>
    <row r="451" spans="1:27" x14ac:dyDescent="0.25">
      <c r="A451" s="20">
        <v>2456749.0691</v>
      </c>
      <c r="B451" s="20" t="s">
        <v>137</v>
      </c>
      <c r="C451" s="20">
        <v>1.162417</v>
      </c>
      <c r="D451" s="20">
        <v>1.5512E-2</v>
      </c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  <c r="Z451" s="1"/>
      <c r="AA451" s="1"/>
    </row>
    <row r="452" spans="1:27" x14ac:dyDescent="0.25">
      <c r="A452" s="20">
        <v>2456749.9528000001</v>
      </c>
      <c r="B452" s="20" t="s">
        <v>138</v>
      </c>
      <c r="C452" s="20">
        <v>1.1525559999999999</v>
      </c>
      <c r="D452" s="20">
        <v>1.5337E-2</v>
      </c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  <c r="Z452" s="1"/>
      <c r="AA452" s="1"/>
    </row>
    <row r="453" spans="1:27" x14ac:dyDescent="0.25">
      <c r="A453" s="20">
        <v>2456751.9323300002</v>
      </c>
      <c r="B453" s="20" t="s">
        <v>139</v>
      </c>
      <c r="C453" s="20">
        <v>1.200091</v>
      </c>
      <c r="D453" s="20">
        <v>1.0206E-2</v>
      </c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  <c r="Z453" s="1"/>
      <c r="AA453" s="1"/>
    </row>
    <row r="454" spans="1:27" x14ac:dyDescent="0.25">
      <c r="A454" s="20">
        <v>2456756.0070500001</v>
      </c>
      <c r="B454" s="20" t="s">
        <v>140</v>
      </c>
      <c r="C454" s="20">
        <v>1.194923</v>
      </c>
      <c r="D454" s="20">
        <v>9.4560000000000009E-3</v>
      </c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  <c r="Z454" s="1"/>
      <c r="AA454" s="1"/>
    </row>
    <row r="455" spans="1:27" x14ac:dyDescent="0.25">
      <c r="A455" s="20">
        <v>2456756.93524</v>
      </c>
      <c r="B455" s="20" t="s">
        <v>141</v>
      </c>
      <c r="C455" s="20">
        <v>1.138091</v>
      </c>
      <c r="D455" s="20">
        <v>1.6906000000000001E-2</v>
      </c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  <c r="Z455" s="1"/>
      <c r="AA455" s="1"/>
    </row>
    <row r="456" spans="1:27" x14ac:dyDescent="0.25">
      <c r="A456" s="20">
        <v>2456762.92032</v>
      </c>
      <c r="B456" s="20" t="s">
        <v>142</v>
      </c>
      <c r="C456" s="20">
        <v>1.131818</v>
      </c>
      <c r="D456" s="20">
        <v>7.6360000000000004E-3</v>
      </c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  <c r="Z456" s="1"/>
      <c r="AA456" s="1"/>
    </row>
    <row r="457" spans="1:27" x14ac:dyDescent="0.25">
      <c r="A457" s="20">
        <v>2456764.9142900002</v>
      </c>
      <c r="B457" s="20" t="s">
        <v>143</v>
      </c>
      <c r="C457" s="20">
        <v>1.238</v>
      </c>
      <c r="D457" s="20">
        <v>1.6515999999999999E-2</v>
      </c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  <c r="Z457" s="1"/>
      <c r="AA457" s="1"/>
    </row>
    <row r="458" spans="1:27" x14ac:dyDescent="0.25">
      <c r="A458" s="20">
        <v>2456768.9702300001</v>
      </c>
      <c r="B458" s="20" t="s">
        <v>144</v>
      </c>
      <c r="C458" s="20">
        <v>1.203857</v>
      </c>
      <c r="D458" s="20">
        <v>1.1443999999999999E-2</v>
      </c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  <c r="Z458" s="1"/>
      <c r="AA458" s="1"/>
    </row>
    <row r="459" spans="1:27" x14ac:dyDescent="0.25">
      <c r="A459" s="20">
        <v>2456769.8810899998</v>
      </c>
      <c r="B459" s="20" t="s">
        <v>145</v>
      </c>
      <c r="C459" s="20">
        <v>1.2294</v>
      </c>
      <c r="D459" s="20">
        <v>1.8089999999999998E-2</v>
      </c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  <c r="Z459" s="1"/>
      <c r="AA459" s="1"/>
    </row>
    <row r="460" spans="1:27" x14ac:dyDescent="0.25">
      <c r="A460" s="20">
        <v>2456771.8818999999</v>
      </c>
      <c r="B460" s="20" t="s">
        <v>146</v>
      </c>
      <c r="C460" s="20">
        <v>1.2948329999999999</v>
      </c>
      <c r="D460" s="20">
        <v>2.0230000000000001E-2</v>
      </c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  <c r="Z460" s="1"/>
      <c r="AA460" s="1"/>
    </row>
    <row r="461" spans="1:27" x14ac:dyDescent="0.25">
      <c r="A461" s="20">
        <v>2456776.95768</v>
      </c>
      <c r="B461" s="20" t="s">
        <v>147</v>
      </c>
      <c r="C461" s="20">
        <v>1.252947</v>
      </c>
      <c r="D461" s="20">
        <v>1.1821999999999999E-2</v>
      </c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  <c r="Z461" s="1"/>
      <c r="AA461" s="1"/>
    </row>
    <row r="462" spans="1:27" x14ac:dyDescent="0.25">
      <c r="A462" s="20">
        <v>2456777.8566999999</v>
      </c>
      <c r="B462" s="20" t="s">
        <v>148</v>
      </c>
      <c r="C462" s="20">
        <v>1.2936669999999999</v>
      </c>
      <c r="D462" s="20">
        <v>4.3829E-2</v>
      </c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  <c r="Z462" s="1"/>
      <c r="AA462" s="1"/>
    </row>
    <row r="463" spans="1:27" x14ac:dyDescent="0.25">
      <c r="A463" s="20">
        <v>2456781.9334399998</v>
      </c>
      <c r="B463" s="20" t="s">
        <v>149</v>
      </c>
      <c r="C463" s="20">
        <v>1.3480000000000001</v>
      </c>
      <c r="D463" s="20">
        <v>1.9009000000000002E-2</v>
      </c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  <c r="Z463" s="1"/>
      <c r="AA463" s="1"/>
    </row>
    <row r="464" spans="1:27" x14ac:dyDescent="0.25">
      <c r="A464" s="20">
        <v>2456795.8188499999</v>
      </c>
      <c r="B464" s="20" t="s">
        <v>151</v>
      </c>
      <c r="C464" s="20">
        <v>1.5740000000000001</v>
      </c>
      <c r="D464" s="20">
        <v>0</v>
      </c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  <c r="Z464" s="1"/>
      <c r="AA464" s="1"/>
    </row>
    <row r="465" spans="1:27" x14ac:dyDescent="0.25">
      <c r="A465" s="20">
        <v>2456799.8994200001</v>
      </c>
      <c r="B465" s="20" t="s">
        <v>152</v>
      </c>
      <c r="C465" s="20">
        <v>1.5680000000000001</v>
      </c>
      <c r="D465" s="20">
        <v>0</v>
      </c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  <c r="Z465" s="1"/>
      <c r="AA465" s="1"/>
    </row>
    <row r="466" spans="1:27" x14ac:dyDescent="0.25">
      <c r="A466" s="20">
        <v>2456805.8210999998</v>
      </c>
      <c r="B466" s="20" t="s">
        <v>153</v>
      </c>
      <c r="C466" s="20">
        <v>1.3231820000000001</v>
      </c>
      <c r="D466" s="20">
        <v>1.6716000000000002E-2</v>
      </c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  <c r="Z466" s="1"/>
      <c r="AA466" s="1"/>
    </row>
    <row r="467" spans="1:27" x14ac:dyDescent="0.25">
      <c r="A467" s="20">
        <v>2456806.9007199998</v>
      </c>
      <c r="B467" s="20" t="s">
        <v>154</v>
      </c>
      <c r="C467" s="20">
        <v>1.629</v>
      </c>
      <c r="D467" s="20">
        <v>0</v>
      </c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  <c r="Z467" s="1"/>
      <c r="AA467" s="1"/>
    </row>
    <row r="468" spans="1:27" x14ac:dyDescent="0.25">
      <c r="A468" s="20">
        <v>2456810.8284800001</v>
      </c>
      <c r="B468" s="20" t="s">
        <v>155</v>
      </c>
      <c r="C468" s="20">
        <v>1.339688</v>
      </c>
      <c r="D468" s="20">
        <v>1.3480000000000001E-2</v>
      </c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  <c r="Z468" s="1"/>
      <c r="AA468" s="1"/>
    </row>
    <row r="469" spans="1:27" x14ac:dyDescent="0.25">
      <c r="A469" s="20">
        <v>2456811.7429499999</v>
      </c>
      <c r="B469" s="20" t="s">
        <v>156</v>
      </c>
      <c r="C469" s="20">
        <v>1.3336669999999999</v>
      </c>
      <c r="D469" s="20">
        <v>4.372E-3</v>
      </c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  <c r="Z469" s="1"/>
      <c r="AA469" s="1"/>
    </row>
    <row r="470" spans="1:27" x14ac:dyDescent="0.25">
      <c r="A470" s="20">
        <v>2456812.8788600001</v>
      </c>
      <c r="B470" s="20" t="s">
        <v>157</v>
      </c>
      <c r="C470" s="20">
        <v>1.3236250000000001</v>
      </c>
      <c r="D470" s="20">
        <v>1.3457E-2</v>
      </c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  <c r="Z470" s="1"/>
      <c r="AA470" s="1"/>
    </row>
    <row r="471" spans="1:27" x14ac:dyDescent="0.25">
      <c r="A471" s="20">
        <v>2456813.74712</v>
      </c>
      <c r="B471" s="20" t="s">
        <v>158</v>
      </c>
      <c r="C471" s="20">
        <v>1.324333</v>
      </c>
      <c r="D471" s="20">
        <v>5.6951000000000002E-2</v>
      </c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  <c r="Z471" s="1"/>
      <c r="AA471" s="1"/>
    </row>
    <row r="472" spans="1:27" x14ac:dyDescent="0.25">
      <c r="A472" s="20">
        <v>2456814.96111</v>
      </c>
      <c r="B472" s="20" t="s">
        <v>159</v>
      </c>
      <c r="C472" s="20">
        <v>1.260529</v>
      </c>
      <c r="D472" s="20">
        <v>4.3482E-2</v>
      </c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  <c r="Z472" s="1"/>
      <c r="AA472" s="1"/>
    </row>
    <row r="473" spans="1:27" x14ac:dyDescent="0.25">
      <c r="A473" s="20">
        <v>2456815.9760099999</v>
      </c>
      <c r="B473" s="20" t="s">
        <v>160</v>
      </c>
      <c r="C473" s="20">
        <v>0.95823100000000005</v>
      </c>
      <c r="D473" s="20">
        <v>3.3472000000000002E-2</v>
      </c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  <c r="Z473" s="1"/>
      <c r="AA473" s="1"/>
    </row>
    <row r="474" spans="1:27" x14ac:dyDescent="0.25">
      <c r="A474" s="20">
        <v>2456817.3734499998</v>
      </c>
      <c r="B474" s="20" t="s">
        <v>161</v>
      </c>
      <c r="C474" s="20">
        <v>1.323</v>
      </c>
      <c r="D474" s="20">
        <v>1.4109E-2</v>
      </c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  <c r="Z474" s="1"/>
      <c r="AA474" s="1"/>
    </row>
    <row r="475" spans="1:27" x14ac:dyDescent="0.25">
      <c r="A475" s="20">
        <v>2456818.39041</v>
      </c>
      <c r="B475" s="20" t="s">
        <v>162</v>
      </c>
      <c r="C475" s="20">
        <v>1.289158</v>
      </c>
      <c r="D475" s="20">
        <v>1.0385E-2</v>
      </c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  <c r="Z475" s="1"/>
      <c r="AA475" s="1"/>
    </row>
    <row r="476" spans="1:27" x14ac:dyDescent="0.25">
      <c r="A476" s="20">
        <v>2456819.4421999999</v>
      </c>
      <c r="B476" s="20" t="s">
        <v>163</v>
      </c>
      <c r="C476" s="20">
        <v>1.2941050000000001</v>
      </c>
      <c r="D476" s="20">
        <v>2.0119000000000001E-2</v>
      </c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  <c r="Z476" s="1"/>
      <c r="AA476" s="1"/>
    </row>
    <row r="477" spans="1:27" x14ac:dyDescent="0.25">
      <c r="A477" s="20">
        <v>2456820.4918800001</v>
      </c>
      <c r="B477" s="20" t="s">
        <v>164</v>
      </c>
      <c r="C477" s="20">
        <v>1.234</v>
      </c>
      <c r="D477" s="20">
        <v>2.6178E-2</v>
      </c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  <c r="Z477" s="1"/>
      <c r="AA477" s="1"/>
    </row>
    <row r="478" spans="1:27" x14ac:dyDescent="0.25">
      <c r="A478" s="20">
        <v>2456823.8019300001</v>
      </c>
      <c r="B478" s="20" t="s">
        <v>165</v>
      </c>
      <c r="C478" s="20">
        <v>1.2925880000000001</v>
      </c>
      <c r="D478" s="20">
        <v>1.3346E-2</v>
      </c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  <c r="Z478" s="1"/>
      <c r="AA478" s="1"/>
    </row>
    <row r="479" spans="1:27" x14ac:dyDescent="0.25">
      <c r="A479" s="20">
        <v>2456824.79917</v>
      </c>
      <c r="B479" s="20" t="s">
        <v>166</v>
      </c>
      <c r="C479" s="20">
        <v>1.297588</v>
      </c>
      <c r="D479" s="20">
        <v>7.5079999999999999E-3</v>
      </c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  <c r="Z479" s="1"/>
      <c r="AA479" s="1"/>
    </row>
    <row r="480" spans="1:27" x14ac:dyDescent="0.25">
      <c r="A480" s="20">
        <v>2456825.9010100001</v>
      </c>
      <c r="B480" s="20" t="s">
        <v>167</v>
      </c>
      <c r="C480" s="20">
        <v>1.71</v>
      </c>
      <c r="D480" s="20">
        <v>0</v>
      </c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  <c r="Z480" s="1"/>
      <c r="AA480" s="1"/>
    </row>
    <row r="481" spans="1:27" x14ac:dyDescent="0.25">
      <c r="A481" s="20">
        <v>2456829.7135899998</v>
      </c>
      <c r="B481" s="20" t="s">
        <v>168</v>
      </c>
      <c r="C481" s="20">
        <v>1.2636670000000001</v>
      </c>
      <c r="D481" s="20">
        <v>5.9935000000000002E-2</v>
      </c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  <c r="Z481" s="1"/>
      <c r="AA481" s="1"/>
    </row>
    <row r="482" spans="1:27" x14ac:dyDescent="0.25">
      <c r="A482" s="20">
        <v>2456831.7958</v>
      </c>
      <c r="B482" s="20" t="s">
        <v>169</v>
      </c>
      <c r="C482" s="20">
        <v>1.2368459999999999</v>
      </c>
      <c r="D482" s="20">
        <v>2.2053E-2</v>
      </c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  <c r="Z482" s="1"/>
      <c r="AA482" s="1"/>
    </row>
    <row r="483" spans="1:27" x14ac:dyDescent="0.25">
      <c r="A483" s="20">
        <v>2456833.45407</v>
      </c>
      <c r="B483" s="20" t="s">
        <v>170</v>
      </c>
      <c r="C483" s="20">
        <v>1.17475</v>
      </c>
      <c r="D483" s="20">
        <v>1.8749999999999999E-2</v>
      </c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  <c r="Z483" s="1"/>
      <c r="AA483" s="1"/>
    </row>
    <row r="484" spans="1:27" x14ac:dyDescent="0.25">
      <c r="A484" s="20">
        <v>2456834.0176499998</v>
      </c>
      <c r="B484" s="20" t="s">
        <v>171</v>
      </c>
      <c r="C484" s="20">
        <v>1.1905619999999999</v>
      </c>
      <c r="D484" s="20">
        <v>1.1958999999999999E-2</v>
      </c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  <c r="Z484" s="1"/>
      <c r="AA484" s="1"/>
    </row>
    <row r="485" spans="1:27" x14ac:dyDescent="0.25">
      <c r="A485" s="20">
        <v>2456835.2208199999</v>
      </c>
      <c r="B485" s="20" t="s">
        <v>172</v>
      </c>
      <c r="C485" s="20">
        <v>1.1671819999999999</v>
      </c>
      <c r="D485" s="20">
        <v>1.5072E-2</v>
      </c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  <c r="Z485" s="1"/>
      <c r="AA485" s="1"/>
    </row>
    <row r="486" spans="1:27" x14ac:dyDescent="0.25">
      <c r="A486" s="20">
        <v>2456836.2582999999</v>
      </c>
      <c r="B486" s="20" t="s">
        <v>173</v>
      </c>
      <c r="C486" s="20">
        <v>1.126941</v>
      </c>
      <c r="D486" s="20">
        <v>3.1662000000000003E-2</v>
      </c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  <c r="Z486" s="1"/>
      <c r="AA486" s="1"/>
    </row>
    <row r="487" spans="1:27" x14ac:dyDescent="0.25">
      <c r="A487" s="20">
        <v>2456837.0796500002</v>
      </c>
      <c r="B487" s="20" t="s">
        <v>174</v>
      </c>
      <c r="C487" s="20">
        <v>1.1387499999999999</v>
      </c>
      <c r="D487" s="20">
        <v>1.0120000000000001E-2</v>
      </c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  <c r="Z487" s="1"/>
      <c r="AA487" s="1"/>
    </row>
    <row r="488" spans="1:27" x14ac:dyDescent="0.25">
      <c r="A488" s="20">
        <v>2456838.1943700002</v>
      </c>
      <c r="B488" s="20" t="s">
        <v>175</v>
      </c>
      <c r="C488" s="20">
        <v>1.1060000000000001</v>
      </c>
      <c r="D488" s="20">
        <v>1.6225E-2</v>
      </c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  <c r="Z488" s="1"/>
      <c r="AA488" s="1"/>
    </row>
    <row r="489" spans="1:27" x14ac:dyDescent="0.25">
      <c r="A489" s="20">
        <v>2456838.7887200001</v>
      </c>
      <c r="B489" s="20" t="s">
        <v>176</v>
      </c>
      <c r="C489" s="20">
        <v>1.129667</v>
      </c>
      <c r="D489" s="20">
        <v>1.8298999999999999E-2</v>
      </c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  <c r="Z489" s="1"/>
      <c r="AA489" s="1"/>
    </row>
    <row r="490" spans="1:27" x14ac:dyDescent="0.25">
      <c r="A490" s="20">
        <v>2456862.76724</v>
      </c>
      <c r="B490" s="20" t="s">
        <v>177</v>
      </c>
      <c r="C490" s="20">
        <v>0.95556200000000002</v>
      </c>
      <c r="D490" s="20">
        <v>1.4154999999999999E-2</v>
      </c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  <c r="Z490" s="1"/>
      <c r="AA490" s="1"/>
    </row>
    <row r="491" spans="1:27" x14ac:dyDescent="0.25">
      <c r="A491" s="20">
        <v>2456864.8123400002</v>
      </c>
      <c r="B491" s="20" t="s">
        <v>178</v>
      </c>
      <c r="C491" s="20">
        <v>1.0228889999999999</v>
      </c>
      <c r="D491" s="20">
        <v>1.6444E-2</v>
      </c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  <c r="Z491" s="1"/>
      <c r="AA491" s="1"/>
    </row>
    <row r="492" spans="1:27" x14ac:dyDescent="0.25">
      <c r="A492" s="20">
        <v>2456865.73704</v>
      </c>
      <c r="B492" s="20" t="s">
        <v>179</v>
      </c>
      <c r="C492" s="20">
        <v>0.90059999999999996</v>
      </c>
      <c r="D492" s="20">
        <v>2.5458000000000001E-2</v>
      </c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  <c r="Z492" s="1"/>
      <c r="AA492" s="1"/>
    </row>
    <row r="493" spans="1:27" x14ac:dyDescent="0.25">
      <c r="A493" s="20">
        <v>2456872.6273099999</v>
      </c>
      <c r="B493" s="20" t="s">
        <v>180</v>
      </c>
      <c r="C493" s="20">
        <v>1.1226670000000001</v>
      </c>
      <c r="D493" s="20">
        <v>1.4501999999999999E-2</v>
      </c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  <c r="Z493" s="1"/>
      <c r="AA493" s="1"/>
    </row>
    <row r="494" spans="1:27" x14ac:dyDescent="0.25">
      <c r="A494" s="20">
        <v>2456875.7579100002</v>
      </c>
      <c r="B494" s="20" t="s">
        <v>181</v>
      </c>
      <c r="C494" s="20">
        <v>0.87339999999999995</v>
      </c>
      <c r="D494" s="20">
        <v>1.1915E-2</v>
      </c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  <c r="Z494" s="1"/>
      <c r="AA494" s="1"/>
    </row>
    <row r="495" spans="1:27" x14ac:dyDescent="0.25">
      <c r="A495" s="20">
        <v>2456881.5816500001</v>
      </c>
      <c r="B495" s="20" t="s">
        <v>182</v>
      </c>
      <c r="C495" s="20">
        <v>0.86</v>
      </c>
      <c r="D495" s="20">
        <v>0</v>
      </c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  <c r="Z495" s="1"/>
      <c r="AA495" s="1"/>
    </row>
    <row r="496" spans="1:27" x14ac:dyDescent="0.25">
      <c r="A496" s="20">
        <v>2456888.53645</v>
      </c>
      <c r="B496" s="20" t="s">
        <v>183</v>
      </c>
      <c r="C496" s="20">
        <v>0.85</v>
      </c>
      <c r="D496" s="20">
        <v>0</v>
      </c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  <c r="Z496" s="1"/>
      <c r="AA496" s="1"/>
    </row>
    <row r="497" spans="1:27" x14ac:dyDescent="0.25">
      <c r="A497" s="20">
        <v>2456893.7272100002</v>
      </c>
      <c r="B497" s="20" t="s">
        <v>184</v>
      </c>
      <c r="C497" s="20">
        <v>1.284545</v>
      </c>
      <c r="D497" s="20">
        <v>1.6084000000000001E-2</v>
      </c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  <c r="Z497" s="1"/>
      <c r="AA497" s="1"/>
    </row>
    <row r="498" spans="1:27" x14ac:dyDescent="0.25">
      <c r="A498" s="20">
        <v>2456898.7775699999</v>
      </c>
      <c r="B498" s="20" t="s">
        <v>185</v>
      </c>
      <c r="C498" s="20">
        <v>0.82250000000000001</v>
      </c>
      <c r="D498" s="20">
        <v>2.4383999999999999E-2</v>
      </c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  <c r="Z498" s="1"/>
      <c r="AA498" s="1"/>
    </row>
    <row r="499" spans="1:27" x14ac:dyDescent="0.25">
      <c r="A499" s="20">
        <v>2456899.7944700001</v>
      </c>
      <c r="B499" s="20" t="s">
        <v>186</v>
      </c>
      <c r="C499" s="20">
        <v>0.79379999999999995</v>
      </c>
      <c r="D499" s="20">
        <v>3.2250000000000001E-2</v>
      </c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  <c r="Z499" s="1"/>
      <c r="AA499" s="1"/>
    </row>
    <row r="500" spans="1:27" x14ac:dyDescent="0.25">
      <c r="A500" s="20">
        <v>2456900.8736299998</v>
      </c>
      <c r="B500" s="20" t="s">
        <v>187</v>
      </c>
      <c r="C500" s="20">
        <v>0.73183299999999996</v>
      </c>
      <c r="D500" s="20">
        <v>3.2904999999999997E-2</v>
      </c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  <c r="Z500" s="1"/>
      <c r="AA500" s="1"/>
    </row>
    <row r="501" spans="1:27" x14ac:dyDescent="0.25">
      <c r="A501" s="20">
        <v>2456901.9144299999</v>
      </c>
      <c r="B501" s="20" t="s">
        <v>188</v>
      </c>
      <c r="C501" s="20">
        <v>0.72309999999999997</v>
      </c>
      <c r="D501" s="20">
        <v>1.4975E-2</v>
      </c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  <c r="Z501" s="1"/>
      <c r="AA501" s="1"/>
    </row>
    <row r="502" spans="1:27" x14ac:dyDescent="0.25">
      <c r="A502" s="20">
        <v>2456902.9491400002</v>
      </c>
      <c r="B502" s="20" t="s">
        <v>189</v>
      </c>
      <c r="C502" s="20">
        <v>0.7167</v>
      </c>
      <c r="D502" s="20">
        <v>4.2902999999999997E-2</v>
      </c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  <c r="Z502" s="1"/>
      <c r="AA502" s="1"/>
    </row>
    <row r="503" spans="1:27" x14ac:dyDescent="0.25">
      <c r="A503" s="20">
        <v>2456903.82278</v>
      </c>
      <c r="B503" s="20" t="s">
        <v>190</v>
      </c>
      <c r="C503" s="20">
        <v>0.74</v>
      </c>
      <c r="D503" s="20">
        <v>3.0088E-2</v>
      </c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  <c r="Z503" s="1"/>
      <c r="AA503" s="1"/>
    </row>
    <row r="504" spans="1:27" x14ac:dyDescent="0.25">
      <c r="A504" s="20">
        <v>2456904.6823999998</v>
      </c>
      <c r="B504" s="20" t="s">
        <v>191</v>
      </c>
      <c r="C504" s="20">
        <v>0.65</v>
      </c>
      <c r="D504" s="20">
        <v>0</v>
      </c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  <c r="Z504" s="1"/>
      <c r="AA504" s="1"/>
    </row>
    <row r="505" spans="1:27" x14ac:dyDescent="0.25">
      <c r="A505" s="20">
        <v>2456910.6997500001</v>
      </c>
      <c r="B505" s="20" t="s">
        <v>192</v>
      </c>
      <c r="C505" s="20">
        <v>0.64044400000000001</v>
      </c>
      <c r="D505" s="20">
        <v>2.5440999999999998E-2</v>
      </c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  <c r="Z505" s="1"/>
      <c r="AA505" s="1"/>
    </row>
    <row r="506" spans="1:27" x14ac:dyDescent="0.25">
      <c r="A506" s="20">
        <v>2456914.6168</v>
      </c>
      <c r="B506" s="20" t="s">
        <v>193</v>
      </c>
      <c r="C506" s="20">
        <v>0.76549999999999996</v>
      </c>
      <c r="D506" s="20">
        <v>1.0500000000000001E-2</v>
      </c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  <c r="Z506" s="1"/>
      <c r="AA506" s="1"/>
    </row>
    <row r="507" spans="1:27" x14ac:dyDescent="0.25">
      <c r="A507" s="20">
        <v>2456920.6792299999</v>
      </c>
      <c r="B507" s="20" t="s">
        <v>194</v>
      </c>
      <c r="C507" s="20">
        <v>0.748143</v>
      </c>
      <c r="D507" s="20">
        <v>3.9482999999999997E-2</v>
      </c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  <c r="Z507" s="1"/>
      <c r="AA507" s="1"/>
    </row>
    <row r="508" spans="1:27" x14ac:dyDescent="0.25">
      <c r="A508" s="20">
        <v>2456925.5880999998</v>
      </c>
      <c r="B508" s="20" t="s">
        <v>195</v>
      </c>
      <c r="C508" s="20">
        <v>1.0609999999999999</v>
      </c>
      <c r="D508" s="20">
        <v>0</v>
      </c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  <c r="Z508" s="1"/>
      <c r="AA508" s="1"/>
    </row>
    <row r="509" spans="1:27" x14ac:dyDescent="0.25">
      <c r="A509" s="20">
        <v>2456926.6481599999</v>
      </c>
      <c r="B509" s="20" t="s">
        <v>196</v>
      </c>
      <c r="C509" s="20">
        <v>0.66</v>
      </c>
      <c r="D509" s="20">
        <v>3.1139E-2</v>
      </c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  <c r="Z509" s="1"/>
      <c r="AA509" s="1"/>
    </row>
    <row r="510" spans="1:27" x14ac:dyDescent="0.25">
      <c r="A510" s="20">
        <v>2456931.6640300001</v>
      </c>
      <c r="B510" s="20" t="s">
        <v>197</v>
      </c>
      <c r="C510" s="20">
        <v>0.87671399999999999</v>
      </c>
      <c r="D510" s="20">
        <v>3.2888000000000001E-2</v>
      </c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  <c r="Z510" s="1"/>
      <c r="AA510" s="1"/>
    </row>
    <row r="511" spans="1:27" x14ac:dyDescent="0.25">
      <c r="A511" s="20">
        <v>2456932.8388399999</v>
      </c>
      <c r="B511" s="20" t="s">
        <v>198</v>
      </c>
      <c r="C511" s="20">
        <v>0.79600000000000004</v>
      </c>
      <c r="D511" s="20">
        <v>2.4787E-2</v>
      </c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  <c r="Z511" s="1"/>
      <c r="AA511" s="1"/>
    </row>
    <row r="512" spans="1:27" x14ac:dyDescent="0.25">
      <c r="A512" s="20">
        <v>2456934.01932</v>
      </c>
      <c r="B512" s="20" t="s">
        <v>199</v>
      </c>
      <c r="C512" s="20">
        <v>0.88433300000000004</v>
      </c>
      <c r="D512" s="20">
        <v>8.8178000000000006E-2</v>
      </c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  <c r="Z512" s="1"/>
      <c r="AA512" s="1"/>
    </row>
    <row r="513" spans="1:27" x14ac:dyDescent="0.25">
      <c r="A513" s="20">
        <v>2456935.6574900001</v>
      </c>
      <c r="B513" s="20" t="s">
        <v>200</v>
      </c>
      <c r="C513" s="20">
        <v>0.70957099999999995</v>
      </c>
      <c r="D513" s="20">
        <v>3.1862000000000001E-2</v>
      </c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  <c r="Z513" s="1"/>
      <c r="AA513" s="1"/>
    </row>
    <row r="514" spans="1:27" x14ac:dyDescent="0.25">
      <c r="A514" s="20">
        <v>2456936.6537700002</v>
      </c>
      <c r="B514" s="20" t="s">
        <v>201</v>
      </c>
      <c r="C514" s="20">
        <v>0.74975000000000003</v>
      </c>
      <c r="D514" s="20">
        <v>2.2350999999999999E-2</v>
      </c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  <c r="Z514" s="1"/>
      <c r="AA514" s="1"/>
    </row>
    <row r="515" spans="1:27" x14ac:dyDescent="0.25">
      <c r="A515" s="20">
        <v>2456940.91487</v>
      </c>
      <c r="B515" s="20" t="s">
        <v>202</v>
      </c>
      <c r="C515" s="20">
        <v>0.76966699999999999</v>
      </c>
      <c r="D515" s="20">
        <v>6.5064999999999998E-2</v>
      </c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  <c r="Z515" s="1"/>
      <c r="AA515" s="1"/>
    </row>
    <row r="516" spans="1:27" x14ac:dyDescent="0.25">
      <c r="A516" s="20">
        <v>2456942.64512</v>
      </c>
      <c r="B516" s="20" t="s">
        <v>203</v>
      </c>
      <c r="C516" s="20">
        <v>0.81040000000000001</v>
      </c>
      <c r="D516" s="20">
        <v>1.163E-2</v>
      </c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  <c r="Z516" s="1"/>
      <c r="AA516" s="1"/>
    </row>
    <row r="517" spans="1:27" x14ac:dyDescent="0.25">
      <c r="A517" s="20">
        <v>2456944.7610200001</v>
      </c>
      <c r="B517" s="20" t="s">
        <v>204</v>
      </c>
      <c r="C517" s="20">
        <v>0.63524999999999998</v>
      </c>
      <c r="D517" s="20">
        <v>2.9701000000000002E-2</v>
      </c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  <c r="Z517" s="1"/>
      <c r="AA517" s="1"/>
    </row>
    <row r="518" spans="1:27" x14ac:dyDescent="0.25">
      <c r="A518" s="20">
        <v>2456945.6444600001</v>
      </c>
      <c r="B518" s="20" t="s">
        <v>205</v>
      </c>
      <c r="C518" s="20">
        <v>0.71575</v>
      </c>
      <c r="D518" s="20">
        <v>2.6790000000000001E-2</v>
      </c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  <c r="Z518" s="1"/>
      <c r="AA518" s="1"/>
    </row>
    <row r="519" spans="1:27" x14ac:dyDescent="0.25">
      <c r="A519" s="20">
        <v>2456947.6511599999</v>
      </c>
      <c r="B519" s="20" t="s">
        <v>206</v>
      </c>
      <c r="C519" s="20">
        <v>0.68874999999999997</v>
      </c>
      <c r="D519" s="20">
        <v>5.2682E-2</v>
      </c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  <c r="Z519" s="1"/>
      <c r="AA519" s="1"/>
    </row>
    <row r="520" spans="1:27" x14ac:dyDescent="0.25">
      <c r="A520" s="20">
        <v>2456953.8955199998</v>
      </c>
      <c r="B520" s="20" t="s">
        <v>207</v>
      </c>
      <c r="C520" s="20">
        <v>0.67125000000000001</v>
      </c>
      <c r="D520" s="20">
        <v>3.1274000000000003E-2</v>
      </c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  <c r="Z520" s="1"/>
      <c r="AA520" s="1"/>
    </row>
    <row r="521" spans="1:27" x14ac:dyDescent="0.25">
      <c r="A521" s="20">
        <v>2456955.12952</v>
      </c>
      <c r="B521" s="20" t="s">
        <v>208</v>
      </c>
      <c r="C521" s="20">
        <v>0.67</v>
      </c>
      <c r="D521" s="20">
        <v>2.1302999999999999E-2</v>
      </c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  <c r="Z521" s="1"/>
      <c r="AA521" s="1"/>
    </row>
    <row r="522" spans="1:27" x14ac:dyDescent="0.25">
      <c r="A522" s="20">
        <v>2456956.1416799999</v>
      </c>
      <c r="B522" s="20" t="s">
        <v>209</v>
      </c>
      <c r="C522" s="20">
        <v>0.63324999999999998</v>
      </c>
      <c r="D522" s="20">
        <v>8.8640000000000004E-3</v>
      </c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  <c r="Z522" s="1"/>
      <c r="AA522" s="1"/>
    </row>
    <row r="523" spans="1:27" x14ac:dyDescent="0.25">
      <c r="A523" s="20">
        <v>2456957.1573700001</v>
      </c>
      <c r="B523" s="20" t="s">
        <v>210</v>
      </c>
      <c r="C523" s="20">
        <v>0.54200000000000004</v>
      </c>
      <c r="D523" s="20">
        <v>3.9E-2</v>
      </c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  <c r="Z523" s="1"/>
      <c r="AA523" s="1"/>
    </row>
    <row r="524" spans="1:27" x14ac:dyDescent="0.25">
      <c r="A524" s="20">
        <v>2456957.6764600002</v>
      </c>
      <c r="B524" s="20" t="s">
        <v>211</v>
      </c>
      <c r="C524" s="20">
        <v>0.56699999999999995</v>
      </c>
      <c r="D524" s="20">
        <v>0</v>
      </c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  <c r="Z524" s="1"/>
      <c r="AA524" s="1"/>
    </row>
    <row r="525" spans="1:27" x14ac:dyDescent="0.25">
      <c r="A525" s="20">
        <v>2456959.88381</v>
      </c>
      <c r="B525" s="20" t="s">
        <v>212</v>
      </c>
      <c r="C525" s="20">
        <v>0.63400000000000001</v>
      </c>
      <c r="D525" s="20">
        <v>1.5507999999999999E-2</v>
      </c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  <c r="Z525" s="1"/>
      <c r="AA525" s="1"/>
    </row>
    <row r="526" spans="1:27" x14ac:dyDescent="0.25">
      <c r="A526" s="20">
        <v>2456960.9589200001</v>
      </c>
      <c r="B526" s="20" t="s">
        <v>213</v>
      </c>
      <c r="C526" s="20">
        <v>0.467667</v>
      </c>
      <c r="D526" s="20">
        <v>0.13225500000000001</v>
      </c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  <c r="Z526" s="1"/>
      <c r="AA526" s="1"/>
    </row>
    <row r="527" spans="1:27" x14ac:dyDescent="0.25">
      <c r="A527" s="20">
        <v>2456961.6417100001</v>
      </c>
      <c r="B527" s="20" t="s">
        <v>214</v>
      </c>
      <c r="C527" s="20">
        <v>0.26600000000000001</v>
      </c>
      <c r="D527" s="20">
        <v>5.7000000000000002E-2</v>
      </c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  <c r="Z527" s="1"/>
      <c r="AA527" s="1"/>
    </row>
    <row r="528" spans="1:27" x14ac:dyDescent="0.25">
      <c r="A528" s="20">
        <v>2456970.2803000002</v>
      </c>
      <c r="B528" s="20" t="s">
        <v>215</v>
      </c>
      <c r="C528" s="20">
        <v>0.73899999999999999</v>
      </c>
      <c r="D528" s="20">
        <v>5.1390999999999999E-2</v>
      </c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  <c r="Z528" s="1"/>
      <c r="AA528" s="1"/>
    </row>
    <row r="529" spans="1:27" x14ac:dyDescent="0.25">
      <c r="A529" s="20">
        <v>2456970.6505800001</v>
      </c>
      <c r="B529" s="20" t="s">
        <v>216</v>
      </c>
      <c r="C529" s="20">
        <v>0.73599999999999999</v>
      </c>
      <c r="D529" s="20">
        <v>0</v>
      </c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  <c r="Z529" s="1"/>
      <c r="AA529" s="1"/>
    </row>
    <row r="530" spans="1:27" x14ac:dyDescent="0.25">
      <c r="A530" s="20">
        <v>2456972.9306000001</v>
      </c>
      <c r="B530" s="20" t="s">
        <v>217</v>
      </c>
      <c r="C530" s="20">
        <v>0.73633300000000002</v>
      </c>
      <c r="D530" s="20">
        <v>4.0465000000000001E-2</v>
      </c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  <c r="Z530" s="1"/>
      <c r="AA530" s="1"/>
    </row>
    <row r="531" spans="1:27" x14ac:dyDescent="0.25">
      <c r="A531" s="20">
        <v>2456973.6168300002</v>
      </c>
      <c r="B531" s="20" t="s">
        <v>218</v>
      </c>
      <c r="C531" s="20">
        <v>0.70799999999999996</v>
      </c>
      <c r="D531" s="20">
        <v>0</v>
      </c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  <c r="Z531" s="1"/>
      <c r="AA531" s="1"/>
    </row>
    <row r="532" spans="1:27" x14ac:dyDescent="0.25">
      <c r="A532" s="20">
        <v>2456976.4729300002</v>
      </c>
      <c r="B532" s="20" t="s">
        <v>219</v>
      </c>
      <c r="C532" s="20">
        <v>1.04</v>
      </c>
      <c r="D532" s="20">
        <v>0</v>
      </c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  <c r="Z532" s="1"/>
      <c r="AA532" s="1"/>
    </row>
    <row r="533" spans="1:27" x14ac:dyDescent="0.25">
      <c r="A533" s="20">
        <v>2456977.5772600002</v>
      </c>
      <c r="B533" s="20" t="s">
        <v>220</v>
      </c>
      <c r="C533" s="20">
        <v>0.82466700000000004</v>
      </c>
      <c r="D533" s="20">
        <v>9.8821999999999993E-2</v>
      </c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  <c r="Z533" s="1"/>
      <c r="AA533" s="1"/>
    </row>
    <row r="534" spans="1:27" x14ac:dyDescent="0.25">
      <c r="A534" s="20">
        <v>2456978.5902399998</v>
      </c>
      <c r="B534" s="20" t="s">
        <v>221</v>
      </c>
      <c r="C534" s="20">
        <v>0.79</v>
      </c>
      <c r="D534" s="20">
        <v>1.7999999999999999E-2</v>
      </c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  <c r="Z534" s="1"/>
      <c r="AA534" s="1"/>
    </row>
    <row r="535" spans="1:27" x14ac:dyDescent="0.25">
      <c r="A535" s="20">
        <v>2456980.5961000002</v>
      </c>
      <c r="B535" s="20" t="s">
        <v>222</v>
      </c>
      <c r="C535" s="20">
        <v>0.73899999999999999</v>
      </c>
      <c r="D535" s="20">
        <v>7.0000000000000001E-3</v>
      </c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  <c r="Z535" s="1"/>
      <c r="AA535" s="1"/>
    </row>
    <row r="536" spans="1:27" x14ac:dyDescent="0.25">
      <c r="A536" s="20">
        <v>2456982.6033700001</v>
      </c>
      <c r="B536" s="20" t="s">
        <v>223</v>
      </c>
      <c r="C536" s="20">
        <v>0.67600000000000005</v>
      </c>
      <c r="D536" s="20">
        <v>0</v>
      </c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  <c r="Z536" s="1"/>
      <c r="AA536" s="1"/>
    </row>
    <row r="537" spans="1:27" x14ac:dyDescent="0.25">
      <c r="A537" s="20">
        <v>2456987.5815900001</v>
      </c>
      <c r="B537" s="20" t="s">
        <v>224</v>
      </c>
      <c r="C537" s="20">
        <v>0.83099999999999996</v>
      </c>
      <c r="D537" s="20">
        <v>0</v>
      </c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  <c r="Z537" s="1"/>
      <c r="AA537" s="1"/>
    </row>
    <row r="538" spans="1:27" x14ac:dyDescent="0.25">
      <c r="A538" s="20">
        <v>2456989.5701899999</v>
      </c>
      <c r="B538" s="20" t="s">
        <v>225</v>
      </c>
      <c r="C538" s="20">
        <v>0.70799999999999996</v>
      </c>
      <c r="D538" s="20">
        <v>0</v>
      </c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  <c r="Z538" s="1"/>
      <c r="AA538" s="1"/>
    </row>
    <row r="539" spans="1:27" x14ac:dyDescent="0.25">
      <c r="A539" s="20">
        <v>2456991.2480000001</v>
      </c>
      <c r="B539" s="20" t="s">
        <v>226</v>
      </c>
      <c r="C539" s="20">
        <v>0.73366699999999996</v>
      </c>
      <c r="D539" s="20">
        <v>6.8598999999999993E-2</v>
      </c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  <c r="Z539" s="1"/>
      <c r="AA539" s="1"/>
    </row>
    <row r="540" spans="1:27" x14ac:dyDescent="0.25">
      <c r="A540" s="20">
        <v>2456992.5761899999</v>
      </c>
      <c r="B540" s="20" t="s">
        <v>227</v>
      </c>
      <c r="C540" s="20">
        <v>0.71</v>
      </c>
      <c r="D540" s="20">
        <v>0</v>
      </c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  <c r="Z540" s="1"/>
      <c r="AA540" s="1"/>
    </row>
    <row r="541" spans="1:27" x14ac:dyDescent="0.25">
      <c r="A541" s="20">
        <v>2457017.3401199998</v>
      </c>
      <c r="B541" s="20" t="s">
        <v>31</v>
      </c>
      <c r="C541" s="20">
        <v>0.50700000000000001</v>
      </c>
      <c r="D541" s="20">
        <v>0</v>
      </c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  <c r="Z541" s="1"/>
      <c r="AA541" s="1"/>
    </row>
    <row r="542" spans="1:27" x14ac:dyDescent="0.25">
      <c r="A542" s="20">
        <v>2457018.4412799999</v>
      </c>
      <c r="B542" s="20" t="s">
        <v>32</v>
      </c>
      <c r="C542" s="20">
        <v>0.621</v>
      </c>
      <c r="D542" s="20">
        <v>0</v>
      </c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  <c r="Z542" s="1"/>
      <c r="AA542" s="1"/>
    </row>
    <row r="543" spans="1:27" x14ac:dyDescent="0.25">
      <c r="A543" s="20">
        <v>2457019.4419999998</v>
      </c>
      <c r="B543" s="20" t="s">
        <v>33</v>
      </c>
      <c r="C543" s="20">
        <v>0.77700000000000002</v>
      </c>
      <c r="D543" s="20">
        <v>0</v>
      </c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  <c r="Z543" s="1"/>
      <c r="AA543" s="1"/>
    </row>
    <row r="544" spans="1:27" x14ac:dyDescent="0.25">
      <c r="A544" s="20">
        <v>2457021.9386</v>
      </c>
      <c r="B544" s="20" t="s">
        <v>34</v>
      </c>
      <c r="C544" s="20">
        <v>0.67900000000000005</v>
      </c>
      <c r="D544" s="20">
        <v>4.0000000000000001E-3</v>
      </c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  <c r="Z544" s="1"/>
      <c r="AA544" s="1"/>
    </row>
    <row r="545" spans="1:27" x14ac:dyDescent="0.25">
      <c r="A545" s="20">
        <v>2457023.2636500001</v>
      </c>
      <c r="B545" s="20" t="s">
        <v>35</v>
      </c>
      <c r="C545" s="20">
        <v>0.66</v>
      </c>
      <c r="D545" s="20">
        <v>0</v>
      </c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  <c r="Z545" s="1"/>
      <c r="AA545" s="1"/>
    </row>
    <row r="546" spans="1:27" x14ac:dyDescent="0.25">
      <c r="A546" s="20">
        <v>2457024.3787799999</v>
      </c>
      <c r="B546" s="20" t="s">
        <v>36</v>
      </c>
      <c r="C546" s="20">
        <v>0.57799999999999996</v>
      </c>
      <c r="D546" s="20">
        <v>2.4E-2</v>
      </c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  <c r="Z546" s="1"/>
      <c r="AA546" s="1"/>
    </row>
    <row r="547" spans="1:27" x14ac:dyDescent="0.25">
      <c r="A547" s="20">
        <v>2457025.4365099999</v>
      </c>
      <c r="B547" s="20" t="s">
        <v>37</v>
      </c>
      <c r="C547" s="20">
        <v>0.57599999999999996</v>
      </c>
      <c r="D547" s="20">
        <v>0</v>
      </c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  <c r="Z547" s="1"/>
      <c r="AA547" s="1"/>
    </row>
    <row r="548" spans="1:27" x14ac:dyDescent="0.25">
      <c r="A548" s="20">
        <v>2457028.3429100001</v>
      </c>
      <c r="B548" s="20" t="s">
        <v>38</v>
      </c>
      <c r="C548" s="20">
        <v>0.54</v>
      </c>
      <c r="D548" s="20">
        <v>2.5000000000000001E-2</v>
      </c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  <c r="Z548" s="1"/>
      <c r="AA548" s="1"/>
    </row>
    <row r="549" spans="1:27" x14ac:dyDescent="0.25">
      <c r="A549" s="20">
        <v>2457047.9782599998</v>
      </c>
      <c r="B549" s="20" t="s">
        <v>39</v>
      </c>
      <c r="C549" s="20">
        <v>0.77</v>
      </c>
      <c r="D549" s="20">
        <v>0</v>
      </c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  <c r="Z549" s="1"/>
      <c r="AA549" s="1"/>
    </row>
    <row r="550" spans="1:27" x14ac:dyDescent="0.25">
      <c r="A550" s="20">
        <v>2457050.9759900002</v>
      </c>
      <c r="B550" s="20" t="s">
        <v>40</v>
      </c>
      <c r="C550" s="20">
        <v>0.76</v>
      </c>
      <c r="D550" s="20">
        <v>0</v>
      </c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  <c r="Z550" s="1"/>
      <c r="AA550" s="1"/>
    </row>
    <row r="551" spans="1:27" x14ac:dyDescent="0.25">
      <c r="A551" s="20">
        <v>2457056.9743400002</v>
      </c>
      <c r="B551" s="20" t="s">
        <v>41</v>
      </c>
      <c r="C551" s="20">
        <v>0.75</v>
      </c>
      <c r="D551" s="20">
        <v>0</v>
      </c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  <c r="Z551" s="1"/>
      <c r="AA551" s="1"/>
    </row>
    <row r="552" spans="1:27" x14ac:dyDescent="0.25">
      <c r="A552" s="20">
        <v>2457059.97377</v>
      </c>
      <c r="B552" s="20" t="s">
        <v>42</v>
      </c>
      <c r="C552" s="20">
        <v>0.73</v>
      </c>
      <c r="D552" s="20">
        <v>0</v>
      </c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  <c r="Z552" s="1"/>
      <c r="AA552" s="1"/>
    </row>
    <row r="553" spans="1:27" x14ac:dyDescent="0.25">
      <c r="A553" s="20">
        <v>2457065.9783899998</v>
      </c>
      <c r="B553" s="20" t="s">
        <v>43</v>
      </c>
      <c r="C553" s="20">
        <v>0.71</v>
      </c>
      <c r="D553" s="20">
        <v>0</v>
      </c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  <c r="Z553" s="1"/>
      <c r="AA553" s="1"/>
    </row>
    <row r="554" spans="1:27" x14ac:dyDescent="0.25">
      <c r="A554" s="20">
        <v>2457079.99413</v>
      </c>
      <c r="B554" s="20" t="s">
        <v>44</v>
      </c>
      <c r="C554" s="20">
        <v>0.54700000000000004</v>
      </c>
      <c r="D554" s="20">
        <v>0</v>
      </c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  <c r="Z554" s="1"/>
      <c r="AA554" s="1"/>
    </row>
    <row r="555" spans="1:27" x14ac:dyDescent="0.25">
      <c r="A555" s="20">
        <v>2457081.9906799998</v>
      </c>
      <c r="B555" s="20" t="s">
        <v>45</v>
      </c>
      <c r="C555" s="20">
        <v>0.67400000000000004</v>
      </c>
      <c r="D555" s="20">
        <v>0</v>
      </c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  <c r="Z555" s="1"/>
      <c r="AA555" s="1"/>
    </row>
    <row r="556" spans="1:27" x14ac:dyDescent="0.25">
      <c r="A556" s="20">
        <v>2457084.8808200001</v>
      </c>
      <c r="B556" s="20" t="s">
        <v>20</v>
      </c>
      <c r="C556" s="20">
        <v>1</v>
      </c>
      <c r="D556" s="20">
        <v>0</v>
      </c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  <c r="Z556" s="1"/>
      <c r="AA556" s="1"/>
    </row>
    <row r="557" spans="1:27" x14ac:dyDescent="0.25">
      <c r="A557" s="20">
        <v>2457088.4715900002</v>
      </c>
      <c r="B557" s="20" t="s">
        <v>21</v>
      </c>
      <c r="C557" s="20">
        <v>0.78</v>
      </c>
      <c r="D557" s="20">
        <v>0.20300000000000001</v>
      </c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  <c r="Z557" s="1"/>
      <c r="AA557" s="1"/>
    </row>
    <row r="558" spans="1:27" x14ac:dyDescent="0.25">
      <c r="A558" s="20">
        <v>2457090.9597499999</v>
      </c>
      <c r="B558" s="20" t="s">
        <v>22</v>
      </c>
      <c r="C558" s="20">
        <v>0.8</v>
      </c>
      <c r="D558" s="20">
        <v>0</v>
      </c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  <c r="Z558" s="1"/>
      <c r="AA558" s="1"/>
    </row>
    <row r="559" spans="1:27" x14ac:dyDescent="0.25">
      <c r="A559" s="20">
        <v>2457097.9628300001</v>
      </c>
      <c r="B559" s="20" t="s">
        <v>23</v>
      </c>
      <c r="C559" s="20">
        <v>0.64449999999999996</v>
      </c>
      <c r="D559" s="20">
        <v>5.45E-2</v>
      </c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  <c r="Z559" s="1"/>
      <c r="AA559" s="1"/>
    </row>
    <row r="560" spans="1:27" x14ac:dyDescent="0.25">
      <c r="A560" s="20">
        <v>2457101.8873999999</v>
      </c>
      <c r="B560" s="20" t="s">
        <v>24</v>
      </c>
      <c r="C560" s="20">
        <v>0.80933299999999997</v>
      </c>
      <c r="D560" s="20">
        <v>6.4499000000000001E-2</v>
      </c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  <c r="Z560" s="1"/>
      <c r="AA560" s="1"/>
    </row>
    <row r="561" spans="1:27" x14ac:dyDescent="0.25">
      <c r="A561" s="20">
        <v>2457104.92618</v>
      </c>
      <c r="B561" s="20" t="s">
        <v>25</v>
      </c>
      <c r="C561" s="20">
        <v>0.68425000000000002</v>
      </c>
      <c r="D561" s="20">
        <v>2.8053000000000002E-2</v>
      </c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  <c r="Z561" s="1"/>
      <c r="AA561" s="1"/>
    </row>
    <row r="562" spans="1:27" x14ac:dyDescent="0.25">
      <c r="A562" s="20">
        <v>2457106.9859500001</v>
      </c>
      <c r="B562" s="20" t="s">
        <v>26</v>
      </c>
      <c r="C562" s="20">
        <v>0.66342900000000005</v>
      </c>
      <c r="D562" s="20">
        <v>1.9644999999999999E-2</v>
      </c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  <c r="Z562" s="1"/>
      <c r="AA562" s="1"/>
    </row>
    <row r="563" spans="1:27" x14ac:dyDescent="0.25">
      <c r="A563" s="20">
        <v>2457108.1176900002</v>
      </c>
      <c r="B563" s="20" t="s">
        <v>27</v>
      </c>
      <c r="C563" s="20">
        <v>0.64716700000000005</v>
      </c>
      <c r="D563" s="20">
        <v>3.5668999999999999E-2</v>
      </c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  <c r="Z563" s="1"/>
      <c r="AA563" s="1"/>
    </row>
    <row r="564" spans="1:27" x14ac:dyDescent="0.25">
      <c r="A564" s="20">
        <v>2457109.2688099998</v>
      </c>
      <c r="B564" s="20" t="s">
        <v>28</v>
      </c>
      <c r="C564" s="20">
        <v>0.55533299999999997</v>
      </c>
      <c r="D564" s="20">
        <v>2.9339E-2</v>
      </c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  <c r="Z564" s="1"/>
      <c r="AA564" s="1"/>
    </row>
    <row r="565" spans="1:27" x14ac:dyDescent="0.25">
      <c r="A565" s="20">
        <v>2457110.5046799998</v>
      </c>
      <c r="B565" s="20" t="s">
        <v>29</v>
      </c>
      <c r="C565" s="20">
        <v>0.5675</v>
      </c>
      <c r="D565" s="20">
        <v>1.6152E-2</v>
      </c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  <c r="Z565" s="1"/>
      <c r="AA565" s="1"/>
    </row>
    <row r="566" spans="1:27" x14ac:dyDescent="0.25">
      <c r="A566" s="20">
        <v>2457110.9662100002</v>
      </c>
      <c r="B566" s="20" t="s">
        <v>29</v>
      </c>
      <c r="C566" s="20">
        <v>0.49099999999999999</v>
      </c>
      <c r="D566" s="20">
        <v>2.3533999999999999E-2</v>
      </c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  <c r="Z566" s="1"/>
      <c r="AA566" s="1"/>
    </row>
    <row r="567" spans="1:27" x14ac:dyDescent="0.25">
      <c r="A567" s="20">
        <v>2457114.4974699998</v>
      </c>
      <c r="B567" s="20" t="s">
        <v>0</v>
      </c>
      <c r="C567" s="20">
        <v>0.60370000000000001</v>
      </c>
      <c r="D567" s="20">
        <v>2.3147999999999998E-2</v>
      </c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  <c r="Z567" s="1"/>
      <c r="AA567" s="1"/>
    </row>
    <row r="568" spans="1:27" x14ac:dyDescent="0.25">
      <c r="A568" s="20">
        <v>2457115.1830799999</v>
      </c>
      <c r="B568" s="20" t="s">
        <v>1</v>
      </c>
      <c r="C568" s="20">
        <v>0.57374999999999998</v>
      </c>
      <c r="D568" s="20">
        <v>1.3549E-2</v>
      </c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  <c r="Z568" s="1"/>
      <c r="AA568" s="1"/>
    </row>
    <row r="569" spans="1:27" x14ac:dyDescent="0.25">
      <c r="A569" s="20">
        <v>2457115.9308199999</v>
      </c>
      <c r="B569" s="20" t="s">
        <v>2</v>
      </c>
      <c r="C569" s="20">
        <v>0.56100000000000005</v>
      </c>
      <c r="D569" s="20">
        <v>0</v>
      </c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  <c r="Z569" s="1"/>
      <c r="AA569" s="1"/>
    </row>
    <row r="570" spans="1:27" x14ac:dyDescent="0.25">
      <c r="A570" s="20">
        <v>2457117.8594499999</v>
      </c>
      <c r="B570" s="20" t="s">
        <v>46</v>
      </c>
      <c r="C570" s="20">
        <v>0.68666700000000003</v>
      </c>
      <c r="D570" s="20">
        <v>1.217E-2</v>
      </c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  <c r="Z570" s="1"/>
      <c r="AA570" s="1"/>
    </row>
    <row r="571" spans="1:27" x14ac:dyDescent="0.25">
      <c r="A571" s="20">
        <v>2457119.9914500001</v>
      </c>
      <c r="B571" s="20" t="s">
        <v>3</v>
      </c>
      <c r="C571" s="20">
        <v>0.61455599999999999</v>
      </c>
      <c r="D571" s="20">
        <v>3.1787000000000003E-2</v>
      </c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  <c r="Z571" s="1"/>
      <c r="AA571" s="1"/>
    </row>
    <row r="572" spans="1:27" x14ac:dyDescent="0.25">
      <c r="A572" s="20">
        <v>2457121.0975299999</v>
      </c>
      <c r="B572" s="20" t="s">
        <v>4</v>
      </c>
      <c r="C572" s="20">
        <v>0.589333</v>
      </c>
      <c r="D572" s="20">
        <v>6.9476999999999997E-2</v>
      </c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  <c r="Z572" s="1"/>
      <c r="AA572" s="1"/>
    </row>
    <row r="573" spans="1:27" x14ac:dyDescent="0.25">
      <c r="A573" s="20">
        <v>2457122.1379300002</v>
      </c>
      <c r="B573" s="20" t="s">
        <v>5</v>
      </c>
      <c r="C573" s="20">
        <v>0.56579999999999997</v>
      </c>
      <c r="D573" s="20">
        <v>4.6464999999999999E-2</v>
      </c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  <c r="Z573" s="1"/>
      <c r="AA573" s="1"/>
    </row>
    <row r="574" spans="1:27" x14ac:dyDescent="0.25">
      <c r="A574" s="20">
        <v>2457122.9498999999</v>
      </c>
      <c r="B574" s="20" t="s">
        <v>6</v>
      </c>
      <c r="C574" s="20">
        <v>0.55800000000000005</v>
      </c>
      <c r="D574" s="20">
        <v>1.7687000000000001E-2</v>
      </c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  <c r="Z574" s="1"/>
      <c r="AA574" s="1"/>
    </row>
    <row r="575" spans="1:27" x14ac:dyDescent="0.25">
      <c r="A575" s="20">
        <v>2457125.3501800001</v>
      </c>
      <c r="B575" s="20" t="s">
        <v>47</v>
      </c>
      <c r="C575" s="20">
        <v>0.66583300000000001</v>
      </c>
      <c r="D575" s="20">
        <v>1.4827E-2</v>
      </c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  <c r="Z575" s="1"/>
      <c r="AA575" s="1"/>
    </row>
    <row r="576" spans="1:27" x14ac:dyDescent="0.25">
      <c r="A576" s="20">
        <v>2457126.92441</v>
      </c>
      <c r="B576" s="20" t="s">
        <v>7</v>
      </c>
      <c r="C576" s="20">
        <v>0.55785700000000005</v>
      </c>
      <c r="D576" s="20">
        <v>2.9367000000000001E-2</v>
      </c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  <c r="Z576" s="1"/>
      <c r="AA576" s="1"/>
    </row>
    <row r="577" spans="1:27" x14ac:dyDescent="0.25">
      <c r="A577" s="20">
        <v>2457127.93028</v>
      </c>
      <c r="B577" s="20" t="s">
        <v>8</v>
      </c>
      <c r="C577" s="20">
        <v>0.641625</v>
      </c>
      <c r="D577" s="20">
        <v>4.3695999999999999E-2</v>
      </c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  <c r="Z577" s="1"/>
      <c r="AA577" s="1"/>
    </row>
    <row r="578" spans="1:27" x14ac:dyDescent="0.25">
      <c r="A578" s="20">
        <v>2457130.2804100001</v>
      </c>
      <c r="B578" s="20" t="s">
        <v>9</v>
      </c>
      <c r="C578" s="20">
        <v>0.63906700000000005</v>
      </c>
      <c r="D578" s="20">
        <v>3.0747E-2</v>
      </c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  <c r="Z578" s="1"/>
      <c r="AA578" s="1"/>
    </row>
    <row r="579" spans="1:27" x14ac:dyDescent="0.25">
      <c r="A579" s="20">
        <v>2457131.0089199999</v>
      </c>
      <c r="B579" s="20" t="s">
        <v>10</v>
      </c>
      <c r="C579" s="20">
        <v>0.62970000000000004</v>
      </c>
      <c r="D579" s="20">
        <v>1.89E-2</v>
      </c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  <c r="Z579" s="1"/>
      <c r="AA579" s="1"/>
    </row>
    <row r="580" spans="1:27" x14ac:dyDescent="0.25">
      <c r="A580" s="20">
        <v>2457132.09271</v>
      </c>
      <c r="B580" s="20" t="s">
        <v>11</v>
      </c>
      <c r="C580" s="20">
        <v>0.55363600000000002</v>
      </c>
      <c r="D580" s="20">
        <v>2.2252000000000001E-2</v>
      </c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  <c r="Z580" s="1"/>
      <c r="AA580" s="1"/>
    </row>
    <row r="581" spans="1:27" x14ac:dyDescent="0.25">
      <c r="A581" s="20">
        <v>2457132.92558</v>
      </c>
      <c r="B581" s="20" t="s">
        <v>12</v>
      </c>
      <c r="C581" s="20">
        <v>0.55511100000000002</v>
      </c>
      <c r="D581" s="20">
        <v>1.502E-2</v>
      </c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  <c r="Z581" s="1"/>
      <c r="AA581" s="1"/>
    </row>
    <row r="582" spans="1:27" x14ac:dyDescent="0.25">
      <c r="A582" s="20">
        <v>2457134.8845199998</v>
      </c>
      <c r="B582" s="20" t="s">
        <v>13</v>
      </c>
      <c r="C582" s="20">
        <v>0.50783299999999998</v>
      </c>
      <c r="D582" s="20">
        <v>2.0739E-2</v>
      </c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  <c r="Z582" s="1"/>
      <c r="AA582" s="1"/>
    </row>
    <row r="583" spans="1:27" x14ac:dyDescent="0.25">
      <c r="A583" s="20">
        <v>2457135.9062600001</v>
      </c>
      <c r="B583" s="20" t="s">
        <v>14</v>
      </c>
      <c r="C583" s="20">
        <v>0.59240000000000004</v>
      </c>
      <c r="D583" s="20">
        <v>1.7956E-2</v>
      </c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  <c r="Z583" s="1"/>
      <c r="AA583" s="1"/>
    </row>
    <row r="584" spans="1:27" x14ac:dyDescent="0.25">
      <c r="A584" s="20">
        <v>2457137.9075099998</v>
      </c>
      <c r="B584" s="20" t="s">
        <v>15</v>
      </c>
      <c r="C584" s="20">
        <v>0.62581799999999999</v>
      </c>
      <c r="D584" s="20">
        <v>2.0041E-2</v>
      </c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  <c r="Z584" s="1"/>
      <c r="AA584" s="1"/>
    </row>
    <row r="585" spans="1:27" x14ac:dyDescent="0.25">
      <c r="A585" s="20">
        <v>2457139.8986800001</v>
      </c>
      <c r="B585" s="20" t="s">
        <v>16</v>
      </c>
      <c r="C585" s="20">
        <v>0.55149999999999999</v>
      </c>
      <c r="D585" s="20">
        <v>2.138E-2</v>
      </c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  <c r="Z585" s="1"/>
      <c r="AA585" s="1"/>
    </row>
    <row r="586" spans="1:27" x14ac:dyDescent="0.25">
      <c r="A586" s="20">
        <v>2457142.41573</v>
      </c>
      <c r="B586" s="20" t="s">
        <v>17</v>
      </c>
      <c r="C586" s="20">
        <v>0.61408300000000005</v>
      </c>
      <c r="D586" s="20">
        <v>2.4383999999999999E-2</v>
      </c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  <c r="Z586" s="1"/>
      <c r="AA586" s="1"/>
    </row>
    <row r="587" spans="1:27" x14ac:dyDescent="0.25">
      <c r="A587" s="20">
        <v>2457143.2956900001</v>
      </c>
      <c r="B587" s="20" t="s">
        <v>18</v>
      </c>
      <c r="C587" s="20">
        <v>0.66543799999999997</v>
      </c>
      <c r="D587" s="20">
        <v>1.3091999999999999E-2</v>
      </c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  <c r="Z587" s="1"/>
      <c r="AA587" s="1"/>
    </row>
    <row r="588" spans="1:27" x14ac:dyDescent="0.25">
      <c r="A588" s="20">
        <v>2457144.0138900001</v>
      </c>
      <c r="B588" s="20" t="s">
        <v>48</v>
      </c>
      <c r="C588" s="20">
        <v>0.69274999999999998</v>
      </c>
      <c r="D588" s="20">
        <v>4.3237999999999999E-2</v>
      </c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  <c r="Z588" s="1"/>
      <c r="AA588" s="1"/>
    </row>
    <row r="589" spans="1:27" x14ac:dyDescent="0.25">
      <c r="A589" s="20">
        <v>2457144.9074300001</v>
      </c>
      <c r="B589" s="20" t="s">
        <v>49</v>
      </c>
      <c r="C589" s="20">
        <v>0.72699999999999998</v>
      </c>
      <c r="D589" s="20">
        <v>3.6614000000000001E-2</v>
      </c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  <c r="Z589" s="1"/>
      <c r="AA589" s="1"/>
    </row>
    <row r="590" spans="1:27" x14ac:dyDescent="0.25">
      <c r="A590" s="20">
        <v>2457148.9577700002</v>
      </c>
      <c r="B590" s="20" t="s">
        <v>50</v>
      </c>
      <c r="C590" s="20">
        <v>0.57281800000000005</v>
      </c>
      <c r="D590" s="20">
        <v>1.4664E-2</v>
      </c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  <c r="Z590" s="1"/>
      <c r="AA590" s="1"/>
    </row>
    <row r="591" spans="1:27" x14ac:dyDescent="0.25">
      <c r="A591" s="20">
        <v>2457149.9570599999</v>
      </c>
      <c r="B591" s="20" t="s">
        <v>51</v>
      </c>
      <c r="C591" s="20">
        <v>0.54409099999999999</v>
      </c>
      <c r="D591" s="20">
        <v>1.9456000000000001E-2</v>
      </c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  <c r="Z591" s="1"/>
      <c r="AA591" s="1"/>
    </row>
    <row r="592" spans="1:27" x14ac:dyDescent="0.25">
      <c r="A592" s="20">
        <v>2457150.9661699999</v>
      </c>
      <c r="B592" s="20" t="s">
        <v>52</v>
      </c>
      <c r="C592" s="20">
        <v>0.64539999999999997</v>
      </c>
      <c r="D592" s="20">
        <v>1.8661000000000001E-2</v>
      </c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  <c r="Z592" s="1"/>
      <c r="AA592" s="1"/>
    </row>
    <row r="593" spans="1:27" x14ac:dyDescent="0.25">
      <c r="A593" s="20">
        <v>2457152.1816400001</v>
      </c>
      <c r="B593" s="20" t="s">
        <v>53</v>
      </c>
      <c r="C593" s="20">
        <v>0.67386400000000002</v>
      </c>
      <c r="D593" s="20">
        <v>1.5440000000000001E-2</v>
      </c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  <c r="Z593" s="1"/>
      <c r="AA593" s="1"/>
    </row>
    <row r="594" spans="1:27" x14ac:dyDescent="0.25">
      <c r="A594" s="20">
        <v>2457153.2674699998</v>
      </c>
      <c r="B594" s="20" t="s">
        <v>54</v>
      </c>
      <c r="C594" s="20">
        <v>0.66443799999999997</v>
      </c>
      <c r="D594" s="20">
        <v>1.6716000000000002E-2</v>
      </c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  <c r="Z594" s="1"/>
      <c r="AA594" s="1"/>
    </row>
    <row r="595" spans="1:27" x14ac:dyDescent="0.25">
      <c r="A595" s="20">
        <v>2457153.86992</v>
      </c>
      <c r="B595" s="20" t="s">
        <v>55</v>
      </c>
      <c r="C595" s="20">
        <v>0.57133299999999998</v>
      </c>
      <c r="D595" s="20">
        <v>2.8433E-2</v>
      </c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  <c r="Z595" s="1"/>
      <c r="AA595" s="1"/>
    </row>
    <row r="596" spans="1:27" x14ac:dyDescent="0.25">
      <c r="A596" s="20">
        <v>2457156.8183599999</v>
      </c>
      <c r="B596" s="20" t="s">
        <v>77</v>
      </c>
      <c r="C596" s="20">
        <v>0.55800000000000005</v>
      </c>
      <c r="D596" s="20">
        <v>1.6441999999999998E-2</v>
      </c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  <c r="Z596" s="1"/>
      <c r="AA596" s="1"/>
    </row>
    <row r="597" spans="1:27" x14ac:dyDescent="0.25">
      <c r="A597" s="20">
        <v>2457157.8189099999</v>
      </c>
      <c r="B597" s="20" t="s">
        <v>74</v>
      </c>
      <c r="C597" s="20">
        <v>0.59466699999999995</v>
      </c>
      <c r="D597" s="20">
        <v>1.0170999999999999E-2</v>
      </c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  <c r="Z597" s="1"/>
      <c r="AA597" s="1"/>
    </row>
    <row r="598" spans="1:27" x14ac:dyDescent="0.25">
      <c r="A598" s="20">
        <v>2457159.9651500001</v>
      </c>
      <c r="B598" s="20" t="s">
        <v>56</v>
      </c>
      <c r="C598" s="20">
        <v>0.78757100000000002</v>
      </c>
      <c r="D598" s="20">
        <v>1.8720000000000001E-2</v>
      </c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  <c r="Z598" s="1"/>
      <c r="AA598" s="1"/>
    </row>
    <row r="599" spans="1:27" x14ac:dyDescent="0.25">
      <c r="A599" s="20">
        <v>2457160.8595099999</v>
      </c>
      <c r="B599" s="20" t="s">
        <v>57</v>
      </c>
      <c r="C599" s="20">
        <v>0.73163599999999995</v>
      </c>
      <c r="D599" s="20">
        <v>1.1439E-2</v>
      </c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  <c r="Z599" s="1"/>
      <c r="AA599" s="1"/>
    </row>
    <row r="600" spans="1:27" x14ac:dyDescent="0.25">
      <c r="A600" s="20">
        <v>2457162.7870499999</v>
      </c>
      <c r="B600" s="20" t="s">
        <v>58</v>
      </c>
      <c r="C600" s="20">
        <v>0.71025000000000005</v>
      </c>
      <c r="D600" s="20">
        <v>1.0499E-2</v>
      </c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  <c r="Z600" s="1"/>
      <c r="AA600" s="1"/>
    </row>
    <row r="601" spans="1:27" x14ac:dyDescent="0.25">
      <c r="A601" s="20">
        <v>2457163.9788299999</v>
      </c>
      <c r="B601" s="20" t="s">
        <v>59</v>
      </c>
      <c r="C601" s="20">
        <v>0.63475000000000004</v>
      </c>
      <c r="D601" s="20">
        <v>3.5653999999999998E-2</v>
      </c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  <c r="Z601" s="1"/>
      <c r="AA601" s="1"/>
    </row>
    <row r="602" spans="1:27" x14ac:dyDescent="0.25">
      <c r="A602" s="20">
        <v>2457166.8275600001</v>
      </c>
      <c r="B602" s="20" t="s">
        <v>60</v>
      </c>
      <c r="C602" s="20">
        <v>0.61899999999999999</v>
      </c>
      <c r="D602" s="20">
        <v>2.6294000000000001E-2</v>
      </c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  <c r="Z602" s="1"/>
      <c r="AA602" s="1"/>
    </row>
    <row r="603" spans="1:27" x14ac:dyDescent="0.25">
      <c r="A603" s="20">
        <v>2457168.0967399999</v>
      </c>
      <c r="B603" s="20" t="s">
        <v>61</v>
      </c>
      <c r="C603" s="20">
        <v>0.57266700000000004</v>
      </c>
      <c r="D603" s="20">
        <v>5.5246000000000003E-2</v>
      </c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  <c r="Z603" s="1"/>
      <c r="AA603" s="1"/>
    </row>
    <row r="604" spans="1:27" x14ac:dyDescent="0.25">
      <c r="A604" s="20">
        <v>2457168.84522</v>
      </c>
      <c r="B604" s="20" t="s">
        <v>62</v>
      </c>
      <c r="C604" s="20">
        <v>0.58733299999999999</v>
      </c>
      <c r="D604" s="20">
        <v>1.3802999999999999E-2</v>
      </c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  <c r="Z604" s="1"/>
      <c r="AA604" s="1"/>
    </row>
    <row r="605" spans="1:27" x14ac:dyDescent="0.25">
      <c r="A605" s="20">
        <v>2457171.2212399999</v>
      </c>
      <c r="B605" s="20" t="s">
        <v>63</v>
      </c>
      <c r="C605" s="20">
        <v>0.65635299999999996</v>
      </c>
      <c r="D605" s="20">
        <v>3.5193000000000002E-2</v>
      </c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  <c r="Z605" s="1"/>
      <c r="AA605" s="1"/>
    </row>
    <row r="606" spans="1:27" x14ac:dyDescent="0.25">
      <c r="A606" s="20">
        <v>2457171.84094</v>
      </c>
      <c r="B606" s="20" t="s">
        <v>64</v>
      </c>
      <c r="C606" s="20">
        <v>0.67109099999999999</v>
      </c>
      <c r="D606" s="20">
        <v>2.5954000000000001E-2</v>
      </c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  <c r="Z606" s="1"/>
      <c r="AA606" s="1"/>
    </row>
    <row r="607" spans="1:27" x14ac:dyDescent="0.25">
      <c r="A607" s="20">
        <v>2457176.9577100002</v>
      </c>
      <c r="B607" s="20" t="s">
        <v>65</v>
      </c>
      <c r="C607" s="20">
        <v>0.68228599999999995</v>
      </c>
      <c r="D607" s="20">
        <v>2.1509E-2</v>
      </c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  <c r="Z607" s="1"/>
      <c r="AA607" s="1"/>
    </row>
    <row r="608" spans="1:27" x14ac:dyDescent="0.25">
      <c r="A608" s="20">
        <v>2457177.8343199999</v>
      </c>
      <c r="B608" s="20" t="s">
        <v>66</v>
      </c>
      <c r="C608" s="20">
        <v>0.660053</v>
      </c>
      <c r="D608" s="20">
        <v>1.1396E-2</v>
      </c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  <c r="Z608" s="1"/>
      <c r="AA608" s="1"/>
    </row>
    <row r="609" spans="1:27" x14ac:dyDescent="0.25">
      <c r="A609" s="20">
        <v>2457184.7743700002</v>
      </c>
      <c r="B609" s="20" t="s">
        <v>67</v>
      </c>
      <c r="C609" s="20">
        <v>0.61606700000000003</v>
      </c>
      <c r="D609" s="20">
        <v>1.8402000000000002E-2</v>
      </c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  <c r="Z609" s="1"/>
      <c r="AA609" s="1"/>
    </row>
    <row r="610" spans="1:27" x14ac:dyDescent="0.25">
      <c r="A610" s="20">
        <v>2457187.8009899999</v>
      </c>
      <c r="B610" s="20" t="s">
        <v>68</v>
      </c>
      <c r="C610" s="20">
        <v>0.71605300000000005</v>
      </c>
      <c r="D610" s="20">
        <v>1.2179000000000001E-2</v>
      </c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  <c r="Z610" s="1"/>
      <c r="AA610" s="1"/>
    </row>
    <row r="611" spans="1:27" x14ac:dyDescent="0.25">
      <c r="A611" s="20">
        <v>2457190.9221800002</v>
      </c>
      <c r="B611" s="20" t="s">
        <v>78</v>
      </c>
      <c r="C611" s="20">
        <v>0.7752</v>
      </c>
      <c r="D611" s="20">
        <v>1.0229E-2</v>
      </c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  <c r="Z611" s="1"/>
      <c r="AA611" s="1"/>
    </row>
    <row r="612" spans="1:27" x14ac:dyDescent="0.25">
      <c r="A612" s="20">
        <v>2457192.7193700001</v>
      </c>
      <c r="B612" s="20" t="s">
        <v>69</v>
      </c>
      <c r="C612" s="20">
        <v>0.68400000000000005</v>
      </c>
      <c r="D612" s="20">
        <v>4.0000000000000001E-3</v>
      </c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  <c r="Z612" s="1"/>
      <c r="AA612" s="1"/>
    </row>
    <row r="613" spans="1:27" x14ac:dyDescent="0.25">
      <c r="A613" s="20">
        <v>2457194.8064799998</v>
      </c>
      <c r="B613" s="20" t="s">
        <v>70</v>
      </c>
      <c r="C613" s="20">
        <v>0.78612499999999996</v>
      </c>
      <c r="D613" s="20">
        <v>1.9602000000000001E-2</v>
      </c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  <c r="Z613" s="1"/>
      <c r="AA613" s="1"/>
    </row>
    <row r="614" spans="1:27" x14ac:dyDescent="0.25">
      <c r="A614" s="20">
        <v>2457195.7980300002</v>
      </c>
      <c r="B614" s="20" t="s">
        <v>71</v>
      </c>
      <c r="C614" s="20">
        <v>0.76375000000000004</v>
      </c>
      <c r="D614" s="20">
        <v>3.3015000000000003E-2</v>
      </c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  <c r="Z614" s="1"/>
      <c r="AA614" s="1"/>
    </row>
    <row r="615" spans="1:27" x14ac:dyDescent="0.25">
      <c r="A615" s="20">
        <v>2457205.8058699998</v>
      </c>
      <c r="B615" s="20" t="s">
        <v>81</v>
      </c>
      <c r="C615" s="20">
        <v>0.317857</v>
      </c>
      <c r="D615" s="20">
        <v>5.1275000000000001E-2</v>
      </c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  <c r="Z615" s="1"/>
      <c r="AA615" s="1"/>
    </row>
    <row r="616" spans="1:27" x14ac:dyDescent="0.25">
      <c r="A616" s="20">
        <v>2457207.73018</v>
      </c>
      <c r="B616" s="20" t="s">
        <v>82</v>
      </c>
      <c r="C616" s="20">
        <v>0.65933299999999995</v>
      </c>
      <c r="D616" s="20">
        <v>4.2903999999999998E-2</v>
      </c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  <c r="Z616" s="1"/>
      <c r="AA616" s="1"/>
    </row>
    <row r="617" spans="1:27" x14ac:dyDescent="0.25">
      <c r="A617" s="20">
        <v>2457216.7291000001</v>
      </c>
      <c r="B617" s="20" t="s">
        <v>83</v>
      </c>
      <c r="C617" s="20">
        <v>0.967333</v>
      </c>
      <c r="D617" s="20">
        <v>2.2339999999999999E-2</v>
      </c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  <c r="Z617" s="1"/>
      <c r="AA617" s="1"/>
    </row>
    <row r="618" spans="1:27" x14ac:dyDescent="0.25">
      <c r="A618" s="20">
        <v>2457219.0096900002</v>
      </c>
      <c r="B618" s="20" t="s">
        <v>84</v>
      </c>
      <c r="C618" s="20">
        <v>0.79800000000000004</v>
      </c>
      <c r="D618" s="20">
        <v>1.7999999999999999E-2</v>
      </c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  <c r="Z618" s="1"/>
      <c r="AA618" s="1"/>
    </row>
    <row r="619" spans="1:27" x14ac:dyDescent="0.25">
      <c r="A619" s="20">
        <v>2457224.5097099999</v>
      </c>
      <c r="B619" s="20" t="s">
        <v>87</v>
      </c>
      <c r="C619" s="20">
        <v>0.79900000000000004</v>
      </c>
      <c r="D619" s="20">
        <v>0</v>
      </c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  <c r="Z619" s="1"/>
      <c r="AA619" s="1"/>
    </row>
    <row r="620" spans="1:27" x14ac:dyDescent="0.25">
      <c r="A620" s="20">
        <v>2457240.7939599999</v>
      </c>
      <c r="B620" s="20" t="s">
        <v>90</v>
      </c>
      <c r="C620" s="20">
        <v>0.61311099999999996</v>
      </c>
      <c r="D620" s="20">
        <v>3.1331999999999999E-2</v>
      </c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  <c r="Z620" s="1"/>
      <c r="AA620" s="1"/>
    </row>
    <row r="621" spans="1:27" x14ac:dyDescent="0.25">
      <c r="A621" s="20">
        <v>2457246.6516800001</v>
      </c>
      <c r="B621" s="20" t="s">
        <v>94</v>
      </c>
      <c r="C621" s="20">
        <v>0.64449999999999996</v>
      </c>
      <c r="D621" s="20">
        <v>4.8500000000000001E-2</v>
      </c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  <c r="Z621" s="1"/>
      <c r="AA621" s="1"/>
    </row>
    <row r="622" spans="1:27" x14ac:dyDescent="0.25">
      <c r="A622" s="20">
        <v>2457247.7392000002</v>
      </c>
      <c r="B622" s="20" t="s">
        <v>95</v>
      </c>
      <c r="C622" s="20">
        <v>0.61988900000000002</v>
      </c>
      <c r="D622" s="20">
        <v>1.8433000000000001E-2</v>
      </c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  <c r="Z622" s="1"/>
      <c r="AA622" s="1"/>
    </row>
    <row r="623" spans="1:27" x14ac:dyDescent="0.25">
      <c r="A623" s="20">
        <v>2457254.4829099998</v>
      </c>
      <c r="B623" s="20" t="s">
        <v>96</v>
      </c>
      <c r="C623" s="20">
        <v>0.69479999999999997</v>
      </c>
      <c r="D623" s="20">
        <v>5.1146999999999998E-2</v>
      </c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  <c r="Z623" s="1"/>
      <c r="AA623" s="1"/>
    </row>
    <row r="624" spans="1:27" x14ac:dyDescent="0.25">
      <c r="A624" s="20">
        <v>2457254.7823899998</v>
      </c>
      <c r="B624" s="20" t="s">
        <v>97</v>
      </c>
      <c r="C624" s="20">
        <v>0.58074999999999999</v>
      </c>
      <c r="D624" s="20">
        <v>7.3235999999999996E-2</v>
      </c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  <c r="Z624" s="1"/>
      <c r="AA624" s="1"/>
    </row>
    <row r="625" spans="1:27" x14ac:dyDescent="0.25">
      <c r="A625" s="20">
        <v>2457265.7196399998</v>
      </c>
      <c r="B625" s="20" t="s">
        <v>98</v>
      </c>
      <c r="C625" s="20">
        <v>0.81079999999999997</v>
      </c>
      <c r="D625" s="20">
        <v>1.6929E-2</v>
      </c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  <c r="Z625" s="1"/>
      <c r="AA625" s="1"/>
    </row>
    <row r="626" spans="1:27" x14ac:dyDescent="0.25">
      <c r="A626" s="20">
        <v>2457277.7994599999</v>
      </c>
      <c r="B626" s="20" t="s">
        <v>308</v>
      </c>
      <c r="C626" s="20">
        <v>0.97899999999999998</v>
      </c>
      <c r="D626" s="20">
        <v>1.5624000000000001E-2</v>
      </c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  <c r="Z626" s="1"/>
      <c r="AA626" s="1"/>
    </row>
    <row r="627" spans="1:27" x14ac:dyDescent="0.25">
      <c r="A627" s="20">
        <v>2457280.6948099998</v>
      </c>
      <c r="B627" s="20" t="s">
        <v>267</v>
      </c>
      <c r="C627" s="20">
        <v>0.84799999999999998</v>
      </c>
      <c r="D627" s="20">
        <v>2.7296999999999998E-2</v>
      </c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  <c r="Z627" s="1"/>
      <c r="AA627" s="1"/>
    </row>
    <row r="628" spans="1:27" x14ac:dyDescent="0.25">
      <c r="A628" s="20">
        <v>2457285.53241</v>
      </c>
      <c r="B628" s="20" t="s">
        <v>309</v>
      </c>
      <c r="C628" s="20">
        <v>0.97899999999999998</v>
      </c>
      <c r="D628" s="20">
        <v>3.9501000000000001E-2</v>
      </c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  <c r="Z628" s="1"/>
      <c r="AA628" s="1"/>
    </row>
    <row r="629" spans="1:27" x14ac:dyDescent="0.25">
      <c r="A629" s="20">
        <v>2457286.5471999999</v>
      </c>
      <c r="B629" s="20" t="s">
        <v>310</v>
      </c>
      <c r="C629" s="20">
        <v>1.0216670000000001</v>
      </c>
      <c r="D629" s="20">
        <v>5.2389999999999997E-3</v>
      </c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  <c r="Z629" s="1"/>
      <c r="AA629" s="1"/>
    </row>
    <row r="630" spans="1:27" x14ac:dyDescent="0.25">
      <c r="A630" s="20">
        <v>2457290.4922000002</v>
      </c>
      <c r="B630" s="20" t="s">
        <v>104</v>
      </c>
      <c r="C630" s="20">
        <v>1.16475</v>
      </c>
      <c r="D630" s="20">
        <v>1.4539E-2</v>
      </c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  <c r="Z630" s="1"/>
      <c r="AA630" s="1"/>
    </row>
    <row r="631" spans="1:27" x14ac:dyDescent="0.25">
      <c r="A631" s="20">
        <v>2457292.0364100002</v>
      </c>
      <c r="B631" s="20" t="s">
        <v>270</v>
      </c>
      <c r="C631" s="20">
        <v>1.1825000000000001</v>
      </c>
      <c r="D631" s="20">
        <v>2.8995E-2</v>
      </c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  <c r="Z631" s="1"/>
      <c r="AA631" s="1"/>
    </row>
    <row r="632" spans="1:27" x14ac:dyDescent="0.25">
      <c r="A632" s="20">
        <v>2457294.27275</v>
      </c>
      <c r="B632" s="20" t="s">
        <v>105</v>
      </c>
      <c r="C632" s="20">
        <v>1.1248</v>
      </c>
      <c r="D632" s="20">
        <v>4.7997999999999999E-2</v>
      </c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  <c r="Z632" s="1"/>
      <c r="AA632" s="1"/>
    </row>
    <row r="633" spans="1:27" x14ac:dyDescent="0.25">
      <c r="A633" s="20">
        <v>2457294.72505</v>
      </c>
      <c r="B633" s="20" t="s">
        <v>106</v>
      </c>
      <c r="C633" s="20">
        <v>1.1830000000000001</v>
      </c>
      <c r="D633" s="20">
        <v>3.2000000000000001E-2</v>
      </c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  <c r="Z633" s="1"/>
      <c r="AA633" s="1"/>
    </row>
    <row r="634" spans="1:27" x14ac:dyDescent="0.25">
      <c r="A634" s="20">
        <v>2457306.6531799999</v>
      </c>
      <c r="B634" s="20" t="s">
        <v>228</v>
      </c>
      <c r="C634" s="20">
        <v>0.96183300000000005</v>
      </c>
      <c r="D634" s="20">
        <v>1.7808999999999998E-2</v>
      </c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  <c r="Z634" s="1"/>
      <c r="AA634" s="1"/>
    </row>
    <row r="635" spans="1:27" x14ac:dyDescent="0.25">
      <c r="A635" s="20">
        <v>2457307.6391599998</v>
      </c>
      <c r="B635" s="20" t="s">
        <v>229</v>
      </c>
      <c r="C635" s="20">
        <v>0.96799999999999997</v>
      </c>
      <c r="D635" s="20">
        <v>1.8430999999999999E-2</v>
      </c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  <c r="Z635" s="1"/>
      <c r="AA635" s="1"/>
    </row>
    <row r="636" spans="1:27" x14ac:dyDescent="0.25">
      <c r="A636" s="20">
        <v>2457309.59063</v>
      </c>
      <c r="B636" s="20" t="s">
        <v>230</v>
      </c>
      <c r="C636" s="20">
        <v>0.80274999999999996</v>
      </c>
      <c r="D636" s="20">
        <v>3.542E-2</v>
      </c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  <c r="Z636" s="1"/>
      <c r="AA636" s="1"/>
    </row>
    <row r="637" spans="1:27" x14ac:dyDescent="0.25">
      <c r="A637" s="20">
        <v>2457318.9656799999</v>
      </c>
      <c r="B637" s="20" t="s">
        <v>231</v>
      </c>
      <c r="C637" s="20">
        <v>0.74333300000000002</v>
      </c>
      <c r="D637" s="20">
        <v>2.5828E-2</v>
      </c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  <c r="Z637" s="1"/>
      <c r="AA637" s="1"/>
    </row>
    <row r="638" spans="1:27" x14ac:dyDescent="0.25">
      <c r="A638" s="20">
        <v>2457320.3158399998</v>
      </c>
      <c r="B638" s="20" t="s">
        <v>232</v>
      </c>
      <c r="C638" s="20">
        <v>0.75033300000000003</v>
      </c>
      <c r="D638" s="20">
        <v>2.1153000000000002E-2</v>
      </c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  <c r="Z638" s="1"/>
      <c r="AA638" s="1"/>
    </row>
    <row r="639" spans="1:27" x14ac:dyDescent="0.25">
      <c r="A639" s="20">
        <v>2457327.92808</v>
      </c>
      <c r="B639" s="20" t="s">
        <v>276</v>
      </c>
      <c r="C639" s="20">
        <v>0.78833299999999995</v>
      </c>
      <c r="D639" s="20">
        <v>4.3865000000000001E-2</v>
      </c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  <c r="Z639" s="1"/>
      <c r="AA639" s="1"/>
    </row>
    <row r="640" spans="1:27" x14ac:dyDescent="0.25">
      <c r="A640" s="20">
        <v>2457328.6091</v>
      </c>
      <c r="B640" s="20" t="s">
        <v>277</v>
      </c>
      <c r="C640" s="20">
        <v>0.69599999999999995</v>
      </c>
      <c r="D640" s="20">
        <v>0</v>
      </c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  <c r="Z640" s="1"/>
      <c r="AA640" s="1"/>
    </row>
    <row r="641" spans="1:27" x14ac:dyDescent="0.25">
      <c r="A641" s="20">
        <v>2457330.2427300001</v>
      </c>
      <c r="B641" s="20" t="s">
        <v>278</v>
      </c>
      <c r="C641" s="20">
        <v>0.85699999999999998</v>
      </c>
      <c r="D641" s="20">
        <v>3.1348000000000001E-2</v>
      </c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  <c r="Z641" s="1"/>
      <c r="AA641" s="1"/>
    </row>
    <row r="642" spans="1:27" x14ac:dyDescent="0.25">
      <c r="A642" s="20">
        <v>2457331.44105</v>
      </c>
      <c r="B642" s="20" t="s">
        <v>279</v>
      </c>
      <c r="C642" s="20">
        <v>1.0476669999999999</v>
      </c>
      <c r="D642" s="20">
        <v>1.6586E-2</v>
      </c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  <c r="Z642" s="1"/>
      <c r="AA642" s="1"/>
    </row>
    <row r="643" spans="1:27" x14ac:dyDescent="0.25">
      <c r="A643" s="20">
        <v>2457333.1089599999</v>
      </c>
      <c r="B643" s="20" t="s">
        <v>280</v>
      </c>
      <c r="C643" s="20">
        <v>1.004</v>
      </c>
      <c r="D643" s="20">
        <v>0.1</v>
      </c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  <c r="Z643" s="1"/>
      <c r="AA643" s="1"/>
    </row>
    <row r="644" spans="1:27" x14ac:dyDescent="0.25">
      <c r="A644" s="20">
        <v>2457335.10898</v>
      </c>
      <c r="B644" s="20" t="s">
        <v>282</v>
      </c>
      <c r="C644" s="20">
        <v>0.90500000000000003</v>
      </c>
      <c r="D644" s="20">
        <v>0.11600000000000001</v>
      </c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  <c r="Z644" s="1"/>
      <c r="AA644" s="1"/>
    </row>
    <row r="645" spans="1:27" x14ac:dyDescent="0.25">
      <c r="A645" s="20">
        <v>2457336.6455700002</v>
      </c>
      <c r="B645" s="20" t="s">
        <v>283</v>
      </c>
      <c r="C645" s="20">
        <v>0.79500000000000004</v>
      </c>
      <c r="D645" s="20">
        <v>0</v>
      </c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  <c r="Z645" s="1"/>
      <c r="AA645" s="1"/>
    </row>
    <row r="646" spans="1:27" x14ac:dyDescent="0.25">
      <c r="A646" s="20">
        <v>2457339.1072</v>
      </c>
      <c r="B646" s="20" t="s">
        <v>285</v>
      </c>
      <c r="C646" s="20">
        <v>0.58599999999999997</v>
      </c>
      <c r="D646" s="20">
        <v>3.5999999999999997E-2</v>
      </c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  <c r="Z646" s="1"/>
      <c r="AA646" s="1"/>
    </row>
    <row r="647" spans="1:27" x14ac:dyDescent="0.25">
      <c r="A647" s="20">
        <v>2457344.6013400001</v>
      </c>
      <c r="B647" s="20" t="s">
        <v>287</v>
      </c>
      <c r="C647" s="20">
        <v>0.94279999999999997</v>
      </c>
      <c r="D647" s="20">
        <v>1.7926000000000001E-2</v>
      </c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  <c r="Z647" s="1"/>
      <c r="AA647" s="1"/>
    </row>
    <row r="648" spans="1:27" x14ac:dyDescent="0.25">
      <c r="A648" s="20">
        <v>2457345.6158500002</v>
      </c>
      <c r="B648" s="20" t="s">
        <v>288</v>
      </c>
      <c r="C648" s="20">
        <v>0.72899999999999998</v>
      </c>
      <c r="D648" s="20">
        <v>0</v>
      </c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  <c r="Z648" s="1"/>
      <c r="AA648" s="1"/>
    </row>
    <row r="649" spans="1:27" x14ac:dyDescent="0.25">
      <c r="A649" s="20">
        <v>2457347.5763099999</v>
      </c>
      <c r="B649" s="20" t="s">
        <v>289</v>
      </c>
      <c r="C649" s="20">
        <v>0.96779999999999999</v>
      </c>
      <c r="D649" s="20">
        <v>1.8192E-2</v>
      </c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  <c r="Z649" s="1"/>
      <c r="AA649" s="1"/>
    </row>
    <row r="650" spans="1:27" x14ac:dyDescent="0.25">
      <c r="A650" s="20">
        <v>2457349.4204600002</v>
      </c>
      <c r="B650" s="20" t="s">
        <v>290</v>
      </c>
      <c r="C650" s="20">
        <v>0.97699999999999998</v>
      </c>
      <c r="D650" s="20">
        <v>1.8109E-2</v>
      </c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  <c r="Z650" s="1"/>
      <c r="AA650" s="1"/>
    </row>
    <row r="651" spans="1:27" x14ac:dyDescent="0.25">
      <c r="A651" s="20">
        <v>2457350.7084499998</v>
      </c>
      <c r="B651" s="20" t="s">
        <v>292</v>
      </c>
      <c r="C651" s="20">
        <v>0.94199999999999995</v>
      </c>
      <c r="D651" s="20">
        <v>2.5412000000000001E-2</v>
      </c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  <c r="Z651" s="1"/>
      <c r="AA651" s="1"/>
    </row>
    <row r="652" spans="1:27" x14ac:dyDescent="0.25">
      <c r="A652" s="20">
        <v>2457351.5635899999</v>
      </c>
      <c r="B652" s="20" t="s">
        <v>298</v>
      </c>
      <c r="C652" s="20">
        <v>0.83025000000000004</v>
      </c>
      <c r="D652" s="20">
        <v>2.2658000000000001E-2</v>
      </c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  <c r="Z652" s="1"/>
      <c r="AA652" s="1"/>
    </row>
    <row r="653" spans="1:27" x14ac:dyDescent="0.25">
      <c r="A653" s="20">
        <v>2457443.0111699998</v>
      </c>
      <c r="B653" s="20" t="s">
        <v>317</v>
      </c>
      <c r="C653" s="20">
        <v>1.244</v>
      </c>
      <c r="D653" s="20">
        <v>0</v>
      </c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  <c r="Z653" s="1"/>
      <c r="AA653" s="1"/>
    </row>
    <row r="654" spans="1:27" x14ac:dyDescent="0.25">
      <c r="A654" s="20">
        <v>2457444.9931200002</v>
      </c>
      <c r="B654" s="20" t="s">
        <v>319</v>
      </c>
      <c r="C654" s="20">
        <v>1.2689999999999999</v>
      </c>
      <c r="D654" s="20">
        <v>0</v>
      </c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  <c r="Z654" s="1"/>
      <c r="AA654" s="1"/>
    </row>
    <row r="655" spans="1:27" x14ac:dyDescent="0.25">
      <c r="A655" s="20">
        <v>2457445.99333</v>
      </c>
      <c r="B655" s="20" t="s">
        <v>320</v>
      </c>
      <c r="C655" s="20">
        <v>1.2090000000000001</v>
      </c>
      <c r="D655" s="20">
        <v>0</v>
      </c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  <c r="Z655" s="1"/>
      <c r="AA655" s="1"/>
    </row>
    <row r="656" spans="1:27" x14ac:dyDescent="0.25">
      <c r="A656" s="20">
        <v>2457447.8426399999</v>
      </c>
      <c r="B656" s="20" t="s">
        <v>322</v>
      </c>
      <c r="C656" s="20">
        <v>1.3256669999999999</v>
      </c>
      <c r="D656" s="20">
        <v>8.1848000000000004E-2</v>
      </c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  <c r="Z656" s="1"/>
      <c r="AA656" s="1"/>
    </row>
    <row r="657" spans="1:27" x14ac:dyDescent="0.25">
      <c r="A657" s="20">
        <v>2457449.4958100002</v>
      </c>
      <c r="B657" s="20" t="s">
        <v>323</v>
      </c>
      <c r="C657" s="20">
        <v>1.2875000000000001</v>
      </c>
      <c r="D657" s="20">
        <v>1.95E-2</v>
      </c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  <c r="Z657" s="1"/>
      <c r="AA657" s="1"/>
    </row>
    <row r="658" spans="1:27" x14ac:dyDescent="0.25">
      <c r="A658" s="20">
        <v>2457454.7935199998</v>
      </c>
      <c r="B658" s="20" t="s">
        <v>402</v>
      </c>
      <c r="C658" s="20">
        <v>1.214</v>
      </c>
      <c r="D658" s="20">
        <v>0</v>
      </c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  <c r="Z658" s="1"/>
      <c r="AA658" s="1"/>
    </row>
    <row r="659" spans="1:27" x14ac:dyDescent="0.25">
      <c r="A659" s="20">
        <v>2457458.4765400002</v>
      </c>
      <c r="B659" s="20" t="s">
        <v>328</v>
      </c>
      <c r="C659" s="20">
        <v>1.1419999999999999</v>
      </c>
      <c r="D659" s="20">
        <v>8.7999999999999995E-2</v>
      </c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  <c r="Z659" s="1"/>
      <c r="AA659" s="1"/>
    </row>
    <row r="660" spans="1:27" x14ac:dyDescent="0.25">
      <c r="A660" s="20">
        <v>2457459.3888699999</v>
      </c>
      <c r="B660" s="20" t="s">
        <v>329</v>
      </c>
      <c r="C660" s="20">
        <v>1.0905</v>
      </c>
      <c r="D660" s="20">
        <v>7.0499999999999993E-2</v>
      </c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  <c r="Z660" s="1"/>
      <c r="AA660" s="1"/>
    </row>
    <row r="661" spans="1:27" x14ac:dyDescent="0.25">
      <c r="A661" s="20">
        <v>2457461.97113</v>
      </c>
      <c r="B661" s="20" t="s">
        <v>330</v>
      </c>
      <c r="C661" s="20">
        <v>1.0660000000000001</v>
      </c>
      <c r="D661" s="20">
        <v>7.9000000000000001E-2</v>
      </c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  <c r="Z661" s="1"/>
      <c r="AA661" s="1"/>
    </row>
    <row r="662" spans="1:27" x14ac:dyDescent="0.25">
      <c r="A662" s="20">
        <v>2457462.9794899998</v>
      </c>
      <c r="B662" s="20" t="s">
        <v>331</v>
      </c>
      <c r="C662" s="20">
        <v>1.0705</v>
      </c>
      <c r="D662" s="20">
        <v>5.4999999999999997E-3</v>
      </c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  <c r="Z662" s="1"/>
      <c r="AA662" s="1"/>
    </row>
    <row r="663" spans="1:27" x14ac:dyDescent="0.25">
      <c r="A663" s="20">
        <v>2457464.6515600001</v>
      </c>
      <c r="B663" s="20" t="s">
        <v>332</v>
      </c>
      <c r="C663" s="20">
        <v>0.96699999999999997</v>
      </c>
      <c r="D663" s="20">
        <v>2.4007000000000001E-2</v>
      </c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  <c r="Z663" s="1"/>
      <c r="AA663" s="1"/>
    </row>
    <row r="664" spans="1:27" x14ac:dyDescent="0.25">
      <c r="A664" s="20">
        <v>2457466.2337500001</v>
      </c>
      <c r="B664" s="20" t="s">
        <v>333</v>
      </c>
      <c r="C664" s="20">
        <v>1.105667</v>
      </c>
      <c r="D664" s="20">
        <v>2.6846999999999999E-2</v>
      </c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  <c r="Z664" s="1"/>
      <c r="AA664" s="1"/>
    </row>
    <row r="665" spans="1:27" x14ac:dyDescent="0.25">
      <c r="A665" s="20">
        <v>2457468.27788</v>
      </c>
      <c r="B665" s="20" t="s">
        <v>335</v>
      </c>
      <c r="C665" s="20">
        <v>1.0913330000000001</v>
      </c>
      <c r="D665" s="20">
        <v>4.8029000000000002E-2</v>
      </c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  <c r="Z665" s="1"/>
      <c r="AA665" s="1"/>
    </row>
    <row r="666" spans="1:27" x14ac:dyDescent="0.25">
      <c r="A666" s="20">
        <v>2457468.96472</v>
      </c>
      <c r="B666" s="20" t="s">
        <v>336</v>
      </c>
      <c r="C666" s="20">
        <v>1.0980000000000001</v>
      </c>
      <c r="D666" s="20">
        <v>0</v>
      </c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  <c r="Z666" s="1"/>
      <c r="AA666" s="1"/>
    </row>
    <row r="667" spans="1:27" x14ac:dyDescent="0.25">
      <c r="A667" s="20">
        <v>2457475.26199</v>
      </c>
      <c r="B667" s="20" t="s">
        <v>340</v>
      </c>
      <c r="C667" s="20">
        <v>0.86633300000000002</v>
      </c>
      <c r="D667" s="20">
        <v>6.3298999999999994E-2</v>
      </c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  <c r="Z667" s="1"/>
      <c r="AA667" s="1"/>
    </row>
    <row r="668" spans="1:27" x14ac:dyDescent="0.25">
      <c r="A668" s="20">
        <v>2457475.9469099999</v>
      </c>
      <c r="B668" s="20" t="s">
        <v>341</v>
      </c>
      <c r="C668" s="20">
        <v>0.96099999999999997</v>
      </c>
      <c r="D668" s="20">
        <v>0</v>
      </c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  <c r="Z668" s="1"/>
      <c r="AA668" s="1"/>
    </row>
    <row r="669" spans="1:27" x14ac:dyDescent="0.25">
      <c r="A669" s="20">
        <v>2457477.7388300002</v>
      </c>
      <c r="B669" s="20" t="s">
        <v>342</v>
      </c>
      <c r="C669" s="20">
        <v>1.0007999999999999</v>
      </c>
      <c r="D669" s="20">
        <v>1.8582999999999999E-2</v>
      </c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  <c r="Z669" s="1"/>
      <c r="AA669" s="1"/>
    </row>
    <row r="670" spans="1:27" x14ac:dyDescent="0.25">
      <c r="A670" s="20">
        <v>2457482.1865900001</v>
      </c>
      <c r="B670" s="20" t="s">
        <v>344</v>
      </c>
      <c r="C670" s="20">
        <v>1.0640000000000001</v>
      </c>
      <c r="D670" s="20">
        <v>2.3758999999999999E-2</v>
      </c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  <c r="Z670" s="1"/>
      <c r="AA670" s="1"/>
    </row>
    <row r="671" spans="1:27" x14ac:dyDescent="0.25">
      <c r="A671" s="20">
        <v>2457483.2724899999</v>
      </c>
      <c r="B671" s="20" t="s">
        <v>345</v>
      </c>
      <c r="C671" s="20">
        <v>1.042</v>
      </c>
      <c r="D671" s="20">
        <v>2.7465E-2</v>
      </c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  <c r="Z671" s="1"/>
      <c r="AA671" s="1"/>
    </row>
    <row r="672" spans="1:27" x14ac:dyDescent="0.25">
      <c r="A672" s="20">
        <v>2457484.3448299998</v>
      </c>
      <c r="B672" s="20" t="s">
        <v>346</v>
      </c>
      <c r="C672" s="20">
        <v>0.9375</v>
      </c>
      <c r="D672" s="20">
        <v>4.5499999999999999E-2</v>
      </c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  <c r="Z672" s="1"/>
      <c r="AA672" s="1"/>
    </row>
    <row r="673" spans="1:27" x14ac:dyDescent="0.25">
      <c r="A673" s="20">
        <v>2457488.89775</v>
      </c>
      <c r="B673" s="20" t="s">
        <v>348</v>
      </c>
      <c r="C673" s="20">
        <v>1.0215000000000001</v>
      </c>
      <c r="D673" s="20">
        <v>1.4500000000000001E-2</v>
      </c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  <c r="Z673" s="1"/>
      <c r="AA673" s="1"/>
    </row>
    <row r="674" spans="1:27" x14ac:dyDescent="0.25">
      <c r="A674" s="20">
        <v>2457492.15705</v>
      </c>
      <c r="B674" s="20" t="s">
        <v>349</v>
      </c>
      <c r="C674" s="20">
        <v>0.95925000000000005</v>
      </c>
      <c r="D674" s="20">
        <v>3.2523000000000003E-2</v>
      </c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  <c r="Z674" s="1"/>
      <c r="AA674" s="1"/>
    </row>
    <row r="675" spans="1:27" x14ac:dyDescent="0.25">
      <c r="A675" s="20">
        <v>2457492.9248000002</v>
      </c>
      <c r="B675" s="20" t="s">
        <v>350</v>
      </c>
      <c r="C675" s="20">
        <v>0.94199999999999995</v>
      </c>
      <c r="D675" s="20">
        <v>4.8000000000000001E-2</v>
      </c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  <c r="Z675" s="1"/>
      <c r="AA675" s="1"/>
    </row>
    <row r="676" spans="1:27" x14ac:dyDescent="0.25">
      <c r="A676" s="20">
        <v>2457493.9199799998</v>
      </c>
      <c r="B676" s="20" t="s">
        <v>351</v>
      </c>
      <c r="C676" s="20">
        <v>1.0285</v>
      </c>
      <c r="D676" s="20">
        <v>1.35E-2</v>
      </c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  <c r="Z676" s="1"/>
      <c r="AA676" s="1"/>
    </row>
    <row r="677" spans="1:27" x14ac:dyDescent="0.25">
      <c r="A677" s="20">
        <v>2457496.3885900001</v>
      </c>
      <c r="B677" s="20" t="s">
        <v>352</v>
      </c>
      <c r="C677" s="20">
        <v>0.95174999999999998</v>
      </c>
      <c r="D677" s="20">
        <v>1.8884999999999999E-2</v>
      </c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  <c r="Z677" s="1"/>
      <c r="AA677" s="1"/>
    </row>
    <row r="678" spans="1:27" x14ac:dyDescent="0.25">
      <c r="A678" s="20">
        <v>2457497.2256100001</v>
      </c>
      <c r="B678" s="20" t="s">
        <v>353</v>
      </c>
      <c r="C678" s="20">
        <v>0.96366700000000005</v>
      </c>
      <c r="D678" s="20">
        <v>6.9171999999999997E-2</v>
      </c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  <c r="Z678" s="1"/>
      <c r="AA678" s="1"/>
    </row>
    <row r="679" spans="1:27" x14ac:dyDescent="0.25">
      <c r="A679" s="20">
        <v>2457498.59424</v>
      </c>
      <c r="B679" s="20" t="s">
        <v>354</v>
      </c>
      <c r="C679" s="20">
        <v>1.003571</v>
      </c>
      <c r="D679" s="20">
        <v>2.9405000000000001E-2</v>
      </c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  <c r="Z679" s="1"/>
      <c r="AA679" s="1"/>
    </row>
    <row r="680" spans="1:27" x14ac:dyDescent="0.25">
      <c r="A680" s="20">
        <v>2457499.53455</v>
      </c>
      <c r="B680" s="20" t="s">
        <v>355</v>
      </c>
      <c r="C680" s="20">
        <v>0.921875</v>
      </c>
      <c r="D680" s="20">
        <v>2.7524E-2</v>
      </c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  <c r="Z680" s="1"/>
      <c r="AA680" s="1"/>
    </row>
    <row r="681" spans="1:27" x14ac:dyDescent="0.25">
      <c r="A681" s="20">
        <v>2457500.6425399999</v>
      </c>
      <c r="B681" s="20" t="s">
        <v>356</v>
      </c>
      <c r="C681" s="20">
        <v>0.98775000000000002</v>
      </c>
      <c r="D681" s="20">
        <v>1.5876000000000001E-2</v>
      </c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  <c r="Z681" s="1"/>
      <c r="AA681" s="1"/>
    </row>
    <row r="682" spans="1:27" x14ac:dyDescent="0.25">
      <c r="A682" s="20">
        <v>2457502.7514900002</v>
      </c>
      <c r="B682" s="20" t="s">
        <v>358</v>
      </c>
      <c r="C682" s="20">
        <v>1.028</v>
      </c>
      <c r="D682" s="20">
        <v>2.7E-2</v>
      </c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  <c r="Z682" s="1"/>
      <c r="AA682" s="1"/>
    </row>
    <row r="683" spans="1:27" x14ac:dyDescent="0.25">
      <c r="A683" s="20">
        <v>2457503.8778499998</v>
      </c>
      <c r="B683" s="20" t="s">
        <v>359</v>
      </c>
      <c r="C683" s="20">
        <v>0.901667</v>
      </c>
      <c r="D683" s="20">
        <v>3.9303999999999999E-2</v>
      </c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  <c r="Z683" s="1"/>
      <c r="AA683" s="1"/>
    </row>
    <row r="684" spans="1:27" x14ac:dyDescent="0.25">
      <c r="A684" s="20">
        <v>2457506.6585400002</v>
      </c>
      <c r="B684" s="20" t="s">
        <v>360</v>
      </c>
      <c r="C684" s="20">
        <v>0.97519999999999996</v>
      </c>
      <c r="D684" s="20">
        <v>1.1599E-2</v>
      </c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  <c r="Z684" s="1"/>
      <c r="AA684" s="1"/>
    </row>
    <row r="685" spans="1:27" x14ac:dyDescent="0.25">
      <c r="A685" s="20">
        <v>2457508.8368899999</v>
      </c>
      <c r="B685" s="20" t="s">
        <v>361</v>
      </c>
      <c r="C685" s="20">
        <v>0.99199999999999999</v>
      </c>
      <c r="D685" s="20">
        <v>1.0999999999999999E-2</v>
      </c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  <c r="Z685" s="1"/>
      <c r="AA685" s="1"/>
    </row>
    <row r="686" spans="1:27" x14ac:dyDescent="0.25">
      <c r="A686" s="20">
        <v>2457511.1057899999</v>
      </c>
      <c r="B686" s="20" t="s">
        <v>362</v>
      </c>
      <c r="C686" s="20">
        <v>0.93899999999999995</v>
      </c>
      <c r="D686" s="20">
        <v>3.8134000000000001E-2</v>
      </c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  <c r="Z686" s="1"/>
      <c r="AA686" s="1"/>
    </row>
    <row r="687" spans="1:27" x14ac:dyDescent="0.25">
      <c r="A687" s="20">
        <v>2457512.3557099998</v>
      </c>
      <c r="B687" s="20" t="s">
        <v>363</v>
      </c>
      <c r="C687" s="20">
        <v>0.95650000000000002</v>
      </c>
      <c r="D687" s="20">
        <v>2.7479E-2</v>
      </c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  <c r="Z687" s="1"/>
      <c r="AA687" s="1"/>
    </row>
    <row r="688" spans="1:27" x14ac:dyDescent="0.25">
      <c r="A688" s="20">
        <v>2457512.8933000001</v>
      </c>
      <c r="B688" s="20" t="s">
        <v>364</v>
      </c>
      <c r="C688" s="20">
        <v>0.98499999999999999</v>
      </c>
      <c r="D688" s="20">
        <v>0</v>
      </c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  <c r="Z688" s="1"/>
      <c r="AA688" s="1"/>
    </row>
    <row r="689" spans="1:27" x14ac:dyDescent="0.25">
      <c r="A689" s="20">
        <v>2457517.1202500002</v>
      </c>
      <c r="B689" s="20" t="s">
        <v>365</v>
      </c>
      <c r="C689" s="20">
        <v>1.099167</v>
      </c>
      <c r="D689" s="20">
        <v>6.0113E-2</v>
      </c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  <c r="Z689" s="1"/>
      <c r="AA689" s="1"/>
    </row>
    <row r="690" spans="1:27" x14ac:dyDescent="0.25">
      <c r="A690" s="20">
        <v>2457519.8380200001</v>
      </c>
      <c r="B690" s="20" t="s">
        <v>366</v>
      </c>
      <c r="C690" s="20">
        <v>1.0496669999999999</v>
      </c>
      <c r="D690" s="20">
        <v>1.6383999999999999E-2</v>
      </c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  <c r="Z690" s="1"/>
      <c r="AA690" s="1"/>
    </row>
    <row r="691" spans="1:27" x14ac:dyDescent="0.25">
      <c r="A691" s="20">
        <v>2457524.8495200002</v>
      </c>
      <c r="B691" s="20" t="s">
        <v>367</v>
      </c>
      <c r="C691" s="20">
        <v>1.111667</v>
      </c>
      <c r="D691" s="20">
        <v>3.8688E-2</v>
      </c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  <c r="Z691" s="1"/>
      <c r="AA691" s="1"/>
    </row>
    <row r="692" spans="1:27" x14ac:dyDescent="0.25">
      <c r="A692" s="20">
        <v>2457529.0359899998</v>
      </c>
      <c r="B692" s="20" t="s">
        <v>369</v>
      </c>
      <c r="C692" s="20">
        <v>1.0864</v>
      </c>
      <c r="D692" s="20">
        <v>4.1474999999999998E-2</v>
      </c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  <c r="Z692" s="1"/>
      <c r="AA692" s="1"/>
    </row>
    <row r="693" spans="1:27" x14ac:dyDescent="0.25">
      <c r="A693" s="20">
        <v>2457529.8783900002</v>
      </c>
      <c r="B693" s="20" t="s">
        <v>370</v>
      </c>
      <c r="C693" s="20">
        <v>1.1379999999999999</v>
      </c>
      <c r="D693" s="20">
        <v>0.05</v>
      </c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  <c r="Z693" s="1"/>
      <c r="AA693" s="1"/>
    </row>
    <row r="694" spans="1:27" x14ac:dyDescent="0.25">
      <c r="A694" s="20">
        <v>2457533.3393999999</v>
      </c>
      <c r="B694" s="20" t="s">
        <v>371</v>
      </c>
      <c r="C694" s="20">
        <v>1.423111</v>
      </c>
      <c r="D694" s="20">
        <v>4.4400000000000002E-2</v>
      </c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  <c r="Z694" s="1"/>
      <c r="AA694" s="1"/>
    </row>
    <row r="695" spans="1:27" x14ac:dyDescent="0.25">
      <c r="A695" s="20">
        <v>2457534.8888400001</v>
      </c>
      <c r="B695" s="20" t="s">
        <v>373</v>
      </c>
      <c r="C695" s="20">
        <v>1.49</v>
      </c>
      <c r="D695" s="20">
        <v>2.1725000000000001E-2</v>
      </c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  <c r="Z695" s="1"/>
      <c r="AA695" s="1"/>
    </row>
    <row r="696" spans="1:27" x14ac:dyDescent="0.25">
      <c r="A696" s="20">
        <v>2457536.1377300001</v>
      </c>
      <c r="B696" s="20" t="s">
        <v>374</v>
      </c>
      <c r="C696" s="20">
        <v>1.5806</v>
      </c>
      <c r="D696" s="20">
        <v>3.6454E-2</v>
      </c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  <c r="Z696" s="1"/>
      <c r="AA696" s="1"/>
    </row>
    <row r="697" spans="1:27" x14ac:dyDescent="0.25">
      <c r="A697" s="20">
        <v>2457536.9067699998</v>
      </c>
      <c r="B697" s="20" t="s">
        <v>375</v>
      </c>
      <c r="C697" s="20">
        <v>1.6378330000000001</v>
      </c>
      <c r="D697" s="20">
        <v>2.2534999999999999E-2</v>
      </c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  <c r="Z697" s="1"/>
      <c r="AA697" s="1"/>
    </row>
    <row r="698" spans="1:27" x14ac:dyDescent="0.25">
      <c r="A698" s="20">
        <v>2457537.7712500002</v>
      </c>
      <c r="B698" s="20" t="s">
        <v>376</v>
      </c>
      <c r="C698" s="20">
        <v>1.6818</v>
      </c>
      <c r="D698" s="20">
        <v>5.237E-2</v>
      </c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  <c r="Z698" s="1"/>
      <c r="AA698" s="1"/>
    </row>
    <row r="699" spans="1:27" x14ac:dyDescent="0.25">
      <c r="A699" s="20">
        <v>2457542.8020700002</v>
      </c>
      <c r="B699" s="20" t="s">
        <v>379</v>
      </c>
      <c r="C699" s="20">
        <v>1.5182500000000001</v>
      </c>
      <c r="D699" s="20">
        <v>2.1148E-2</v>
      </c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  <c r="Z699" s="1"/>
      <c r="AA699" s="1"/>
    </row>
    <row r="700" spans="1:27" x14ac:dyDescent="0.25">
      <c r="A700" s="20">
        <v>2457543.80229</v>
      </c>
      <c r="B700" s="20" t="s">
        <v>380</v>
      </c>
      <c r="C700" s="20">
        <v>1.611667</v>
      </c>
      <c r="D700" s="20">
        <v>4.7459000000000001E-2</v>
      </c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  <c r="Z700" s="1"/>
      <c r="AA700" s="1"/>
    </row>
    <row r="701" spans="1:27" x14ac:dyDescent="0.25">
      <c r="A701" s="20">
        <v>2457545.4016999998</v>
      </c>
      <c r="B701" s="20" t="s">
        <v>381</v>
      </c>
      <c r="C701" s="20">
        <v>1.716</v>
      </c>
      <c r="D701" s="20">
        <v>4.1000000000000002E-2</v>
      </c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  <c r="Z701" s="1"/>
      <c r="AA701" s="1"/>
    </row>
    <row r="702" spans="1:27" x14ac:dyDescent="0.25">
      <c r="A702" s="20">
        <v>2457546.8350499999</v>
      </c>
      <c r="B702" s="20" t="s">
        <v>382</v>
      </c>
      <c r="C702" s="20">
        <v>1.746</v>
      </c>
      <c r="D702" s="20">
        <v>0</v>
      </c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  <c r="Z702" s="1"/>
      <c r="AA702" s="1"/>
    </row>
    <row r="703" spans="1:27" x14ac:dyDescent="0.25">
      <c r="A703" s="20">
        <v>2457548.6028499999</v>
      </c>
      <c r="B703" s="20" t="s">
        <v>384</v>
      </c>
      <c r="C703" s="20">
        <v>1.6752499999999999</v>
      </c>
      <c r="D703" s="20">
        <v>6.3728000000000007E-2</v>
      </c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  <c r="Z703" s="1"/>
      <c r="AA703" s="1"/>
    </row>
    <row r="704" spans="1:27" x14ac:dyDescent="0.25">
      <c r="A704" s="20">
        <v>2457550.4283500002</v>
      </c>
      <c r="B704" s="20" t="s">
        <v>385</v>
      </c>
      <c r="C704" s="20">
        <v>1.814333</v>
      </c>
      <c r="D704" s="20">
        <v>6.9537000000000002E-2</v>
      </c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  <c r="Z704" s="1"/>
      <c r="AA704" s="1"/>
    </row>
    <row r="705" spans="1:27" x14ac:dyDescent="0.25">
      <c r="A705" s="20">
        <v>2457551.3481999999</v>
      </c>
      <c r="B705" s="20" t="s">
        <v>386</v>
      </c>
      <c r="C705" s="20">
        <v>1.6226670000000001</v>
      </c>
      <c r="D705" s="20">
        <v>8.9089000000000002E-2</v>
      </c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  <c r="Z705" s="1"/>
      <c r="AA705" s="1"/>
    </row>
    <row r="706" spans="1:27" x14ac:dyDescent="0.25">
      <c r="A706" s="20">
        <v>2457552.72908</v>
      </c>
      <c r="B706" s="20" t="s">
        <v>387</v>
      </c>
      <c r="C706" s="20">
        <v>1.6085</v>
      </c>
      <c r="D706" s="20">
        <v>4.1114999999999999E-2</v>
      </c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  <c r="Z706" s="1"/>
      <c r="AA706" s="1"/>
    </row>
    <row r="707" spans="1:27" x14ac:dyDescent="0.25">
      <c r="A707" s="20">
        <v>2457554.05681</v>
      </c>
      <c r="B707" s="20" t="s">
        <v>388</v>
      </c>
      <c r="C707" s="20">
        <v>1.585</v>
      </c>
      <c r="D707" s="20">
        <v>1.804E-2</v>
      </c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  <c r="Z707" s="1"/>
      <c r="AA707" s="1"/>
    </row>
    <row r="708" spans="1:27" x14ac:dyDescent="0.25">
      <c r="A708" s="20">
        <v>2457555.0408999999</v>
      </c>
      <c r="B708" s="20" t="s">
        <v>389</v>
      </c>
      <c r="C708" s="20">
        <v>1.6125</v>
      </c>
      <c r="D708" s="20">
        <v>3.1287000000000002E-2</v>
      </c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  <c r="Z708" s="1"/>
      <c r="AA708" s="1"/>
    </row>
    <row r="709" spans="1:27" x14ac:dyDescent="0.25">
      <c r="A709" s="20">
        <v>2457556.4827200002</v>
      </c>
      <c r="B709" s="20" t="s">
        <v>390</v>
      </c>
      <c r="C709" s="20">
        <v>1.618538</v>
      </c>
      <c r="D709" s="20">
        <v>2.1166999999999998E-2</v>
      </c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  <c r="Z709" s="1"/>
      <c r="AA709" s="1"/>
    </row>
    <row r="710" spans="1:27" x14ac:dyDescent="0.25">
      <c r="A710" s="20">
        <v>2457557.4524099999</v>
      </c>
      <c r="B710" s="20" t="s">
        <v>391</v>
      </c>
      <c r="C710" s="20">
        <v>1.577</v>
      </c>
      <c r="D710" s="20">
        <v>1.7246000000000001E-2</v>
      </c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  <c r="Z710" s="1"/>
      <c r="AA710" s="1"/>
    </row>
    <row r="711" spans="1:27" x14ac:dyDescent="0.25">
      <c r="A711" s="20">
        <v>2457558.30431</v>
      </c>
      <c r="B711" s="20" t="s">
        <v>392</v>
      </c>
      <c r="C711" s="20">
        <v>1.608889</v>
      </c>
      <c r="D711" s="20">
        <v>1.9532999999999998E-2</v>
      </c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  <c r="Z711" s="1"/>
      <c r="AA711" s="1"/>
    </row>
    <row r="712" spans="1:27" x14ac:dyDescent="0.25">
      <c r="A712" s="20">
        <v>2457559.5954399998</v>
      </c>
      <c r="B712" s="20" t="s">
        <v>393</v>
      </c>
      <c r="C712" s="20">
        <v>1.7270000000000001</v>
      </c>
      <c r="D712" s="20">
        <v>0.09</v>
      </c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  <c r="Z712" s="1"/>
      <c r="AA712" s="1"/>
    </row>
    <row r="713" spans="1:27" x14ac:dyDescent="0.25">
      <c r="A713" s="20">
        <v>2457560.7549200002</v>
      </c>
      <c r="B713" s="20" t="s">
        <v>394</v>
      </c>
      <c r="C713" s="20">
        <v>1.5489999999999999</v>
      </c>
      <c r="D713" s="20">
        <v>3.2231000000000003E-2</v>
      </c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  <c r="Z713" s="1"/>
      <c r="AA713" s="1"/>
    </row>
    <row r="714" spans="1:27" x14ac:dyDescent="0.25">
      <c r="A714" s="20">
        <v>2457562.0258800001</v>
      </c>
      <c r="B714" s="20" t="s">
        <v>395</v>
      </c>
      <c r="C714" s="20">
        <v>1.6662859999999999</v>
      </c>
      <c r="D714" s="20">
        <v>4.4911E-2</v>
      </c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  <c r="Z714" s="1"/>
      <c r="AA714" s="1"/>
    </row>
    <row r="715" spans="1:27" x14ac:dyDescent="0.25">
      <c r="A715" s="20">
        <v>2457563.4836599999</v>
      </c>
      <c r="B715" s="20" t="s">
        <v>396</v>
      </c>
      <c r="C715" s="20">
        <v>1.3839999999999999</v>
      </c>
      <c r="D715" s="20">
        <v>0</v>
      </c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  <c r="Z715" s="1"/>
      <c r="AA715" s="1"/>
    </row>
    <row r="716" spans="1:27" x14ac:dyDescent="0.25">
      <c r="A716" s="20">
        <v>2457565.4885300002</v>
      </c>
      <c r="B716" s="20" t="s">
        <v>397</v>
      </c>
      <c r="C716" s="20">
        <v>1.712</v>
      </c>
      <c r="D716" s="20">
        <v>0</v>
      </c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  <c r="Z716" s="1"/>
      <c r="AA716" s="1"/>
    </row>
    <row r="717" spans="1:27" x14ac:dyDescent="0.25">
      <c r="A717" s="20">
        <v>2457569.1310100001</v>
      </c>
      <c r="B717" s="20" t="s">
        <v>398</v>
      </c>
      <c r="C717" s="20">
        <v>1.491333</v>
      </c>
      <c r="D717" s="20">
        <v>5.9471000000000003E-2</v>
      </c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  <c r="Z717" s="1"/>
      <c r="AA717" s="1"/>
    </row>
    <row r="718" spans="1:27" x14ac:dyDescent="0.25">
      <c r="A718" s="20">
        <v>2457569.87842</v>
      </c>
      <c r="B718" s="20" t="s">
        <v>399</v>
      </c>
      <c r="C718" s="20">
        <v>1.538</v>
      </c>
      <c r="D718" s="20">
        <v>0</v>
      </c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  <c r="Z718" s="1"/>
      <c r="AA718" s="1"/>
    </row>
    <row r="719" spans="1:27" x14ac:dyDescent="0.25">
      <c r="A719" s="20">
        <v>2457570.87916</v>
      </c>
      <c r="B719" s="20" t="s">
        <v>403</v>
      </c>
      <c r="C719" s="20">
        <v>1.464</v>
      </c>
      <c r="D719" s="20">
        <v>0</v>
      </c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  <c r="Z719" s="1"/>
      <c r="AA719" s="1"/>
    </row>
    <row r="720" spans="1:27" x14ac:dyDescent="0.25">
      <c r="A720" s="20">
        <v>2457573.2844099998</v>
      </c>
      <c r="B720" s="20" t="s">
        <v>404</v>
      </c>
      <c r="C720" s="20">
        <v>1.722</v>
      </c>
      <c r="D720" s="20">
        <v>5.1670000000000001E-2</v>
      </c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  <c r="Z720" s="1"/>
      <c r="AA720" s="1"/>
    </row>
    <row r="721" spans="1:27" x14ac:dyDescent="0.25">
      <c r="A721" s="20">
        <v>2457573.87996</v>
      </c>
      <c r="B721" s="20" t="s">
        <v>405</v>
      </c>
      <c r="C721" s="20">
        <v>1.663</v>
      </c>
      <c r="D721" s="20">
        <v>0</v>
      </c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  <c r="Z721" s="1"/>
      <c r="AA721" s="1"/>
    </row>
    <row r="722" spans="1:27" x14ac:dyDescent="0.25">
      <c r="A722" s="20">
        <v>2457575.9293900002</v>
      </c>
      <c r="B722" s="20" t="s">
        <v>406</v>
      </c>
      <c r="C722" s="20">
        <v>1.6635</v>
      </c>
      <c r="D722" s="20">
        <v>5.9787E-2</v>
      </c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  <c r="Z722" s="1"/>
      <c r="AA722" s="1"/>
    </row>
    <row r="723" spans="1:27" x14ac:dyDescent="0.25">
      <c r="A723" s="20">
        <v>2457576.7700200002</v>
      </c>
      <c r="B723" s="20" t="s">
        <v>407</v>
      </c>
      <c r="C723" s="20">
        <v>1.591</v>
      </c>
      <c r="D723" s="20">
        <v>1.5303000000000001E-2</v>
      </c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  <c r="Z723" s="1"/>
      <c r="AA723" s="1"/>
    </row>
    <row r="724" spans="1:27" x14ac:dyDescent="0.25">
      <c r="A724" s="20">
        <v>2457579.7951699998</v>
      </c>
      <c r="B724" s="20" t="s">
        <v>408</v>
      </c>
      <c r="C724" s="20">
        <v>1.610182</v>
      </c>
      <c r="D724" s="20">
        <v>3.6082000000000003E-2</v>
      </c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  <c r="Z724" s="1"/>
      <c r="AA724" s="1"/>
    </row>
    <row r="725" spans="1:27" x14ac:dyDescent="0.25">
      <c r="A725" s="20">
        <v>2457580.9254700001</v>
      </c>
      <c r="B725" s="20" t="s">
        <v>409</v>
      </c>
      <c r="C725" s="20">
        <v>1.535917</v>
      </c>
      <c r="D725" s="20">
        <v>1.7749999999999998E-2</v>
      </c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  <c r="Z725" s="1"/>
      <c r="AA725" s="1"/>
    </row>
    <row r="726" spans="1:27" x14ac:dyDescent="0.25">
      <c r="A726" s="20">
        <v>2457582.1626599999</v>
      </c>
      <c r="B726" s="20" t="s">
        <v>410</v>
      </c>
      <c r="C726" s="20">
        <v>1.5329170000000001</v>
      </c>
      <c r="D726" s="20">
        <v>2.6329999999999999E-2</v>
      </c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  <c r="Z726" s="1"/>
      <c r="AA726" s="1"/>
    </row>
    <row r="727" spans="1:27" x14ac:dyDescent="0.25">
      <c r="A727" s="20">
        <v>2457582.9457100001</v>
      </c>
      <c r="B727" s="20" t="s">
        <v>411</v>
      </c>
      <c r="C727" s="20">
        <v>1.570667</v>
      </c>
      <c r="D727" s="20">
        <v>3.1322000000000003E-2</v>
      </c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  <c r="Z727" s="1"/>
      <c r="AA727" s="1"/>
    </row>
    <row r="728" spans="1:27" x14ac:dyDescent="0.25">
      <c r="A728" s="20">
        <v>2457584.2793399999</v>
      </c>
      <c r="B728" s="20" t="s">
        <v>412</v>
      </c>
      <c r="C728" s="20">
        <v>1.5603849999999999</v>
      </c>
      <c r="D728" s="20">
        <v>1.6159E-2</v>
      </c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  <c r="Z728" s="1"/>
      <c r="AA728" s="1"/>
    </row>
    <row r="729" spans="1:27" x14ac:dyDescent="0.25">
      <c r="A729" s="20">
        <v>2457584.8493300001</v>
      </c>
      <c r="B729" s="20" t="s">
        <v>413</v>
      </c>
      <c r="C729" s="20">
        <v>1.47</v>
      </c>
      <c r="D729" s="20">
        <v>0</v>
      </c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  <c r="Z729" s="1"/>
      <c r="AA729" s="1"/>
    </row>
    <row r="730" spans="1:27" x14ac:dyDescent="0.25">
      <c r="A730" s="20">
        <v>2457589.7388300002</v>
      </c>
      <c r="B730" s="20" t="s">
        <v>414</v>
      </c>
      <c r="C730" s="20">
        <v>1.762</v>
      </c>
      <c r="D730" s="20">
        <v>7.6631000000000005E-2</v>
      </c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  <c r="Z730" s="1"/>
      <c r="AA730" s="1"/>
    </row>
    <row r="731" spans="1:27" x14ac:dyDescent="0.25">
      <c r="A731" s="20">
        <v>2457591.4994999999</v>
      </c>
      <c r="B731" s="20" t="s">
        <v>415</v>
      </c>
      <c r="C731" s="20">
        <v>1.5413330000000001</v>
      </c>
      <c r="D731" s="20">
        <v>1.8821000000000001E-2</v>
      </c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  <c r="Z731" s="1"/>
      <c r="AA731" s="1"/>
    </row>
    <row r="732" spans="1:27" x14ac:dyDescent="0.25">
      <c r="A732" s="20">
        <v>2457592.7483700002</v>
      </c>
      <c r="B732" s="20" t="s">
        <v>417</v>
      </c>
      <c r="C732" s="20">
        <v>1.60775</v>
      </c>
      <c r="D732" s="20">
        <v>4.3388999999999997E-2</v>
      </c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  <c r="Z732" s="1"/>
      <c r="AA732" s="1"/>
    </row>
    <row r="733" spans="1:27" x14ac:dyDescent="0.25">
      <c r="A733" s="20">
        <v>2457594.31709</v>
      </c>
      <c r="B733" s="20" t="s">
        <v>418</v>
      </c>
      <c r="C733" s="20">
        <v>1.533857</v>
      </c>
      <c r="D733" s="20">
        <v>3.0901000000000001E-2</v>
      </c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  <c r="Z733" s="1"/>
      <c r="AA733" s="1"/>
    </row>
    <row r="734" spans="1:27" x14ac:dyDescent="0.25">
      <c r="A734" s="20">
        <v>2457595.1005899999</v>
      </c>
      <c r="B734" s="20" t="s">
        <v>419</v>
      </c>
      <c r="C734" s="20">
        <v>1.576333</v>
      </c>
      <c r="D734" s="20">
        <v>4.2190999999999999E-2</v>
      </c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  <c r="Z734" s="1"/>
      <c r="AA734" s="1"/>
    </row>
    <row r="735" spans="1:27" x14ac:dyDescent="0.25">
      <c r="A735" s="20">
        <v>2457598.7796200002</v>
      </c>
      <c r="B735" s="20" t="s">
        <v>420</v>
      </c>
      <c r="C735" s="20">
        <v>1.630333</v>
      </c>
      <c r="D735" s="20">
        <v>5.3580000000000003E-2</v>
      </c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  <c r="Z735" s="1"/>
      <c r="AA735" s="1"/>
    </row>
    <row r="736" spans="1:27" x14ac:dyDescent="0.25">
      <c r="A736" s="20">
        <v>2457604.8408599999</v>
      </c>
      <c r="B736" s="20" t="s">
        <v>422</v>
      </c>
      <c r="C736" s="20">
        <v>1.458</v>
      </c>
      <c r="D736" s="20">
        <v>0</v>
      </c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  <c r="Z736" s="1"/>
      <c r="AA736" s="1"/>
    </row>
    <row r="737" spans="1:27" x14ac:dyDescent="0.25">
      <c r="A737" s="20">
        <v>2457608.15759</v>
      </c>
      <c r="B737" s="20" t="s">
        <v>423</v>
      </c>
      <c r="C737" s="20">
        <v>1.669333</v>
      </c>
      <c r="D737" s="20">
        <v>6.489E-3</v>
      </c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  <c r="Z737" s="1"/>
      <c r="AA737" s="1"/>
    </row>
    <row r="738" spans="1:27" x14ac:dyDescent="0.25">
      <c r="A738" s="20">
        <v>2457611.7376700002</v>
      </c>
      <c r="B738" s="20" t="s">
        <v>424</v>
      </c>
      <c r="C738" s="20">
        <v>1.7685</v>
      </c>
      <c r="D738" s="20">
        <v>5.8500000000000003E-2</v>
      </c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  <c r="Z738" s="1"/>
      <c r="AA738" s="1"/>
    </row>
    <row r="739" spans="1:27" x14ac:dyDescent="0.25">
      <c r="A739" s="20">
        <v>2457613.2229300002</v>
      </c>
      <c r="B739" s="20" t="s">
        <v>425</v>
      </c>
      <c r="C739" s="20">
        <v>1.764</v>
      </c>
      <c r="D739" s="20">
        <v>9.1999999999999998E-2</v>
      </c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  <c r="Z739" s="1"/>
      <c r="AA739" s="1"/>
    </row>
    <row r="740" spans="1:27" x14ac:dyDescent="0.25">
      <c r="A740" s="20">
        <v>2457615.1863799999</v>
      </c>
      <c r="B740" s="20" t="s">
        <v>427</v>
      </c>
      <c r="C740" s="20">
        <v>1.767333</v>
      </c>
      <c r="D740" s="20">
        <v>8.5699999999999995E-3</v>
      </c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  <c r="Z740" s="1"/>
      <c r="AA740" s="1"/>
    </row>
    <row r="741" spans="1:27" x14ac:dyDescent="0.25">
      <c r="A741" s="20">
        <v>2457616.6751199998</v>
      </c>
      <c r="B741" s="20" t="s">
        <v>428</v>
      </c>
      <c r="C741" s="20">
        <v>1.5247139999999999</v>
      </c>
      <c r="D741" s="20">
        <v>5.8051999999999999E-2</v>
      </c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  <c r="Z741" s="1"/>
      <c r="AA741" s="1"/>
    </row>
    <row r="742" spans="1:27" x14ac:dyDescent="0.25">
      <c r="A742" s="20">
        <v>2457617.70744</v>
      </c>
      <c r="B742" s="20" t="s">
        <v>429</v>
      </c>
      <c r="C742" s="20">
        <v>1.4370000000000001</v>
      </c>
      <c r="D742" s="20">
        <v>3.3044999999999998E-2</v>
      </c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  <c r="Z742" s="1"/>
      <c r="AA742" s="1"/>
    </row>
    <row r="743" spans="1:27" x14ac:dyDescent="0.25">
      <c r="A743" s="20">
        <v>2457618.7396800001</v>
      </c>
      <c r="B743" s="20" t="s">
        <v>430</v>
      </c>
      <c r="C743" s="20">
        <v>1.4835</v>
      </c>
      <c r="D743" s="20">
        <v>2.0327000000000001E-2</v>
      </c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  <c r="Z743" s="1"/>
      <c r="AA743" s="1"/>
    </row>
    <row r="744" spans="1:27" x14ac:dyDescent="0.25">
      <c r="A744" s="20">
        <v>2457619.6781299999</v>
      </c>
      <c r="B744" s="20" t="s">
        <v>431</v>
      </c>
      <c r="C744" s="20">
        <v>1.78</v>
      </c>
      <c r="D744" s="20">
        <v>0</v>
      </c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  <c r="Z744" s="1"/>
      <c r="AA744" s="1"/>
    </row>
    <row r="745" spans="1:27" x14ac:dyDescent="0.25">
      <c r="A745" s="20">
        <v>2457620.6819799999</v>
      </c>
      <c r="B745" s="20" t="s">
        <v>432</v>
      </c>
      <c r="C745" s="20">
        <v>1.7929999999999999</v>
      </c>
      <c r="D745" s="20">
        <v>0</v>
      </c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  <c r="Z745" s="1"/>
      <c r="AA745" s="1"/>
    </row>
    <row r="746" spans="1:27" x14ac:dyDescent="0.25">
      <c r="A746" s="20">
        <v>2457623.1641899999</v>
      </c>
      <c r="B746" s="20" t="s">
        <v>433</v>
      </c>
      <c r="C746" s="20">
        <v>1.8016669999999999</v>
      </c>
      <c r="D746" s="20">
        <v>0.138132</v>
      </c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  <c r="Z746" s="1"/>
      <c r="AA746" s="1"/>
    </row>
    <row r="747" spans="1:27" x14ac:dyDescent="0.25">
      <c r="A747" s="20">
        <v>2457625.2691500001</v>
      </c>
      <c r="B747" s="20" t="s">
        <v>435</v>
      </c>
      <c r="C747" s="20">
        <v>1.3360000000000001</v>
      </c>
      <c r="D747" s="20">
        <v>2.2898000000000002E-2</v>
      </c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  <c r="Z747" s="1"/>
      <c r="AA747" s="1"/>
    </row>
    <row r="748" spans="1:27" x14ac:dyDescent="0.25">
      <c r="A748" s="20">
        <v>2457626.6745500001</v>
      </c>
      <c r="B748" s="20" t="s">
        <v>436</v>
      </c>
      <c r="C748" s="20">
        <v>1.4990000000000001</v>
      </c>
      <c r="D748" s="20">
        <v>0</v>
      </c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  <c r="Z748" s="1"/>
      <c r="AA748" s="1"/>
    </row>
    <row r="749" spans="1:27" x14ac:dyDescent="0.25">
      <c r="A749" s="20">
        <v>2457637.625</v>
      </c>
      <c r="B749" s="20" t="s">
        <v>438</v>
      </c>
      <c r="C749" s="20">
        <v>1.3220000000000001</v>
      </c>
      <c r="D749" s="20">
        <v>0</v>
      </c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  <c r="Z749" s="1"/>
      <c r="AA749" s="1"/>
    </row>
    <row r="750" spans="1:27" x14ac:dyDescent="0.25">
      <c r="A750" s="20">
        <v>2457641.04262</v>
      </c>
      <c r="B750" s="20" t="s">
        <v>504</v>
      </c>
      <c r="C750" s="20">
        <v>1.0027140000000001</v>
      </c>
      <c r="D750" s="20">
        <v>2.4109999999999999E-2</v>
      </c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  <c r="Z750" s="1"/>
      <c r="AA750" s="1"/>
    </row>
    <row r="751" spans="1:27" x14ac:dyDescent="0.25">
      <c r="A751" s="20">
        <v>2457642.6974900002</v>
      </c>
      <c r="B751" s="20" t="s">
        <v>505</v>
      </c>
      <c r="C751" s="20">
        <v>1.2093750000000001</v>
      </c>
      <c r="D751" s="20">
        <v>2.1756999999999999E-2</v>
      </c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  <c r="Z751" s="1"/>
      <c r="AA751" s="1"/>
    </row>
    <row r="752" spans="1:27" x14ac:dyDescent="0.25">
      <c r="A752" s="20">
        <v>2457647.9310900001</v>
      </c>
      <c r="B752" s="20" t="s">
        <v>507</v>
      </c>
      <c r="C752" s="20">
        <v>1.2936669999999999</v>
      </c>
      <c r="D752" s="20">
        <v>1.0729000000000001E-2</v>
      </c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  <c r="Z752" s="1"/>
      <c r="AA752" s="1"/>
    </row>
    <row r="753" spans="1:27" x14ac:dyDescent="0.25">
      <c r="A753" s="20">
        <v>2457649.0638199998</v>
      </c>
      <c r="B753" s="20" t="s">
        <v>508</v>
      </c>
      <c r="C753" s="20">
        <v>1.2694289999999999</v>
      </c>
      <c r="D753" s="20">
        <v>2.9973E-2</v>
      </c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  <c r="Z753" s="1"/>
      <c r="AA753" s="1"/>
    </row>
    <row r="754" spans="1:27" x14ac:dyDescent="0.25">
      <c r="A754" s="20">
        <v>2457650.8436400001</v>
      </c>
      <c r="B754" s="20" t="s">
        <v>509</v>
      </c>
      <c r="C754" s="20">
        <v>1.327833</v>
      </c>
      <c r="D754" s="20">
        <v>2.4580999999999999E-2</v>
      </c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  <c r="Z754" s="1"/>
      <c r="AA754" s="1"/>
    </row>
    <row r="755" spans="1:27" x14ac:dyDescent="0.25">
      <c r="A755" s="20">
        <v>2457651.7047000001</v>
      </c>
      <c r="B755" s="20" t="s">
        <v>510</v>
      </c>
      <c r="C755" s="20">
        <v>1.254667</v>
      </c>
      <c r="D755" s="20">
        <v>2.7559E-2</v>
      </c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  <c r="Z755" s="1"/>
      <c r="AA755" s="1"/>
    </row>
    <row r="756" spans="1:27" x14ac:dyDescent="0.25">
      <c r="A756" s="20">
        <v>2457654.6028</v>
      </c>
      <c r="B756" s="20" t="s">
        <v>511</v>
      </c>
      <c r="C756" s="20">
        <v>1.5129999999999999</v>
      </c>
      <c r="D756" s="20">
        <v>0</v>
      </c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  <c r="Z756" s="1"/>
      <c r="AA756" s="1"/>
    </row>
    <row r="757" spans="1:27" x14ac:dyDescent="0.25">
      <c r="A757" s="20">
        <v>2457656.6784999999</v>
      </c>
      <c r="B757" s="20" t="s">
        <v>512</v>
      </c>
      <c r="C757" s="20">
        <v>1.5629999999999999</v>
      </c>
      <c r="D757" s="20">
        <v>0</v>
      </c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  <c r="Z757" s="1"/>
      <c r="AA757" s="1"/>
    </row>
    <row r="758" spans="1:27" x14ac:dyDescent="0.25">
      <c r="A758" s="20">
        <v>2457659.6300599999</v>
      </c>
      <c r="B758" s="20" t="s">
        <v>513</v>
      </c>
      <c r="C758" s="20">
        <v>1.4850000000000001</v>
      </c>
      <c r="D758" s="20">
        <v>0</v>
      </c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  <c r="Z758" s="1"/>
      <c r="AA758" s="1"/>
    </row>
    <row r="759" spans="1:27" x14ac:dyDescent="0.25">
      <c r="A759" s="20">
        <v>2457663.3206000002</v>
      </c>
      <c r="B759" s="20" t="s">
        <v>515</v>
      </c>
      <c r="C759" s="20">
        <v>1.373667</v>
      </c>
      <c r="D759" s="20">
        <v>1.9359000000000001E-2</v>
      </c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  <c r="Z759" s="1"/>
      <c r="AA759" s="1"/>
    </row>
    <row r="760" spans="1:27" x14ac:dyDescent="0.25">
      <c r="A760" s="20">
        <v>2457664.6146</v>
      </c>
      <c r="B760" s="20" t="s">
        <v>516</v>
      </c>
      <c r="C760" s="20">
        <v>1.6639999999999999</v>
      </c>
      <c r="D760" s="20">
        <v>0</v>
      </c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  <c r="Z760" s="1"/>
      <c r="AA760" s="1"/>
    </row>
    <row r="761" spans="1:27" x14ac:dyDescent="0.25">
      <c r="A761" s="20">
        <v>2457665.66604</v>
      </c>
      <c r="B761" s="20" t="s">
        <v>517</v>
      </c>
      <c r="C761" s="20">
        <v>1.4684999999999999</v>
      </c>
      <c r="D761" s="20">
        <v>2.0500000000000001E-2</v>
      </c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  <c r="Z761" s="1"/>
      <c r="AA761" s="1"/>
    </row>
    <row r="762" spans="1:27" x14ac:dyDescent="0.25">
      <c r="A762" s="20">
        <v>2457666.9605700001</v>
      </c>
      <c r="B762" s="20" t="s">
        <v>518</v>
      </c>
      <c r="C762" s="20">
        <v>1.526</v>
      </c>
      <c r="D762" s="20">
        <v>0.102328</v>
      </c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  <c r="Z762" s="1"/>
      <c r="AA762" s="1"/>
    </row>
    <row r="763" spans="1:27" x14ac:dyDescent="0.25">
      <c r="A763" s="20">
        <v>2457667.7307600002</v>
      </c>
      <c r="B763" s="20" t="s">
        <v>519</v>
      </c>
      <c r="C763" s="20">
        <v>1.374333</v>
      </c>
      <c r="D763" s="20">
        <v>2.1930999999999999E-2</v>
      </c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  <c r="Z763" s="1"/>
      <c r="AA763" s="1"/>
    </row>
    <row r="764" spans="1:27" x14ac:dyDescent="0.25">
      <c r="A764" s="20">
        <v>2457671.6316900002</v>
      </c>
      <c r="B764" s="20" t="s">
        <v>520</v>
      </c>
      <c r="C764" s="20">
        <v>1.226</v>
      </c>
      <c r="D764" s="20">
        <v>2.1999999999999999E-2</v>
      </c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  <c r="Z764" s="1"/>
      <c r="AA764" s="1"/>
    </row>
    <row r="765" spans="1:27" x14ac:dyDescent="0.25">
      <c r="A765" s="20">
        <v>2457673.1427600002</v>
      </c>
      <c r="B765" s="20" t="s">
        <v>521</v>
      </c>
      <c r="C765" s="20">
        <v>1.2569999999999999</v>
      </c>
      <c r="D765" s="20">
        <v>3.3000000000000002E-2</v>
      </c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  <c r="Z765" s="1"/>
      <c r="AA765" s="1"/>
    </row>
    <row r="766" spans="1:27" x14ac:dyDescent="0.25">
      <c r="A766" s="20">
        <v>2457676.4158700001</v>
      </c>
      <c r="B766" s="20" t="s">
        <v>522</v>
      </c>
      <c r="C766" s="20">
        <v>1.1254999999999999</v>
      </c>
      <c r="D766" s="20">
        <v>3.5499999999999997E-2</v>
      </c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  <c r="Z766" s="1"/>
      <c r="AA766" s="1"/>
    </row>
    <row r="767" spans="1:27" x14ac:dyDescent="0.25">
      <c r="A767" s="20">
        <v>2457677.62188</v>
      </c>
      <c r="B767" s="20" t="s">
        <v>524</v>
      </c>
      <c r="C767" s="20">
        <v>1.247333</v>
      </c>
      <c r="D767" s="20">
        <v>4.2451000000000003E-2</v>
      </c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  <c r="Z767" s="1"/>
      <c r="AA767" s="1"/>
    </row>
    <row r="768" spans="1:27" x14ac:dyDescent="0.25">
      <c r="A768" s="20">
        <v>2457678.9531100001</v>
      </c>
      <c r="B768" s="20" t="s">
        <v>525</v>
      </c>
      <c r="C768" s="20">
        <v>1.2026669999999999</v>
      </c>
      <c r="D768" s="20">
        <v>5.3927000000000003E-2</v>
      </c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  <c r="Z768" s="1"/>
      <c r="AA768" s="1"/>
    </row>
    <row r="769" spans="1:27" x14ac:dyDescent="0.25">
      <c r="A769" s="20">
        <v>2457680.14145</v>
      </c>
      <c r="B769" s="20" t="s">
        <v>526</v>
      </c>
      <c r="C769" s="20">
        <v>1.3440000000000001</v>
      </c>
      <c r="D769" s="20">
        <v>0.08</v>
      </c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  <c r="Z769" s="1"/>
      <c r="AA769" s="1"/>
    </row>
    <row r="770" spans="1:27" x14ac:dyDescent="0.25">
      <c r="A770" s="20">
        <v>2457682.5839999998</v>
      </c>
      <c r="B770" s="20" t="s">
        <v>528</v>
      </c>
      <c r="C770" s="20">
        <v>1.417</v>
      </c>
      <c r="D770" s="20">
        <v>0</v>
      </c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  <c r="Z770" s="1"/>
      <c r="AA770" s="1"/>
    </row>
    <row r="771" spans="1:27" x14ac:dyDescent="0.25">
      <c r="A771" s="20">
        <v>2457683.6063000001</v>
      </c>
      <c r="B771" s="20" t="s">
        <v>529</v>
      </c>
      <c r="C771" s="20">
        <v>1.3759999999999999</v>
      </c>
      <c r="D771" s="20">
        <v>0</v>
      </c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  <c r="Z771" s="1"/>
      <c r="AA771" s="1"/>
    </row>
    <row r="772" spans="1:27" x14ac:dyDescent="0.25">
      <c r="A772" s="20">
        <v>2457685.6486200001</v>
      </c>
      <c r="B772" s="20" t="s">
        <v>531</v>
      </c>
      <c r="C772" s="20">
        <v>1.2244999999999999</v>
      </c>
      <c r="D772" s="20">
        <v>2.35E-2</v>
      </c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  <c r="Z772" s="1"/>
      <c r="AA772" s="1"/>
    </row>
    <row r="773" spans="1:27" x14ac:dyDescent="0.25">
      <c r="A773" s="20">
        <v>2457687.91231</v>
      </c>
      <c r="B773" s="20" t="s">
        <v>532</v>
      </c>
      <c r="C773" s="20">
        <v>1.4059999999999999</v>
      </c>
      <c r="D773" s="20">
        <v>8.7503999999999998E-2</v>
      </c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  <c r="Z773" s="1"/>
      <c r="AA773" s="1"/>
    </row>
    <row r="774" spans="1:27" x14ac:dyDescent="0.25">
      <c r="A774" s="20">
        <v>2457688.5988099999</v>
      </c>
      <c r="B774" s="20" t="s">
        <v>533</v>
      </c>
      <c r="C774" s="20">
        <v>1.266</v>
      </c>
      <c r="D774" s="20">
        <v>0</v>
      </c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  <c r="Z774" s="1"/>
      <c r="AA774" s="1"/>
    </row>
    <row r="775" spans="1:27" x14ac:dyDescent="0.25">
      <c r="A775" s="20">
        <v>2457692.0905300002</v>
      </c>
      <c r="B775" s="20" t="s">
        <v>534</v>
      </c>
      <c r="C775" s="20">
        <v>1.353</v>
      </c>
      <c r="D775" s="20">
        <v>0.115</v>
      </c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  <c r="Z775" s="1"/>
      <c r="AA775" s="1"/>
    </row>
    <row r="776" spans="1:27" x14ac:dyDescent="0.25">
      <c r="A776" s="20">
        <v>2457692.60916</v>
      </c>
      <c r="B776" s="20" t="s">
        <v>535</v>
      </c>
      <c r="C776" s="20">
        <v>1.2150000000000001</v>
      </c>
      <c r="D776" s="20">
        <v>0</v>
      </c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  <c r="Z776" s="1"/>
      <c r="AA776" s="1"/>
    </row>
    <row r="777" spans="1:27" x14ac:dyDescent="0.25">
      <c r="A777" s="20">
        <v>2457699.6124399998</v>
      </c>
      <c r="B777" s="20" t="s">
        <v>538</v>
      </c>
      <c r="C777" s="20">
        <v>1.3340000000000001</v>
      </c>
      <c r="D777" s="20">
        <v>0.12</v>
      </c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  <c r="Z777" s="1"/>
      <c r="AA777" s="1"/>
    </row>
    <row r="778" spans="1:27" x14ac:dyDescent="0.25">
      <c r="A778" s="20">
        <v>2457701.5943800001</v>
      </c>
      <c r="B778" s="20" t="s">
        <v>539</v>
      </c>
      <c r="C778" s="20">
        <v>1.3714999999999999</v>
      </c>
      <c r="D778" s="20">
        <v>0.26850000000000002</v>
      </c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  <c r="Z778" s="1"/>
      <c r="AA778" s="1"/>
    </row>
    <row r="779" spans="1:27" x14ac:dyDescent="0.25">
      <c r="A779" s="20">
        <v>2457706.4209199999</v>
      </c>
      <c r="B779" s="20" t="s">
        <v>540</v>
      </c>
      <c r="C779" s="20">
        <v>1.014667</v>
      </c>
      <c r="D779" s="20">
        <v>3.7913000000000002E-2</v>
      </c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  <c r="Z779" s="1"/>
      <c r="AA779" s="1"/>
    </row>
    <row r="780" spans="1:27" x14ac:dyDescent="0.25">
      <c r="A780" s="20">
        <v>2457707.6176100001</v>
      </c>
      <c r="B780" s="20" t="s">
        <v>541</v>
      </c>
      <c r="C780" s="20">
        <v>0.88700000000000001</v>
      </c>
      <c r="D780" s="20">
        <v>0</v>
      </c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  <c r="Z780" s="1"/>
      <c r="AA780" s="1"/>
    </row>
    <row r="781" spans="1:27" x14ac:dyDescent="0.25">
      <c r="A781" s="20">
        <v>2457712.5994299999</v>
      </c>
      <c r="B781" s="20" t="s">
        <v>544</v>
      </c>
      <c r="C781" s="20">
        <v>1.111</v>
      </c>
      <c r="D781" s="20">
        <v>4.8000000000000001E-2</v>
      </c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  <c r="Z781" s="1"/>
      <c r="AA781" s="1"/>
    </row>
    <row r="782" spans="1:27" x14ac:dyDescent="0.25">
      <c r="A782" s="20">
        <v>2457717.5983600002</v>
      </c>
      <c r="B782" s="20" t="s">
        <v>548</v>
      </c>
      <c r="C782" s="20">
        <v>1.2809999999999999</v>
      </c>
      <c r="D782" s="20">
        <v>0</v>
      </c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  <c r="Z782" s="1"/>
      <c r="AA782" s="1"/>
    </row>
    <row r="783" spans="1:27" x14ac:dyDescent="0.25">
      <c r="A783" s="20">
        <v>2457722.5690000001</v>
      </c>
      <c r="B783" s="20" t="s">
        <v>550</v>
      </c>
      <c r="C783" s="20">
        <v>1.2210000000000001</v>
      </c>
      <c r="D783" s="20">
        <v>3.9827000000000001E-2</v>
      </c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  <c r="Z783" s="1"/>
      <c r="AA783" s="1"/>
    </row>
    <row r="784" spans="1:27" x14ac:dyDescent="0.25">
      <c r="A784" s="20">
        <v>2457789.9553700001</v>
      </c>
      <c r="B784" s="20" t="s">
        <v>3232</v>
      </c>
      <c r="C784" s="20">
        <v>0.78800000000000003</v>
      </c>
      <c r="D784" s="20">
        <v>0</v>
      </c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  <c r="Z784" s="1"/>
      <c r="AA784" s="1"/>
    </row>
    <row r="785" spans="1:27" x14ac:dyDescent="0.25">
      <c r="A785" s="20">
        <v>2457807.5040899999</v>
      </c>
      <c r="B785" s="20" t="s">
        <v>3233</v>
      </c>
      <c r="C785" s="20">
        <v>0.58950000000000002</v>
      </c>
      <c r="D785" s="20">
        <v>4.7500000000000001E-2</v>
      </c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  <c r="Z785" s="1"/>
      <c r="AA785" s="1"/>
    </row>
    <row r="786" spans="1:27" x14ac:dyDescent="0.25">
      <c r="A786" s="20">
        <v>2457811.8537099999</v>
      </c>
      <c r="B786" s="20" t="s">
        <v>3273</v>
      </c>
      <c r="C786" s="20">
        <v>0.60199999999999998</v>
      </c>
      <c r="D786" s="20">
        <v>0</v>
      </c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  <c r="Z786" s="1"/>
      <c r="AA786" s="1"/>
    </row>
    <row r="787" spans="1:27" x14ac:dyDescent="0.25">
      <c r="A787" s="20">
        <v>2457815.8375800001</v>
      </c>
      <c r="B787" s="20" t="s">
        <v>3274</v>
      </c>
      <c r="C787" s="20">
        <v>0.60199999999999998</v>
      </c>
      <c r="D787" s="20">
        <v>0</v>
      </c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  <c r="Z787" s="1"/>
      <c r="AA787" s="1"/>
    </row>
    <row r="788" spans="1:27" x14ac:dyDescent="0.25">
      <c r="A788" s="20">
        <v>2457818.4079700001</v>
      </c>
      <c r="B788" s="20" t="s">
        <v>3234</v>
      </c>
      <c r="C788" s="20">
        <v>0.57350000000000001</v>
      </c>
      <c r="D788" s="20">
        <v>1.5E-3</v>
      </c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  <c r="Z788" s="1"/>
      <c r="AA788" s="1"/>
    </row>
    <row r="789" spans="1:27" x14ac:dyDescent="0.25">
      <c r="A789" s="20">
        <v>2457821.7276499998</v>
      </c>
      <c r="B789" s="20" t="s">
        <v>3237</v>
      </c>
      <c r="C789" s="20">
        <v>0.624</v>
      </c>
      <c r="D789" s="20">
        <v>5.8000000000000003E-2</v>
      </c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  <c r="Z789" s="1"/>
      <c r="AA789" s="1"/>
    </row>
    <row r="790" spans="1:27" x14ac:dyDescent="0.25">
      <c r="A790" s="20">
        <v>2457824.39255</v>
      </c>
      <c r="B790" s="20" t="s">
        <v>3238</v>
      </c>
      <c r="C790" s="20">
        <v>0.626</v>
      </c>
      <c r="D790" s="20">
        <v>8.5000000000000006E-2</v>
      </c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  <c r="Z790" s="1"/>
      <c r="AA790" s="1"/>
    </row>
    <row r="791" spans="1:27" x14ac:dyDescent="0.25">
      <c r="A791" s="20">
        <v>2457825.81024</v>
      </c>
      <c r="B791" s="20" t="s">
        <v>3275</v>
      </c>
      <c r="C791" s="20">
        <v>0.56499999999999995</v>
      </c>
      <c r="D791" s="20">
        <v>0</v>
      </c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  <c r="Z791" s="1"/>
      <c r="AA791" s="1"/>
    </row>
    <row r="792" spans="1:27" x14ac:dyDescent="0.25">
      <c r="A792" s="20">
        <v>2457827.2985100001</v>
      </c>
      <c r="B792" s="20" t="s">
        <v>3239</v>
      </c>
      <c r="C792" s="20">
        <v>0.60899999999999999</v>
      </c>
      <c r="D792" s="20">
        <v>4.7585000000000002E-2</v>
      </c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  <c r="Z792" s="1"/>
      <c r="AA792" s="1"/>
    </row>
    <row r="793" spans="1:27" x14ac:dyDescent="0.25">
      <c r="A793" s="20">
        <v>2457827.98281</v>
      </c>
      <c r="B793" s="20" t="s">
        <v>3240</v>
      </c>
      <c r="C793" s="20">
        <v>0.53500000000000003</v>
      </c>
      <c r="D793" s="20">
        <v>0</v>
      </c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  <c r="Z793" s="1"/>
      <c r="AA793" s="1"/>
    </row>
    <row r="794" spans="1:27" x14ac:dyDescent="0.25">
      <c r="A794" s="20">
        <v>2457829.9571199999</v>
      </c>
      <c r="B794" s="20" t="s">
        <v>3241</v>
      </c>
      <c r="C794" s="20">
        <v>0.23649999999999999</v>
      </c>
      <c r="D794" s="20">
        <v>1.7500000000000002E-2</v>
      </c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  <c r="Z794" s="1"/>
      <c r="AA794" s="1"/>
    </row>
    <row r="795" spans="1:27" x14ac:dyDescent="0.25">
      <c r="A795" s="20">
        <v>2457830.9694599998</v>
      </c>
      <c r="B795" s="20" t="s">
        <v>3242</v>
      </c>
      <c r="C795" s="20">
        <v>0.77</v>
      </c>
      <c r="D795" s="20">
        <v>1.4E-2</v>
      </c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  <c r="Z795" s="1"/>
      <c r="AA795" s="1"/>
    </row>
    <row r="796" spans="1:27" x14ac:dyDescent="0.25">
      <c r="A796" s="20">
        <v>2457832.6231499999</v>
      </c>
      <c r="B796" s="20" t="s">
        <v>3243</v>
      </c>
      <c r="C796" s="20">
        <v>0.56266700000000003</v>
      </c>
      <c r="D796" s="20">
        <v>3.6324000000000002E-2</v>
      </c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  <c r="Z796" s="1"/>
      <c r="AA796" s="1"/>
    </row>
    <row r="797" spans="1:27" x14ac:dyDescent="0.25">
      <c r="A797" s="20">
        <v>2457834.41334</v>
      </c>
      <c r="B797" s="20" t="s">
        <v>3244</v>
      </c>
      <c r="C797" s="20">
        <v>0.39250000000000002</v>
      </c>
      <c r="D797" s="20">
        <v>0.13689000000000001</v>
      </c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  <c r="Z797" s="1"/>
      <c r="AA797" s="1"/>
    </row>
    <row r="798" spans="1:27" x14ac:dyDescent="0.25">
      <c r="A798" s="20">
        <v>2457837.9555799998</v>
      </c>
      <c r="B798" s="20" t="s">
        <v>3245</v>
      </c>
      <c r="C798" s="20">
        <v>0.62649999999999995</v>
      </c>
      <c r="D798" s="20">
        <v>6.25E-2</v>
      </c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  <c r="Z798" s="1"/>
      <c r="AA798" s="1"/>
    </row>
    <row r="799" spans="1:27" x14ac:dyDescent="0.25">
      <c r="A799" s="20">
        <v>2457843.9554900001</v>
      </c>
      <c r="B799" s="20" t="s">
        <v>3246</v>
      </c>
      <c r="C799" s="20">
        <v>0.72750000000000004</v>
      </c>
      <c r="D799" s="20">
        <v>3.5499999999999997E-2</v>
      </c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  <c r="Z799" s="1"/>
      <c r="AA799" s="1"/>
    </row>
    <row r="800" spans="1:27" x14ac:dyDescent="0.25">
      <c r="A800" s="20">
        <v>2457846.93927</v>
      </c>
      <c r="B800" s="20" t="s">
        <v>3262</v>
      </c>
      <c r="C800" s="20">
        <v>0.69233299999999998</v>
      </c>
      <c r="D800" s="20">
        <v>6.9847999999999993E-2</v>
      </c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  <c r="Z800" s="1"/>
      <c r="AA800" s="1"/>
    </row>
    <row r="801" spans="1:27" x14ac:dyDescent="0.25">
      <c r="A801" s="20">
        <v>2457849.9226700002</v>
      </c>
      <c r="B801" s="20" t="s">
        <v>3263</v>
      </c>
      <c r="C801" s="20">
        <v>0.69499999999999995</v>
      </c>
      <c r="D801" s="20">
        <v>4.0000000000000001E-3</v>
      </c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  <c r="Z801" s="1"/>
      <c r="AA801" s="1"/>
    </row>
    <row r="802" spans="1:27" x14ac:dyDescent="0.25">
      <c r="A802" s="20">
        <v>2457860.2275100001</v>
      </c>
      <c r="B802" s="20" t="s">
        <v>3264</v>
      </c>
      <c r="C802" s="20">
        <v>0.78533299999999995</v>
      </c>
      <c r="D802" s="20">
        <v>5.8207000000000002E-2</v>
      </c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  <c r="Z802" s="1"/>
      <c r="AA802" s="1"/>
    </row>
    <row r="803" spans="1:27" x14ac:dyDescent="0.25">
      <c r="A803" s="20">
        <v>2457861.23862</v>
      </c>
      <c r="B803" s="20" t="s">
        <v>3265</v>
      </c>
      <c r="C803" s="20">
        <v>0.74866699999999997</v>
      </c>
      <c r="D803" s="20">
        <v>3.7676000000000001E-2</v>
      </c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  <c r="Z803" s="1"/>
      <c r="AA803" s="1"/>
    </row>
    <row r="804" spans="1:27" x14ac:dyDescent="0.25">
      <c r="A804" s="20">
        <v>2457862.65705</v>
      </c>
      <c r="B804" s="20" t="s">
        <v>3266</v>
      </c>
      <c r="C804" s="20">
        <v>0.6855</v>
      </c>
      <c r="D804" s="20">
        <v>2.3456999999999999E-2</v>
      </c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  <c r="Z804" s="1"/>
      <c r="AA804" s="1"/>
    </row>
    <row r="805" spans="1:27" x14ac:dyDescent="0.25">
      <c r="A805" s="20">
        <v>2457864.7219099998</v>
      </c>
      <c r="B805" s="20" t="s">
        <v>3268</v>
      </c>
      <c r="C805" s="20">
        <v>0.83333299999999999</v>
      </c>
      <c r="D805" s="20">
        <v>0.17367099999999999</v>
      </c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  <c r="Z805" s="1"/>
      <c r="AA805" s="1"/>
    </row>
    <row r="806" spans="1:27" x14ac:dyDescent="0.25">
      <c r="A806" s="20">
        <v>2457865.8880099999</v>
      </c>
      <c r="B806" s="20" t="s">
        <v>3269</v>
      </c>
      <c r="C806" s="20">
        <v>0.85250000000000004</v>
      </c>
      <c r="D806" s="20">
        <v>0.103551</v>
      </c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  <c r="Z806" s="1"/>
      <c r="AA806" s="1"/>
    </row>
    <row r="807" spans="1:27" x14ac:dyDescent="0.25">
      <c r="A807" s="20">
        <v>2457867.2525599999</v>
      </c>
      <c r="B807" s="20" t="s">
        <v>3270</v>
      </c>
      <c r="C807" s="20">
        <v>0.77575000000000005</v>
      </c>
      <c r="D807" s="20">
        <v>0.123233</v>
      </c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  <c r="Z807" s="1"/>
      <c r="AA807" s="1"/>
    </row>
    <row r="808" spans="1:27" x14ac:dyDescent="0.25">
      <c r="A808" s="20">
        <v>2457867.89836</v>
      </c>
      <c r="B808" s="20" t="s">
        <v>3271</v>
      </c>
      <c r="C808" s="20">
        <v>0.66300000000000003</v>
      </c>
      <c r="D808" s="20">
        <v>0</v>
      </c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  <c r="Z808" s="1"/>
      <c r="AA808" s="1"/>
    </row>
    <row r="809" spans="1:27" x14ac:dyDescent="0.25">
      <c r="A809" s="20">
        <v>2457870.8793100002</v>
      </c>
      <c r="B809" s="20" t="s">
        <v>3272</v>
      </c>
      <c r="C809" s="20">
        <v>0.82766700000000004</v>
      </c>
      <c r="D809" s="20">
        <v>2.1215999999999999E-2</v>
      </c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  <c r="Z809" s="1"/>
      <c r="AA809" s="1"/>
    </row>
    <row r="810" spans="1:27" x14ac:dyDescent="0.25">
      <c r="A810" s="20">
        <v>2457875.0797799998</v>
      </c>
      <c r="B810" s="20" t="s">
        <v>3276</v>
      </c>
      <c r="C810" s="20">
        <v>0.69799999999999995</v>
      </c>
      <c r="D810" s="20">
        <v>9.5239999999999995E-3</v>
      </c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  <c r="Z810" s="1"/>
      <c r="AA810" s="1"/>
    </row>
    <row r="811" spans="1:27" x14ac:dyDescent="0.25">
      <c r="A811" s="20">
        <v>2457876.199</v>
      </c>
      <c r="B811" s="20" t="s">
        <v>3277</v>
      </c>
      <c r="C811" s="20">
        <v>0.73966699999999996</v>
      </c>
      <c r="D811" s="20">
        <v>5.7891999999999999E-2</v>
      </c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  <c r="Z811" s="1"/>
      <c r="AA811" s="1"/>
    </row>
    <row r="812" spans="1:27" x14ac:dyDescent="0.25">
      <c r="A812" s="20">
        <v>2457877.6006</v>
      </c>
      <c r="B812" s="20" t="s">
        <v>3278</v>
      </c>
      <c r="C812" s="20">
        <v>0.71575</v>
      </c>
      <c r="D812" s="20">
        <v>3.2440999999999998E-2</v>
      </c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  <c r="Z812" s="1"/>
      <c r="AA812" s="1"/>
    </row>
    <row r="813" spans="1:27" x14ac:dyDescent="0.25">
      <c r="A813" s="20">
        <v>2457878.6452799998</v>
      </c>
      <c r="B813" s="20" t="s">
        <v>3279</v>
      </c>
      <c r="C813" s="20">
        <v>0.77059999999999995</v>
      </c>
      <c r="D813" s="20">
        <v>2.6821000000000001E-2</v>
      </c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  <c r="Z813" s="1"/>
      <c r="AA813" s="1"/>
    </row>
    <row r="814" spans="1:27" x14ac:dyDescent="0.25">
      <c r="A814" s="20">
        <v>2457879.8248999999</v>
      </c>
      <c r="B814" s="20" t="s">
        <v>3280</v>
      </c>
      <c r="C814" s="20">
        <v>0.78500000000000003</v>
      </c>
      <c r="D814" s="20">
        <v>2.5000000000000001E-2</v>
      </c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  <c r="Z814" s="1"/>
      <c r="AA814" s="1"/>
    </row>
    <row r="815" spans="1:27" x14ac:dyDescent="0.25">
      <c r="A815" s="20">
        <v>2457880.9215000002</v>
      </c>
      <c r="B815" s="20" t="s">
        <v>3281</v>
      </c>
      <c r="C815" s="20">
        <v>0.76</v>
      </c>
      <c r="D815" s="20">
        <v>0</v>
      </c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  <c r="Z815" s="1"/>
      <c r="AA815" s="1"/>
    </row>
    <row r="816" spans="1:27" x14ac:dyDescent="0.25">
      <c r="A816" s="20">
        <v>2457882.6474899999</v>
      </c>
      <c r="B816" s="20" t="s">
        <v>3282</v>
      </c>
      <c r="C816" s="20">
        <v>0.99</v>
      </c>
      <c r="D816" s="20">
        <v>0</v>
      </c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  <c r="Z816" s="1"/>
      <c r="AA816" s="1"/>
    </row>
    <row r="817" spans="1:27" x14ac:dyDescent="0.25">
      <c r="A817" s="20">
        <v>2457883.8681100002</v>
      </c>
      <c r="B817" s="20" t="s">
        <v>3283</v>
      </c>
      <c r="C817" s="20">
        <v>0.68974999999999997</v>
      </c>
      <c r="D817" s="20">
        <v>3.3298000000000001E-2</v>
      </c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  <c r="Z817" s="1"/>
      <c r="AA817" s="1"/>
    </row>
    <row r="818" spans="1:27" x14ac:dyDescent="0.25">
      <c r="A818" s="20">
        <v>2457885.0135499998</v>
      </c>
      <c r="B818" s="20" t="s">
        <v>3284</v>
      </c>
      <c r="C818" s="20">
        <v>0.91200000000000003</v>
      </c>
      <c r="D818" s="20">
        <v>5.0797000000000002E-2</v>
      </c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  <c r="Z818" s="1"/>
      <c r="AA818" s="1"/>
    </row>
    <row r="819" spans="1:27" x14ac:dyDescent="0.25">
      <c r="A819" s="20">
        <v>2457886.6943899998</v>
      </c>
      <c r="B819" s="20" t="s">
        <v>3286</v>
      </c>
      <c r="C819" s="20">
        <v>0.60633300000000001</v>
      </c>
      <c r="D819" s="20">
        <v>0.16491600000000001</v>
      </c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  <c r="Z819" s="1"/>
      <c r="AA819" s="1"/>
    </row>
    <row r="820" spans="1:27" x14ac:dyDescent="0.25">
      <c r="A820" s="20">
        <v>2457887.7694100002</v>
      </c>
      <c r="B820" s="20" t="s">
        <v>3287</v>
      </c>
      <c r="C820" s="20">
        <v>0.67249999999999999</v>
      </c>
      <c r="D820" s="20">
        <v>1.7187999999999998E-2</v>
      </c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  <c r="Z820" s="1"/>
      <c r="AA820" s="1"/>
    </row>
    <row r="821" spans="1:27" x14ac:dyDescent="0.25">
      <c r="A821" s="20">
        <v>2457893.8369700001</v>
      </c>
      <c r="B821" s="20" t="s">
        <v>3288</v>
      </c>
      <c r="C821" s="20">
        <v>0.59750000000000003</v>
      </c>
      <c r="D821" s="20">
        <v>3.6021999999999998E-2</v>
      </c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  <c r="Z821" s="1"/>
      <c r="AA821" s="1"/>
    </row>
    <row r="822" spans="1:27" x14ac:dyDescent="0.25">
      <c r="A822" s="20">
        <v>2457894.8490800001</v>
      </c>
      <c r="B822" s="20" t="s">
        <v>3289</v>
      </c>
      <c r="C822" s="20">
        <v>0.68600000000000005</v>
      </c>
      <c r="D822" s="20">
        <v>3.3867000000000001E-2</v>
      </c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  <c r="Z822" s="1"/>
      <c r="AA822" s="1"/>
    </row>
    <row r="823" spans="1:27" x14ac:dyDescent="0.25">
      <c r="A823" s="20">
        <v>2457896.8263500002</v>
      </c>
      <c r="B823" s="20" t="s">
        <v>3290</v>
      </c>
      <c r="C823" s="20">
        <v>0.70099999999999996</v>
      </c>
      <c r="D823" s="20">
        <v>1.1597E-2</v>
      </c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  <c r="Z823" s="1"/>
      <c r="AA823" s="1"/>
    </row>
    <row r="824" spans="1:27" x14ac:dyDescent="0.25">
      <c r="A824" s="20">
        <v>2457897.8291099998</v>
      </c>
      <c r="B824" s="20" t="s">
        <v>3291</v>
      </c>
      <c r="C824" s="20">
        <v>0.70399999999999996</v>
      </c>
      <c r="D824" s="20">
        <v>3.8904000000000001E-2</v>
      </c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  <c r="Z824" s="1"/>
      <c r="AA824" s="1"/>
    </row>
    <row r="825" spans="1:27" x14ac:dyDescent="0.25">
      <c r="A825" s="20">
        <v>2457900.9491400002</v>
      </c>
      <c r="B825" s="20" t="s">
        <v>3293</v>
      </c>
      <c r="C825" s="20">
        <v>0.73450000000000004</v>
      </c>
      <c r="D825" s="20">
        <v>0.157719</v>
      </c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  <c r="Z825" s="1"/>
      <c r="AA825" s="1"/>
    </row>
    <row r="826" spans="1:27" x14ac:dyDescent="0.25">
      <c r="A826" s="20">
        <v>2457902.11307</v>
      </c>
      <c r="B826" s="20" t="s">
        <v>3294</v>
      </c>
      <c r="C826" s="20">
        <v>0.49680000000000002</v>
      </c>
      <c r="D826" s="20">
        <v>7.0008000000000001E-2</v>
      </c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  <c r="Z826" s="1"/>
      <c r="AA826" s="1"/>
    </row>
    <row r="827" spans="1:27" x14ac:dyDescent="0.25">
      <c r="A827" s="20">
        <v>2457902.83439</v>
      </c>
      <c r="B827" s="20" t="s">
        <v>3295</v>
      </c>
      <c r="C827" s="20">
        <v>0.67149999999999999</v>
      </c>
      <c r="D827" s="20">
        <v>0.23350000000000001</v>
      </c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  <c r="Z827" s="1"/>
      <c r="AA827" s="1"/>
    </row>
    <row r="828" spans="1:27" x14ac:dyDescent="0.25">
      <c r="A828" s="20">
        <v>2457914.6042599999</v>
      </c>
      <c r="B828" s="20" t="s">
        <v>3296</v>
      </c>
      <c r="C828" s="20">
        <v>0.35299999999999998</v>
      </c>
      <c r="D828" s="20">
        <v>0</v>
      </c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  <c r="Z828" s="1"/>
      <c r="AA828" s="1"/>
    </row>
    <row r="829" spans="1:27" x14ac:dyDescent="0.25">
      <c r="A829" s="1">
        <v>2457915.9651899999</v>
      </c>
      <c r="B829" s="1" t="s">
        <v>3297</v>
      </c>
      <c r="C829" s="1">
        <v>0.58383300000000005</v>
      </c>
      <c r="D829" s="1">
        <v>2.7283999999999999E-2</v>
      </c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  <c r="Z829" s="1"/>
      <c r="AA829" s="1"/>
    </row>
    <row r="830" spans="1:27" x14ac:dyDescent="0.25">
      <c r="A830" s="1">
        <v>2457917.1277899998</v>
      </c>
      <c r="B830" s="1" t="s">
        <v>3298</v>
      </c>
      <c r="C830" s="1">
        <v>0.54883300000000002</v>
      </c>
      <c r="D830" s="1">
        <v>2.9250000000000002E-2</v>
      </c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  <c r="Z830" s="1"/>
      <c r="AA830" s="1"/>
    </row>
    <row r="831" spans="1:27" x14ac:dyDescent="0.25">
      <c r="A831" s="1">
        <v>2457918.2919100001</v>
      </c>
      <c r="B831" s="1" t="s">
        <v>3299</v>
      </c>
      <c r="C831" s="1">
        <v>0.51949999999999996</v>
      </c>
      <c r="D831" s="1">
        <v>3.5602000000000002E-2</v>
      </c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  <c r="Z831" s="1"/>
      <c r="AA831" s="1"/>
    </row>
    <row r="832" spans="1:27" x14ac:dyDescent="0.25">
      <c r="A832" s="1">
        <v>2457919.3009700002</v>
      </c>
      <c r="B832" s="1" t="s">
        <v>3300</v>
      </c>
      <c r="C832" s="1">
        <v>0.54666700000000001</v>
      </c>
      <c r="D832" s="1">
        <v>1.9938000000000001E-2</v>
      </c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  <c r="Z832" s="1"/>
      <c r="AA832" s="1"/>
    </row>
    <row r="833" spans="1:27" x14ac:dyDescent="0.25">
      <c r="A833" s="1">
        <v>2457920.4726999998</v>
      </c>
      <c r="B833" s="1" t="s">
        <v>3301</v>
      </c>
      <c r="C833" s="1">
        <v>0.50366699999999998</v>
      </c>
      <c r="D833" s="1">
        <v>2.2332999999999999E-2</v>
      </c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  <c r="Z833" s="1"/>
      <c r="AA833" s="1"/>
    </row>
    <row r="834" spans="1:27" x14ac:dyDescent="0.25">
      <c r="A834" s="1">
        <v>2457921.64745</v>
      </c>
      <c r="B834" s="1" t="s">
        <v>3302</v>
      </c>
      <c r="C834" s="1">
        <v>0.48816700000000002</v>
      </c>
      <c r="D834" s="1">
        <v>1.0316000000000001E-2</v>
      </c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  <c r="Z834" s="1"/>
      <c r="AA834" s="1"/>
    </row>
    <row r="835" spans="1:27" x14ac:dyDescent="0.25">
      <c r="A835" s="1">
        <v>2457922.9476899998</v>
      </c>
      <c r="B835" s="1" t="s">
        <v>3303</v>
      </c>
      <c r="C835" s="1">
        <v>0.4415</v>
      </c>
      <c r="D835" s="1">
        <v>2.0414000000000002E-2</v>
      </c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  <c r="Z835" s="1"/>
      <c r="AA835" s="1"/>
    </row>
    <row r="836" spans="1:27" x14ac:dyDescent="0.25">
      <c r="A836" s="1">
        <v>2457923.7833099999</v>
      </c>
      <c r="B836" s="1" t="s">
        <v>3304</v>
      </c>
      <c r="C836" s="1">
        <v>0.51333300000000004</v>
      </c>
      <c r="D836" s="1">
        <v>2.0341999999999999E-2</v>
      </c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  <c r="Z836" s="1"/>
      <c r="AA836" s="1"/>
    </row>
    <row r="837" spans="1:27" x14ac:dyDescent="0.25">
      <c r="A837" s="1">
        <v>2457926.72621</v>
      </c>
      <c r="B837" s="1" t="s">
        <v>3306</v>
      </c>
      <c r="C837" s="1">
        <v>0.51700000000000002</v>
      </c>
      <c r="D837" s="1">
        <v>0</v>
      </c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  <c r="Z837" s="1"/>
      <c r="AA837" s="1"/>
    </row>
    <row r="838" spans="1:27" x14ac:dyDescent="0.25">
      <c r="A838" s="1">
        <v>2457933.9617099999</v>
      </c>
      <c r="B838" s="1" t="s">
        <v>3309</v>
      </c>
      <c r="C838" s="1">
        <v>0.58860000000000001</v>
      </c>
      <c r="D838" s="1">
        <v>1.2283000000000001E-2</v>
      </c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  <c r="Z838" s="1"/>
      <c r="AA838" s="1"/>
    </row>
    <row r="839" spans="1:27" x14ac:dyDescent="0.25">
      <c r="A839" s="1">
        <v>2457935.0512999999</v>
      </c>
      <c r="B839" s="1" t="s">
        <v>3310</v>
      </c>
      <c r="C839" s="1">
        <v>0.53400000000000003</v>
      </c>
      <c r="D839" s="1">
        <v>1.2437E-2</v>
      </c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  <c r="Z839" s="1"/>
      <c r="AA839" s="1"/>
    </row>
    <row r="840" spans="1:27" x14ac:dyDescent="0.25">
      <c r="A840" s="1">
        <v>2457936.37965</v>
      </c>
      <c r="B840" s="1" t="s">
        <v>3311</v>
      </c>
      <c r="C840" s="1">
        <v>0.61019999999999996</v>
      </c>
      <c r="D840" s="1">
        <v>3.6013000000000003E-2</v>
      </c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  <c r="Z840" s="1"/>
      <c r="AA840" s="1"/>
    </row>
    <row r="841" spans="1:27" x14ac:dyDescent="0.25">
      <c r="A841" s="1">
        <v>2457937.2520699999</v>
      </c>
      <c r="B841" s="1" t="s">
        <v>3312</v>
      </c>
      <c r="C841" s="1">
        <v>0.66900000000000004</v>
      </c>
      <c r="D841" s="1">
        <v>2.4E-2</v>
      </c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  <c r="Z841" s="1"/>
      <c r="AA841" s="1"/>
    </row>
    <row r="842" spans="1:27" x14ac:dyDescent="0.25">
      <c r="A842" s="1">
        <v>2457941.9432899999</v>
      </c>
      <c r="B842" s="1" t="s">
        <v>3315</v>
      </c>
      <c r="C842" s="1">
        <v>0.67059999999999997</v>
      </c>
      <c r="D842" s="1">
        <v>2.3376000000000001E-2</v>
      </c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  <c r="Z842" s="1"/>
      <c r="AA842" s="1"/>
    </row>
    <row r="843" spans="1:27" x14ac:dyDescent="0.25">
      <c r="A843" s="1">
        <v>2457942.7885199999</v>
      </c>
      <c r="B843" s="1" t="s">
        <v>3316</v>
      </c>
      <c r="C843" s="1">
        <v>0.58799999999999997</v>
      </c>
      <c r="D843" s="1">
        <v>3.8031000000000002E-2</v>
      </c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  <c r="Z843" s="1"/>
      <c r="AA843" s="1"/>
    </row>
    <row r="844" spans="1:27" x14ac:dyDescent="0.25">
      <c r="A844" s="1">
        <v>2457960.6646099999</v>
      </c>
      <c r="B844" s="1" t="s">
        <v>3321</v>
      </c>
      <c r="C844" s="1">
        <v>0.54</v>
      </c>
      <c r="D844" s="1">
        <v>0</v>
      </c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  <c r="Z844" s="1"/>
      <c r="AA844" s="1"/>
    </row>
    <row r="845" spans="1:27" x14ac:dyDescent="0.25">
      <c r="A845" s="1">
        <v>2457963.7250000001</v>
      </c>
      <c r="B845" s="1" t="s">
        <v>3322</v>
      </c>
      <c r="C845" s="1">
        <v>0.76100000000000001</v>
      </c>
      <c r="D845" s="1">
        <v>0</v>
      </c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  <c r="Z845" s="1"/>
      <c r="AA845" s="1"/>
    </row>
    <row r="846" spans="1:27" x14ac:dyDescent="0.25">
      <c r="A846" s="1">
        <v>2457968.3666699999</v>
      </c>
      <c r="B846" s="1" t="s">
        <v>3324</v>
      </c>
      <c r="C846" s="1">
        <v>0.52300000000000002</v>
      </c>
      <c r="D846" s="1">
        <v>0</v>
      </c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  <c r="Z846" s="1"/>
      <c r="AA846" s="1"/>
    </row>
    <row r="847" spans="1:27" x14ac:dyDescent="0.25">
      <c r="A847" s="1">
        <v>2457969.8063300001</v>
      </c>
      <c r="B847" s="1" t="s">
        <v>3325</v>
      </c>
      <c r="C847" s="1">
        <v>0.77349999999999997</v>
      </c>
      <c r="D847" s="1">
        <v>0.13550000000000001</v>
      </c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  <c r="Z847" s="1"/>
      <c r="AA847" s="1"/>
    </row>
    <row r="848" spans="1:27" x14ac:dyDescent="0.25">
      <c r="A848" s="1">
        <f>+F848</f>
        <v>2457974.5814499999</v>
      </c>
      <c r="B848" s="1" t="str">
        <f>+G848</f>
        <v>2017 AUG 9</v>
      </c>
      <c r="C848" s="1">
        <f>+K848-H848</f>
        <v>1.3320000000000007</v>
      </c>
      <c r="D848" s="1"/>
      <c r="E848" s="1"/>
      <c r="F848" s="1">
        <v>2457974.5814499999</v>
      </c>
      <c r="G848" s="1" t="s">
        <v>3330</v>
      </c>
      <c r="H848" s="1">
        <v>7.5839999999999996</v>
      </c>
      <c r="I848" s="1">
        <f>+B!A209</f>
        <v>2457974.5806300002</v>
      </c>
      <c r="J848" s="1" t="str">
        <f>+B!B209</f>
        <v>2017 AUG 9</v>
      </c>
      <c r="K848" s="1">
        <f>+B!C209</f>
        <v>8.9160000000000004</v>
      </c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  <c r="Z848" s="1"/>
      <c r="AA848" s="1"/>
    </row>
    <row r="849" spans="1:27" x14ac:dyDescent="0.25">
      <c r="A849" s="1">
        <f t="shared" ref="A849:A912" si="0">+F849</f>
        <v>2457976.35751</v>
      </c>
      <c r="B849" s="1" t="str">
        <f t="shared" ref="B849:B912" si="1">+G849</f>
        <v>2017 AUG 10</v>
      </c>
      <c r="C849" s="1">
        <f t="shared" ref="C849:C912" si="2">+K849-H849</f>
        <v>1.1761000000000008</v>
      </c>
      <c r="D849" s="1"/>
      <c r="E849" s="1"/>
      <c r="F849" s="1">
        <v>2457976.35751</v>
      </c>
      <c r="G849" s="1" t="s">
        <v>3331</v>
      </c>
      <c r="H849" s="1">
        <v>7.6483999999999996</v>
      </c>
      <c r="I849" s="1">
        <f>+B!A210</f>
        <v>2457976.3999399999</v>
      </c>
      <c r="J849" s="1" t="str">
        <f>+B!B210</f>
        <v>2017 AUG 10</v>
      </c>
      <c r="K849" s="1">
        <f>+B!C210</f>
        <v>8.8245000000000005</v>
      </c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  <c r="Z849" s="1"/>
      <c r="AA849" s="1"/>
    </row>
    <row r="850" spans="1:27" x14ac:dyDescent="0.25">
      <c r="A850" s="1">
        <f t="shared" si="0"/>
        <v>2457976.7009999999</v>
      </c>
      <c r="B850" s="1" t="str">
        <f t="shared" si="1"/>
        <v>2017 AUG 11</v>
      </c>
      <c r="C850" s="1">
        <f t="shared" si="2"/>
        <v>0.68166699999999913</v>
      </c>
      <c r="D850" s="1"/>
      <c r="E850" s="1"/>
      <c r="F850" s="1">
        <v>2457976.7009999999</v>
      </c>
      <c r="G850" s="1" t="s">
        <v>3332</v>
      </c>
      <c r="H850" s="1">
        <v>7.7103330000000003</v>
      </c>
      <c r="I850" s="1">
        <f>+B!A211</f>
        <v>2457976.68377</v>
      </c>
      <c r="J850" s="1" t="str">
        <f>+B!B211</f>
        <v>2017 AUG 11</v>
      </c>
      <c r="K850" s="1">
        <f>+B!C211</f>
        <v>8.3919999999999995</v>
      </c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  <c r="Z850" s="1"/>
      <c r="AA850" s="1"/>
    </row>
    <row r="851" spans="1:27" x14ac:dyDescent="0.25">
      <c r="A851" s="1">
        <f t="shared" si="0"/>
        <v>2457979.75129</v>
      </c>
      <c r="B851" s="1" t="str">
        <f t="shared" si="1"/>
        <v>2017 AUG 14</v>
      </c>
      <c r="C851" s="1">
        <f t="shared" si="2"/>
        <v>1.1074999999999999</v>
      </c>
      <c r="D851" s="1"/>
      <c r="E851" s="1"/>
      <c r="F851" s="1">
        <v>2457979.75129</v>
      </c>
      <c r="G851" s="1" t="s">
        <v>3334</v>
      </c>
      <c r="H851" s="1">
        <v>7.6965000000000003</v>
      </c>
      <c r="I851" s="1">
        <f>+B!A212</f>
        <v>2457979.76719</v>
      </c>
      <c r="J851" s="1" t="str">
        <f>+B!B212</f>
        <v>2017 AUG 14</v>
      </c>
      <c r="K851" s="1">
        <f>+B!C212</f>
        <v>8.8040000000000003</v>
      </c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  <c r="Z851" s="1"/>
      <c r="AA851" s="1"/>
    </row>
    <row r="852" spans="1:27" x14ac:dyDescent="0.25">
      <c r="A852" s="1">
        <f t="shared" si="0"/>
        <v>2457981.81397</v>
      </c>
      <c r="B852" s="1" t="str">
        <f t="shared" si="1"/>
        <v>2017 AUG 16</v>
      </c>
      <c r="C852" s="1">
        <f t="shared" si="2"/>
        <v>0.66599999999999948</v>
      </c>
      <c r="D852" s="1"/>
      <c r="E852" s="1"/>
      <c r="F852" s="1">
        <v>2457981.81397</v>
      </c>
      <c r="G852" s="1" t="s">
        <v>3335</v>
      </c>
      <c r="H852" s="1">
        <v>7.5613999999999999</v>
      </c>
      <c r="I852" s="1">
        <f>+B!A213</f>
        <v>2457981.8128300002</v>
      </c>
      <c r="J852" s="1" t="str">
        <f>+B!B213</f>
        <v>2017 AUG 16</v>
      </c>
      <c r="K852" s="1">
        <f>+B!C213</f>
        <v>8.2273999999999994</v>
      </c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  <c r="Z852" s="1"/>
      <c r="AA852" s="1"/>
    </row>
    <row r="853" spans="1:27" x14ac:dyDescent="0.25">
      <c r="A853" s="1">
        <f t="shared" si="0"/>
        <v>2457982.7292599999</v>
      </c>
      <c r="B853" s="1" t="str">
        <f t="shared" si="1"/>
        <v>2017 AUG 17</v>
      </c>
      <c r="C853" s="1">
        <f t="shared" si="2"/>
        <v>0.55354999999999954</v>
      </c>
      <c r="D853" s="1"/>
      <c r="E853" s="1"/>
      <c r="F853" s="1">
        <v>2457982.7292599999</v>
      </c>
      <c r="G853" s="1" t="s">
        <v>3336</v>
      </c>
      <c r="H853" s="1">
        <v>7.6341999999999999</v>
      </c>
      <c r="I853" s="1">
        <f>+B!A214</f>
        <v>2457982.7790199998</v>
      </c>
      <c r="J853" s="1" t="str">
        <f>+B!B214</f>
        <v>2017 AUG 17</v>
      </c>
      <c r="K853" s="1">
        <f>+B!C214</f>
        <v>8.1877499999999994</v>
      </c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  <c r="Z853" s="1"/>
      <c r="AA853" s="1"/>
    </row>
    <row r="854" spans="1:27" x14ac:dyDescent="0.25">
      <c r="A854" s="1">
        <f t="shared" si="0"/>
        <v>2457985.50318</v>
      </c>
      <c r="B854" s="1" t="str">
        <f t="shared" si="1"/>
        <v>2017 AUG 20</v>
      </c>
      <c r="C854" s="1">
        <f t="shared" si="2"/>
        <v>0.78800000000000026</v>
      </c>
      <c r="D854" s="1"/>
      <c r="E854" s="1"/>
      <c r="F854" s="1">
        <v>2457985.50318</v>
      </c>
      <c r="G854" s="1" t="s">
        <v>3337</v>
      </c>
      <c r="H854" s="1">
        <v>7.6120000000000001</v>
      </c>
      <c r="I854" s="1">
        <f>+B!A215</f>
        <v>2457985.50147</v>
      </c>
      <c r="J854" s="1" t="str">
        <f>+B!B215</f>
        <v>2017 AUG 20</v>
      </c>
      <c r="K854" s="1">
        <f>+B!C215</f>
        <v>8.4</v>
      </c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  <c r="Z854" s="1"/>
      <c r="AA854" s="1"/>
    </row>
    <row r="855" spans="1:27" x14ac:dyDescent="0.25">
      <c r="A855" s="1">
        <f t="shared" si="0"/>
        <v>2457991.7004399998</v>
      </c>
      <c r="B855" s="1" t="str">
        <f t="shared" si="1"/>
        <v>2017 AUG 26</v>
      </c>
      <c r="C855" s="1">
        <f t="shared" si="2"/>
        <v>0.49266699999999997</v>
      </c>
      <c r="D855" s="1"/>
      <c r="E855" s="1"/>
      <c r="F855" s="1">
        <v>2457991.7004399998</v>
      </c>
      <c r="G855" s="1" t="s">
        <v>3341</v>
      </c>
      <c r="H855" s="1">
        <v>7.7963329999999997</v>
      </c>
      <c r="I855" s="1">
        <f>+B!A216</f>
        <v>2457992.4511000002</v>
      </c>
      <c r="J855" s="1" t="str">
        <f>+B!B216</f>
        <v>2017 AUG 26</v>
      </c>
      <c r="K855" s="1">
        <f>+B!C216</f>
        <v>8.2889999999999997</v>
      </c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  <c r="Z855" s="1"/>
      <c r="AA855" s="1"/>
    </row>
    <row r="856" spans="1:27" x14ac:dyDescent="0.25">
      <c r="A856" s="1">
        <f t="shared" si="0"/>
        <v>2457993.73758</v>
      </c>
      <c r="B856" s="1" t="str">
        <f t="shared" si="1"/>
        <v>2017 AUG 28</v>
      </c>
      <c r="C856" s="1">
        <f t="shared" si="2"/>
        <v>0.53458300000000047</v>
      </c>
      <c r="D856" s="1"/>
      <c r="E856" s="1"/>
      <c r="F856" s="1">
        <v>2457993.73758</v>
      </c>
      <c r="G856" s="1" t="s">
        <v>3342</v>
      </c>
      <c r="H856" s="1">
        <v>7.3587499999999997</v>
      </c>
      <c r="I856" s="1">
        <f>+B!A217</f>
        <v>2457993.7181899999</v>
      </c>
      <c r="J856" s="1" t="str">
        <f>+B!B217</f>
        <v>2017 AUG 28</v>
      </c>
      <c r="K856" s="1">
        <f>+B!C217</f>
        <v>7.8933330000000002</v>
      </c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  <c r="Z856" s="1"/>
      <c r="AA856" s="1"/>
    </row>
    <row r="857" spans="1:27" x14ac:dyDescent="0.25">
      <c r="A857" s="1">
        <f t="shared" si="0"/>
        <v>2457995.6666299999</v>
      </c>
      <c r="B857" s="1" t="str">
        <f t="shared" si="1"/>
        <v>2017 AUG 30</v>
      </c>
      <c r="C857" s="1">
        <f t="shared" si="2"/>
        <v>0.63740400000000008</v>
      </c>
      <c r="D857" s="1"/>
      <c r="E857" s="1"/>
      <c r="F857" s="1">
        <v>2457995.6666299999</v>
      </c>
      <c r="G857" s="1" t="s">
        <v>3343</v>
      </c>
      <c r="H857" s="1">
        <v>7.4914290000000001</v>
      </c>
      <c r="I857" s="1">
        <f>+B!A218</f>
        <v>2457995.6579200001</v>
      </c>
      <c r="J857" s="1" t="str">
        <f>+B!B218</f>
        <v>2017 AUG 30</v>
      </c>
      <c r="K857" s="1">
        <f>+B!C218</f>
        <v>8.1288330000000002</v>
      </c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  <c r="Z857" s="1"/>
      <c r="AA857" s="1"/>
    </row>
    <row r="858" spans="1:27" x14ac:dyDescent="0.25">
      <c r="A858" s="1">
        <f t="shared" si="0"/>
        <v>2457996.7285799999</v>
      </c>
      <c r="B858" s="1" t="str">
        <f t="shared" si="1"/>
        <v>2017 AUG 31</v>
      </c>
      <c r="C858" s="1">
        <f t="shared" si="2"/>
        <v>0.52566699999999944</v>
      </c>
      <c r="D858" s="1"/>
      <c r="E858" s="1"/>
      <c r="F858" s="1">
        <v>2457996.7285799999</v>
      </c>
      <c r="G858" s="1" t="s">
        <v>3344</v>
      </c>
      <c r="H858" s="1">
        <v>7.4173330000000002</v>
      </c>
      <c r="I858" s="1">
        <f>+B!A219</f>
        <v>2457996.7282099999</v>
      </c>
      <c r="J858" s="1" t="str">
        <f>+B!B219</f>
        <v>2017 AUG 31</v>
      </c>
      <c r="K858" s="1">
        <f>+B!C219</f>
        <v>7.9429999999999996</v>
      </c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  <c r="Z858" s="1"/>
      <c r="AA858" s="1"/>
    </row>
    <row r="859" spans="1:27" x14ac:dyDescent="0.25">
      <c r="A859" s="1">
        <f t="shared" si="0"/>
        <v>2457997.71538</v>
      </c>
      <c r="B859" s="1" t="str">
        <f t="shared" si="1"/>
        <v>2017 SEP 1</v>
      </c>
      <c r="C859" s="1">
        <f t="shared" si="2"/>
        <v>0.54166700000000034</v>
      </c>
      <c r="D859" s="1"/>
      <c r="E859" s="1"/>
      <c r="F859" s="1">
        <v>2457997.71538</v>
      </c>
      <c r="G859" s="1" t="s">
        <v>3345</v>
      </c>
      <c r="H859" s="1">
        <v>7.6479999999999997</v>
      </c>
      <c r="I859" s="1">
        <f>+B!A220</f>
        <v>2457997.7149100001</v>
      </c>
      <c r="J859" s="1" t="str">
        <f>+B!B220</f>
        <v>2017 SEP 1</v>
      </c>
      <c r="K859" s="1">
        <f>+B!C220</f>
        <v>8.189667</v>
      </c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  <c r="Z859" s="1"/>
      <c r="AA859" s="1"/>
    </row>
    <row r="860" spans="1:27" x14ac:dyDescent="0.25">
      <c r="A860" s="1">
        <f t="shared" si="0"/>
        <v>2457999.1286999998</v>
      </c>
      <c r="B860" s="1" t="str">
        <f t="shared" si="1"/>
        <v>2017 SEP 2</v>
      </c>
      <c r="C860" s="1">
        <f t="shared" si="2"/>
        <v>0.49299999999999944</v>
      </c>
      <c r="D860" s="1"/>
      <c r="E860" s="1"/>
      <c r="F860" s="1">
        <v>2457999.1286999998</v>
      </c>
      <c r="G860" s="1" t="s">
        <v>3397</v>
      </c>
      <c r="H860" s="1">
        <v>7.4930000000000003</v>
      </c>
      <c r="I860" s="1">
        <f>+B!A221</f>
        <v>2457998.73453</v>
      </c>
      <c r="J860" s="1" t="str">
        <f>+B!B221</f>
        <v>2017 SEP 2</v>
      </c>
      <c r="K860" s="1">
        <f>+B!C221</f>
        <v>7.9859999999999998</v>
      </c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  <c r="Z860" s="1"/>
      <c r="AA860" s="1"/>
    </row>
    <row r="861" spans="1:27" x14ac:dyDescent="0.25">
      <c r="A861" s="1">
        <f t="shared" si="0"/>
        <v>2458000.8674300001</v>
      </c>
      <c r="B861" s="1" t="str">
        <f t="shared" si="1"/>
        <v>2017 SEP 4</v>
      </c>
      <c r="C861" s="1">
        <f t="shared" si="2"/>
        <v>0.6394289999999998</v>
      </c>
      <c r="D861" s="1"/>
      <c r="E861" s="1"/>
      <c r="F861" s="1">
        <v>2458000.8674300001</v>
      </c>
      <c r="G861" s="1" t="s">
        <v>3346</v>
      </c>
      <c r="H861" s="1">
        <v>7.5305710000000001</v>
      </c>
      <c r="I861" s="1">
        <f>+B!A222</f>
        <v>2458000.8668200001</v>
      </c>
      <c r="J861" s="1" t="str">
        <f>+B!B222</f>
        <v>2017 SEP 4</v>
      </c>
      <c r="K861" s="1">
        <f>+B!C222</f>
        <v>8.17</v>
      </c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  <c r="Z861" s="1"/>
      <c r="AA861" s="1"/>
    </row>
    <row r="862" spans="1:27" x14ac:dyDescent="0.25">
      <c r="A862" s="1">
        <f t="shared" si="0"/>
        <v>2458001.73972</v>
      </c>
      <c r="B862" s="1" t="str">
        <f t="shared" si="1"/>
        <v>2017 SEP 5</v>
      </c>
      <c r="C862" s="1">
        <f t="shared" si="2"/>
        <v>0.55766700000000036</v>
      </c>
      <c r="D862" s="1"/>
      <c r="E862" s="1"/>
      <c r="F862" s="1">
        <v>2458001.73972</v>
      </c>
      <c r="G862" s="1" t="s">
        <v>3347</v>
      </c>
      <c r="H862" s="1">
        <v>7.4323329999999999</v>
      </c>
      <c r="I862" s="1">
        <f>+B!A223</f>
        <v>2458001.7392000002</v>
      </c>
      <c r="J862" s="1" t="str">
        <f>+B!B223</f>
        <v>2017 SEP 5</v>
      </c>
      <c r="K862" s="1">
        <f>+B!C223</f>
        <v>7.99</v>
      </c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  <c r="Z862" s="1"/>
      <c r="AA862" s="1"/>
    </row>
    <row r="863" spans="1:27" x14ac:dyDescent="0.25">
      <c r="A863" s="1">
        <f t="shared" si="0"/>
        <v>2458003.25244</v>
      </c>
      <c r="B863" s="1" t="str">
        <f t="shared" si="1"/>
        <v>2017 SEP 6</v>
      </c>
      <c r="C863" s="1">
        <f t="shared" si="2"/>
        <v>0.59050000000000047</v>
      </c>
      <c r="D863" s="1"/>
      <c r="E863" s="1"/>
      <c r="F863" s="1">
        <v>2458003.25244</v>
      </c>
      <c r="G863" s="1" t="s">
        <v>3398</v>
      </c>
      <c r="H863" s="1">
        <v>7.4969999999999999</v>
      </c>
      <c r="I863" s="1">
        <f>+B!A224</f>
        <v>2458003.2516899998</v>
      </c>
      <c r="J863" s="1" t="str">
        <f>+B!B224</f>
        <v>2017 SEP 6</v>
      </c>
      <c r="K863" s="1">
        <f>+B!C224</f>
        <v>8.0875000000000004</v>
      </c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  <c r="Z863" s="1"/>
      <c r="AA863" s="1"/>
    </row>
    <row r="864" spans="1:27" x14ac:dyDescent="0.25">
      <c r="A864" s="1">
        <f t="shared" si="0"/>
        <v>2458004.3457399998</v>
      </c>
      <c r="B864" s="1" t="str">
        <f t="shared" si="1"/>
        <v>2017 SEP 7</v>
      </c>
      <c r="C864" s="1">
        <f t="shared" si="2"/>
        <v>0.6720000000000006</v>
      </c>
      <c r="D864" s="1"/>
      <c r="E864" s="1"/>
      <c r="F864" s="1">
        <v>2458004.3457399998</v>
      </c>
      <c r="G864" s="1" t="s">
        <v>3348</v>
      </c>
      <c r="H864" s="1">
        <v>7.2919999999999998</v>
      </c>
      <c r="I864" s="1">
        <f>+B!A225</f>
        <v>2458004.3452400002</v>
      </c>
      <c r="J864" s="1" t="str">
        <f>+B!B225</f>
        <v>2017 SEP 7</v>
      </c>
      <c r="K864" s="1">
        <f>+B!C225</f>
        <v>7.9640000000000004</v>
      </c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  <c r="Z864" s="1"/>
      <c r="AA864" s="1"/>
    </row>
    <row r="865" spans="1:27" x14ac:dyDescent="0.25">
      <c r="A865" s="1">
        <f t="shared" si="0"/>
        <v>2458007.3977800002</v>
      </c>
      <c r="B865" s="1" t="str">
        <f t="shared" si="1"/>
        <v>2017 SEP 10</v>
      </c>
      <c r="C865" s="1">
        <f t="shared" si="2"/>
        <v>0.38868599999999986</v>
      </c>
      <c r="D865" s="1"/>
      <c r="E865" s="1"/>
      <c r="F865" s="1">
        <v>2458007.3977800002</v>
      </c>
      <c r="G865" s="1" t="s">
        <v>3353</v>
      </c>
      <c r="H865" s="1">
        <v>7.7165999999999997</v>
      </c>
      <c r="I865" s="1">
        <f>+B!A226</f>
        <v>2458007.7549000001</v>
      </c>
      <c r="J865" s="1" t="str">
        <f>+B!B226</f>
        <v>2017 SEP 11</v>
      </c>
      <c r="K865" s="1">
        <f>+B!C226</f>
        <v>8.1052859999999995</v>
      </c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  <c r="Z865" s="1"/>
      <c r="AA865" s="1"/>
    </row>
    <row r="866" spans="1:27" x14ac:dyDescent="0.25">
      <c r="A866" s="1">
        <f t="shared" si="0"/>
        <v>2458008.2206000001</v>
      </c>
      <c r="B866" s="1" t="str">
        <f t="shared" si="1"/>
        <v>2017 SEP 11</v>
      </c>
      <c r="C866" s="1">
        <f t="shared" si="2"/>
        <v>0.27185699999999979</v>
      </c>
      <c r="D866" s="1"/>
      <c r="E866" s="1"/>
      <c r="F866" s="1">
        <v>2458008.2206000001</v>
      </c>
      <c r="G866" s="1" t="s">
        <v>3354</v>
      </c>
      <c r="H866" s="1">
        <v>7.3561430000000003</v>
      </c>
      <c r="I866" s="1">
        <f>+B!A227</f>
        <v>2458008.6643699999</v>
      </c>
      <c r="J866" s="1" t="str">
        <f>+B!B227</f>
        <v>2017 SEP 12</v>
      </c>
      <c r="K866" s="1">
        <f>+B!C227</f>
        <v>7.6280000000000001</v>
      </c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  <c r="Z866" s="1"/>
      <c r="AA866" s="1"/>
    </row>
    <row r="867" spans="1:27" x14ac:dyDescent="0.25">
      <c r="A867" s="1">
        <f t="shared" si="0"/>
        <v>2458013.1183000002</v>
      </c>
      <c r="B867" s="1" t="str">
        <f t="shared" si="1"/>
        <v>2017 SEP 16</v>
      </c>
      <c r="C867" s="1">
        <f t="shared" si="2"/>
        <v>0.36853299999999933</v>
      </c>
      <c r="D867" s="1"/>
      <c r="E867" s="1"/>
      <c r="F867" s="1">
        <v>2458013.1183000002</v>
      </c>
      <c r="G867" s="1" t="s">
        <v>3356</v>
      </c>
      <c r="H867" s="1">
        <v>7.3528000000000002</v>
      </c>
      <c r="I867" s="1">
        <f>+B!A228</f>
        <v>2458013.4365400001</v>
      </c>
      <c r="J867" s="1" t="str">
        <f>+B!B228</f>
        <v>2017 SEP 16</v>
      </c>
      <c r="K867" s="1">
        <f>+B!C228</f>
        <v>7.7213329999999996</v>
      </c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  <c r="Z867" s="1"/>
      <c r="AA867" s="1"/>
    </row>
    <row r="868" spans="1:27" x14ac:dyDescent="0.25">
      <c r="A868" s="1">
        <f t="shared" si="0"/>
        <v>2458016.7245399999</v>
      </c>
      <c r="B868" s="1" t="str">
        <f t="shared" si="1"/>
        <v>2017 SEP 20</v>
      </c>
      <c r="C868" s="1">
        <f t="shared" si="2"/>
        <v>0.48153299999999977</v>
      </c>
      <c r="D868" s="1"/>
      <c r="E868" s="1"/>
      <c r="F868" s="1">
        <v>2458016.7245399999</v>
      </c>
      <c r="G868" s="1" t="s">
        <v>3358</v>
      </c>
      <c r="H868" s="1">
        <v>7.3528000000000002</v>
      </c>
      <c r="I868" s="1">
        <f>+B!A229</f>
        <v>2458016.71117</v>
      </c>
      <c r="J868" s="1" t="str">
        <f>+B!B229</f>
        <v>2017 SEP 20</v>
      </c>
      <c r="K868" s="1">
        <f>+B!C229</f>
        <v>7.834333</v>
      </c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  <c r="Z868" s="1"/>
      <c r="AA868" s="1"/>
    </row>
    <row r="869" spans="1:27" x14ac:dyDescent="0.25">
      <c r="A869" s="1">
        <f t="shared" si="0"/>
        <v>2458018.43463</v>
      </c>
      <c r="B869" s="1" t="str">
        <f t="shared" si="1"/>
        <v>2017 SEP 21</v>
      </c>
      <c r="C869" s="1">
        <f t="shared" si="2"/>
        <v>0.58940000000000037</v>
      </c>
      <c r="D869" s="1"/>
      <c r="E869" s="1"/>
      <c r="F869" s="1">
        <v>2458018.43463</v>
      </c>
      <c r="G869" s="1" t="s">
        <v>3359</v>
      </c>
      <c r="H869" s="1">
        <v>7.4836</v>
      </c>
      <c r="I869" s="1">
        <f>+B!A230</f>
        <v>2458018.48196</v>
      </c>
      <c r="J869" s="1" t="str">
        <f>+B!B230</f>
        <v>2017 SEP 21</v>
      </c>
      <c r="K869" s="1">
        <f>+B!C230</f>
        <v>8.0730000000000004</v>
      </c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  <c r="Z869" s="1"/>
      <c r="AA869" s="1"/>
    </row>
    <row r="870" spans="1:27" x14ac:dyDescent="0.25">
      <c r="A870" s="1">
        <f t="shared" si="0"/>
        <v>2458021.8605499999</v>
      </c>
      <c r="B870" s="1" t="str">
        <f t="shared" si="1"/>
        <v>2017 SEP 25</v>
      </c>
      <c r="C870" s="1">
        <f t="shared" si="2"/>
        <v>0.43206699999999998</v>
      </c>
      <c r="D870" s="1"/>
      <c r="E870" s="1"/>
      <c r="F870" s="1">
        <v>2458021.8605499999</v>
      </c>
      <c r="G870" s="1" t="s">
        <v>3361</v>
      </c>
      <c r="H870" s="1">
        <v>7.2885999999999997</v>
      </c>
      <c r="I870" s="1">
        <f>+B!A231</f>
        <v>2458021.7111399998</v>
      </c>
      <c r="J870" s="1" t="str">
        <f>+B!B231</f>
        <v>2017 SEP 25</v>
      </c>
      <c r="K870" s="1">
        <f>+B!C231</f>
        <v>7.7206669999999997</v>
      </c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  <c r="Z870" s="1"/>
      <c r="AA870" s="1"/>
    </row>
    <row r="871" spans="1:27" x14ac:dyDescent="0.25">
      <c r="A871" s="1">
        <f t="shared" si="0"/>
        <v>2458022.7032499998</v>
      </c>
      <c r="B871" s="1" t="str">
        <f t="shared" si="1"/>
        <v>2017 SEP 26</v>
      </c>
      <c r="C871" s="1">
        <f t="shared" si="2"/>
        <v>0.52050000000000018</v>
      </c>
      <c r="D871" s="1"/>
      <c r="E871" s="1"/>
      <c r="F871" s="1">
        <v>2458022.7032499998</v>
      </c>
      <c r="G871" s="1" t="s">
        <v>3362</v>
      </c>
      <c r="H871" s="1">
        <v>7.4790000000000001</v>
      </c>
      <c r="I871" s="1">
        <f>+B!A232</f>
        <v>2458022.7027699999</v>
      </c>
      <c r="J871" s="1" t="str">
        <f>+B!B232</f>
        <v>2017 SEP 26</v>
      </c>
      <c r="K871" s="1">
        <f>+B!C232</f>
        <v>7.9995000000000003</v>
      </c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  <c r="Z871" s="1"/>
      <c r="AA871" s="1"/>
    </row>
    <row r="872" spans="1:27" x14ac:dyDescent="0.25">
      <c r="A872" s="1">
        <f t="shared" si="0"/>
        <v>2458028.14977</v>
      </c>
      <c r="B872" s="1" t="str">
        <f t="shared" si="1"/>
        <v>2017 OCT 1</v>
      </c>
      <c r="C872" s="1">
        <f t="shared" si="2"/>
        <v>0.64458299999999991</v>
      </c>
      <c r="D872" s="1"/>
      <c r="E872" s="1"/>
      <c r="F872" s="1">
        <v>2458028.14977</v>
      </c>
      <c r="G872" s="1" t="s">
        <v>3365</v>
      </c>
      <c r="H872" s="1">
        <v>7.4517499999999997</v>
      </c>
      <c r="I872" s="1">
        <f>+B!A233</f>
        <v>2458027.9928600001</v>
      </c>
      <c r="J872" s="1" t="str">
        <f>+B!B233</f>
        <v>2017 OCT 1</v>
      </c>
      <c r="K872" s="1">
        <f>+B!C233</f>
        <v>8.0963329999999996</v>
      </c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  <c r="Z872" s="1"/>
      <c r="AA872" s="1"/>
    </row>
    <row r="873" spans="1:27" x14ac:dyDescent="0.25">
      <c r="A873" s="1">
        <f t="shared" si="0"/>
        <v>2458029.3401899999</v>
      </c>
      <c r="B873" s="1" t="str">
        <f t="shared" si="1"/>
        <v>2017 OCT 2</v>
      </c>
      <c r="C873" s="1">
        <f t="shared" si="2"/>
        <v>0.57733399999999957</v>
      </c>
      <c r="D873" s="1"/>
      <c r="E873" s="1"/>
      <c r="F873" s="1">
        <v>2458029.3401899999</v>
      </c>
      <c r="G873" s="1" t="s">
        <v>3366</v>
      </c>
      <c r="H873" s="1">
        <v>7.4153330000000004</v>
      </c>
      <c r="I873" s="1">
        <f>+B!A234</f>
        <v>2458029.3398600002</v>
      </c>
      <c r="J873" s="1" t="str">
        <f>+B!B234</f>
        <v>2017 OCT 2</v>
      </c>
      <c r="K873" s="1">
        <f>+B!C234</f>
        <v>7.992667</v>
      </c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  <c r="Z873" s="1"/>
      <c r="AA873" s="1"/>
    </row>
    <row r="874" spans="1:27" x14ac:dyDescent="0.25">
      <c r="A874" s="1">
        <f t="shared" si="0"/>
        <v>2458031.4171099998</v>
      </c>
      <c r="B874" s="1" t="str">
        <f t="shared" si="1"/>
        <v>2017 OCT 4</v>
      </c>
      <c r="C874" s="1">
        <f t="shared" si="2"/>
        <v>0.72499999999999876</v>
      </c>
      <c r="D874" s="1"/>
      <c r="E874" s="1"/>
      <c r="F874" s="1">
        <v>2458031.4171099998</v>
      </c>
      <c r="G874" s="1" t="s">
        <v>3367</v>
      </c>
      <c r="H874" s="1">
        <v>7.4720000000000004</v>
      </c>
      <c r="I874" s="1">
        <f>+B!A235</f>
        <v>2458031.4168600002</v>
      </c>
      <c r="J874" s="1" t="str">
        <f>+B!B235</f>
        <v>2017 OCT 4</v>
      </c>
      <c r="K874" s="1">
        <f>+B!C235</f>
        <v>8.1969999999999992</v>
      </c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  <c r="Z874" s="1"/>
      <c r="AA874" s="1"/>
    </row>
    <row r="875" spans="1:27" x14ac:dyDescent="0.25">
      <c r="A875" s="1">
        <f t="shared" si="0"/>
        <v>2458033.0271100001</v>
      </c>
      <c r="B875" s="1" t="str">
        <f t="shared" si="1"/>
        <v>2017 OCT 6</v>
      </c>
      <c r="C875" s="1">
        <f t="shared" si="2"/>
        <v>0.78399999999999892</v>
      </c>
      <c r="D875" s="1"/>
      <c r="E875" s="1"/>
      <c r="F875" s="1">
        <v>2458033.0271100001</v>
      </c>
      <c r="G875" s="1" t="s">
        <v>3368</v>
      </c>
      <c r="H875" s="1">
        <v>7.5883330000000004</v>
      </c>
      <c r="I875" s="1">
        <f>+B!A236</f>
        <v>2458033.0302900001</v>
      </c>
      <c r="J875" s="1" t="str">
        <f>+B!B236</f>
        <v>2017 OCT 6</v>
      </c>
      <c r="K875" s="1">
        <f>+B!C236</f>
        <v>8.3723329999999994</v>
      </c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  <c r="Z875" s="1"/>
      <c r="AA875" s="1"/>
    </row>
    <row r="876" spans="1:27" x14ac:dyDescent="0.25">
      <c r="A876" s="1">
        <f t="shared" si="0"/>
        <v>2458033.9054700001</v>
      </c>
      <c r="B876" s="1" t="str">
        <f t="shared" si="1"/>
        <v>2017 OCT 7</v>
      </c>
      <c r="C876" s="1">
        <f t="shared" si="2"/>
        <v>0.8147499999999992</v>
      </c>
      <c r="D876" s="1"/>
      <c r="E876" s="1"/>
      <c r="F876" s="1">
        <v>2458033.9054700001</v>
      </c>
      <c r="G876" s="1" t="s">
        <v>3369</v>
      </c>
      <c r="H876" s="1">
        <v>7.7092499999999999</v>
      </c>
      <c r="I876" s="1">
        <f>+B!A237</f>
        <v>2458033.90515</v>
      </c>
      <c r="J876" s="1" t="str">
        <f>+B!B237</f>
        <v>2017 OCT 7</v>
      </c>
      <c r="K876" s="1">
        <f>+B!C237</f>
        <v>8.5239999999999991</v>
      </c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  <c r="Z876" s="1"/>
      <c r="AA876" s="1"/>
    </row>
    <row r="877" spans="1:27" x14ac:dyDescent="0.25">
      <c r="A877" s="1">
        <f t="shared" si="0"/>
        <v>2458035.1122599998</v>
      </c>
      <c r="B877" s="1" t="str">
        <f t="shared" si="1"/>
        <v>2017 OCT 8</v>
      </c>
      <c r="C877" s="1">
        <f t="shared" si="2"/>
        <v>0.90066700000000122</v>
      </c>
      <c r="D877" s="1"/>
      <c r="E877" s="1"/>
      <c r="F877" s="1">
        <v>2458035.1122599998</v>
      </c>
      <c r="G877" s="1" t="s">
        <v>3370</v>
      </c>
      <c r="H877" s="1">
        <v>7.8078329999999996</v>
      </c>
      <c r="I877" s="1">
        <f>+B!A238</f>
        <v>2458035.1114599998</v>
      </c>
      <c r="J877" s="1" t="str">
        <f>+B!B238</f>
        <v>2017 OCT 8</v>
      </c>
      <c r="K877" s="1">
        <f>+B!C238</f>
        <v>8.7085000000000008</v>
      </c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  <c r="Z877" s="1"/>
      <c r="AA877" s="1"/>
    </row>
    <row r="878" spans="1:27" x14ac:dyDescent="0.25">
      <c r="A878" s="1">
        <f t="shared" si="0"/>
        <v>2458036.0467300001</v>
      </c>
      <c r="B878" s="1" t="str">
        <f t="shared" si="1"/>
        <v>2017 OCT 9</v>
      </c>
      <c r="C878" s="1">
        <f t="shared" si="2"/>
        <v>0.89450000000000074</v>
      </c>
      <c r="D878" s="1"/>
      <c r="E878" s="1"/>
      <c r="F878" s="1">
        <v>2458036.0467300001</v>
      </c>
      <c r="G878" s="1" t="s">
        <v>3371</v>
      </c>
      <c r="H878" s="1">
        <v>7.7965</v>
      </c>
      <c r="I878" s="1">
        <f>+B!A239</f>
        <v>2458036.0456699999</v>
      </c>
      <c r="J878" s="1" t="str">
        <f>+B!B239</f>
        <v>2017 OCT 9</v>
      </c>
      <c r="K878" s="1">
        <f>+B!C239</f>
        <v>8.6910000000000007</v>
      </c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  <c r="Z878" s="1"/>
      <c r="AA878" s="1"/>
    </row>
    <row r="879" spans="1:27" x14ac:dyDescent="0.25">
      <c r="A879" s="1">
        <f t="shared" si="0"/>
        <v>2458037.7291799998</v>
      </c>
      <c r="B879" s="1" t="str">
        <f t="shared" si="1"/>
        <v>2017 OCT 11</v>
      </c>
      <c r="C879" s="1">
        <f t="shared" si="2"/>
        <v>0.83791700000000002</v>
      </c>
      <c r="D879" s="1"/>
      <c r="E879" s="1"/>
      <c r="F879" s="1">
        <v>2458037.7291799998</v>
      </c>
      <c r="G879" s="1" t="s">
        <v>3372</v>
      </c>
      <c r="H879" s="1">
        <v>7.4783330000000001</v>
      </c>
      <c r="I879" s="1">
        <f>+B!A240</f>
        <v>2458037.5825100001</v>
      </c>
      <c r="J879" s="1" t="str">
        <f>+B!B240</f>
        <v>2017 OCT 11</v>
      </c>
      <c r="K879" s="1">
        <f>+B!C240</f>
        <v>8.3162500000000001</v>
      </c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  <c r="Z879" s="1"/>
      <c r="AA879" s="1"/>
    </row>
    <row r="880" spans="1:27" x14ac:dyDescent="0.25">
      <c r="A880" s="1">
        <f t="shared" si="0"/>
        <v>2458038.6554100001</v>
      </c>
      <c r="B880" s="1" t="str">
        <f t="shared" si="1"/>
        <v>2017 OCT 12</v>
      </c>
      <c r="C880" s="1">
        <f t="shared" si="2"/>
        <v>0.49166699999999963</v>
      </c>
      <c r="D880" s="1"/>
      <c r="E880" s="1"/>
      <c r="F880" s="1">
        <v>2458038.6554100001</v>
      </c>
      <c r="G880" s="1" t="s">
        <v>3373</v>
      </c>
      <c r="H880" s="1">
        <v>7.2363330000000001</v>
      </c>
      <c r="I880" s="1">
        <f>+B!A241</f>
        <v>2458038.6492099999</v>
      </c>
      <c r="J880" s="1" t="str">
        <f>+B!B241</f>
        <v>2017 OCT 12</v>
      </c>
      <c r="K880" s="1">
        <f>+B!C241</f>
        <v>7.7279999999999998</v>
      </c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  <c r="Z880" s="1"/>
      <c r="AA880" s="1"/>
    </row>
    <row r="881" spans="1:27" x14ac:dyDescent="0.25">
      <c r="A881" s="1">
        <f t="shared" si="0"/>
        <v>2458040.04049</v>
      </c>
      <c r="B881" s="1" t="str">
        <f t="shared" si="1"/>
        <v>2017 OCT 13</v>
      </c>
      <c r="C881" s="1">
        <f t="shared" si="2"/>
        <v>0.68949999999999978</v>
      </c>
      <c r="D881" s="1"/>
      <c r="E881" s="1"/>
      <c r="F881" s="1">
        <v>2458040.04049</v>
      </c>
      <c r="G881" s="1" t="s">
        <v>3374</v>
      </c>
      <c r="H881" s="1">
        <v>7.2830000000000004</v>
      </c>
      <c r="I881" s="1">
        <f>+B!A242</f>
        <v>2458040.0316699999</v>
      </c>
      <c r="J881" s="1" t="str">
        <f>+B!B242</f>
        <v>2017 OCT 13</v>
      </c>
      <c r="K881" s="1">
        <f>+B!C242</f>
        <v>7.9725000000000001</v>
      </c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  <c r="Z881" s="1"/>
      <c r="AA881" s="1"/>
    </row>
    <row r="882" spans="1:27" x14ac:dyDescent="0.25">
      <c r="A882" s="1">
        <f t="shared" si="0"/>
        <v>2458042.4118599999</v>
      </c>
      <c r="B882" s="1" t="str">
        <f t="shared" si="1"/>
        <v>2017 OCT 15</v>
      </c>
      <c r="C882" s="1">
        <f t="shared" si="2"/>
        <v>0.89024999999999999</v>
      </c>
      <c r="D882" s="1"/>
      <c r="E882" s="1"/>
      <c r="F882" s="1">
        <v>2458042.4118599999</v>
      </c>
      <c r="G882" s="1" t="s">
        <v>3376</v>
      </c>
      <c r="H882" s="1">
        <v>7.2897499999999997</v>
      </c>
      <c r="I882" s="1">
        <f>+B!A243</f>
        <v>2458041.56317</v>
      </c>
      <c r="J882" s="1" t="str">
        <f>+B!B243</f>
        <v>2017 OCT 15</v>
      </c>
      <c r="K882" s="1">
        <f>+B!C243</f>
        <v>8.18</v>
      </c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  <c r="Z882" s="1"/>
      <c r="AA882" s="1"/>
    </row>
    <row r="883" spans="1:27" x14ac:dyDescent="0.25">
      <c r="A883" s="1">
        <f t="shared" si="0"/>
        <v>2458043.6336599998</v>
      </c>
      <c r="B883" s="1" t="str">
        <f t="shared" si="1"/>
        <v>2017 OCT 17</v>
      </c>
      <c r="C883" s="1">
        <f t="shared" si="2"/>
        <v>0.68216699999999975</v>
      </c>
      <c r="D883" s="1"/>
      <c r="E883" s="1"/>
      <c r="F883" s="1">
        <v>2458043.6336599998</v>
      </c>
      <c r="G883" s="1" t="s">
        <v>3377</v>
      </c>
      <c r="H883" s="1">
        <v>7.2965</v>
      </c>
      <c r="I883" s="1">
        <f>+B!A245</f>
        <v>2458043.6296199998</v>
      </c>
      <c r="J883" s="1" t="str">
        <f>+B!B245</f>
        <v>2017 OCT 17</v>
      </c>
      <c r="K883" s="1">
        <f>+B!C245</f>
        <v>7.9786669999999997</v>
      </c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  <c r="Z883" s="1"/>
      <c r="AA883" s="1"/>
    </row>
    <row r="884" spans="1:27" x14ac:dyDescent="0.25">
      <c r="A884" s="1">
        <f t="shared" si="0"/>
        <v>2458047.6174400002</v>
      </c>
      <c r="B884" s="1" t="str">
        <f t="shared" si="1"/>
        <v>2017 OCT 21</v>
      </c>
      <c r="C884" s="1">
        <f t="shared" si="2"/>
        <v>0.41699999999999982</v>
      </c>
      <c r="D884" s="1"/>
      <c r="E884" s="1"/>
      <c r="F884" s="1">
        <v>2458047.6174400002</v>
      </c>
      <c r="G884" s="1" t="s">
        <v>3379</v>
      </c>
      <c r="H884" s="1">
        <v>7.327</v>
      </c>
      <c r="I884" s="1">
        <f>+B!A246</f>
        <v>2458048.122</v>
      </c>
      <c r="J884" s="1" t="str">
        <f>+B!B246</f>
        <v>2017 OCT 21</v>
      </c>
      <c r="K884" s="1">
        <f>+B!C246</f>
        <v>7.7439999999999998</v>
      </c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  <c r="Z884" s="1"/>
      <c r="AA884" s="1"/>
    </row>
    <row r="885" spans="1:27" x14ac:dyDescent="0.25">
      <c r="A885" s="1">
        <f t="shared" si="0"/>
        <v>2458050.1412900002</v>
      </c>
      <c r="B885" s="1" t="str">
        <f t="shared" si="1"/>
        <v>2017 OCT 23</v>
      </c>
      <c r="C885" s="1">
        <f t="shared" si="2"/>
        <v>0.48899999999999988</v>
      </c>
      <c r="D885" s="1"/>
      <c r="E885" s="1"/>
      <c r="F885" s="1">
        <v>2458050.1412900002</v>
      </c>
      <c r="G885" s="1" t="s">
        <v>3381</v>
      </c>
      <c r="H885" s="1">
        <v>7.3920000000000003</v>
      </c>
      <c r="I885" s="1">
        <f>+B!A247</f>
        <v>2458050.0969199999</v>
      </c>
      <c r="J885" s="1" t="str">
        <f>+B!B247</f>
        <v>2017 OCT 23</v>
      </c>
      <c r="K885" s="1">
        <f>+B!C247</f>
        <v>7.8810000000000002</v>
      </c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  <c r="Z885" s="1"/>
      <c r="AA885" s="1"/>
    </row>
    <row r="886" spans="1:27" x14ac:dyDescent="0.25">
      <c r="A886" s="1">
        <f t="shared" si="0"/>
        <v>2458051.1517099999</v>
      </c>
      <c r="B886" s="1" t="str">
        <f t="shared" si="1"/>
        <v>2017 OCT 24</v>
      </c>
      <c r="C886" s="1">
        <f t="shared" si="2"/>
        <v>0.80679999999999996</v>
      </c>
      <c r="D886" s="1"/>
      <c r="E886" s="1"/>
      <c r="F886" s="1">
        <v>2458051.1517099999</v>
      </c>
      <c r="G886" s="1" t="s">
        <v>3382</v>
      </c>
      <c r="H886" s="1">
        <v>7.1927000000000003</v>
      </c>
      <c r="I886" s="1">
        <f>+B!A248</f>
        <v>2458051.1511599999</v>
      </c>
      <c r="J886" s="1" t="str">
        <f>+B!B248</f>
        <v>2017 OCT 24</v>
      </c>
      <c r="K886" s="1">
        <f>+B!C248</f>
        <v>7.9995000000000003</v>
      </c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  <c r="Z886" s="1"/>
      <c r="AA886" s="1"/>
    </row>
    <row r="887" spans="1:27" x14ac:dyDescent="0.25">
      <c r="A887" s="1">
        <f t="shared" si="0"/>
        <v>2458052.4571500001</v>
      </c>
      <c r="B887" s="1" t="str">
        <f t="shared" si="1"/>
        <v>2017 OCT 25</v>
      </c>
      <c r="C887" s="1">
        <f t="shared" si="2"/>
        <v>0.59175000000000022</v>
      </c>
      <c r="D887" s="1"/>
      <c r="E887" s="1"/>
      <c r="F887" s="1">
        <v>2458052.4571500001</v>
      </c>
      <c r="G887" s="1" t="s">
        <v>3383</v>
      </c>
      <c r="H887" s="1">
        <v>7.1152499999999996</v>
      </c>
      <c r="I887" s="1">
        <f>+B!A249</f>
        <v>2458052.6276600002</v>
      </c>
      <c r="J887" s="1" t="str">
        <f>+B!B249</f>
        <v>2017 OCT 26</v>
      </c>
      <c r="K887" s="1">
        <f>+B!C249</f>
        <v>7.7069999999999999</v>
      </c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  <c r="Z887" s="1"/>
      <c r="AA887" s="1"/>
    </row>
    <row r="888" spans="1:27" x14ac:dyDescent="0.25">
      <c r="A888" s="1">
        <f t="shared" si="0"/>
        <v>2458054.6183799999</v>
      </c>
      <c r="B888" s="1" t="str">
        <f t="shared" si="1"/>
        <v>2017 OCT 28</v>
      </c>
      <c r="C888" s="1">
        <f t="shared" si="2"/>
        <v>0.4817499999999999</v>
      </c>
      <c r="D888" s="1"/>
      <c r="E888" s="1"/>
      <c r="F888" s="1">
        <v>2458054.6183799999</v>
      </c>
      <c r="G888" s="1" t="s">
        <v>3384</v>
      </c>
      <c r="H888" s="1">
        <v>7.2537500000000001</v>
      </c>
      <c r="I888" s="1">
        <f>+B!A250</f>
        <v>2458054.5941400002</v>
      </c>
      <c r="J888" s="1" t="str">
        <f>+B!B250</f>
        <v>2017 OCT 28</v>
      </c>
      <c r="K888" s="1">
        <f>+B!C250</f>
        <v>7.7355</v>
      </c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  <c r="Z888" s="1"/>
      <c r="AA888" s="1"/>
    </row>
    <row r="889" spans="1:27" x14ac:dyDescent="0.25">
      <c r="A889" s="1">
        <f t="shared" si="0"/>
        <v>2458056.1090899999</v>
      </c>
      <c r="B889" s="1" t="str">
        <f t="shared" si="1"/>
        <v>2017 OCT 29</v>
      </c>
      <c r="C889" s="1">
        <f t="shared" si="2"/>
        <v>0.51900000000000013</v>
      </c>
      <c r="D889" s="1"/>
      <c r="E889" s="1"/>
      <c r="F889" s="1">
        <v>2458056.1090899999</v>
      </c>
      <c r="G889" s="1" t="s">
        <v>3385</v>
      </c>
      <c r="H889" s="1">
        <v>7.2595000000000001</v>
      </c>
      <c r="I889" s="1">
        <f>+B!A251</f>
        <v>2458056.1085399999</v>
      </c>
      <c r="J889" s="1" t="str">
        <f>+B!B251</f>
        <v>2017 OCT 29</v>
      </c>
      <c r="K889" s="1">
        <f>+B!C251</f>
        <v>7.7785000000000002</v>
      </c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  <c r="Z889" s="1"/>
      <c r="AA889" s="1"/>
    </row>
    <row r="890" spans="1:27" x14ac:dyDescent="0.25">
      <c r="A890" s="1">
        <f t="shared" si="0"/>
        <v>2458058.61998</v>
      </c>
      <c r="B890" s="1" t="str">
        <f t="shared" si="1"/>
        <v>2017 NOV 1</v>
      </c>
      <c r="C890" s="1">
        <f t="shared" si="2"/>
        <v>0.7736149999999995</v>
      </c>
      <c r="D890" s="1"/>
      <c r="E890" s="1"/>
      <c r="F890" s="1">
        <v>2458058.61998</v>
      </c>
      <c r="G890" s="1" t="s">
        <v>3402</v>
      </c>
      <c r="H890" s="1">
        <v>7.0422000000000002</v>
      </c>
      <c r="I890" s="1">
        <f>+B!A252</f>
        <v>2458058.6197100002</v>
      </c>
      <c r="J890" s="1" t="str">
        <f>+B!B252</f>
        <v>2017 NOV 1</v>
      </c>
      <c r="K890" s="1">
        <f>+B!C252</f>
        <v>7.8158149999999997</v>
      </c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  <c r="Z890" s="1"/>
      <c r="AA890" s="1"/>
    </row>
    <row r="891" spans="1:27" x14ac:dyDescent="0.25">
      <c r="A891" s="1">
        <f t="shared" si="0"/>
        <v>2458059.6273699999</v>
      </c>
      <c r="B891" s="1" t="str">
        <f t="shared" si="1"/>
        <v>2017 NOV 2</v>
      </c>
      <c r="C891" s="1">
        <f t="shared" si="2"/>
        <v>0.49499999999999922</v>
      </c>
      <c r="D891" s="1"/>
      <c r="E891" s="1"/>
      <c r="F891" s="1">
        <v>2458059.6273699999</v>
      </c>
      <c r="G891" s="1" t="s">
        <v>3403</v>
      </c>
      <c r="H891" s="1">
        <v>7.1210000000000004</v>
      </c>
      <c r="I891" s="1">
        <f>+B!A253</f>
        <v>2458059.6250399998</v>
      </c>
      <c r="J891" s="1" t="str">
        <f>+B!B253</f>
        <v>2017 NOV 2</v>
      </c>
      <c r="K891" s="1">
        <f>+B!C253</f>
        <v>7.6159999999999997</v>
      </c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  <c r="Z891" s="1"/>
      <c r="AA891" s="1"/>
    </row>
    <row r="892" spans="1:27" x14ac:dyDescent="0.25">
      <c r="A892" s="1">
        <f t="shared" si="0"/>
        <v>2458060.61791</v>
      </c>
      <c r="B892" s="1" t="str">
        <f t="shared" si="1"/>
        <v>2017 NOV 3</v>
      </c>
      <c r="C892" s="1">
        <f t="shared" si="2"/>
        <v>0.92774999999999963</v>
      </c>
      <c r="D892" s="1"/>
      <c r="E892" s="1"/>
      <c r="F892" s="1">
        <v>2458060.61791</v>
      </c>
      <c r="G892" s="1" t="s">
        <v>3404</v>
      </c>
      <c r="H892" s="1">
        <v>7.1797500000000003</v>
      </c>
      <c r="I892" s="1">
        <f>+B!A254</f>
        <v>2458060.61087</v>
      </c>
      <c r="J892" s="1" t="str">
        <f>+B!B254</f>
        <v>2017 NOV 3</v>
      </c>
      <c r="K892" s="1">
        <f>+B!C254</f>
        <v>8.1074999999999999</v>
      </c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  <c r="Z892" s="1"/>
      <c r="AA892" s="1"/>
    </row>
    <row r="893" spans="1:27" x14ac:dyDescent="0.25">
      <c r="A893" s="1">
        <f t="shared" si="0"/>
        <v>2458063.6169199999</v>
      </c>
      <c r="B893" s="1" t="str">
        <f t="shared" si="1"/>
        <v>2017 NOV 6</v>
      </c>
      <c r="C893" s="1">
        <f t="shared" si="2"/>
        <v>1.1749999999999998</v>
      </c>
      <c r="D893" s="1"/>
      <c r="E893" s="1"/>
      <c r="F893" s="1">
        <v>2458063.6169199999</v>
      </c>
      <c r="G893" s="1" t="s">
        <v>3405</v>
      </c>
      <c r="H893" s="1">
        <v>7.0490000000000004</v>
      </c>
      <c r="I893" s="1">
        <f>+B!A255</f>
        <v>2458063.59369</v>
      </c>
      <c r="J893" s="1" t="str">
        <f>+B!B255</f>
        <v>2017 NOV 6</v>
      </c>
      <c r="K893" s="1">
        <f>+B!C255</f>
        <v>8.2240000000000002</v>
      </c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  <c r="Z893" s="1"/>
      <c r="AA893" s="1"/>
    </row>
    <row r="894" spans="1:27" x14ac:dyDescent="0.25">
      <c r="A894" s="1">
        <f t="shared" si="0"/>
        <v>2458064.5904899999</v>
      </c>
      <c r="B894" s="1" t="str">
        <f t="shared" si="1"/>
        <v>2017 NOV 7</v>
      </c>
      <c r="C894" s="1">
        <f t="shared" si="2"/>
        <v>0.88669000000000064</v>
      </c>
      <c r="D894" s="1"/>
      <c r="E894" s="1"/>
      <c r="F894" s="1">
        <v>2458064.5904899999</v>
      </c>
      <c r="G894" s="1" t="s">
        <v>3406</v>
      </c>
      <c r="H894" s="1">
        <v>7.1253099999999998</v>
      </c>
      <c r="I894" s="1">
        <f>+B!A256</f>
        <v>2458064.58983</v>
      </c>
      <c r="J894" s="1" t="str">
        <f>+B!B256</f>
        <v>2017 NOV 7</v>
      </c>
      <c r="K894" s="1">
        <f>+B!C256</f>
        <v>8.0120000000000005</v>
      </c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  <c r="Z894" s="1"/>
      <c r="AA894" s="1"/>
    </row>
    <row r="895" spans="1:27" x14ac:dyDescent="0.25">
      <c r="A895" s="1">
        <f t="shared" si="0"/>
        <v>2458067.26352</v>
      </c>
      <c r="B895" s="1" t="str">
        <f t="shared" si="1"/>
        <v>2017 NOV 9</v>
      </c>
      <c r="C895" s="1">
        <f t="shared" si="2"/>
        <v>0.94883300000000048</v>
      </c>
      <c r="D895" s="1"/>
      <c r="E895" s="1"/>
      <c r="F895" s="1">
        <v>2458067.26352</v>
      </c>
      <c r="G895" s="1" t="s">
        <v>3407</v>
      </c>
      <c r="H895" s="1">
        <v>7.0026669999999998</v>
      </c>
      <c r="I895" s="1">
        <f>+B!A257</f>
        <v>2458067.0983299999</v>
      </c>
      <c r="J895" s="1" t="str">
        <f>+B!B257</f>
        <v>2017 NOV 9</v>
      </c>
      <c r="K895" s="1">
        <f>+B!C257</f>
        <v>7.9515000000000002</v>
      </c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  <c r="Z895" s="1"/>
      <c r="AA895" s="1"/>
    </row>
    <row r="896" spans="1:27" x14ac:dyDescent="0.25">
      <c r="A896" s="1">
        <f t="shared" si="0"/>
        <v>2458068.25715</v>
      </c>
      <c r="B896" s="1" t="str">
        <f t="shared" si="1"/>
        <v>2017 NOV 10</v>
      </c>
      <c r="C896" s="1">
        <f t="shared" si="2"/>
        <v>0.67666700000000013</v>
      </c>
      <c r="D896" s="1"/>
      <c r="E896" s="1"/>
      <c r="F896" s="1">
        <v>2458068.25715</v>
      </c>
      <c r="G896" s="1" t="s">
        <v>3408</v>
      </c>
      <c r="H896" s="1">
        <v>7.3553329999999999</v>
      </c>
      <c r="I896" s="1">
        <f>+B!A258</f>
        <v>2458068.1287699998</v>
      </c>
      <c r="J896" s="1" t="str">
        <f>+B!B258</f>
        <v>2017 NOV 10</v>
      </c>
      <c r="K896" s="1">
        <f>+B!C258</f>
        <v>8.032</v>
      </c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  <c r="Z896" s="1"/>
      <c r="AA896" s="1"/>
    </row>
    <row r="897" spans="1:27" x14ac:dyDescent="0.25">
      <c r="A897" s="1">
        <f t="shared" si="0"/>
        <v>2458070.1075200001</v>
      </c>
      <c r="B897" s="1" t="str">
        <f t="shared" si="1"/>
        <v>2017 NOV 12</v>
      </c>
      <c r="C897" s="1">
        <f t="shared" si="2"/>
        <v>-0.48983299999999996</v>
      </c>
      <c r="D897" s="1"/>
      <c r="E897" s="1"/>
      <c r="F897" s="1">
        <v>2458070.1075200001</v>
      </c>
      <c r="G897" s="1" t="s">
        <v>3409</v>
      </c>
      <c r="H897" s="1">
        <v>8.3523329999999998</v>
      </c>
      <c r="I897" s="1">
        <f>+B!A259</f>
        <v>2458070.1070099999</v>
      </c>
      <c r="J897" s="1" t="str">
        <f>+B!B259</f>
        <v>2017 NOV 12</v>
      </c>
      <c r="K897" s="1">
        <f>+B!C259</f>
        <v>7.8624999999999998</v>
      </c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  <c r="Z897" s="1"/>
      <c r="AA897" s="1"/>
    </row>
    <row r="898" spans="1:27" x14ac:dyDescent="0.25">
      <c r="A898" s="1">
        <f t="shared" si="0"/>
        <v>2458074.5984399999</v>
      </c>
      <c r="B898" s="1" t="str">
        <f t="shared" si="1"/>
        <v>2017 NOV 17</v>
      </c>
      <c r="C898" s="1">
        <f t="shared" si="2"/>
        <v>0.20999999999999996</v>
      </c>
      <c r="D898" s="1"/>
      <c r="E898" s="1"/>
      <c r="F898" s="1">
        <v>2458074.5984399999</v>
      </c>
      <c r="G898" s="1" t="s">
        <v>3410</v>
      </c>
      <c r="H898" s="1">
        <v>7.2530000000000001</v>
      </c>
      <c r="I898" s="1">
        <f>+B!A260</f>
        <v>2458074.59809</v>
      </c>
      <c r="J898" s="1" t="str">
        <f>+B!B260</f>
        <v>2017 NOV 17</v>
      </c>
      <c r="K898" s="1">
        <f>+B!C260</f>
        <v>7.4630000000000001</v>
      </c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  <c r="Z898" s="1"/>
      <c r="AA898" s="1"/>
    </row>
    <row r="899" spans="1:27" x14ac:dyDescent="0.25">
      <c r="A899" s="1">
        <f t="shared" si="0"/>
        <v>2458078.0954399998</v>
      </c>
      <c r="B899" s="1" t="str">
        <f t="shared" si="1"/>
        <v>2017 NOV 20</v>
      </c>
      <c r="C899" s="1">
        <f t="shared" si="2"/>
        <v>0.38616700000000037</v>
      </c>
      <c r="D899" s="1"/>
      <c r="E899" s="1"/>
      <c r="F899" s="1">
        <v>2458078.0954399998</v>
      </c>
      <c r="G899" s="1" t="s">
        <v>3411</v>
      </c>
      <c r="H899" s="1">
        <v>7.334333</v>
      </c>
      <c r="I899" s="1">
        <f>+B!A261</f>
        <v>2458078.0950699998</v>
      </c>
      <c r="J899" s="1" t="str">
        <f>+B!B261</f>
        <v>2017 NOV 20</v>
      </c>
      <c r="K899" s="1">
        <f>+B!C261</f>
        <v>7.7205000000000004</v>
      </c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  <c r="Z899" s="1"/>
      <c r="AA899" s="1"/>
    </row>
    <row r="900" spans="1:27" x14ac:dyDescent="0.25">
      <c r="A900" s="1">
        <f t="shared" si="0"/>
        <v>2458080.5985300001</v>
      </c>
      <c r="B900" s="1" t="str">
        <f t="shared" si="1"/>
        <v>2017 NOV 23</v>
      </c>
      <c r="C900" s="1">
        <f t="shared" si="2"/>
        <v>0.49533300000000047</v>
      </c>
      <c r="D900" s="1"/>
      <c r="E900" s="1"/>
      <c r="F900" s="1">
        <v>2458080.5985300001</v>
      </c>
      <c r="G900" s="1" t="s">
        <v>3412</v>
      </c>
      <c r="H900" s="1">
        <v>7.3346669999999996</v>
      </c>
      <c r="I900" s="1">
        <f>+B!A262</f>
        <v>2458080.5981999999</v>
      </c>
      <c r="J900" s="1" t="str">
        <f>+B!B262</f>
        <v>2017 NOV 23</v>
      </c>
      <c r="K900" s="1">
        <f>+B!C262</f>
        <v>7.83</v>
      </c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  <c r="Z900" s="1"/>
      <c r="AA900" s="1"/>
    </row>
    <row r="901" spans="1:27" x14ac:dyDescent="0.25">
      <c r="A901" s="1">
        <f t="shared" si="0"/>
        <v>2458085.09675</v>
      </c>
      <c r="B901" s="1" t="str">
        <f t="shared" si="1"/>
        <v>2017 NOV 27</v>
      </c>
      <c r="C901" s="1">
        <f t="shared" si="2"/>
        <v>0.56300000000000061</v>
      </c>
      <c r="D901" s="1"/>
      <c r="E901" s="1"/>
      <c r="F901" s="1">
        <v>2458085.09675</v>
      </c>
      <c r="G901" s="1" t="s">
        <v>3413</v>
      </c>
      <c r="H901" s="1">
        <v>7.1864999999999997</v>
      </c>
      <c r="I901" s="1">
        <f>+B!A263</f>
        <v>2458085.0964100002</v>
      </c>
      <c r="J901" s="1" t="str">
        <f>+B!B263</f>
        <v>2017 NOV 27</v>
      </c>
      <c r="K901" s="1">
        <f>+B!C263</f>
        <v>7.7495000000000003</v>
      </c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  <c r="Z901" s="1"/>
      <c r="AA901" s="1"/>
    </row>
    <row r="902" spans="1:27" x14ac:dyDescent="0.25">
      <c r="A902" s="1">
        <f t="shared" si="0"/>
        <v>2458088.3058099998</v>
      </c>
      <c r="B902" s="1" t="str">
        <f t="shared" si="1"/>
        <v>2017 NOV 30</v>
      </c>
      <c r="C902" s="1">
        <f t="shared" si="2"/>
        <v>0.6509999999999998</v>
      </c>
      <c r="D902" s="1"/>
      <c r="E902" s="1"/>
      <c r="F902" s="1">
        <v>2458088.3058099998</v>
      </c>
      <c r="G902" s="1" t="s">
        <v>3414</v>
      </c>
      <c r="H902" s="1">
        <v>6.9850000000000003</v>
      </c>
      <c r="I902" s="1">
        <f>+B!A264</f>
        <v>2458088.3060499998</v>
      </c>
      <c r="J902" s="1" t="str">
        <f>+B!B264</f>
        <v>2017 NOV 30</v>
      </c>
      <c r="K902" s="1">
        <f>+B!C264</f>
        <v>7.6360000000000001</v>
      </c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  <c r="Z902" s="1"/>
      <c r="AA902" s="1"/>
    </row>
    <row r="903" spans="1:27" x14ac:dyDescent="0.25">
      <c r="A903" s="1">
        <f t="shared" si="0"/>
        <v>2458089.9497699998</v>
      </c>
      <c r="B903" s="1" t="str">
        <f t="shared" si="1"/>
        <v>2017 DEC 2</v>
      </c>
      <c r="C903" s="1">
        <f t="shared" si="2"/>
        <v>0.51449999999999996</v>
      </c>
      <c r="D903" s="1"/>
      <c r="E903" s="1"/>
      <c r="F903" s="1">
        <v>2458089.9497699998</v>
      </c>
      <c r="G903" s="1" t="s">
        <v>3387</v>
      </c>
      <c r="H903" s="1">
        <v>7.1885000000000003</v>
      </c>
      <c r="I903" s="1">
        <f>+B!A265</f>
        <v>2458089.94833</v>
      </c>
      <c r="J903" s="1" t="str">
        <f>+B!B265</f>
        <v>2017 DEC 2</v>
      </c>
      <c r="K903" s="1">
        <f>+B!C265</f>
        <v>7.7030000000000003</v>
      </c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  <c r="Z903" s="1"/>
      <c r="AA903" s="1"/>
    </row>
    <row r="904" spans="1:27" x14ac:dyDescent="0.25">
      <c r="A904" s="1">
        <f t="shared" si="0"/>
        <v>2458091.75067</v>
      </c>
      <c r="B904" s="1" t="str">
        <f t="shared" si="1"/>
        <v>2017 DEC 4</v>
      </c>
      <c r="C904" s="1">
        <f t="shared" si="2"/>
        <v>0.31749999999999989</v>
      </c>
      <c r="D904" s="1"/>
      <c r="E904" s="1"/>
      <c r="F904" s="1">
        <v>2458091.75067</v>
      </c>
      <c r="G904" s="1" t="s">
        <v>3388</v>
      </c>
      <c r="H904" s="1">
        <v>7.3289999999999997</v>
      </c>
      <c r="I904" s="1">
        <f>+B!A266</f>
        <v>2458091.7503</v>
      </c>
      <c r="J904" s="1" t="str">
        <f>+B!B266</f>
        <v>2017 DEC 4</v>
      </c>
      <c r="K904" s="1">
        <f>+B!C266</f>
        <v>7.6464999999999996</v>
      </c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  <c r="Z904" s="1"/>
      <c r="AA904" s="1"/>
    </row>
    <row r="905" spans="1:27" x14ac:dyDescent="0.25">
      <c r="A905" s="1">
        <f t="shared" si="0"/>
        <v>2458092.75562</v>
      </c>
      <c r="B905" s="1" t="str">
        <f t="shared" si="1"/>
        <v>2017 DEC 5</v>
      </c>
      <c r="C905" s="1">
        <f t="shared" si="2"/>
        <v>0.61549999999999994</v>
      </c>
      <c r="D905" s="1"/>
      <c r="E905" s="1"/>
      <c r="F905" s="1">
        <v>2458092.75562</v>
      </c>
      <c r="G905" s="1" t="s">
        <v>3389</v>
      </c>
      <c r="H905" s="1">
        <v>7.2160000000000002</v>
      </c>
      <c r="I905" s="1">
        <f>+B!A267</f>
        <v>2458092.7533200001</v>
      </c>
      <c r="J905" s="1" t="str">
        <f>+B!B267</f>
        <v>2017 DEC 5</v>
      </c>
      <c r="K905" s="1">
        <f>+B!C267</f>
        <v>7.8315000000000001</v>
      </c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  <c r="Z905" s="1"/>
      <c r="AA905" s="1"/>
    </row>
    <row r="906" spans="1:27" x14ac:dyDescent="0.25">
      <c r="A906" s="1">
        <f t="shared" si="0"/>
        <v>2458093.7533</v>
      </c>
      <c r="B906" s="1" t="str">
        <f t="shared" si="1"/>
        <v>2017 DEC 6</v>
      </c>
      <c r="C906" s="1">
        <f t="shared" si="2"/>
        <v>0.83049999999999979</v>
      </c>
      <c r="D906" s="1"/>
      <c r="E906" s="1"/>
      <c r="F906" s="1">
        <v>2458093.7533</v>
      </c>
      <c r="G906" s="1" t="s">
        <v>3390</v>
      </c>
      <c r="H906" s="1">
        <v>7.1005000000000003</v>
      </c>
      <c r="I906" s="1">
        <f>+B!A268</f>
        <v>2458093.75294</v>
      </c>
      <c r="J906" s="1" t="str">
        <f>+B!B268</f>
        <v>2017 DEC 6</v>
      </c>
      <c r="K906" s="1">
        <f>+B!C268</f>
        <v>7.931</v>
      </c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  <c r="Z906" s="1"/>
      <c r="AA906" s="1"/>
    </row>
    <row r="907" spans="1:27" x14ac:dyDescent="0.25">
      <c r="A907" s="1">
        <f t="shared" si="0"/>
        <v>2458095.7302999999</v>
      </c>
      <c r="B907" s="1" t="str">
        <f t="shared" si="1"/>
        <v>2017 DEC 8</v>
      </c>
      <c r="C907" s="1">
        <f t="shared" si="2"/>
        <v>0.36100000000000065</v>
      </c>
      <c r="D907" s="1"/>
      <c r="E907" s="1"/>
      <c r="F907" s="1">
        <v>2458095.7302999999</v>
      </c>
      <c r="G907" s="1" t="s">
        <v>3391</v>
      </c>
      <c r="H907" s="1">
        <v>7.1559999999999997</v>
      </c>
      <c r="I907" s="1">
        <f>+B!A269</f>
        <v>2458095.7277500001</v>
      </c>
      <c r="J907" s="1" t="str">
        <f>+B!B269</f>
        <v>2017 DEC 8</v>
      </c>
      <c r="K907" s="1">
        <f>+B!C269</f>
        <v>7.5170000000000003</v>
      </c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  <c r="Z907" s="1"/>
      <c r="AA907" s="1"/>
    </row>
    <row r="908" spans="1:27" x14ac:dyDescent="0.25">
      <c r="A908" s="1">
        <f t="shared" si="0"/>
        <v>2458097.2544900002</v>
      </c>
      <c r="B908" s="1" t="str">
        <f t="shared" si="1"/>
        <v>2017 DEC 9</v>
      </c>
      <c r="C908" s="1">
        <f t="shared" si="2"/>
        <v>0.53742900000000038</v>
      </c>
      <c r="D908" s="1"/>
      <c r="E908" s="1"/>
      <c r="F908" s="1">
        <v>2458097.2544900002</v>
      </c>
      <c r="G908" s="1" t="s">
        <v>3418</v>
      </c>
      <c r="H908" s="1">
        <v>7.109</v>
      </c>
      <c r="I908" s="1">
        <f>+B!A270</f>
        <v>2458097.2511900002</v>
      </c>
      <c r="J908" s="1" t="str">
        <f>+B!B270</f>
        <v>2017 DEC 9</v>
      </c>
      <c r="K908" s="1">
        <f>+B!C270</f>
        <v>7.6464290000000004</v>
      </c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  <c r="Z908" s="1"/>
      <c r="AA908" s="1"/>
    </row>
    <row r="909" spans="1:27" x14ac:dyDescent="0.25">
      <c r="A909" s="1">
        <f t="shared" si="0"/>
        <v>2458112.24425</v>
      </c>
      <c r="B909" s="1" t="str">
        <f t="shared" si="1"/>
        <v>2017 DEC 24</v>
      </c>
      <c r="C909" s="1">
        <f t="shared" si="2"/>
        <v>0.13489600000000035</v>
      </c>
      <c r="D909" s="1"/>
      <c r="E909" s="1"/>
      <c r="F909" s="1">
        <v>2458112.24425</v>
      </c>
      <c r="G909" s="1" t="s">
        <v>3420</v>
      </c>
      <c r="H909" s="1">
        <v>7.0766669999999996</v>
      </c>
      <c r="I909" s="1">
        <f>+B!A271</f>
        <v>2458112.3078899998</v>
      </c>
      <c r="J909" s="1" t="str">
        <f>+B!B271</f>
        <v>2017 DEC 24</v>
      </c>
      <c r="K909" s="1">
        <f>+B!C271</f>
        <v>7.2115629999999999</v>
      </c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  <c r="Z909" s="1"/>
      <c r="AA909" s="1"/>
    </row>
    <row r="910" spans="1:27" x14ac:dyDescent="0.25">
      <c r="A910" s="1">
        <f t="shared" si="0"/>
        <v>2458112.7442100001</v>
      </c>
      <c r="B910" s="1" t="str">
        <f t="shared" si="1"/>
        <v>2017 DEC 25</v>
      </c>
      <c r="C910" s="1">
        <f t="shared" si="2"/>
        <v>-9.5687999999999995E-2</v>
      </c>
      <c r="D910" s="1"/>
      <c r="E910" s="1"/>
      <c r="F910" s="1">
        <v>2458112.7442100001</v>
      </c>
      <c r="G910" s="1" t="s">
        <v>3421</v>
      </c>
      <c r="H910" s="1">
        <v>7.3259999999999996</v>
      </c>
      <c r="I910" s="1">
        <f>+B!A272</f>
        <v>2458113.2435499998</v>
      </c>
      <c r="J910" s="1" t="str">
        <f>+B!B272</f>
        <v>2017 DEC 25</v>
      </c>
      <c r="K910" s="1">
        <f>+B!C272</f>
        <v>7.2303119999999996</v>
      </c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  <c r="Z910" s="1"/>
      <c r="AA910" s="1"/>
    </row>
    <row r="911" spans="1:27" x14ac:dyDescent="0.25">
      <c r="A911" s="1">
        <f t="shared" si="0"/>
        <v>2458121.4256000002</v>
      </c>
      <c r="B911" s="1" t="str">
        <f t="shared" si="1"/>
        <v>2018 JAN 2</v>
      </c>
      <c r="C911" s="1">
        <f t="shared" si="2"/>
        <v>0.125</v>
      </c>
      <c r="D911" s="1"/>
      <c r="E911" s="1"/>
      <c r="F911" s="1">
        <v>2458121.4256000002</v>
      </c>
      <c r="G911" s="1" t="s">
        <v>3422</v>
      </c>
      <c r="H911" s="1">
        <v>7.18</v>
      </c>
      <c r="I911" s="1">
        <f>+B!A274</f>
        <v>2458152.48808</v>
      </c>
      <c r="J911" s="1" t="str">
        <f>+B!B274</f>
        <v>2018 FEB 2</v>
      </c>
      <c r="K911" s="1">
        <f>+B!C274</f>
        <v>7.3049999999999997</v>
      </c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  <c r="Z911" s="1"/>
      <c r="AA911" s="1"/>
    </row>
    <row r="912" spans="1:27" x14ac:dyDescent="0.25">
      <c r="A912" s="1">
        <f t="shared" si="0"/>
        <v>2458161.9849</v>
      </c>
      <c r="B912" s="1" t="str">
        <f t="shared" si="1"/>
        <v>2018 FEB 12</v>
      </c>
      <c r="C912" s="1">
        <f t="shared" si="2"/>
        <v>0.91900000000000048</v>
      </c>
      <c r="D912" s="1"/>
      <c r="E912" s="1"/>
      <c r="F912" s="1">
        <v>2458161.9849</v>
      </c>
      <c r="G912" s="1" t="s">
        <v>3426</v>
      </c>
      <c r="H912" s="1">
        <v>6.5209999999999999</v>
      </c>
      <c r="I912" s="1">
        <f>+B!A275</f>
        <v>2458161.9841999998</v>
      </c>
      <c r="J912" s="1" t="str">
        <f>+B!B275</f>
        <v>2018 FEB 12</v>
      </c>
      <c r="K912" s="1">
        <f>+B!C275</f>
        <v>7.44</v>
      </c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  <c r="Z912" s="1"/>
      <c r="AA912" s="1"/>
    </row>
    <row r="913" spans="1:27" x14ac:dyDescent="0.25">
      <c r="A913" s="1">
        <f t="shared" ref="A913:A964" si="3">+F913</f>
        <v>2458173.5052</v>
      </c>
      <c r="B913" s="1" t="str">
        <f t="shared" ref="B913:B964" si="4">+G913</f>
        <v>2018 FEB 24</v>
      </c>
      <c r="C913" s="1">
        <f t="shared" ref="C913:C964" si="5">+K913-H913</f>
        <v>4.8000000000000043E-2</v>
      </c>
      <c r="D913" s="1"/>
      <c r="E913" s="1"/>
      <c r="F913" s="1">
        <v>2458173.5052</v>
      </c>
      <c r="G913" s="1" t="s">
        <v>3427</v>
      </c>
      <c r="H913" s="1">
        <v>7.2160000000000002</v>
      </c>
      <c r="I913" s="1">
        <f>+B!A276</f>
        <v>2458173.5049200002</v>
      </c>
      <c r="J913" s="1" t="str">
        <f>+B!B276</f>
        <v>2018 FEB 24</v>
      </c>
      <c r="K913" s="1">
        <f>+B!C276</f>
        <v>7.2640000000000002</v>
      </c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  <c r="Z913" s="1"/>
      <c r="AA913" s="1"/>
    </row>
    <row r="914" spans="1:27" x14ac:dyDescent="0.25">
      <c r="A914" s="1">
        <f t="shared" si="3"/>
        <v>2458179.9851199999</v>
      </c>
      <c r="B914" s="1" t="str">
        <f t="shared" si="4"/>
        <v>2018 MAR 2</v>
      </c>
      <c r="C914" s="1">
        <f t="shared" si="5"/>
        <v>8.5000000000006182E-3</v>
      </c>
      <c r="D914" s="1"/>
      <c r="E914" s="1"/>
      <c r="F914" s="1">
        <v>2458179.9851199999</v>
      </c>
      <c r="G914" s="1" t="s">
        <v>3428</v>
      </c>
      <c r="H914" s="1">
        <v>7.3514999999999997</v>
      </c>
      <c r="I914" s="1">
        <f>+B!A277</f>
        <v>2458179.9848099998</v>
      </c>
      <c r="J914" s="1" t="str">
        <f>+B!B277</f>
        <v>2018 MAR 2</v>
      </c>
      <c r="K914" s="1">
        <f>+B!C277</f>
        <v>7.36</v>
      </c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  <c r="Z914" s="1"/>
      <c r="AA914" s="1"/>
    </row>
    <row r="915" spans="1:27" x14ac:dyDescent="0.25">
      <c r="A915" s="1">
        <f t="shared" si="3"/>
        <v>2458181.49388</v>
      </c>
      <c r="B915" s="1" t="str">
        <f t="shared" si="4"/>
        <v>2018 MAR 3</v>
      </c>
      <c r="C915" s="1">
        <f t="shared" si="5"/>
        <v>0.37650000000000006</v>
      </c>
      <c r="D915" s="1"/>
      <c r="E915" s="1"/>
      <c r="F915" s="1">
        <v>2458181.49388</v>
      </c>
      <c r="G915" s="1" t="s">
        <v>3429</v>
      </c>
      <c r="H915" s="1">
        <v>6.83</v>
      </c>
      <c r="I915" s="1">
        <f>+B!A278</f>
        <v>2458181.4934899998</v>
      </c>
      <c r="J915" s="1" t="str">
        <f>+B!B278</f>
        <v>2018 MAR 3</v>
      </c>
      <c r="K915" s="1">
        <f>+B!C278</f>
        <v>7.2065000000000001</v>
      </c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  <c r="Z915" s="1"/>
      <c r="AA915" s="1"/>
    </row>
    <row r="916" spans="1:27" x14ac:dyDescent="0.25">
      <c r="A916" s="1">
        <f t="shared" si="3"/>
        <v>2458183.4794600001</v>
      </c>
      <c r="B916" s="1" t="str">
        <f t="shared" si="4"/>
        <v>2018 MAR 5</v>
      </c>
      <c r="C916" s="1">
        <f t="shared" si="5"/>
        <v>0.31200000000000028</v>
      </c>
      <c r="D916" s="1"/>
      <c r="E916" s="1"/>
      <c r="F916" s="1">
        <v>2458183.4794600001</v>
      </c>
      <c r="G916" s="1" t="s">
        <v>3430</v>
      </c>
      <c r="H916" s="1">
        <v>6.79</v>
      </c>
      <c r="I916" s="1">
        <f>+B!A279</f>
        <v>2458183.4791299999</v>
      </c>
      <c r="J916" s="1" t="str">
        <f>+B!B279</f>
        <v>2018 MAR 5</v>
      </c>
      <c r="K916" s="1">
        <f>+B!C279</f>
        <v>7.1020000000000003</v>
      </c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  <c r="Z916" s="1"/>
      <c r="AA916" s="1"/>
    </row>
    <row r="917" spans="1:27" x14ac:dyDescent="0.25">
      <c r="A917" s="1">
        <f t="shared" si="3"/>
        <v>2458193.98007</v>
      </c>
      <c r="B917" s="1" t="str">
        <f t="shared" si="4"/>
        <v>2018 MAR 16</v>
      </c>
      <c r="C917" s="1">
        <f t="shared" si="5"/>
        <v>0.34200000000000053</v>
      </c>
      <c r="D917" s="1"/>
      <c r="E917" s="1"/>
      <c r="F917" s="1">
        <v>2458193.98007</v>
      </c>
      <c r="G917" s="1" t="s">
        <v>3431</v>
      </c>
      <c r="H917" s="1">
        <v>6.6669999999999998</v>
      </c>
      <c r="I917" s="1">
        <f>+B!A280</f>
        <v>2458193.9797299998</v>
      </c>
      <c r="J917" s="1" t="str">
        <f>+B!B280</f>
        <v>2018 MAR 16</v>
      </c>
      <c r="K917" s="1">
        <f>+B!C280</f>
        <v>7.0090000000000003</v>
      </c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  <c r="Z917" s="1"/>
      <c r="AA917" s="1"/>
    </row>
    <row r="918" spans="1:27" x14ac:dyDescent="0.25">
      <c r="A918" s="1">
        <f t="shared" si="3"/>
        <v>2458197.9514799998</v>
      </c>
      <c r="B918" s="1" t="str">
        <f t="shared" si="4"/>
        <v>2018 MAR 20</v>
      </c>
      <c r="C918" s="1">
        <f t="shared" si="5"/>
        <v>0.13099999999999934</v>
      </c>
      <c r="D918" s="1"/>
      <c r="E918" s="1"/>
      <c r="F918" s="1">
        <v>2458197.9514799998</v>
      </c>
      <c r="G918" s="1" t="s">
        <v>3432</v>
      </c>
      <c r="H918" s="1">
        <v>6.8360000000000003</v>
      </c>
      <c r="I918" s="1">
        <f>+B!A281</f>
        <v>2458197.9511500001</v>
      </c>
      <c r="J918" s="1" t="str">
        <f>+B!B281</f>
        <v>2018 MAR 20</v>
      </c>
      <c r="K918" s="1">
        <f>+B!C281</f>
        <v>6.9669999999999996</v>
      </c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  <c r="Z918" s="1"/>
      <c r="AA918" s="1"/>
    </row>
    <row r="919" spans="1:27" x14ac:dyDescent="0.25">
      <c r="A919" s="1">
        <f t="shared" si="3"/>
        <v>2458198.9599000001</v>
      </c>
      <c r="B919" s="1" t="str">
        <f t="shared" si="4"/>
        <v>2018 MAR 21</v>
      </c>
      <c r="C919" s="1">
        <f t="shared" si="5"/>
        <v>0.56749999999999989</v>
      </c>
      <c r="D919" s="1"/>
      <c r="E919" s="1"/>
      <c r="F919" s="1">
        <v>2458198.9599000001</v>
      </c>
      <c r="G919" s="1" t="s">
        <v>3433</v>
      </c>
      <c r="H919" s="1">
        <v>6.8125</v>
      </c>
      <c r="I919" s="1">
        <f>+B!A282</f>
        <v>2458198.9594700001</v>
      </c>
      <c r="J919" s="1" t="str">
        <f>+B!B282</f>
        <v>2018 MAR 21</v>
      </c>
      <c r="K919" s="1">
        <f>+B!C282</f>
        <v>7.38</v>
      </c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  <c r="Z919" s="1"/>
      <c r="AA919" s="1"/>
    </row>
    <row r="920" spans="1:27" x14ac:dyDescent="0.25">
      <c r="A920" s="1">
        <f t="shared" si="3"/>
        <v>2458206.26198</v>
      </c>
      <c r="B920" s="1" t="str">
        <f t="shared" si="4"/>
        <v>2018 MAR 28</v>
      </c>
      <c r="C920" s="1">
        <f t="shared" si="5"/>
        <v>0.74983299999999975</v>
      </c>
      <c r="D920" s="1"/>
      <c r="E920" s="1"/>
      <c r="F920" s="1">
        <v>2458206.26198</v>
      </c>
      <c r="G920" s="1" t="s">
        <v>3434</v>
      </c>
      <c r="H920" s="1">
        <v>6.6435000000000004</v>
      </c>
      <c r="I920" s="1">
        <f>+B!A283</f>
        <v>2458206.2615700001</v>
      </c>
      <c r="J920" s="1" t="str">
        <f>+B!B283</f>
        <v>2018 MAR 28</v>
      </c>
      <c r="K920" s="1">
        <f>+B!C283</f>
        <v>7.3933330000000002</v>
      </c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  <c r="Z920" s="1"/>
      <c r="AA920" s="1"/>
    </row>
    <row r="921" spans="1:27" x14ac:dyDescent="0.25">
      <c r="A921" s="1">
        <f t="shared" si="3"/>
        <v>2458207.4380600001</v>
      </c>
      <c r="B921" s="1" t="str">
        <f t="shared" si="4"/>
        <v>2018 MAR 29</v>
      </c>
      <c r="C921" s="1">
        <f t="shared" si="5"/>
        <v>0.91250000000000053</v>
      </c>
      <c r="D921" s="1"/>
      <c r="E921" s="1"/>
      <c r="F921" s="1">
        <v>2458207.4380600001</v>
      </c>
      <c r="G921" s="1" t="s">
        <v>3435</v>
      </c>
      <c r="H921" s="1">
        <v>6.4749999999999996</v>
      </c>
      <c r="I921" s="1">
        <f>+B!A284</f>
        <v>2458207.4377299999</v>
      </c>
      <c r="J921" s="1" t="str">
        <f>+B!B284</f>
        <v>2018 MAR 29</v>
      </c>
      <c r="K921" s="1">
        <f>+B!C284</f>
        <v>7.3875000000000002</v>
      </c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  <c r="Z921" s="1"/>
      <c r="AA921" s="1"/>
    </row>
    <row r="922" spans="1:27" x14ac:dyDescent="0.25">
      <c r="A922" s="1">
        <f t="shared" si="3"/>
        <v>2458208.9059799998</v>
      </c>
      <c r="B922" s="1" t="str">
        <f t="shared" si="4"/>
        <v>2018 MAR 31</v>
      </c>
      <c r="C922" s="1">
        <f t="shared" si="5"/>
        <v>1.1555</v>
      </c>
      <c r="D922" s="1"/>
      <c r="E922" s="1"/>
      <c r="F922" s="1">
        <v>2458208.9059799998</v>
      </c>
      <c r="G922" s="1" t="s">
        <v>3436</v>
      </c>
      <c r="H922" s="1">
        <v>6.5125000000000002</v>
      </c>
      <c r="I922" s="1">
        <f>+B!A285</f>
        <v>2458208.9056899999</v>
      </c>
      <c r="J922" s="1" t="str">
        <f>+B!B285</f>
        <v>2018 MAR 31</v>
      </c>
      <c r="K922" s="1">
        <f>+B!C285</f>
        <v>7.6680000000000001</v>
      </c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  <c r="Z922" s="1"/>
      <c r="AA922" s="1"/>
    </row>
    <row r="923" spans="1:27" x14ac:dyDescent="0.25">
      <c r="A923" s="1">
        <f t="shared" si="3"/>
        <v>2458213.2226200001</v>
      </c>
      <c r="B923" s="1" t="str">
        <f t="shared" si="4"/>
        <v>2018 APR 4</v>
      </c>
      <c r="C923" s="1">
        <f t="shared" si="5"/>
        <v>0.6513340000000003</v>
      </c>
      <c r="D923" s="1"/>
      <c r="E923" s="1"/>
      <c r="F923" s="1">
        <v>2458213.2226200001</v>
      </c>
      <c r="G923" s="1" t="s">
        <v>3438</v>
      </c>
      <c r="H923" s="1">
        <v>6.8053330000000001</v>
      </c>
      <c r="I923" s="1">
        <f>+B!A286</f>
        <v>2458212.9166600001</v>
      </c>
      <c r="J923" s="1" t="str">
        <f>+B!B286</f>
        <v>2018 APR 4</v>
      </c>
      <c r="K923" s="1">
        <f>+B!C286</f>
        <v>7.4566670000000004</v>
      </c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  <c r="Z923" s="1"/>
      <c r="AA923" s="1"/>
    </row>
    <row r="924" spans="1:27" x14ac:dyDescent="0.25">
      <c r="A924" s="1">
        <f t="shared" si="3"/>
        <v>2458214.9282499999</v>
      </c>
      <c r="B924" s="1" t="str">
        <f t="shared" si="4"/>
        <v>2018 APR 6</v>
      </c>
      <c r="C924" s="1">
        <f t="shared" si="5"/>
        <v>0.22100000000000009</v>
      </c>
      <c r="D924" s="1"/>
      <c r="E924" s="1"/>
      <c r="F924" s="1">
        <v>2458214.9282499999</v>
      </c>
      <c r="G924" s="1" t="s">
        <v>3440</v>
      </c>
      <c r="H924" s="1">
        <v>7.0540000000000003</v>
      </c>
      <c r="I924" s="1">
        <f>+B!A287</f>
        <v>2458214.9279399998</v>
      </c>
      <c r="J924" s="1" t="str">
        <f>+B!B287</f>
        <v>2018 APR 6</v>
      </c>
      <c r="K924" s="1">
        <f>+B!C287</f>
        <v>7.2750000000000004</v>
      </c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  <c r="Z924" s="1"/>
      <c r="AA924" s="1"/>
    </row>
    <row r="925" spans="1:27" x14ac:dyDescent="0.25">
      <c r="A925" s="1">
        <f t="shared" si="3"/>
        <v>2458216.8980200002</v>
      </c>
      <c r="B925" s="1" t="str">
        <f t="shared" si="4"/>
        <v>2018 APR 8</v>
      </c>
      <c r="C925" s="1">
        <f t="shared" si="5"/>
        <v>0.78554700000000022</v>
      </c>
      <c r="D925" s="1"/>
      <c r="E925" s="1"/>
      <c r="F925" s="1">
        <v>2458216.8980200002</v>
      </c>
      <c r="G925" s="1" t="s">
        <v>3441</v>
      </c>
      <c r="H925" s="1">
        <v>6.3884530000000002</v>
      </c>
      <c r="I925" s="1">
        <f>+B!A288</f>
        <v>2458216.8976799999</v>
      </c>
      <c r="J925" s="1" t="str">
        <f>+B!B288</f>
        <v>2018 APR 8</v>
      </c>
      <c r="K925" s="1">
        <f>+B!C288</f>
        <v>7.1740000000000004</v>
      </c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  <c r="Z925" s="1"/>
      <c r="AA925" s="1"/>
    </row>
    <row r="926" spans="1:27" x14ac:dyDescent="0.25">
      <c r="A926" s="1">
        <f t="shared" si="3"/>
        <v>2458218.6375000002</v>
      </c>
      <c r="B926" s="1" t="str">
        <f t="shared" si="4"/>
        <v>2018 APR 10</v>
      </c>
      <c r="C926" s="1">
        <f t="shared" si="5"/>
        <v>1.0286999999999997</v>
      </c>
      <c r="D926" s="1"/>
      <c r="E926" s="1"/>
      <c r="F926" s="1">
        <v>2458218.6375000002</v>
      </c>
      <c r="G926" s="1" t="s">
        <v>3442</v>
      </c>
      <c r="H926" s="1">
        <v>6.4079670000000002</v>
      </c>
      <c r="I926" s="1">
        <f>+B!A289</f>
        <v>2458219.9193299999</v>
      </c>
      <c r="J926" s="1" t="str">
        <f>+B!B289</f>
        <v>2018 APR 11</v>
      </c>
      <c r="K926" s="1">
        <f>+B!C289</f>
        <v>7.4366669999999999</v>
      </c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  <c r="Z926" s="1"/>
      <c r="AA926" s="1"/>
    </row>
    <row r="927" spans="1:27" x14ac:dyDescent="0.25">
      <c r="A927" s="1">
        <f t="shared" si="3"/>
        <v>2458223.2348099998</v>
      </c>
      <c r="B927" s="1" t="str">
        <f t="shared" si="4"/>
        <v>2018 APR 14</v>
      </c>
      <c r="C927" s="1">
        <f t="shared" si="5"/>
        <v>0.47133300000000045</v>
      </c>
      <c r="D927" s="1"/>
      <c r="E927" s="1"/>
      <c r="F927" s="1">
        <v>2458223.2348099998</v>
      </c>
      <c r="G927" s="1" t="s">
        <v>3444</v>
      </c>
      <c r="H927" s="1">
        <v>6.7839999999999998</v>
      </c>
      <c r="I927" s="1">
        <f>+B!A290</f>
        <v>2458223.2344800001</v>
      </c>
      <c r="J927" s="1" t="str">
        <f>+B!B290</f>
        <v>2018 APR 14</v>
      </c>
      <c r="K927" s="1">
        <f>+B!C290</f>
        <v>7.2553330000000003</v>
      </c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  <c r="Z927" s="1"/>
      <c r="AA927" s="1"/>
    </row>
    <row r="928" spans="1:27" x14ac:dyDescent="0.25">
      <c r="A928" s="1">
        <f t="shared" si="3"/>
        <v>2458224.4040799998</v>
      </c>
      <c r="B928" s="1" t="str">
        <f t="shared" si="4"/>
        <v>2018 APR 15</v>
      </c>
      <c r="C928" s="1">
        <f t="shared" si="5"/>
        <v>0.76150000000000073</v>
      </c>
      <c r="D928" s="1"/>
      <c r="E928" s="1"/>
      <c r="F928" s="1">
        <v>2458224.4040799998</v>
      </c>
      <c r="G928" s="1" t="s">
        <v>3445</v>
      </c>
      <c r="H928" s="1">
        <v>6.6639999999999997</v>
      </c>
      <c r="I928" s="1">
        <f>+B!A291</f>
        <v>2458224.40374</v>
      </c>
      <c r="J928" s="1" t="str">
        <f>+B!B291</f>
        <v>2018 APR 15</v>
      </c>
      <c r="K928" s="1">
        <f>+B!C291</f>
        <v>7.4255000000000004</v>
      </c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  <c r="Z928" s="1"/>
      <c r="AA928" s="1"/>
    </row>
    <row r="929" spans="1:27" x14ac:dyDescent="0.25">
      <c r="A929" s="1">
        <f t="shared" si="3"/>
        <v>2458224.94814</v>
      </c>
      <c r="B929" s="1" t="str">
        <f t="shared" si="4"/>
        <v>2018 APR 16</v>
      </c>
      <c r="C929" s="1">
        <f t="shared" si="5"/>
        <v>0.61600000000000055</v>
      </c>
      <c r="D929" s="1"/>
      <c r="E929" s="1"/>
      <c r="F929" s="1">
        <v>2458224.94814</v>
      </c>
      <c r="G929" s="1" t="s">
        <v>3446</v>
      </c>
      <c r="H929" s="1">
        <v>6.7839999999999998</v>
      </c>
      <c r="I929" s="1">
        <f>+B!A292</f>
        <v>2458224.94778</v>
      </c>
      <c r="J929" s="1" t="str">
        <f>+B!B292</f>
        <v>2018 APR 16</v>
      </c>
      <c r="K929" s="1">
        <f>+B!C292</f>
        <v>7.4</v>
      </c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  <c r="Z929" s="1"/>
      <c r="AA929" s="1"/>
    </row>
    <row r="930" spans="1:27" x14ac:dyDescent="0.25">
      <c r="A930" s="1">
        <f t="shared" si="3"/>
        <v>2458225.9717999999</v>
      </c>
      <c r="B930" s="1" t="str">
        <f t="shared" si="4"/>
        <v>2018 APR 17</v>
      </c>
      <c r="C930" s="1">
        <f t="shared" si="5"/>
        <v>0.22233299999999989</v>
      </c>
      <c r="D930" s="1"/>
      <c r="E930" s="1"/>
      <c r="F930" s="1">
        <v>2458225.9717999999</v>
      </c>
      <c r="G930" s="1" t="s">
        <v>3447</v>
      </c>
      <c r="H930" s="1">
        <v>6.9776670000000003</v>
      </c>
      <c r="I930" s="1">
        <f>+B!A293</f>
        <v>2458225.9712999999</v>
      </c>
      <c r="J930" s="1" t="str">
        <f>+B!B293</f>
        <v>2018 APR 17</v>
      </c>
      <c r="K930" s="1">
        <f>+B!C293</f>
        <v>7.2</v>
      </c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  <c r="Z930" s="1"/>
      <c r="AA930" s="1"/>
    </row>
    <row r="931" spans="1:27" x14ac:dyDescent="0.25">
      <c r="A931" s="1">
        <f t="shared" si="3"/>
        <v>2458233.0073099998</v>
      </c>
      <c r="B931" s="1" t="str">
        <f t="shared" si="4"/>
        <v>2018 APR 24</v>
      </c>
      <c r="C931" s="1">
        <f t="shared" si="5"/>
        <v>0.68066699999999969</v>
      </c>
      <c r="D931" s="1"/>
      <c r="E931" s="1"/>
      <c r="F931" s="1">
        <v>2458233.0073099998</v>
      </c>
      <c r="G931" s="1" t="s">
        <v>3448</v>
      </c>
      <c r="H931" s="1">
        <v>6.7423330000000004</v>
      </c>
      <c r="I931" s="1">
        <f>+B!A294</f>
        <v>2458233.0088200001</v>
      </c>
      <c r="J931" s="1" t="str">
        <f>+B!B294</f>
        <v>2018 APR 24</v>
      </c>
      <c r="K931" s="1">
        <f>+B!C294</f>
        <v>7.423</v>
      </c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  <c r="Z931" s="1"/>
      <c r="AA931" s="1"/>
    </row>
    <row r="932" spans="1:27" x14ac:dyDescent="0.25">
      <c r="A932" s="1">
        <f t="shared" si="3"/>
        <v>2458238.8667299999</v>
      </c>
      <c r="B932" s="1" t="str">
        <f t="shared" si="4"/>
        <v>2018 APR 30</v>
      </c>
      <c r="C932" s="1">
        <f t="shared" si="5"/>
        <v>-2.2500000000000853E-3</v>
      </c>
      <c r="D932" s="1"/>
      <c r="E932" s="1"/>
      <c r="F932" s="1">
        <v>2458238.8667299999</v>
      </c>
      <c r="G932" s="1" t="s">
        <v>3449</v>
      </c>
      <c r="H932" s="1">
        <v>6.8812499999999996</v>
      </c>
      <c r="I932" s="1">
        <f>+B!A295</f>
        <v>2458238.8663699999</v>
      </c>
      <c r="J932" s="1" t="str">
        <f>+B!B295</f>
        <v>2018 APR 30</v>
      </c>
      <c r="K932" s="1">
        <f>+B!C295</f>
        <v>6.8789999999999996</v>
      </c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  <c r="Z932" s="1"/>
      <c r="AA932" s="1"/>
    </row>
    <row r="933" spans="1:27" x14ac:dyDescent="0.25">
      <c r="A933" s="1">
        <f t="shared" si="3"/>
        <v>2458243.0974699999</v>
      </c>
      <c r="B933" s="1" t="str">
        <f t="shared" si="4"/>
        <v>2018 MAY 4</v>
      </c>
      <c r="C933" s="1">
        <f t="shared" si="5"/>
        <v>0.31449999999999978</v>
      </c>
      <c r="D933" s="1"/>
      <c r="E933" s="1"/>
      <c r="F933" s="1">
        <v>2458243.0974699999</v>
      </c>
      <c r="G933" s="1" t="s">
        <v>3450</v>
      </c>
      <c r="H933" s="1">
        <v>6.8330000000000002</v>
      </c>
      <c r="I933" s="1">
        <f>+B!A296</f>
        <v>2458243.09717</v>
      </c>
      <c r="J933" s="1" t="str">
        <f>+B!B296</f>
        <v>2018 MAY 4</v>
      </c>
      <c r="K933" s="1">
        <f>+B!C296</f>
        <v>7.1475</v>
      </c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  <c r="Z933" s="1"/>
      <c r="AA933" s="1"/>
    </row>
    <row r="934" spans="1:27" x14ac:dyDescent="0.25">
      <c r="A934" s="1">
        <f t="shared" si="3"/>
        <v>2458244.4062999999</v>
      </c>
      <c r="B934" s="1" t="str">
        <f t="shared" si="4"/>
        <v>2018 MAY 5</v>
      </c>
      <c r="C934" s="1">
        <f t="shared" si="5"/>
        <v>0.73599999999999977</v>
      </c>
      <c r="D934" s="1"/>
      <c r="E934" s="1"/>
      <c r="F934" s="1">
        <v>2458244.4062999999</v>
      </c>
      <c r="G934" s="1" t="s">
        <v>3451</v>
      </c>
      <c r="H934" s="1">
        <v>6.65</v>
      </c>
      <c r="I934" s="1">
        <f>+B!A297</f>
        <v>2458244.36057</v>
      </c>
      <c r="J934" s="1" t="str">
        <f>+B!B297</f>
        <v>2018 MAY 5</v>
      </c>
      <c r="K934" s="1">
        <f>+B!C297</f>
        <v>7.3860000000000001</v>
      </c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  <c r="Z934" s="1"/>
      <c r="AA934" s="1"/>
    </row>
    <row r="935" spans="1:27" x14ac:dyDescent="0.25">
      <c r="A935" s="1">
        <f t="shared" si="3"/>
        <v>2458244.88992</v>
      </c>
      <c r="B935" s="1" t="str">
        <f t="shared" si="4"/>
        <v>2018 MAY 6</v>
      </c>
      <c r="C935" s="1">
        <f t="shared" si="5"/>
        <v>-0.13399999999999945</v>
      </c>
      <c r="D935" s="1"/>
      <c r="E935" s="1"/>
      <c r="F935" s="1">
        <v>2458244.88992</v>
      </c>
      <c r="G935" s="1" t="s">
        <v>3452</v>
      </c>
      <c r="H935" s="1">
        <v>7.3419999999999996</v>
      </c>
      <c r="I935" s="1">
        <f>+B!A298</f>
        <v>2458244.8895700001</v>
      </c>
      <c r="J935" s="1" t="str">
        <f>+B!B298</f>
        <v>2018 MAY 6</v>
      </c>
      <c r="K935" s="1">
        <f>+B!C298</f>
        <v>7.2080000000000002</v>
      </c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  <c r="Z935" s="1"/>
      <c r="AA935" s="1"/>
    </row>
    <row r="936" spans="1:27" x14ac:dyDescent="0.25">
      <c r="A936" s="1">
        <f t="shared" si="3"/>
        <v>2458248.1680600001</v>
      </c>
      <c r="B936" s="1" t="str">
        <f t="shared" si="4"/>
        <v>2018 MAY 9</v>
      </c>
      <c r="C936" s="1">
        <f t="shared" si="5"/>
        <v>0.74883299999999942</v>
      </c>
      <c r="D936" s="1"/>
      <c r="E936" s="1"/>
      <c r="F936" s="1">
        <v>2458248.1680600001</v>
      </c>
      <c r="G936" s="1" t="s">
        <v>3453</v>
      </c>
      <c r="H936" s="1">
        <v>6.4006670000000003</v>
      </c>
      <c r="I936" s="1">
        <f>+B!A299</f>
        <v>2458248.2835900001</v>
      </c>
      <c r="J936" s="1" t="str">
        <f>+B!B299</f>
        <v>2018 MAY 9</v>
      </c>
      <c r="K936" s="1">
        <f>+B!C299</f>
        <v>7.1494999999999997</v>
      </c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  <c r="Z936" s="1"/>
      <c r="AA936" s="1"/>
    </row>
    <row r="937" spans="1:27" x14ac:dyDescent="0.25">
      <c r="A937" s="1">
        <f t="shared" si="3"/>
        <v>2458248.8565000002</v>
      </c>
      <c r="B937" s="1" t="str">
        <f t="shared" si="4"/>
        <v>2018 MAY 10</v>
      </c>
      <c r="C937" s="1">
        <f t="shared" si="5"/>
        <v>0.46325000000000038</v>
      </c>
      <c r="D937" s="1"/>
      <c r="E937" s="1"/>
      <c r="F937" s="1">
        <v>2458248.8565000002</v>
      </c>
      <c r="G937" s="1" t="s">
        <v>3454</v>
      </c>
      <c r="H937" s="1">
        <v>6.56325</v>
      </c>
      <c r="I937" s="1">
        <f>+B!A300</f>
        <v>2458248.8561300002</v>
      </c>
      <c r="J937" s="1" t="str">
        <f>+B!B300</f>
        <v>2018 MAY 10</v>
      </c>
      <c r="K937" s="1">
        <f>+B!C300</f>
        <v>7.0265000000000004</v>
      </c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  <c r="Z937" s="1"/>
      <c r="AA937" s="1"/>
    </row>
    <row r="938" spans="1:27" x14ac:dyDescent="0.25">
      <c r="A938" s="1">
        <f t="shared" si="3"/>
        <v>2458251.0482399999</v>
      </c>
      <c r="B938" s="1" t="str">
        <f t="shared" si="4"/>
        <v>2018 MAY 12</v>
      </c>
      <c r="C938" s="1">
        <f t="shared" si="5"/>
        <v>0.58900000000000041</v>
      </c>
      <c r="D938" s="1"/>
      <c r="E938" s="1"/>
      <c r="F938" s="1">
        <v>2458251.0482399999</v>
      </c>
      <c r="G938" s="1" t="s">
        <v>3455</v>
      </c>
      <c r="H938" s="1">
        <v>6.7103999999999999</v>
      </c>
      <c r="I938" s="1">
        <f>+B!A301</f>
        <v>2458251.04789</v>
      </c>
      <c r="J938" s="1" t="str">
        <f>+B!B301</f>
        <v>2018 MAY 12</v>
      </c>
      <c r="K938" s="1">
        <f>+B!C301</f>
        <v>7.2994000000000003</v>
      </c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  <c r="Z938" s="1"/>
      <c r="AA938" s="1"/>
    </row>
    <row r="939" spans="1:27" x14ac:dyDescent="0.25">
      <c r="A939" s="1">
        <f t="shared" si="3"/>
        <v>2458252.2528499998</v>
      </c>
      <c r="B939" s="1" t="str">
        <f t="shared" si="4"/>
        <v>2018 MAY 13</v>
      </c>
      <c r="C939" s="1">
        <f t="shared" si="5"/>
        <v>0.38999999999999968</v>
      </c>
      <c r="D939" s="1"/>
      <c r="E939" s="1"/>
      <c r="F939" s="1">
        <v>2458252.2528499998</v>
      </c>
      <c r="G939" s="1" t="s">
        <v>3456</v>
      </c>
      <c r="H939" s="1">
        <v>6.5590000000000002</v>
      </c>
      <c r="I939" s="1">
        <f>+B!A302</f>
        <v>2458252.2492499999</v>
      </c>
      <c r="J939" s="1" t="str">
        <f>+B!B302</f>
        <v>2018 MAY 13</v>
      </c>
      <c r="K939" s="1">
        <f>+B!C302</f>
        <v>6.9489999999999998</v>
      </c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  <c r="Z939" s="1"/>
      <c r="AA939" s="1"/>
    </row>
    <row r="940" spans="1:27" x14ac:dyDescent="0.25">
      <c r="A940" s="1">
        <f t="shared" si="3"/>
        <v>2458253.28205</v>
      </c>
      <c r="B940" s="1" t="str">
        <f t="shared" si="4"/>
        <v>2018 MAY 14</v>
      </c>
      <c r="C940" s="1">
        <f t="shared" si="5"/>
        <v>0.8006669999999998</v>
      </c>
      <c r="D940" s="1"/>
      <c r="E940" s="1"/>
      <c r="F940" s="1">
        <v>2458253.28205</v>
      </c>
      <c r="G940" s="1" t="s">
        <v>3457</v>
      </c>
      <c r="H940" s="1">
        <v>6.4093330000000002</v>
      </c>
      <c r="I940" s="1">
        <f>+B!A303</f>
        <v>2458253.3668300002</v>
      </c>
      <c r="J940" s="1" t="str">
        <f>+B!B303</f>
        <v>2018 MAY 14</v>
      </c>
      <c r="K940" s="1">
        <f>+B!C303</f>
        <v>7.21</v>
      </c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  <c r="Z940" s="1"/>
      <c r="AA940" s="1"/>
    </row>
    <row r="941" spans="1:27" x14ac:dyDescent="0.25">
      <c r="A941" s="1">
        <f t="shared" si="3"/>
        <v>2458254.4685499999</v>
      </c>
      <c r="B941" s="1" t="str">
        <f t="shared" si="4"/>
        <v>2018 MAY 15</v>
      </c>
      <c r="C941" s="1">
        <f t="shared" si="5"/>
        <v>1.00875</v>
      </c>
      <c r="D941" s="1"/>
      <c r="E941" s="1"/>
      <c r="F941" s="1">
        <v>2458254.4685499999</v>
      </c>
      <c r="G941" s="1" t="s">
        <v>3458</v>
      </c>
      <c r="H941" s="1">
        <v>6.4664999999999999</v>
      </c>
      <c r="I941" s="1">
        <f>+B!A304</f>
        <v>2458254.6003700001</v>
      </c>
      <c r="J941" s="1" t="str">
        <f>+B!B304</f>
        <v>2018 MAY 16</v>
      </c>
      <c r="K941" s="1">
        <f>+B!C304</f>
        <v>7.47525</v>
      </c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  <c r="Z941" s="1"/>
      <c r="AA941" s="1"/>
    </row>
    <row r="942" spans="1:27" x14ac:dyDescent="0.25">
      <c r="A942" s="1">
        <f t="shared" si="3"/>
        <v>2458255.6644000001</v>
      </c>
      <c r="B942" s="1" t="str">
        <f t="shared" si="4"/>
        <v>2018 MAY 17</v>
      </c>
      <c r="C942" s="1">
        <f t="shared" si="5"/>
        <v>0.8915999999999995</v>
      </c>
      <c r="D942" s="1"/>
      <c r="E942" s="1"/>
      <c r="F942" s="1">
        <v>2458255.6644000001</v>
      </c>
      <c r="G942" s="1" t="s">
        <v>3459</v>
      </c>
      <c r="H942" s="1">
        <v>6.6336000000000004</v>
      </c>
      <c r="I942" s="1">
        <f>+B!A305</f>
        <v>2458255.6640499998</v>
      </c>
      <c r="J942" s="1" t="str">
        <f>+B!B305</f>
        <v>2018 MAY 17</v>
      </c>
      <c r="K942" s="1">
        <f>+B!C305</f>
        <v>7.5251999999999999</v>
      </c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  <c r="Z942" s="1"/>
      <c r="AA942" s="1"/>
    </row>
    <row r="943" spans="1:27" x14ac:dyDescent="0.25">
      <c r="A943" s="1">
        <f t="shared" si="3"/>
        <v>2458256.6675499999</v>
      </c>
      <c r="B943" s="1" t="str">
        <f t="shared" si="4"/>
        <v>2018 MAY 18</v>
      </c>
      <c r="C943" s="1">
        <f t="shared" si="5"/>
        <v>1.0054569999999998</v>
      </c>
      <c r="D943" s="1"/>
      <c r="E943" s="1"/>
      <c r="F943" s="1">
        <v>2458256.6675499999</v>
      </c>
      <c r="G943" s="1" t="s">
        <v>3460</v>
      </c>
      <c r="H943" s="1">
        <v>6.4511430000000001</v>
      </c>
      <c r="I943" s="1">
        <f>+B!A306</f>
        <v>2458256.66714</v>
      </c>
      <c r="J943" s="1" t="str">
        <f>+B!B306</f>
        <v>2018 MAY 18</v>
      </c>
      <c r="K943" s="1">
        <f>+B!C306</f>
        <v>7.4565999999999999</v>
      </c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  <c r="Z943" s="1"/>
      <c r="AA943" s="1"/>
    </row>
    <row r="944" spans="1:27" x14ac:dyDescent="0.25">
      <c r="A944" s="1">
        <f t="shared" si="3"/>
        <v>2458257.8461500001</v>
      </c>
      <c r="B944" s="1" t="str">
        <f t="shared" si="4"/>
        <v>2018 MAY 19</v>
      </c>
      <c r="C944" s="1">
        <f t="shared" si="5"/>
        <v>0.7394999999999996</v>
      </c>
      <c r="D944" s="1"/>
      <c r="E944" s="1"/>
      <c r="F944" s="1">
        <v>2458257.8461500001</v>
      </c>
      <c r="G944" s="1" t="s">
        <v>3461</v>
      </c>
      <c r="H944" s="1">
        <v>6.5410000000000004</v>
      </c>
      <c r="I944" s="1">
        <f>+B!A307</f>
        <v>2458257.8458199999</v>
      </c>
      <c r="J944" s="1" t="str">
        <f>+B!B307</f>
        <v>2018 MAY 19</v>
      </c>
      <c r="K944" s="1">
        <f>+B!C307</f>
        <v>7.2805</v>
      </c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  <c r="Z944" s="1"/>
      <c r="AA944" s="1"/>
    </row>
    <row r="945" spans="1:27" x14ac:dyDescent="0.25">
      <c r="A945" s="1">
        <f t="shared" si="3"/>
        <v>2458259.0869200001</v>
      </c>
      <c r="B945" s="1" t="str">
        <f t="shared" si="4"/>
        <v>2018 MAY 20</v>
      </c>
      <c r="C945" s="1">
        <f t="shared" si="5"/>
        <v>0.46645000000000003</v>
      </c>
      <c r="D945" s="1"/>
      <c r="E945" s="1"/>
      <c r="F945" s="1">
        <v>2458259.0869200001</v>
      </c>
      <c r="G945" s="1" t="s">
        <v>3462</v>
      </c>
      <c r="H945" s="1">
        <v>6.7358000000000002</v>
      </c>
      <c r="I945" s="1">
        <f>+B!A308</f>
        <v>2458259.0865500001</v>
      </c>
      <c r="J945" s="1" t="str">
        <f>+B!B308</f>
        <v>2018 MAY 20</v>
      </c>
      <c r="K945" s="1">
        <f>+B!C308</f>
        <v>7.2022500000000003</v>
      </c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  <c r="Z945" s="1"/>
      <c r="AA945" s="1"/>
    </row>
    <row r="946" spans="1:27" x14ac:dyDescent="0.25">
      <c r="A946" s="1">
        <f t="shared" si="3"/>
        <v>2458259.8640600001</v>
      </c>
      <c r="B946" s="1" t="str">
        <f t="shared" si="4"/>
        <v>2018 MAY 21</v>
      </c>
      <c r="C946" s="1">
        <f t="shared" si="5"/>
        <v>0.54686699999999977</v>
      </c>
      <c r="D946" s="1"/>
      <c r="E946" s="1"/>
      <c r="F946" s="1">
        <v>2458259.8640600001</v>
      </c>
      <c r="G946" s="1" t="s">
        <v>3463</v>
      </c>
      <c r="H946" s="1">
        <v>6.7328000000000001</v>
      </c>
      <c r="I946" s="1">
        <f>+B!A309</f>
        <v>2458259.8637299999</v>
      </c>
      <c r="J946" s="1" t="str">
        <f>+B!B309</f>
        <v>2018 MAY 21</v>
      </c>
      <c r="K946" s="1">
        <f>+B!C309</f>
        <v>7.2796669999999999</v>
      </c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  <c r="Z946" s="1"/>
      <c r="AA946" s="1"/>
    </row>
    <row r="947" spans="1:27" x14ac:dyDescent="0.25">
      <c r="A947" s="1">
        <f t="shared" si="3"/>
        <v>2458261.8320900002</v>
      </c>
      <c r="B947" s="1" t="str">
        <f t="shared" si="4"/>
        <v>2018 MAY 23</v>
      </c>
      <c r="C947" s="1">
        <f t="shared" si="5"/>
        <v>0.27499999999999947</v>
      </c>
      <c r="D947" s="1"/>
      <c r="E947" s="1"/>
      <c r="F947" s="1">
        <v>2458261.8320900002</v>
      </c>
      <c r="G947" s="1" t="s">
        <v>3464</v>
      </c>
      <c r="H947" s="1">
        <v>6.6866000000000003</v>
      </c>
      <c r="I947" s="1">
        <f>+B!A310</f>
        <v>2458261.9894699999</v>
      </c>
      <c r="J947" s="1" t="str">
        <f>+B!B310</f>
        <v>2018 MAY 23</v>
      </c>
      <c r="K947" s="1">
        <f>+B!C310</f>
        <v>6.9615999999999998</v>
      </c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  <c r="Z947" s="1"/>
      <c r="AA947" s="1"/>
    </row>
    <row r="948" spans="1:27" x14ac:dyDescent="0.25">
      <c r="A948" s="1">
        <f t="shared" si="3"/>
        <v>2458263.0254299999</v>
      </c>
      <c r="B948" s="1" t="str">
        <f t="shared" si="4"/>
        <v>2018 MAY 24</v>
      </c>
      <c r="C948" s="1">
        <f t="shared" si="5"/>
        <v>0.62274999999999991</v>
      </c>
      <c r="D948" s="1"/>
      <c r="E948" s="1"/>
      <c r="F948" s="1">
        <v>2458263.0254299999</v>
      </c>
      <c r="G948" s="1" t="s">
        <v>3465</v>
      </c>
      <c r="H948" s="1">
        <v>6.6132499999999999</v>
      </c>
      <c r="I948" s="1">
        <f>+B!A311</f>
        <v>2458263.0251699998</v>
      </c>
      <c r="J948" s="1" t="str">
        <f>+B!B311</f>
        <v>2018 MAY 24</v>
      </c>
      <c r="K948" s="1">
        <f>+B!C311</f>
        <v>7.2359999999999998</v>
      </c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  <c r="Z948" s="1"/>
      <c r="AA948" s="1"/>
    </row>
    <row r="949" spans="1:27" x14ac:dyDescent="0.25">
      <c r="A949" s="1">
        <f t="shared" si="3"/>
        <v>2458263.8423299999</v>
      </c>
      <c r="B949" s="1" t="str">
        <f t="shared" si="4"/>
        <v>2018 MAY 25</v>
      </c>
      <c r="C949" s="1">
        <f t="shared" si="5"/>
        <v>0.46258300000000041</v>
      </c>
      <c r="D949" s="1"/>
      <c r="E949" s="1"/>
      <c r="F949" s="1">
        <v>2458263.8423299999</v>
      </c>
      <c r="G949" s="1" t="s">
        <v>3466</v>
      </c>
      <c r="H949" s="1">
        <v>6.55375</v>
      </c>
      <c r="I949" s="1">
        <f>+B!A312</f>
        <v>2458263.84198</v>
      </c>
      <c r="J949" s="1" t="str">
        <f>+B!B312</f>
        <v>2018 MAY 25</v>
      </c>
      <c r="K949" s="1">
        <f>+B!C312</f>
        <v>7.0163330000000004</v>
      </c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  <c r="Z949" s="1"/>
      <c r="AA949" s="1"/>
    </row>
    <row r="950" spans="1:27" x14ac:dyDescent="0.25">
      <c r="A950" s="1">
        <f t="shared" si="3"/>
        <v>2458264.8124500001</v>
      </c>
      <c r="B950" s="1" t="str">
        <f t="shared" si="4"/>
        <v>2018 MAY 26</v>
      </c>
      <c r="C950" s="1">
        <f t="shared" si="5"/>
        <v>0.34649999999999981</v>
      </c>
      <c r="D950" s="1"/>
      <c r="E950" s="1"/>
      <c r="F950" s="1">
        <v>2458264.8124500001</v>
      </c>
      <c r="G950" s="1" t="s">
        <v>3467</v>
      </c>
      <c r="H950" s="1">
        <v>6.6130000000000004</v>
      </c>
      <c r="I950" s="1">
        <f>+B!A313</f>
        <v>2458264.81213</v>
      </c>
      <c r="J950" s="1" t="str">
        <f>+B!B313</f>
        <v>2018 MAY 26</v>
      </c>
      <c r="K950" s="1">
        <f>+B!C313</f>
        <v>6.9595000000000002</v>
      </c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  <c r="Z950" s="1"/>
      <c r="AA950" s="1"/>
    </row>
    <row r="951" spans="1:27" x14ac:dyDescent="0.25">
      <c r="A951" s="1">
        <f t="shared" si="3"/>
        <v>2458267.8342599999</v>
      </c>
      <c r="B951" s="1" t="str">
        <f t="shared" si="4"/>
        <v>2018 MAY 29</v>
      </c>
      <c r="C951" s="1">
        <f t="shared" si="5"/>
        <v>0.83555000000000046</v>
      </c>
      <c r="D951" s="1"/>
      <c r="E951" s="1"/>
      <c r="F951" s="1">
        <v>2458267.8342599999</v>
      </c>
      <c r="G951" s="1" t="s">
        <v>3469</v>
      </c>
      <c r="H951" s="1">
        <v>6.5701999999999998</v>
      </c>
      <c r="I951" s="1">
        <f>+B!A314</f>
        <v>2458267.8136</v>
      </c>
      <c r="J951" s="1" t="str">
        <f>+B!B314</f>
        <v>2018 MAY 29</v>
      </c>
      <c r="K951" s="1">
        <f>+B!C314</f>
        <v>7.4057500000000003</v>
      </c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  <c r="Z951" s="1"/>
      <c r="AA951" s="1"/>
    </row>
    <row r="952" spans="1:27" x14ac:dyDescent="0.25">
      <c r="A952" s="1">
        <f t="shared" si="3"/>
        <v>2458269.7762699998</v>
      </c>
      <c r="B952" s="1" t="str">
        <f t="shared" si="4"/>
        <v>2018 MAY 31</v>
      </c>
      <c r="C952" s="1">
        <f t="shared" si="5"/>
        <v>0.72975000000000012</v>
      </c>
      <c r="D952" s="1"/>
      <c r="E952" s="1"/>
      <c r="F952" s="1">
        <v>2458269.7762699998</v>
      </c>
      <c r="G952" s="1" t="s">
        <v>3470</v>
      </c>
      <c r="H952" s="1">
        <v>6.4409999999999998</v>
      </c>
      <c r="I952" s="1">
        <f>+B!A315</f>
        <v>2458269.8035800001</v>
      </c>
      <c r="J952" s="1" t="str">
        <f>+B!B315</f>
        <v>2018 MAY 31</v>
      </c>
      <c r="K952" s="1">
        <f>+B!C315</f>
        <v>7.17075</v>
      </c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  <c r="Z952" s="1"/>
      <c r="AA952" s="1"/>
    </row>
    <row r="953" spans="1:27" x14ac:dyDescent="0.25">
      <c r="A953" s="1">
        <f t="shared" si="3"/>
        <v>2458270.80736</v>
      </c>
      <c r="B953" s="1" t="str">
        <f t="shared" si="4"/>
        <v>2018 JUN 1</v>
      </c>
      <c r="C953" s="1">
        <f t="shared" si="5"/>
        <v>0.56449999999999978</v>
      </c>
      <c r="D953" s="1"/>
      <c r="E953" s="1"/>
      <c r="F953" s="1">
        <v>2458270.80736</v>
      </c>
      <c r="G953" s="1" t="s">
        <v>3471</v>
      </c>
      <c r="H953" s="1">
        <v>6.4135</v>
      </c>
      <c r="I953" s="1">
        <f>+B!A316</f>
        <v>2458270.807</v>
      </c>
      <c r="J953" s="1" t="str">
        <f>+B!B316</f>
        <v>2018 JUN 1</v>
      </c>
      <c r="K953" s="1">
        <f>+B!C316</f>
        <v>6.9779999999999998</v>
      </c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  <c r="Z953" s="1"/>
      <c r="AA953" s="1"/>
    </row>
    <row r="954" spans="1:27" x14ac:dyDescent="0.25">
      <c r="A954" s="1">
        <f t="shared" si="3"/>
        <v>2458274.8100100001</v>
      </c>
      <c r="B954" s="1" t="str">
        <f t="shared" si="4"/>
        <v>2018 JUN 5</v>
      </c>
      <c r="C954" s="1">
        <f t="shared" si="5"/>
        <v>1.0709999999999997</v>
      </c>
      <c r="D954" s="1"/>
      <c r="E954" s="1"/>
      <c r="F954" s="1">
        <v>2458274.8100100001</v>
      </c>
      <c r="G954" s="1" t="s">
        <v>3472</v>
      </c>
      <c r="H954" s="1">
        <v>6.1980000000000004</v>
      </c>
      <c r="I954" s="1">
        <f>+B!A317</f>
        <v>2458274.8096599998</v>
      </c>
      <c r="J954" s="1" t="str">
        <f>+B!B317</f>
        <v>2018 JUN 5</v>
      </c>
      <c r="K954" s="1">
        <f>+B!C317</f>
        <v>7.2690000000000001</v>
      </c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  <c r="Z954" s="1"/>
      <c r="AA954" s="1"/>
    </row>
    <row r="955" spans="1:27" x14ac:dyDescent="0.25">
      <c r="A955" s="1">
        <f t="shared" si="3"/>
        <v>2458280.8095999998</v>
      </c>
      <c r="B955" s="1" t="str">
        <f t="shared" si="4"/>
        <v>2018 JUN 11</v>
      </c>
      <c r="C955" s="1">
        <f t="shared" si="5"/>
        <v>0.87326699999999935</v>
      </c>
      <c r="D955" s="1"/>
      <c r="E955" s="1"/>
      <c r="F955" s="1">
        <v>2458280.8095999998</v>
      </c>
      <c r="G955" s="1" t="s">
        <v>3474</v>
      </c>
      <c r="H955" s="1">
        <v>6.4763330000000003</v>
      </c>
      <c r="I955" s="1">
        <f>+B!A318</f>
        <v>2458280.80926</v>
      </c>
      <c r="J955" s="1" t="str">
        <f>+B!B318</f>
        <v>2018 JUN 11</v>
      </c>
      <c r="K955" s="1">
        <f>+B!C318</f>
        <v>7.3495999999999997</v>
      </c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  <c r="Z955" s="1"/>
      <c r="AA955" s="1"/>
    </row>
    <row r="956" spans="1:27" x14ac:dyDescent="0.25">
      <c r="A956" s="1">
        <f t="shared" si="3"/>
        <v>2458281.8234299999</v>
      </c>
      <c r="B956" s="1" t="str">
        <f t="shared" si="4"/>
        <v>2018 JUN 12</v>
      </c>
      <c r="C956" s="1">
        <f t="shared" si="5"/>
        <v>0.83100000000000041</v>
      </c>
      <c r="D956" s="1"/>
      <c r="E956" s="1"/>
      <c r="F956" s="1">
        <v>2458281.8234299999</v>
      </c>
      <c r="G956" s="1" t="s">
        <v>3475</v>
      </c>
      <c r="H956" s="1">
        <v>6.4452499999999997</v>
      </c>
      <c r="I956" s="1">
        <f>+B!A319</f>
        <v>2458281.8230499998</v>
      </c>
      <c r="J956" s="1" t="str">
        <f>+B!B319</f>
        <v>2018 JUN 12</v>
      </c>
      <c r="K956" s="1">
        <f>+B!C319</f>
        <v>7.2762500000000001</v>
      </c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  <c r="Z956" s="1"/>
      <c r="AA956" s="1"/>
    </row>
    <row r="957" spans="1:27" x14ac:dyDescent="0.25">
      <c r="A957" s="1">
        <f t="shared" si="3"/>
        <v>2458286.8017899999</v>
      </c>
      <c r="B957" s="1" t="str">
        <f t="shared" si="4"/>
        <v>2018 JUN 17</v>
      </c>
      <c r="C957" s="1">
        <f t="shared" si="5"/>
        <v>0.86758299999999977</v>
      </c>
      <c r="D957" s="1"/>
      <c r="E957" s="1"/>
      <c r="F957" s="1">
        <v>2458286.8017899999</v>
      </c>
      <c r="G957" s="1" t="s">
        <v>3476</v>
      </c>
      <c r="H957" s="1">
        <v>6.6367500000000001</v>
      </c>
      <c r="I957" s="1">
        <f>+B!A320</f>
        <v>2458286.8014500001</v>
      </c>
      <c r="J957" s="1" t="str">
        <f>+B!B320</f>
        <v>2018 JUN 17</v>
      </c>
      <c r="K957" s="1">
        <f>+B!C320</f>
        <v>7.5043329999999999</v>
      </c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  <c r="Z957" s="1"/>
      <c r="AA957" s="1"/>
    </row>
    <row r="958" spans="1:27" x14ac:dyDescent="0.25">
      <c r="A958" s="1">
        <f t="shared" si="3"/>
        <v>2458288.7945400001</v>
      </c>
      <c r="B958" s="1" t="str">
        <f t="shared" si="4"/>
        <v>2018 JUN 19</v>
      </c>
      <c r="C958" s="1">
        <f t="shared" si="5"/>
        <v>0.14660000000000029</v>
      </c>
      <c r="D958" s="1"/>
      <c r="E958" s="1"/>
      <c r="F958" s="1">
        <v>2458288.7945400001</v>
      </c>
      <c r="G958" s="1" t="s">
        <v>3477</v>
      </c>
      <c r="H958" s="1">
        <v>7.2329999999999997</v>
      </c>
      <c r="I958" s="1">
        <f>+B!A321</f>
        <v>2458288.7941999999</v>
      </c>
      <c r="J958" s="1" t="str">
        <f>+B!B321</f>
        <v>2018 JUN 19</v>
      </c>
      <c r="K958" s="1">
        <f>+B!C321</f>
        <v>7.3795999999999999</v>
      </c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  <c r="Z958" s="1"/>
      <c r="AA958" s="1"/>
    </row>
    <row r="959" spans="1:27" x14ac:dyDescent="0.25">
      <c r="A959" s="1">
        <f t="shared" si="3"/>
        <v>2458289.9831500002</v>
      </c>
      <c r="B959" s="1" t="str">
        <f t="shared" si="4"/>
        <v>2018 JUN 20</v>
      </c>
      <c r="C959" s="1">
        <f t="shared" si="5"/>
        <v>0.61280000000000001</v>
      </c>
      <c r="D959" s="1"/>
      <c r="E959" s="1"/>
      <c r="F959" s="1">
        <v>2458289.9831500002</v>
      </c>
      <c r="G959" s="1" t="s">
        <v>3478</v>
      </c>
      <c r="H959" s="1">
        <v>6.6684000000000001</v>
      </c>
      <c r="I959" s="1">
        <f>+B!A322</f>
        <v>2458289.9827000001</v>
      </c>
      <c r="J959" s="1" t="str">
        <f>+B!B322</f>
        <v>2018 JUN 20</v>
      </c>
      <c r="K959" s="1">
        <f>+B!C322</f>
        <v>7.2812000000000001</v>
      </c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  <c r="Z959" s="1"/>
      <c r="AA959" s="1"/>
    </row>
    <row r="960" spans="1:27" x14ac:dyDescent="0.25">
      <c r="A960" s="1">
        <f t="shared" si="3"/>
        <v>2458291.1016199999</v>
      </c>
      <c r="B960" s="1" t="str">
        <f t="shared" si="4"/>
        <v>2018 JUN 21</v>
      </c>
      <c r="C960" s="1">
        <f t="shared" si="5"/>
        <v>0.53958300000000037</v>
      </c>
      <c r="D960" s="1"/>
      <c r="E960" s="1"/>
      <c r="F960" s="1">
        <v>2458291.1016199999</v>
      </c>
      <c r="G960" s="1" t="s">
        <v>3479</v>
      </c>
      <c r="H960" s="1">
        <v>6.68825</v>
      </c>
      <c r="I960" s="1">
        <f>+B!A323</f>
        <v>2458291.1012900001</v>
      </c>
      <c r="J960" s="1" t="str">
        <f>+B!B323</f>
        <v>2018 JUN 21</v>
      </c>
      <c r="K960" s="1">
        <f>+B!C323</f>
        <v>7.2278330000000004</v>
      </c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  <c r="Z960" s="1"/>
      <c r="AA960" s="1"/>
    </row>
    <row r="961" spans="1:27" x14ac:dyDescent="0.25">
      <c r="A961" s="1">
        <f t="shared" si="3"/>
        <v>2458292.0594500001</v>
      </c>
      <c r="B961" s="1" t="str">
        <f t="shared" si="4"/>
        <v>2018 JUN 22</v>
      </c>
      <c r="C961" s="1">
        <f t="shared" si="5"/>
        <v>0.52333300000000005</v>
      </c>
      <c r="D961" s="1"/>
      <c r="E961" s="1"/>
      <c r="F961" s="1">
        <v>2458292.0594500001</v>
      </c>
      <c r="G961" s="1" t="s">
        <v>3480</v>
      </c>
      <c r="H961" s="1">
        <v>6.8466670000000001</v>
      </c>
      <c r="I961" s="1">
        <f>+B!A324</f>
        <v>2458292.0591099998</v>
      </c>
      <c r="J961" s="1" t="str">
        <f>+B!B324</f>
        <v>2018 JUN 22</v>
      </c>
      <c r="K961" s="1">
        <f>+B!C324</f>
        <v>7.37</v>
      </c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  <c r="Z961" s="1"/>
      <c r="AA961" s="1"/>
    </row>
    <row r="962" spans="1:27" x14ac:dyDescent="0.25">
      <c r="A962" s="1">
        <f t="shared" si="3"/>
        <v>2458293.2832800001</v>
      </c>
      <c r="B962" s="1" t="str">
        <f t="shared" si="4"/>
        <v>2018 JUN 23</v>
      </c>
      <c r="C962" s="1">
        <f t="shared" si="5"/>
        <v>0.65836700000000015</v>
      </c>
      <c r="D962" s="1"/>
      <c r="E962" s="1"/>
      <c r="F962" s="1">
        <v>2458293.2832800001</v>
      </c>
      <c r="G962" s="1" t="s">
        <v>3481</v>
      </c>
      <c r="H962" s="1">
        <v>6.7838000000000003</v>
      </c>
      <c r="I962" s="1">
        <f>+B!A325</f>
        <v>2458293.2829300002</v>
      </c>
      <c r="J962" s="1" t="str">
        <f>+B!B325</f>
        <v>2018 JUN 23</v>
      </c>
      <c r="K962" s="1">
        <f>+B!C325</f>
        <v>7.4421670000000004</v>
      </c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  <c r="Z962" s="1"/>
      <c r="AA962" s="1"/>
    </row>
    <row r="963" spans="1:27" x14ac:dyDescent="0.25">
      <c r="A963" s="1">
        <f t="shared" si="3"/>
        <v>2458294.3761100001</v>
      </c>
      <c r="B963" s="1" t="str">
        <f t="shared" si="4"/>
        <v>2018 JUN 24</v>
      </c>
      <c r="C963" s="1">
        <f t="shared" si="5"/>
        <v>1.0282</v>
      </c>
      <c r="D963" s="1"/>
      <c r="E963" s="1"/>
      <c r="F963" s="1">
        <v>2458294.3761100001</v>
      </c>
      <c r="G963" s="1" t="s">
        <v>3482</v>
      </c>
      <c r="H963" s="1">
        <v>6.7343999999999999</v>
      </c>
      <c r="I963" s="1">
        <f>+B!A326</f>
        <v>2458294.3757699998</v>
      </c>
      <c r="J963" s="1" t="str">
        <f>+B!B326</f>
        <v>2018 JUN 24</v>
      </c>
      <c r="K963" s="1">
        <f>+B!C326</f>
        <v>7.7625999999999999</v>
      </c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  <c r="Z963" s="1"/>
      <c r="AA963" s="1"/>
    </row>
    <row r="964" spans="1:27" x14ac:dyDescent="0.25">
      <c r="A964" s="1">
        <f t="shared" si="3"/>
        <v>2458295.4511799999</v>
      </c>
      <c r="B964" s="1" t="str">
        <f t="shared" si="4"/>
        <v>2018 JUN 25</v>
      </c>
      <c r="C964" s="1">
        <f t="shared" si="5"/>
        <v>1.4968329999999996</v>
      </c>
      <c r="D964" s="1"/>
      <c r="E964" s="1"/>
      <c r="F964" s="1">
        <v>2458295.4511799999</v>
      </c>
      <c r="G964" s="1" t="s">
        <v>3483</v>
      </c>
      <c r="H964" s="1">
        <v>6.6764999999999999</v>
      </c>
      <c r="I964" s="1">
        <f>+B!A327</f>
        <v>2458295.4508400001</v>
      </c>
      <c r="J964" s="1" t="str">
        <f>+B!B327</f>
        <v>2018 JUN 25</v>
      </c>
      <c r="K964" s="1">
        <f>+B!C327</f>
        <v>8.1733329999999995</v>
      </c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  <c r="Z964" s="1"/>
      <c r="AA964" s="1"/>
    </row>
    <row r="965" spans="1:27" x14ac:dyDescent="0.25">
      <c r="A965" s="1">
        <f t="shared" ref="A965:A1028" si="6">+F965</f>
        <v>2458300.66132</v>
      </c>
      <c r="B965" s="1" t="str">
        <f t="shared" ref="B965:B1028" si="7">+G965</f>
        <v>2018 JUL 1</v>
      </c>
      <c r="C965" s="1">
        <f t="shared" ref="C965:C1028" si="8">+K965-H965</f>
        <v>1.095917</v>
      </c>
      <c r="D965" s="1"/>
      <c r="E965" s="1"/>
      <c r="F965" s="1">
        <f>+V!A1872</f>
        <v>2458300.66132</v>
      </c>
      <c r="G965" s="1" t="str">
        <f>+V!B1872</f>
        <v>2018 JUL 1</v>
      </c>
      <c r="H965" s="1">
        <f>+V!C1872</f>
        <v>7.3843329999999998</v>
      </c>
      <c r="I965" s="1">
        <f>+B!A330</f>
        <v>2458300.7744999998</v>
      </c>
      <c r="J965" s="1" t="str">
        <f>+B!B330</f>
        <v>2018 JUL 1</v>
      </c>
      <c r="K965" s="1">
        <f>+B!C330</f>
        <v>8.4802499999999998</v>
      </c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  <c r="Z965" s="1"/>
      <c r="AA965" s="1"/>
    </row>
    <row r="966" spans="1:27" x14ac:dyDescent="0.25">
      <c r="A966" s="1">
        <f t="shared" si="6"/>
        <v>2458303.1782800001</v>
      </c>
      <c r="B966" s="1" t="str">
        <f t="shared" si="7"/>
        <v>2018 JUL 3</v>
      </c>
      <c r="C966" s="1">
        <f t="shared" si="8"/>
        <v>1.3770000000000007</v>
      </c>
      <c r="D966" s="1"/>
      <c r="E966" s="1"/>
      <c r="F966" s="1">
        <f>+V!A1873</f>
        <v>2458303.1782800001</v>
      </c>
      <c r="G966" s="1" t="str">
        <f>+V!B1873</f>
        <v>2018 JUL 3</v>
      </c>
      <c r="H966" s="1">
        <f>+V!C1873</f>
        <v>7.4329999999999998</v>
      </c>
      <c r="I966" s="1">
        <f>+B!A331</f>
        <v>2458302.9689699998</v>
      </c>
      <c r="J966" s="1" t="str">
        <f>+B!B331</f>
        <v>2018 JUL 3</v>
      </c>
      <c r="K966" s="1">
        <f>+B!C331</f>
        <v>8.81</v>
      </c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  <c r="Z966" s="1"/>
      <c r="AA966" s="1"/>
    </row>
    <row r="967" spans="1:27" x14ac:dyDescent="0.25">
      <c r="A967" s="1">
        <f t="shared" si="6"/>
        <v>2458307.1417999999</v>
      </c>
      <c r="B967" s="1" t="str">
        <f t="shared" si="7"/>
        <v>2018 JUL 7</v>
      </c>
      <c r="C967" s="1">
        <f t="shared" si="8"/>
        <v>1.2160000000000002</v>
      </c>
      <c r="D967" s="1"/>
      <c r="E967" s="1"/>
      <c r="F967" s="1">
        <f>+V!A1875</f>
        <v>2458307.1417999999</v>
      </c>
      <c r="G967" s="1" t="str">
        <f>+V!B1875</f>
        <v>2018 JUL 7</v>
      </c>
      <c r="H967" s="1">
        <f>+V!C1875</f>
        <v>7.5453330000000003</v>
      </c>
      <c r="I967" s="1">
        <f>+B!A334</f>
        <v>2458307.31758</v>
      </c>
      <c r="J967" s="1" t="str">
        <f>+B!B334</f>
        <v>2018 JUL 7</v>
      </c>
      <c r="K967" s="1">
        <f>+B!C334</f>
        <v>8.7613330000000005</v>
      </c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  <c r="Z967" s="1"/>
      <c r="AA967" s="1"/>
    </row>
    <row r="968" spans="1:27" x14ac:dyDescent="0.25">
      <c r="A968" s="1">
        <f t="shared" si="6"/>
        <v>2458308.0337100001</v>
      </c>
      <c r="B968" s="1" t="str">
        <f t="shared" si="7"/>
        <v>2018 JUL 8</v>
      </c>
      <c r="C968" s="1">
        <f t="shared" si="8"/>
        <v>1.1752860000000007</v>
      </c>
      <c r="D968" s="1"/>
      <c r="E968" s="1"/>
      <c r="F968" s="1">
        <f>+V!A1876</f>
        <v>2458308.0337100001</v>
      </c>
      <c r="G968" s="1" t="str">
        <f>+V!B1876</f>
        <v>2018 JUL 8</v>
      </c>
      <c r="H968" s="1">
        <f>+V!C1876</f>
        <v>7.4020000000000001</v>
      </c>
      <c r="I968" s="1">
        <f>+B!A335</f>
        <v>2458308.5014999998</v>
      </c>
      <c r="J968" s="1" t="str">
        <f>+B!B335</f>
        <v>2018 JUL 9</v>
      </c>
      <c r="K968" s="1">
        <f>+B!C335</f>
        <v>8.5772860000000009</v>
      </c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  <c r="Z968" s="1"/>
      <c r="AA968" s="1"/>
    </row>
    <row r="969" spans="1:27" x14ac:dyDescent="0.25">
      <c r="A969" s="1">
        <f t="shared" si="6"/>
        <v>2458310.3107099999</v>
      </c>
      <c r="B969" s="1" t="str">
        <f t="shared" si="7"/>
        <v>2018 JUL 10</v>
      </c>
      <c r="C969" s="1">
        <f t="shared" si="8"/>
        <v>1.191250000000001</v>
      </c>
      <c r="D969" s="1"/>
      <c r="E969" s="1"/>
      <c r="F969" s="1">
        <f>+V!A1877</f>
        <v>2458310.3107099999</v>
      </c>
      <c r="G969" s="1" t="str">
        <f>+V!B1877</f>
        <v>2018 JUL 10</v>
      </c>
      <c r="H969" s="1">
        <f>+V!C1877</f>
        <v>7.3624999999999998</v>
      </c>
      <c r="I969" s="1">
        <f>+B!A336</f>
        <v>2458310.1408000002</v>
      </c>
      <c r="J969" s="1" t="str">
        <f>+B!B336</f>
        <v>2018 JUL 10</v>
      </c>
      <c r="K969" s="1">
        <f>+B!C336</f>
        <v>8.5537500000000009</v>
      </c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  <c r="Z969" s="1"/>
      <c r="AA969" s="1"/>
    </row>
    <row r="970" spans="1:27" x14ac:dyDescent="0.25">
      <c r="A970" s="1">
        <f t="shared" si="6"/>
        <v>2458313.9401500002</v>
      </c>
      <c r="B970" s="1" t="str">
        <f t="shared" si="7"/>
        <v>2018 JUL 14</v>
      </c>
      <c r="C970" s="1">
        <f t="shared" si="8"/>
        <v>0.79716699999999996</v>
      </c>
      <c r="D970" s="1"/>
      <c r="E970" s="1"/>
      <c r="F970" s="1">
        <f>+V!A1879</f>
        <v>2458313.9401500002</v>
      </c>
      <c r="G970" s="1" t="str">
        <f>+V!B1879</f>
        <v>2018 JUL 14</v>
      </c>
      <c r="H970" s="1">
        <f>+V!C1880</f>
        <v>6.9965000000000002</v>
      </c>
      <c r="I970" s="1">
        <f>+B!A338</f>
        <v>2458313.5466100001</v>
      </c>
      <c r="J970" s="1" t="str">
        <f>+B!B338</f>
        <v>2018 JUL 14</v>
      </c>
      <c r="K970" s="1">
        <f>+B!C338</f>
        <v>7.7936670000000001</v>
      </c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  <c r="Z970" s="1"/>
      <c r="AA970" s="1"/>
    </row>
    <row r="971" spans="1:27" x14ac:dyDescent="0.25">
      <c r="A971" s="1">
        <f t="shared" si="6"/>
        <v>2458315.9064500001</v>
      </c>
      <c r="B971" s="1" t="str">
        <f t="shared" si="7"/>
        <v>2018 JUL 16</v>
      </c>
      <c r="C971" s="1">
        <f t="shared" si="8"/>
        <v>0.64883300000000066</v>
      </c>
      <c r="D971" s="1"/>
      <c r="E971" s="1"/>
      <c r="F971" s="1">
        <f>+V!A1880</f>
        <v>2458315.9064500001</v>
      </c>
      <c r="G971" s="1" t="str">
        <f>+V!B1880</f>
        <v>2018 JUL 16</v>
      </c>
      <c r="H971" s="1">
        <f>+V!C1881</f>
        <v>7.2074999999999996</v>
      </c>
      <c r="I971" s="1">
        <f>+B!A339</f>
        <v>2458315.8440800002</v>
      </c>
      <c r="J971" s="1" t="str">
        <f>+B!B339</f>
        <v>2018 JUL 16</v>
      </c>
      <c r="K971" s="1">
        <f>+B!C339</f>
        <v>7.8563330000000002</v>
      </c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  <c r="Z971" s="1"/>
      <c r="AA971" s="1"/>
    </row>
    <row r="972" spans="1:27" x14ac:dyDescent="0.25">
      <c r="A972" s="1">
        <f t="shared" si="6"/>
        <v>2458316.5248799999</v>
      </c>
      <c r="B972" s="1" t="str">
        <f t="shared" si="7"/>
        <v>2018 JUL 17</v>
      </c>
      <c r="C972" s="1">
        <f t="shared" si="8"/>
        <v>0.9151669999999994</v>
      </c>
      <c r="D972" s="1"/>
      <c r="E972" s="1"/>
      <c r="F972" s="1">
        <f>+V!A1881</f>
        <v>2458316.5248799999</v>
      </c>
      <c r="G972" s="1" t="str">
        <f>+V!B1881</f>
        <v>2018 JUL 17</v>
      </c>
      <c r="H972" s="1">
        <f>+V!C1882</f>
        <v>7.3090000000000002</v>
      </c>
      <c r="I972" s="1">
        <f>+B!A340</f>
        <v>2458316.91848</v>
      </c>
      <c r="J972" s="1" t="str">
        <f>+B!B340</f>
        <v>2018 JUL 17</v>
      </c>
      <c r="K972" s="1">
        <f>+B!C340</f>
        <v>8.2241669999999996</v>
      </c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  <c r="Z972" s="1"/>
      <c r="AA972" s="1"/>
    </row>
    <row r="973" spans="1:27" x14ac:dyDescent="0.25">
      <c r="A973" s="1">
        <f t="shared" si="6"/>
        <v>2458317.5277100001</v>
      </c>
      <c r="B973" s="1" t="str">
        <f t="shared" si="7"/>
        <v>2018 JUL 18</v>
      </c>
      <c r="C973" s="1">
        <f t="shared" si="8"/>
        <v>0.89621399999999962</v>
      </c>
      <c r="D973" s="1"/>
      <c r="E973" s="1"/>
      <c r="F973" s="1">
        <f>+V!A1882</f>
        <v>2458317.5277100001</v>
      </c>
      <c r="G973" s="1" t="str">
        <f>+V!B1882</f>
        <v>2018 JUL 18</v>
      </c>
      <c r="H973" s="1">
        <f>+V!C1883</f>
        <v>7.1085000000000003</v>
      </c>
      <c r="I973" s="1">
        <f>+B!A341</f>
        <v>2458318.20982</v>
      </c>
      <c r="J973" s="1" t="str">
        <f>+B!B341</f>
        <v>2018 JUL 18</v>
      </c>
      <c r="K973" s="1">
        <f>+B!C341</f>
        <v>8.0047139999999999</v>
      </c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  <c r="Z973" s="1"/>
      <c r="AA973" s="1"/>
    </row>
    <row r="974" spans="1:27" x14ac:dyDescent="0.25">
      <c r="A974" s="1">
        <f t="shared" si="6"/>
        <v>2458319.3956200001</v>
      </c>
      <c r="B974" s="1" t="str">
        <f t="shared" si="7"/>
        <v>2018 JUL 19</v>
      </c>
      <c r="C974" s="1">
        <f t="shared" si="8"/>
        <v>0.82249999999999979</v>
      </c>
      <c r="D974" s="1"/>
      <c r="E974" s="1"/>
      <c r="F974" s="1">
        <f>+V!A1883</f>
        <v>2458319.3956200001</v>
      </c>
      <c r="G974" s="1" t="str">
        <f>+V!B1883</f>
        <v>2018 JUL 19</v>
      </c>
      <c r="H974" s="1">
        <f>+V!C1884</f>
        <v>6.8730000000000002</v>
      </c>
      <c r="I974" s="1">
        <f>+B!A342</f>
        <v>2458319.5737999999</v>
      </c>
      <c r="J974" s="1" t="str">
        <f>+B!B342</f>
        <v>2018 JUL 20</v>
      </c>
      <c r="K974" s="1">
        <f>+B!C342</f>
        <v>7.6955</v>
      </c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  <c r="Z974" s="1"/>
      <c r="AA974" s="1"/>
    </row>
    <row r="975" spans="1:27" x14ac:dyDescent="0.25">
      <c r="A975" s="1">
        <f t="shared" si="6"/>
        <v>2458321.05162</v>
      </c>
      <c r="B975" s="1" t="str">
        <f t="shared" si="7"/>
        <v>2018 JUL 21</v>
      </c>
      <c r="C975" s="1">
        <f t="shared" si="8"/>
        <v>0.85617300000000007</v>
      </c>
      <c r="D975" s="1"/>
      <c r="E975" s="1"/>
      <c r="F975" s="1">
        <f>+V!A1884</f>
        <v>2458321.05162</v>
      </c>
      <c r="G975" s="1" t="str">
        <f>+V!B1884</f>
        <v>2018 JUL 21</v>
      </c>
      <c r="H975" s="1">
        <f>+V!C1885</f>
        <v>6.87216</v>
      </c>
      <c r="I975" s="1">
        <f>+B!A343</f>
        <v>2458321.0510399998</v>
      </c>
      <c r="J975" s="1" t="str">
        <f>+B!B343</f>
        <v>2018 JUL 21</v>
      </c>
      <c r="K975" s="1">
        <f>+B!C343</f>
        <v>7.7283330000000001</v>
      </c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  <c r="Z975" s="1"/>
      <c r="AA975" s="1"/>
    </row>
    <row r="976" spans="1:27" x14ac:dyDescent="0.25">
      <c r="A976" s="1">
        <f t="shared" si="6"/>
        <v>2458322.1990999999</v>
      </c>
      <c r="B976" s="1" t="str">
        <f t="shared" si="7"/>
        <v>2018 JUL 22</v>
      </c>
      <c r="C976" s="1">
        <f t="shared" si="8"/>
        <v>0.71</v>
      </c>
      <c r="D976" s="1"/>
      <c r="E976" s="1"/>
      <c r="F976" s="1">
        <f>+V!A1885</f>
        <v>2458322.1990999999</v>
      </c>
      <c r="G976" s="1" t="str">
        <f>+V!B1885</f>
        <v>2018 JUL 22</v>
      </c>
      <c r="H976" s="1">
        <f>+V!C1886</f>
        <v>6.9859999999999998</v>
      </c>
      <c r="I976" s="1">
        <f>+B!A344</f>
        <v>2458322.28541</v>
      </c>
      <c r="J976" s="1" t="str">
        <f>+B!B344</f>
        <v>2018 JUL 22</v>
      </c>
      <c r="K976" s="1">
        <f>+B!C344</f>
        <v>7.6959999999999997</v>
      </c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  <c r="Z976" s="1"/>
      <c r="AA976" s="1"/>
    </row>
    <row r="977" spans="1:27" x14ac:dyDescent="0.25">
      <c r="A977" s="1">
        <f t="shared" si="6"/>
        <v>2458323.48753</v>
      </c>
      <c r="B977" s="1" t="str">
        <f t="shared" si="7"/>
        <v>2018 JUL 23</v>
      </c>
      <c r="C977" s="1">
        <f t="shared" si="8"/>
        <v>1.0331430000000008</v>
      </c>
      <c r="D977" s="1"/>
      <c r="E977" s="1"/>
      <c r="F977" s="1">
        <f>+V!A1886</f>
        <v>2458323.48753</v>
      </c>
      <c r="G977" s="1" t="str">
        <f>+V!B1886</f>
        <v>2018 JUL 23</v>
      </c>
      <c r="H977" s="1">
        <f>+V!C1887</f>
        <v>6.8789999999999996</v>
      </c>
      <c r="I977" s="1">
        <f>+B!A345</f>
        <v>2458323.4905400001</v>
      </c>
      <c r="J977" s="1" t="str">
        <f>+B!B345</f>
        <v>2018 JUL 23</v>
      </c>
      <c r="K977" s="1">
        <f>+B!C345</f>
        <v>7.9121430000000004</v>
      </c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  <c r="Z977" s="1"/>
      <c r="AA977" s="1"/>
    </row>
    <row r="978" spans="1:27" x14ac:dyDescent="0.25">
      <c r="A978" s="1">
        <f t="shared" si="6"/>
        <v>2458324.2391499998</v>
      </c>
      <c r="B978" s="1" t="str">
        <f t="shared" si="7"/>
        <v>2018 JUL 24</v>
      </c>
      <c r="C978" s="1">
        <f t="shared" si="8"/>
        <v>1.1563330000000001</v>
      </c>
      <c r="D978" s="1"/>
      <c r="E978" s="1"/>
      <c r="F978" s="1">
        <f>+V!A1887</f>
        <v>2458324.2391499998</v>
      </c>
      <c r="G978" s="1" t="str">
        <f>+V!B1887</f>
        <v>2018 JUL 24</v>
      </c>
      <c r="H978" s="1">
        <f>+V!C1888</f>
        <v>6.6520000000000001</v>
      </c>
      <c r="I978" s="1">
        <f>+B!A346</f>
        <v>2458324.23814</v>
      </c>
      <c r="J978" s="1" t="str">
        <f>+B!B346</f>
        <v>2018 JUL 24</v>
      </c>
      <c r="K978" s="1">
        <f>+B!C346</f>
        <v>7.8083330000000002</v>
      </c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  <c r="Z978" s="1"/>
      <c r="AA978" s="1"/>
    </row>
    <row r="979" spans="1:27" x14ac:dyDescent="0.25">
      <c r="A979" s="1">
        <f t="shared" si="6"/>
        <v>2458326.3973699999</v>
      </c>
      <c r="B979" s="1" t="str">
        <f t="shared" si="7"/>
        <v>2018 JUL 26</v>
      </c>
      <c r="C979" s="1">
        <f t="shared" si="8"/>
        <v>0.85728599999999933</v>
      </c>
      <c r="D979" s="1"/>
      <c r="E979" s="1"/>
      <c r="F979" s="1">
        <f>+V!A1888</f>
        <v>2458326.3973699999</v>
      </c>
      <c r="G979" s="1" t="str">
        <f>+V!B1888</f>
        <v>2018 JUL 26</v>
      </c>
      <c r="H979" s="1">
        <f>+V!C1889</f>
        <v>6.7457140000000004</v>
      </c>
      <c r="I979" s="1">
        <f>+B!A347</f>
        <v>2458326.39653</v>
      </c>
      <c r="J979" s="1" t="str">
        <f>+B!B347</f>
        <v>2018 JUL 26</v>
      </c>
      <c r="K979" s="1">
        <f>+B!C347</f>
        <v>7.6029999999999998</v>
      </c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  <c r="Z979" s="1"/>
      <c r="AA979" s="1"/>
    </row>
    <row r="980" spans="1:27" x14ac:dyDescent="0.25">
      <c r="A980" s="1">
        <f t="shared" si="6"/>
        <v>2458328.7854499999</v>
      </c>
      <c r="B980" s="1" t="str">
        <f t="shared" si="7"/>
        <v>2018 JUL 29</v>
      </c>
      <c r="C980" s="1">
        <f t="shared" si="8"/>
        <v>0.90362500000000079</v>
      </c>
      <c r="D980" s="1"/>
      <c r="E980" s="1"/>
      <c r="F980" s="1">
        <f>+V!A1889</f>
        <v>2458328.7854499999</v>
      </c>
      <c r="G980" s="1" t="str">
        <f>+V!B1889</f>
        <v>2018 JUL 29</v>
      </c>
      <c r="H980" s="1">
        <f>+V!C1890</f>
        <v>6.7859999999999996</v>
      </c>
      <c r="I980" s="1">
        <f>+B!A348</f>
        <v>2458328.7369599999</v>
      </c>
      <c r="J980" s="1" t="str">
        <f>+B!B348</f>
        <v>2018 JUL 29</v>
      </c>
      <c r="K980" s="1">
        <f>+B!C348</f>
        <v>7.6896250000000004</v>
      </c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  <c r="Z980" s="1"/>
      <c r="AA980" s="1"/>
    </row>
    <row r="981" spans="1:27" x14ac:dyDescent="0.25">
      <c r="A981" s="1">
        <f t="shared" si="6"/>
        <v>2458329.8225699998</v>
      </c>
      <c r="B981" s="1" t="str">
        <f t="shared" si="7"/>
        <v>2018 JUL 30</v>
      </c>
      <c r="C981" s="1">
        <f t="shared" si="8"/>
        <v>1.1019999999999994</v>
      </c>
      <c r="D981" s="1"/>
      <c r="E981" s="1"/>
      <c r="F981" s="1">
        <f>+V!A1890</f>
        <v>2458329.8225699998</v>
      </c>
      <c r="G981" s="1" t="str">
        <f>+V!B1890</f>
        <v>2018 JUL 30</v>
      </c>
      <c r="H981" s="1">
        <f>+V!C1891</f>
        <v>6.7255000000000003</v>
      </c>
      <c r="I981" s="1">
        <f>+B!A349</f>
        <v>2458330.0271700001</v>
      </c>
      <c r="J981" s="1" t="str">
        <f>+B!B349</f>
        <v>2018 JUL 30</v>
      </c>
      <c r="K981" s="1">
        <f>+B!C349</f>
        <v>7.8274999999999997</v>
      </c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  <c r="Z981" s="1"/>
      <c r="AA981" s="1"/>
    </row>
    <row r="982" spans="1:27" x14ac:dyDescent="0.25">
      <c r="A982" s="1">
        <f t="shared" si="6"/>
        <v>2458331.3626999999</v>
      </c>
      <c r="B982" s="1" t="str">
        <f t="shared" si="7"/>
        <v>2018 JUL 31</v>
      </c>
      <c r="C982" s="1">
        <f t="shared" si="8"/>
        <v>7.66</v>
      </c>
      <c r="D982" s="1"/>
      <c r="E982" s="1"/>
      <c r="F982" s="1">
        <f>+V!A1891</f>
        <v>2458331.3626999999</v>
      </c>
      <c r="G982" s="1" t="str">
        <f>+V!B1891</f>
        <v>2018 JUL 31</v>
      </c>
      <c r="I982" s="1">
        <f>+B!A350</f>
        <v>2458331.3638800001</v>
      </c>
      <c r="J982" s="1" t="str">
        <f>+B!B350</f>
        <v>2018 JUL 31</v>
      </c>
      <c r="K982" s="1">
        <f>+B!C350</f>
        <v>7.66</v>
      </c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  <c r="Z982" s="1"/>
      <c r="AA982" s="1"/>
    </row>
    <row r="983" spans="1:27" x14ac:dyDescent="0.25">
      <c r="A983" s="1">
        <f t="shared" si="6"/>
        <v>2458337.0094099999</v>
      </c>
      <c r="B983" s="1" t="str">
        <f t="shared" si="7"/>
        <v>2018 AUG 6</v>
      </c>
      <c r="C983" s="1">
        <f t="shared" si="8"/>
        <v>0.70540000000000003</v>
      </c>
      <c r="D983" s="1"/>
      <c r="E983" s="1"/>
      <c r="F983" s="1">
        <f>+V!A1894</f>
        <v>2458337.0094099999</v>
      </c>
      <c r="G983" s="1" t="str">
        <f>+V!B1894</f>
        <v>2018 AUG 6</v>
      </c>
      <c r="H983" s="1">
        <f>+V!C1894</f>
        <v>6.5065999999999997</v>
      </c>
      <c r="I983" s="1">
        <f>+B!A353</f>
        <v>2458336.5910499999</v>
      </c>
      <c r="J983" s="1" t="str">
        <f>+B!B353</f>
        <v>2018 AUG 6</v>
      </c>
      <c r="K983" s="1">
        <f>+B!C353</f>
        <v>7.2119999999999997</v>
      </c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  <c r="Z983" s="1"/>
      <c r="AA983" s="1"/>
    </row>
    <row r="984" spans="1:27" x14ac:dyDescent="0.25">
      <c r="A984" s="1">
        <f t="shared" si="6"/>
        <v>2458339.0033300002</v>
      </c>
      <c r="B984" s="1" t="str">
        <f t="shared" si="7"/>
        <v>2018 AUG 8</v>
      </c>
      <c r="C984" s="1">
        <f t="shared" si="8"/>
        <v>0.82050000000000001</v>
      </c>
      <c r="D984" s="1"/>
      <c r="E984" s="1"/>
      <c r="F984" s="1">
        <f>+V!A1895</f>
        <v>2458339.0033300002</v>
      </c>
      <c r="G984" s="1" t="str">
        <f>+V!B1895</f>
        <v>2018 AUG 8</v>
      </c>
      <c r="H984" s="1">
        <f>+V!C1895</f>
        <v>6.3730000000000002</v>
      </c>
      <c r="I984" s="1">
        <f>+B!A355</f>
        <v>2458339.00312</v>
      </c>
      <c r="J984" s="1" t="str">
        <f>+B!B355</f>
        <v>2018 AUG 8</v>
      </c>
      <c r="K984" s="1">
        <f>+B!C355</f>
        <v>7.1935000000000002</v>
      </c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  <c r="Z984" s="1"/>
      <c r="AA984" s="1"/>
    </row>
    <row r="985" spans="1:27" x14ac:dyDescent="0.25">
      <c r="A985" s="1">
        <f t="shared" si="6"/>
        <v>2458340.3276300002</v>
      </c>
      <c r="B985" s="1" t="str">
        <f t="shared" si="7"/>
        <v>2018 AUG 9</v>
      </c>
      <c r="C985" s="1">
        <f t="shared" si="8"/>
        <v>1.0634999999999994</v>
      </c>
      <c r="D985" s="1"/>
      <c r="E985" s="1"/>
      <c r="F985" s="1">
        <f>+V!A1896</f>
        <v>2458340.3276300002</v>
      </c>
      <c r="G985" s="1" t="str">
        <f>+V!B1896</f>
        <v>2018 AUG 9</v>
      </c>
      <c r="H985" s="1">
        <f>+V!C1896</f>
        <v>6.4660000000000002</v>
      </c>
      <c r="I985" s="1">
        <f>+B!A356</f>
        <v>2458340.5188500001</v>
      </c>
      <c r="J985" s="1" t="str">
        <f>+B!B356</f>
        <v>2018 AUG 10</v>
      </c>
      <c r="K985" s="1">
        <f>+B!C356</f>
        <v>7.5294999999999996</v>
      </c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  <c r="Z985" s="1"/>
      <c r="AA985" s="1"/>
    </row>
    <row r="986" spans="1:27" x14ac:dyDescent="0.25">
      <c r="A986" s="1">
        <f t="shared" si="6"/>
        <v>2458342.87109</v>
      </c>
      <c r="B986" s="1" t="str">
        <f t="shared" si="7"/>
        <v>2018 AUG 12</v>
      </c>
      <c r="C986" s="1">
        <f t="shared" si="8"/>
        <v>0.97900000000000009</v>
      </c>
      <c r="D986" s="1"/>
      <c r="E986" s="1"/>
      <c r="F986" s="1">
        <f>+V!A1897</f>
        <v>2458342.87109</v>
      </c>
      <c r="G986" s="1" t="str">
        <f>+V!B1897</f>
        <v>2018 AUG 12</v>
      </c>
      <c r="H986" s="1">
        <f>+V!C1897</f>
        <v>6.53</v>
      </c>
      <c r="I986" s="1">
        <f>+B!A358</f>
        <v>2458343.3432</v>
      </c>
      <c r="J986" s="1" t="str">
        <f>+B!B358</f>
        <v>2018 AUG 12</v>
      </c>
      <c r="K986" s="1">
        <f>+B!C358</f>
        <v>7.5090000000000003</v>
      </c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  <c r="Z986" s="1"/>
      <c r="AA986" s="1"/>
    </row>
    <row r="987" spans="1:27" x14ac:dyDescent="0.25">
      <c r="A987" s="1">
        <f t="shared" si="6"/>
        <v>2458346.3289299998</v>
      </c>
      <c r="B987" s="1" t="str">
        <f t="shared" si="7"/>
        <v>2018 AUG 15</v>
      </c>
      <c r="C987" s="1">
        <f t="shared" si="8"/>
        <v>1.2094999999999994</v>
      </c>
      <c r="D987" s="1"/>
      <c r="E987" s="1"/>
      <c r="F987" s="1">
        <f>+V!A1898</f>
        <v>2458346.3289299998</v>
      </c>
      <c r="G987" s="1" t="str">
        <f>+V!B1898</f>
        <v>2018 AUG 15</v>
      </c>
      <c r="H987" s="1">
        <f>+V!C1898</f>
        <v>6.5220000000000002</v>
      </c>
      <c r="I987" s="1">
        <f>+B!A359</f>
        <v>2458345.8604000001</v>
      </c>
      <c r="J987" s="1" t="str">
        <f>+B!B359</f>
        <v>2018 AUG 15</v>
      </c>
      <c r="K987" s="1">
        <f>+B!C359</f>
        <v>7.7314999999999996</v>
      </c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  <c r="Z987" s="1"/>
      <c r="AA987" s="1"/>
    </row>
    <row r="988" spans="1:27" x14ac:dyDescent="0.25">
      <c r="A988" s="1">
        <f t="shared" si="6"/>
        <v>2458347.6084099999</v>
      </c>
      <c r="B988" s="1" t="str">
        <f t="shared" si="7"/>
        <v>2018 AUG 17</v>
      </c>
      <c r="C988" s="1">
        <f t="shared" si="8"/>
        <v>1.0140000000000002</v>
      </c>
      <c r="D988" s="1"/>
      <c r="E988" s="1"/>
      <c r="F988" s="1">
        <f>+V!A1899</f>
        <v>2458347.6084099999</v>
      </c>
      <c r="G988" s="1" t="str">
        <f>+V!B1899</f>
        <v>2018 AUG 17</v>
      </c>
      <c r="H988" s="1">
        <f>+V!C1899</f>
        <v>6.516</v>
      </c>
      <c r="I988" s="1">
        <f>+B!A360</f>
        <v>2458347.6088</v>
      </c>
      <c r="J988" s="1" t="str">
        <f>+B!B360</f>
        <v>2018 AUG 17</v>
      </c>
      <c r="K988" s="1">
        <f>+B!C360</f>
        <v>7.53</v>
      </c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  <c r="Z988" s="1"/>
      <c r="AA988" s="1"/>
    </row>
    <row r="989" spans="1:27" x14ac:dyDescent="0.25">
      <c r="A989" s="1">
        <f t="shared" si="6"/>
        <v>2458350.4372399999</v>
      </c>
      <c r="B989" s="1" t="str">
        <f t="shared" si="7"/>
        <v>2018 AUG 19</v>
      </c>
      <c r="C989" s="1">
        <f t="shared" si="8"/>
        <v>1.3176670000000001</v>
      </c>
      <c r="D989" s="1"/>
      <c r="E989" s="1"/>
      <c r="F989" s="1">
        <f>+V!A1900</f>
        <v>2458350.4372399999</v>
      </c>
      <c r="G989" s="1" t="str">
        <f>+V!B1900</f>
        <v>2018 AUG 19</v>
      </c>
      <c r="H989" s="1">
        <f>+V!C1900</f>
        <v>6.6613329999999999</v>
      </c>
      <c r="I989" s="1">
        <f>+B!A361</f>
        <v>2458350.4380800002</v>
      </c>
      <c r="J989" s="1" t="str">
        <f>+B!B361</f>
        <v>2018 AUG 19</v>
      </c>
      <c r="K989" s="1">
        <f>+B!C361</f>
        <v>7.9790000000000001</v>
      </c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  <c r="Z989" s="1"/>
      <c r="AA989" s="1"/>
    </row>
    <row r="990" spans="1:27" x14ac:dyDescent="0.25">
      <c r="A990" s="1">
        <f t="shared" si="6"/>
        <v>2458351.89591</v>
      </c>
      <c r="B990" s="1" t="str">
        <f t="shared" si="7"/>
        <v>2018 AUG 21</v>
      </c>
      <c r="C990" s="1">
        <f t="shared" si="8"/>
        <v>1.0225</v>
      </c>
      <c r="D990" s="1"/>
      <c r="E990" s="1"/>
      <c r="F990" s="1">
        <f>+V!A1901</f>
        <v>2458351.89591</v>
      </c>
      <c r="G990" s="1" t="str">
        <f>+V!B1901</f>
        <v>2018 AUG 21</v>
      </c>
      <c r="H990" s="1">
        <f>+V!C1901</f>
        <v>6.5415000000000001</v>
      </c>
      <c r="I990" s="1">
        <f>+B!A362</f>
        <v>2458351.8958000001</v>
      </c>
      <c r="J990" s="1" t="str">
        <f>+B!B362</f>
        <v>2018 AUG 21</v>
      </c>
      <c r="K990" s="1">
        <f>+B!C362</f>
        <v>7.5640000000000001</v>
      </c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  <c r="Z990" s="1"/>
      <c r="AA990" s="1"/>
    </row>
    <row r="991" spans="1:27" x14ac:dyDescent="0.25">
      <c r="A991" s="1">
        <f t="shared" si="6"/>
        <v>2458353.36302</v>
      </c>
      <c r="B991" s="1" t="str">
        <f t="shared" si="7"/>
        <v>2018 AUG 22</v>
      </c>
      <c r="C991" s="1">
        <f t="shared" si="8"/>
        <v>1.2229999999999999</v>
      </c>
      <c r="D991" s="1"/>
      <c r="E991" s="1"/>
      <c r="F991" s="1">
        <f>+V!A1902</f>
        <v>2458353.36302</v>
      </c>
      <c r="G991" s="1" t="str">
        <f>+V!B1902</f>
        <v>2018 AUG 22</v>
      </c>
      <c r="H991" s="1">
        <f>+V!C1902</f>
        <v>6.6020000000000003</v>
      </c>
      <c r="I991" s="1">
        <f>+B!A363</f>
        <v>2458353.3621700001</v>
      </c>
      <c r="J991" s="1" t="str">
        <f>+B!B363</f>
        <v>2018 AUG 22</v>
      </c>
      <c r="K991" s="1">
        <f>+B!C363</f>
        <v>7.8250000000000002</v>
      </c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  <c r="Z991" s="1"/>
      <c r="AA991" s="1"/>
    </row>
    <row r="992" spans="1:27" x14ac:dyDescent="0.25">
      <c r="A992" s="1">
        <f t="shared" si="6"/>
        <v>2458356.9150200002</v>
      </c>
      <c r="B992" s="1" t="str">
        <f t="shared" si="7"/>
        <v>2018 AUG 26</v>
      </c>
      <c r="C992" s="1">
        <f t="shared" si="8"/>
        <v>1.3345000000000002</v>
      </c>
      <c r="D992" s="1"/>
      <c r="E992" s="1"/>
      <c r="F992" s="1">
        <f>+V!A1903</f>
        <v>2458356.9150200002</v>
      </c>
      <c r="G992" s="1" t="str">
        <f>+V!B1903</f>
        <v>2018 AUG 26</v>
      </c>
      <c r="H992" s="1">
        <f>+V!C1903</f>
        <v>6.7424999999999997</v>
      </c>
      <c r="I992" s="1">
        <f>+B!A364</f>
        <v>2458356.92252</v>
      </c>
      <c r="J992" s="1" t="str">
        <f>+B!B364</f>
        <v>2018 AUG 26</v>
      </c>
      <c r="K992" s="1">
        <f>+B!C364</f>
        <v>8.077</v>
      </c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  <c r="Z992" s="1"/>
      <c r="AA992" s="1"/>
    </row>
    <row r="993" spans="1:27" x14ac:dyDescent="0.25">
      <c r="A993" s="1">
        <f t="shared" si="6"/>
        <v>2458357.99926</v>
      </c>
      <c r="B993" s="1" t="str">
        <f t="shared" si="7"/>
        <v>2018 AUG 27</v>
      </c>
      <c r="C993" s="1">
        <f t="shared" si="8"/>
        <v>1.3595000000000006</v>
      </c>
      <c r="D993" s="1"/>
      <c r="E993" s="1"/>
      <c r="F993" s="1">
        <f>+V!A1904</f>
        <v>2458357.99926</v>
      </c>
      <c r="G993" s="1" t="str">
        <f>+V!B1904</f>
        <v>2018 AUG 27</v>
      </c>
      <c r="H993" s="1">
        <f>+V!C1904</f>
        <v>6.77</v>
      </c>
      <c r="I993" s="1">
        <f>+B!A365</f>
        <v>2458357.99884</v>
      </c>
      <c r="J993" s="1" t="str">
        <f>+B!B365</f>
        <v>2018 AUG 27</v>
      </c>
      <c r="K993" s="1">
        <f>+B!C365</f>
        <v>8.1295000000000002</v>
      </c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  <c r="Z993" s="1"/>
      <c r="AA993" s="1"/>
    </row>
    <row r="994" spans="1:27" x14ac:dyDescent="0.25">
      <c r="A994" s="1">
        <f t="shared" si="6"/>
        <v>2458359.3336</v>
      </c>
      <c r="B994" s="1" t="str">
        <f t="shared" si="7"/>
        <v>2018 AUG 28</v>
      </c>
      <c r="C994" s="1">
        <f t="shared" si="8"/>
        <v>1.3934999999999995</v>
      </c>
      <c r="D994" s="1"/>
      <c r="E994" s="1"/>
      <c r="F994" s="1">
        <f>+V!A1905</f>
        <v>2458359.3336</v>
      </c>
      <c r="G994" s="1" t="str">
        <f>+V!B1905</f>
        <v>2018 AUG 28</v>
      </c>
      <c r="H994" s="1">
        <f>+V!C1905</f>
        <v>6.8710000000000004</v>
      </c>
      <c r="I994" s="1">
        <f>+B!A366</f>
        <v>2458359.3331499998</v>
      </c>
      <c r="J994" s="1" t="str">
        <f>+B!B366</f>
        <v>2018 AUG 28</v>
      </c>
      <c r="K994" s="1">
        <f>+B!C366</f>
        <v>8.2645</v>
      </c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  <c r="Z994" s="1"/>
      <c r="AA994" s="1"/>
    </row>
    <row r="995" spans="1:27" x14ac:dyDescent="0.25">
      <c r="A995" s="1">
        <f t="shared" si="6"/>
        <v>2458362.8319299999</v>
      </c>
      <c r="B995" s="1" t="str">
        <f t="shared" si="7"/>
        <v>2018 SEP 1</v>
      </c>
      <c r="C995" s="1">
        <f t="shared" si="8"/>
        <v>0.97483300000000028</v>
      </c>
      <c r="D995" s="1"/>
      <c r="E995" s="1"/>
      <c r="F995" s="1">
        <f>+V!A1906</f>
        <v>2458362.8319299999</v>
      </c>
      <c r="G995" s="1" t="str">
        <f>+V!B1906</f>
        <v>2018 SEP 1</v>
      </c>
      <c r="H995" s="1">
        <f>+V!C1906</f>
        <v>6.6196669999999997</v>
      </c>
      <c r="I995" s="1">
        <f>+B!A367</f>
        <v>2458362.9122799998</v>
      </c>
      <c r="J995" s="1" t="str">
        <f>+B!B367</f>
        <v>2018 SEP 1</v>
      </c>
      <c r="K995" s="1">
        <f>+B!C367</f>
        <v>7.5945</v>
      </c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  <c r="Z995" s="1"/>
      <c r="AA995" s="1"/>
    </row>
    <row r="996" spans="1:27" x14ac:dyDescent="0.25">
      <c r="A996" s="1">
        <f t="shared" si="6"/>
        <v>2458365.2384899999</v>
      </c>
      <c r="B996" s="1" t="str">
        <f t="shared" si="7"/>
        <v>2018 SEP 3</v>
      </c>
      <c r="C996" s="1">
        <f t="shared" si="8"/>
        <v>1.0156660000000004</v>
      </c>
      <c r="D996" s="1"/>
      <c r="E996" s="1"/>
      <c r="F996" s="1">
        <f>+V!A1907</f>
        <v>2458365.2384899999</v>
      </c>
      <c r="G996" s="1" t="str">
        <f>+V!B1907</f>
        <v>2018 SEP 3</v>
      </c>
      <c r="H996" s="1">
        <f>+V!C1907</f>
        <v>6.7096669999999996</v>
      </c>
      <c r="I996" s="1">
        <f>+B!A368</f>
        <v>2458365.23905</v>
      </c>
      <c r="J996" s="1" t="str">
        <f>+B!B368</f>
        <v>2018 SEP 3</v>
      </c>
      <c r="K996" s="1">
        <f>+B!C368</f>
        <v>7.725333</v>
      </c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  <c r="Z996" s="1"/>
      <c r="AA996" s="1"/>
    </row>
    <row r="997" spans="1:27" x14ac:dyDescent="0.25">
      <c r="A997" s="1">
        <f t="shared" si="6"/>
        <v>2458367.3182199998</v>
      </c>
      <c r="B997" s="1" t="str">
        <f t="shared" si="7"/>
        <v>2018 SEP 5</v>
      </c>
      <c r="C997" s="1">
        <f t="shared" si="8"/>
        <v>0.97656299999999963</v>
      </c>
      <c r="D997" s="1"/>
      <c r="E997" s="1"/>
      <c r="F997" s="1">
        <f>+V!A1908</f>
        <v>2458367.3182199998</v>
      </c>
      <c r="G997" s="1" t="str">
        <f>+V!B1908</f>
        <v>2018 SEP 5</v>
      </c>
      <c r="H997" s="1">
        <f>+V!C1908</f>
        <v>6.7407500000000002</v>
      </c>
      <c r="I997" s="1">
        <f>+B!A369</f>
        <v>2458367.3179100002</v>
      </c>
      <c r="J997" s="1" t="str">
        <f>+B!B369</f>
        <v>2018 SEP 5</v>
      </c>
      <c r="K997" s="1">
        <f>+B!C369</f>
        <v>7.7173129999999999</v>
      </c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  <c r="Z997" s="1"/>
      <c r="AA997" s="1"/>
    </row>
    <row r="998" spans="1:27" x14ac:dyDescent="0.25">
      <c r="A998" s="1">
        <f t="shared" si="6"/>
        <v>2458368.0458800001</v>
      </c>
      <c r="B998" s="1" t="str">
        <f t="shared" si="7"/>
        <v>2018 SEP 6</v>
      </c>
      <c r="C998" s="1">
        <f t="shared" si="8"/>
        <v>0.73800000000000043</v>
      </c>
      <c r="D998" s="1"/>
      <c r="E998" s="1"/>
      <c r="F998" s="1">
        <f>+V!A1909</f>
        <v>2458368.0458800001</v>
      </c>
      <c r="G998" s="1" t="str">
        <f>+V!B1909</f>
        <v>2018 SEP 6</v>
      </c>
      <c r="H998" s="1">
        <f>+V!C1909</f>
        <v>6.7539999999999996</v>
      </c>
      <c r="I998" s="1">
        <f>+B!A370</f>
        <v>2458368.04666</v>
      </c>
      <c r="J998" s="1" t="str">
        <f>+B!B370</f>
        <v>2018 SEP 6</v>
      </c>
      <c r="K998" s="1">
        <f>+B!C370</f>
        <v>7.492</v>
      </c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  <c r="Z998" s="1"/>
      <c r="AA998" s="1"/>
    </row>
    <row r="999" spans="1:27" x14ac:dyDescent="0.25">
      <c r="A999" s="1">
        <f t="shared" si="6"/>
        <v>2458369.4233499998</v>
      </c>
      <c r="B999" s="1" t="str">
        <f t="shared" si="7"/>
        <v>2018 SEP 7</v>
      </c>
      <c r="C999" s="1">
        <f t="shared" si="8"/>
        <v>1.2589999999999995</v>
      </c>
      <c r="D999" s="1"/>
      <c r="E999" s="1"/>
      <c r="F999" s="1">
        <f>+V!A1910</f>
        <v>2458369.4233499998</v>
      </c>
      <c r="G999" s="1" t="str">
        <f>+V!B1910</f>
        <v>2018 SEP 7</v>
      </c>
      <c r="H999" s="1">
        <f>+V!C1910</f>
        <v>6.9279999999999999</v>
      </c>
      <c r="I999" s="1">
        <f>+B!A371</f>
        <v>2458369.4229299999</v>
      </c>
      <c r="J999" s="1" t="str">
        <f>+B!B371</f>
        <v>2018 SEP 7</v>
      </c>
      <c r="K999" s="1">
        <f>+B!C371</f>
        <v>8.1869999999999994</v>
      </c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  <c r="Z999" s="1"/>
      <c r="AA999" s="1"/>
    </row>
    <row r="1000" spans="1:27" x14ac:dyDescent="0.25">
      <c r="A1000" s="1">
        <f t="shared" si="6"/>
        <v>2458370.7810800001</v>
      </c>
      <c r="B1000" s="1" t="str">
        <f t="shared" si="7"/>
        <v>2018 SEP 9</v>
      </c>
      <c r="C1000" s="1">
        <f t="shared" si="8"/>
        <v>1.0170000000000003</v>
      </c>
      <c r="D1000" s="1"/>
      <c r="E1000" s="1"/>
      <c r="F1000" s="1">
        <f>+V!A1911</f>
        <v>2458370.7810800001</v>
      </c>
      <c r="G1000" s="1" t="str">
        <f>+V!B1911</f>
        <v>2018 SEP 9</v>
      </c>
      <c r="H1000" s="1">
        <f>+V!C1911</f>
        <v>6.8328569999999997</v>
      </c>
      <c r="I1000" s="1">
        <f>+B!A372</f>
        <v>2458370.7809799998</v>
      </c>
      <c r="J1000" s="1" t="str">
        <f>+B!B372</f>
        <v>2018 SEP 9</v>
      </c>
      <c r="K1000" s="1">
        <f>+B!C372</f>
        <v>7.8498570000000001</v>
      </c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  <c r="Z1000" s="1"/>
      <c r="AA1000" s="1"/>
    </row>
    <row r="1001" spans="1:27" x14ac:dyDescent="0.25">
      <c r="A1001" s="1">
        <f t="shared" si="6"/>
        <v>2458372.8196100001</v>
      </c>
      <c r="B1001" s="1" t="str">
        <f t="shared" si="7"/>
        <v>2018 SEP 11</v>
      </c>
      <c r="C1001" s="1">
        <f t="shared" si="8"/>
        <v>0.88070000000000004</v>
      </c>
      <c r="D1001" s="1"/>
      <c r="E1001" s="1"/>
      <c r="F1001" s="1">
        <f>+V!A1912</f>
        <v>2458372.8196100001</v>
      </c>
      <c r="G1001" s="1" t="str">
        <f>+V!B1912</f>
        <v>2018 SEP 11</v>
      </c>
      <c r="H1001" s="1">
        <f>+V!C1912</f>
        <v>6.8837999999999999</v>
      </c>
      <c r="I1001" s="1">
        <f>+B!A373</f>
        <v>2458372.6875999998</v>
      </c>
      <c r="J1001" s="1" t="str">
        <f>+B!B373</f>
        <v>2018 SEP 11</v>
      </c>
      <c r="K1001" s="1">
        <f>+B!C373</f>
        <v>7.7645</v>
      </c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  <c r="Z1001" s="1"/>
      <c r="AA1001" s="1"/>
    </row>
    <row r="1002" spans="1:27" x14ac:dyDescent="0.25">
      <c r="A1002" s="1">
        <f t="shared" si="6"/>
        <v>2458374.1273099999</v>
      </c>
      <c r="B1002" s="1" t="str">
        <f t="shared" si="7"/>
        <v>2018 SEP 12</v>
      </c>
      <c r="C1002" s="1">
        <f t="shared" si="8"/>
        <v>1.2334999999999994</v>
      </c>
      <c r="D1002" s="1"/>
      <c r="E1002" s="1"/>
      <c r="F1002" s="1">
        <f>+V!A1913</f>
        <v>2458374.1273099999</v>
      </c>
      <c r="G1002" s="1" t="str">
        <f>+V!B1913</f>
        <v>2018 SEP 12</v>
      </c>
      <c r="H1002" s="1">
        <f>+V!C1913</f>
        <v>7.15</v>
      </c>
      <c r="I1002" s="1">
        <f>+B!A374</f>
        <v>2458374.1271099998</v>
      </c>
      <c r="J1002" s="1" t="str">
        <f>+B!B374</f>
        <v>2018 SEP 12</v>
      </c>
      <c r="K1002" s="1">
        <f>+B!C374</f>
        <v>8.3834999999999997</v>
      </c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  <c r="Z1002" s="1"/>
      <c r="AA1002" s="1"/>
    </row>
    <row r="1003" spans="1:27" x14ac:dyDescent="0.25">
      <c r="A1003" s="1">
        <f t="shared" si="6"/>
        <v>2458375.18407</v>
      </c>
      <c r="B1003" s="1" t="str">
        <f t="shared" si="7"/>
        <v>2018 SEP 13</v>
      </c>
      <c r="C1003" s="1">
        <f t="shared" si="8"/>
        <v>1.0632500000000009</v>
      </c>
      <c r="D1003" s="1"/>
      <c r="E1003" s="1"/>
      <c r="F1003" s="1">
        <f>+V!A1914</f>
        <v>2458375.18407</v>
      </c>
      <c r="G1003" s="1" t="str">
        <f>+V!B1914</f>
        <v>2018 SEP 13</v>
      </c>
      <c r="H1003" s="1">
        <f>+V!C1914</f>
        <v>7.1269999999999998</v>
      </c>
      <c r="I1003" s="1">
        <f>+B!A375</f>
        <v>2458375.1841099998</v>
      </c>
      <c r="J1003" s="1" t="str">
        <f>+B!B375</f>
        <v>2018 SEP 13</v>
      </c>
      <c r="K1003" s="1">
        <f>+B!C375</f>
        <v>8.1902500000000007</v>
      </c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  <c r="Z1003" s="1"/>
      <c r="AA1003" s="1"/>
    </row>
    <row r="1004" spans="1:27" x14ac:dyDescent="0.25">
      <c r="A1004" s="1">
        <f t="shared" si="6"/>
        <v>2458376.17233</v>
      </c>
      <c r="B1004" s="1" t="str">
        <f t="shared" si="7"/>
        <v>2018 SEP 14</v>
      </c>
      <c r="C1004" s="1">
        <f t="shared" si="8"/>
        <v>1.0924999999999994</v>
      </c>
      <c r="D1004" s="1"/>
      <c r="E1004" s="1"/>
      <c r="F1004" s="1">
        <f>+V!A1915</f>
        <v>2458376.17233</v>
      </c>
      <c r="G1004" s="1" t="str">
        <f>+V!B1915</f>
        <v>2018 SEP 14</v>
      </c>
      <c r="H1004" s="1">
        <f>+V!C1915</f>
        <v>7.2545000000000002</v>
      </c>
      <c r="I1004" s="1">
        <f>+B!A376</f>
        <v>2458375.7097100001</v>
      </c>
      <c r="J1004" s="1" t="str">
        <f>+B!B376</f>
        <v>2018 SEP 14</v>
      </c>
      <c r="K1004" s="1">
        <f>+B!C376</f>
        <v>8.3469999999999995</v>
      </c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  <c r="Z1004" s="1"/>
      <c r="AA1004" s="1"/>
    </row>
    <row r="1005" spans="1:27" x14ac:dyDescent="0.25">
      <c r="A1005" s="1">
        <f t="shared" si="6"/>
        <v>2458377.3320499999</v>
      </c>
      <c r="B1005" s="1" t="str">
        <f t="shared" si="7"/>
        <v>2018 SEP 15</v>
      </c>
      <c r="C1005" s="1">
        <f t="shared" si="8"/>
        <v>1.0914999999999999</v>
      </c>
      <c r="D1005" s="1"/>
      <c r="E1005" s="1"/>
      <c r="F1005" s="1">
        <f>+V!A1916</f>
        <v>2458377.3320499999</v>
      </c>
      <c r="G1005" s="1" t="str">
        <f>+V!B1916</f>
        <v>2018 SEP 15</v>
      </c>
      <c r="H1005" s="1">
        <f>+V!C1916</f>
        <v>7.2430000000000003</v>
      </c>
      <c r="I1005" s="1">
        <f>+B!A377</f>
        <v>2458377.5882000001</v>
      </c>
      <c r="J1005" s="1" t="str">
        <f>+B!B377</f>
        <v>2018 SEP 16</v>
      </c>
      <c r="K1005" s="1">
        <f>+B!C377</f>
        <v>8.3345000000000002</v>
      </c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  <c r="Z1005" s="1"/>
      <c r="AA1005" s="1"/>
    </row>
    <row r="1006" spans="1:27" x14ac:dyDescent="0.25">
      <c r="A1006" s="1">
        <f t="shared" si="6"/>
        <v>2458378.2965000002</v>
      </c>
      <c r="B1006" s="1" t="str">
        <f t="shared" si="7"/>
        <v>2018 SEP 16</v>
      </c>
      <c r="C1006" s="1">
        <f t="shared" si="8"/>
        <v>1.3297499999999998</v>
      </c>
      <c r="D1006" s="1"/>
      <c r="E1006" s="1"/>
      <c r="F1006" s="1">
        <f>+V!A1917</f>
        <v>2458378.2965000002</v>
      </c>
      <c r="G1006" s="1" t="str">
        <f>+V!B1917</f>
        <v>2018 SEP 16</v>
      </c>
      <c r="H1006" s="1">
        <f>+V!C1917</f>
        <v>7.1315</v>
      </c>
      <c r="I1006" s="1">
        <f>+B!A378</f>
        <v>2458378.4722699998</v>
      </c>
      <c r="J1006" s="1" t="str">
        <f>+B!B378</f>
        <v>2018 SEP 16</v>
      </c>
      <c r="K1006" s="1">
        <f>+B!C378</f>
        <v>8.4612499999999997</v>
      </c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  <c r="Z1006" s="1"/>
      <c r="AA1006" s="1"/>
    </row>
    <row r="1007" spans="1:27" x14ac:dyDescent="0.25">
      <c r="A1007" s="1">
        <f t="shared" si="6"/>
        <v>2458379.5896299998</v>
      </c>
      <c r="B1007" s="1" t="str">
        <f t="shared" si="7"/>
        <v>2018 SEP 18</v>
      </c>
      <c r="C1007" s="1">
        <f t="shared" si="8"/>
        <v>1.2829999999999995</v>
      </c>
      <c r="D1007" s="1"/>
      <c r="E1007" s="1"/>
      <c r="F1007" s="1">
        <f>+V!A1918</f>
        <v>2458379.5896299998</v>
      </c>
      <c r="G1007" s="1" t="str">
        <f>+V!B1918</f>
        <v>2018 SEP 18</v>
      </c>
      <c r="H1007" s="1">
        <f>+V!C1918</f>
        <v>7.3254999999999999</v>
      </c>
      <c r="I1007" s="1">
        <f>+B!A379</f>
        <v>2458379.5561000002</v>
      </c>
      <c r="J1007" s="1" t="str">
        <f>+B!B379</f>
        <v>2018 SEP 18</v>
      </c>
      <c r="K1007" s="1">
        <f>+B!C379</f>
        <v>8.6084999999999994</v>
      </c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  <c r="Z1007" s="1"/>
      <c r="AA1007" s="1"/>
    </row>
    <row r="1008" spans="1:27" x14ac:dyDescent="0.25">
      <c r="A1008" s="1">
        <f t="shared" si="6"/>
        <v>2458381.1227799999</v>
      </c>
      <c r="B1008" s="1" t="str">
        <f t="shared" si="7"/>
        <v>2018 SEP 19</v>
      </c>
      <c r="C1008" s="1">
        <f t="shared" si="8"/>
        <v>1.1880000000000006</v>
      </c>
      <c r="D1008" s="1"/>
      <c r="E1008" s="1"/>
      <c r="F1008" s="1">
        <f>+V!A1919</f>
        <v>2458381.1227799999</v>
      </c>
      <c r="G1008" s="1" t="str">
        <f>+V!B1919</f>
        <v>2018 SEP 19</v>
      </c>
      <c r="H1008" s="1">
        <f>+V!C1919</f>
        <v>7.141667</v>
      </c>
      <c r="I1008" s="1">
        <f>+B!A380</f>
        <v>2458381.1226400002</v>
      </c>
      <c r="J1008" s="1" t="str">
        <f>+B!B380</f>
        <v>2018 SEP 19</v>
      </c>
      <c r="K1008" s="1">
        <f>+B!C380</f>
        <v>8.3296670000000006</v>
      </c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  <c r="Z1008" s="1"/>
      <c r="AA1008" s="1"/>
    </row>
    <row r="1009" spans="1:27" x14ac:dyDescent="0.25">
      <c r="A1009" s="1">
        <f t="shared" si="6"/>
        <v>2458384.8964499999</v>
      </c>
      <c r="B1009" s="1" t="str">
        <f t="shared" si="7"/>
        <v>2018 SEP 23</v>
      </c>
      <c r="C1009" s="1">
        <f t="shared" si="8"/>
        <v>1.0057499999999999</v>
      </c>
      <c r="D1009" s="1"/>
      <c r="E1009" s="1"/>
      <c r="F1009" s="1">
        <f>+V!A1920</f>
        <v>2458384.8964499999</v>
      </c>
      <c r="G1009" s="1" t="str">
        <f>+V!B1920</f>
        <v>2018 SEP 23</v>
      </c>
      <c r="H1009" s="1">
        <f>+V!C1920</f>
        <v>7.17875</v>
      </c>
      <c r="I1009" s="1">
        <f>+B!A381</f>
        <v>2458384.8961999998</v>
      </c>
      <c r="J1009" s="1" t="str">
        <f>+B!B381</f>
        <v>2018 SEP 23</v>
      </c>
      <c r="K1009" s="1">
        <f>+B!C381</f>
        <v>8.1844999999999999</v>
      </c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  <c r="Z1009" s="1"/>
      <c r="AA1009" s="1"/>
    </row>
    <row r="1010" spans="1:27" x14ac:dyDescent="0.25">
      <c r="A1010" s="1">
        <f t="shared" si="6"/>
        <v>2458386.2525399998</v>
      </c>
      <c r="B1010" s="1" t="str">
        <f t="shared" si="7"/>
        <v>2018 SEP 24</v>
      </c>
      <c r="C1010" s="1">
        <f t="shared" si="8"/>
        <v>1.0582499999999992</v>
      </c>
      <c r="D1010" s="1"/>
      <c r="E1010" s="1"/>
      <c r="F1010" s="1">
        <f>+V!A1921</f>
        <v>2458386.2525399998</v>
      </c>
      <c r="G1010" s="1" t="str">
        <f>+V!B1921</f>
        <v>2018 SEP 24</v>
      </c>
      <c r="H1010" s="1">
        <f>+V!C1921</f>
        <v>7.2582500000000003</v>
      </c>
      <c r="I1010" s="1">
        <f>+B!A382</f>
        <v>2458386.2552700001</v>
      </c>
      <c r="J1010" s="1" t="str">
        <f>+B!B382</f>
        <v>2018 SEP 24</v>
      </c>
      <c r="K1010" s="1">
        <f>+B!C382</f>
        <v>8.3164999999999996</v>
      </c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  <c r="Z1010" s="1"/>
      <c r="AA1010" s="1"/>
    </row>
    <row r="1011" spans="1:27" x14ac:dyDescent="0.25">
      <c r="A1011" s="1">
        <f t="shared" si="6"/>
        <v>2458386.99242</v>
      </c>
      <c r="B1011" s="1" t="str">
        <f t="shared" si="7"/>
        <v>2018 SEP 25</v>
      </c>
      <c r="C1011" s="1">
        <f t="shared" si="8"/>
        <v>0.90549999999999997</v>
      </c>
      <c r="D1011" s="1"/>
      <c r="E1011" s="1"/>
      <c r="F1011" s="1">
        <f>+V!A1922</f>
        <v>2458386.99242</v>
      </c>
      <c r="G1011" s="1" t="str">
        <f>+V!B1922</f>
        <v>2018 SEP 25</v>
      </c>
      <c r="H1011" s="1">
        <f>+V!C1922</f>
        <v>7.0475000000000003</v>
      </c>
      <c r="I1011" s="1">
        <f>+B!A383</f>
        <v>2458386.9918300002</v>
      </c>
      <c r="J1011" s="1" t="str">
        <f>+B!B383</f>
        <v>2018 SEP 25</v>
      </c>
      <c r="K1011" s="1">
        <f>+B!C383</f>
        <v>7.9530000000000003</v>
      </c>
      <c r="L1011" s="1"/>
      <c r="M1011" s="1"/>
      <c r="N1011" s="1"/>
      <c r="O1011" s="1"/>
      <c r="P1011" s="1"/>
      <c r="Q1011" s="1"/>
      <c r="R1011" s="1"/>
      <c r="S1011" s="1"/>
      <c r="T1011" s="1"/>
      <c r="U1011" s="1"/>
      <c r="V1011" s="1"/>
      <c r="W1011" s="1"/>
      <c r="X1011" s="1"/>
      <c r="Y1011" s="1"/>
      <c r="Z1011" s="1"/>
      <c r="AA1011" s="1"/>
    </row>
    <row r="1012" spans="1:27" x14ac:dyDescent="0.25">
      <c r="A1012" s="1">
        <f t="shared" si="6"/>
        <v>2458388.6906400002</v>
      </c>
      <c r="B1012" s="1" t="str">
        <f t="shared" si="7"/>
        <v>2018 SEP 27</v>
      </c>
      <c r="C1012" s="1">
        <f t="shared" si="8"/>
        <v>0.98766600000000082</v>
      </c>
      <c r="D1012" s="1"/>
      <c r="E1012" s="1"/>
      <c r="F1012" s="1">
        <f>+V!A1923</f>
        <v>2458388.6906400002</v>
      </c>
      <c r="G1012" s="1" t="str">
        <f>+V!B1923</f>
        <v>2018 SEP 27</v>
      </c>
      <c r="H1012" s="1">
        <f>+V!C1923</f>
        <v>7.2026669999999999</v>
      </c>
      <c r="I1012" s="1">
        <f>+B!A384</f>
        <v>2458388.6902100001</v>
      </c>
      <c r="J1012" s="1" t="str">
        <f>+B!B384</f>
        <v>2018 SEP 27</v>
      </c>
      <c r="K1012" s="1">
        <f>+B!C384</f>
        <v>8.1903330000000008</v>
      </c>
      <c r="L1012" s="1"/>
      <c r="M1012" s="1"/>
      <c r="N1012" s="1"/>
      <c r="O1012" s="1"/>
      <c r="P1012" s="1"/>
      <c r="Q1012" s="1"/>
      <c r="R1012" s="1"/>
      <c r="S1012" s="1"/>
      <c r="T1012" s="1"/>
      <c r="U1012" s="1"/>
      <c r="V1012" s="1"/>
      <c r="W1012" s="1"/>
      <c r="X1012" s="1"/>
      <c r="Y1012" s="1"/>
      <c r="Z1012" s="1"/>
      <c r="AA1012" s="1"/>
    </row>
    <row r="1013" spans="1:27" x14ac:dyDescent="0.25">
      <c r="A1013" s="1">
        <f t="shared" si="6"/>
        <v>2458389.5523199998</v>
      </c>
      <c r="B1013" s="1" t="str">
        <f t="shared" si="7"/>
        <v>2018 SEP 28</v>
      </c>
      <c r="C1013" s="1">
        <f t="shared" si="8"/>
        <v>0.84082100000000004</v>
      </c>
      <c r="D1013" s="1"/>
      <c r="E1013" s="1"/>
      <c r="F1013" s="1">
        <f>+V!A1924</f>
        <v>2458389.5523199998</v>
      </c>
      <c r="G1013" s="1" t="str">
        <f>+V!B1924</f>
        <v>2018 SEP 28</v>
      </c>
      <c r="H1013" s="1">
        <f>+V!C1924</f>
        <v>7.2563329999999997</v>
      </c>
      <c r="I1013" s="1">
        <f>+B!A385</f>
        <v>2458390.4037799998</v>
      </c>
      <c r="J1013" s="1" t="str">
        <f>+B!B385</f>
        <v>2018 SEP 28</v>
      </c>
      <c r="K1013" s="1">
        <f>+B!C385</f>
        <v>8.0971539999999997</v>
      </c>
      <c r="L1013" s="1"/>
      <c r="M1013" s="1"/>
      <c r="N1013" s="1"/>
      <c r="O1013" s="1"/>
      <c r="P1013" s="1"/>
      <c r="Q1013" s="1"/>
      <c r="R1013" s="1"/>
      <c r="S1013" s="1"/>
      <c r="T1013" s="1"/>
      <c r="U1013" s="1"/>
      <c r="V1013" s="1"/>
      <c r="W1013" s="1"/>
      <c r="X1013" s="1"/>
      <c r="Y1013" s="1"/>
      <c r="Z1013" s="1"/>
      <c r="AA1013" s="1"/>
    </row>
    <row r="1014" spans="1:27" x14ac:dyDescent="0.25">
      <c r="A1014" s="1">
        <f t="shared" si="6"/>
        <v>2458390.62139</v>
      </c>
      <c r="B1014" s="1" t="str">
        <f t="shared" si="7"/>
        <v>2018 SEP 29</v>
      </c>
      <c r="C1014" s="1">
        <f t="shared" si="8"/>
        <v>0.752942</v>
      </c>
      <c r="D1014" s="1"/>
      <c r="E1014" s="1"/>
      <c r="F1014" s="1">
        <f>+V!A1925</f>
        <v>2458390.62139</v>
      </c>
      <c r="G1014" s="1" t="str">
        <f>+V!B1925</f>
        <v>2018 SEP 29</v>
      </c>
      <c r="H1014" s="1">
        <f>+V!C1925</f>
        <v>7.1593080000000002</v>
      </c>
      <c r="I1014" s="1">
        <f>+B!A386</f>
        <v>2458391.06745</v>
      </c>
      <c r="J1014" s="1" t="str">
        <f>+B!B386</f>
        <v>2018 SEP 29</v>
      </c>
      <c r="K1014" s="1">
        <f>+B!C386</f>
        <v>7.9122500000000002</v>
      </c>
      <c r="L1014" s="1"/>
      <c r="M1014" s="1"/>
      <c r="N1014" s="1"/>
      <c r="O1014" s="1"/>
      <c r="P1014" s="1"/>
      <c r="Q1014" s="1"/>
      <c r="R1014" s="1"/>
      <c r="S1014" s="1"/>
      <c r="T1014" s="1"/>
      <c r="U1014" s="1"/>
      <c r="V1014" s="1"/>
      <c r="W1014" s="1"/>
      <c r="X1014" s="1"/>
      <c r="Y1014" s="1"/>
      <c r="Z1014" s="1"/>
      <c r="AA1014" s="1"/>
    </row>
    <row r="1015" spans="1:27" x14ac:dyDescent="0.25">
      <c r="A1015" s="1">
        <f t="shared" si="6"/>
        <v>2458391.66292</v>
      </c>
      <c r="B1015" s="1" t="str">
        <f t="shared" si="7"/>
        <v>2018 SEP 30</v>
      </c>
      <c r="C1015" s="1">
        <f t="shared" si="8"/>
        <v>0.88566700000000065</v>
      </c>
      <c r="D1015" s="1"/>
      <c r="E1015" s="1"/>
      <c r="F1015" s="1">
        <f>+V!A1926</f>
        <v>2458391.66292</v>
      </c>
      <c r="G1015" s="1" t="str">
        <f>+V!B1926</f>
        <v>2018 SEP 30</v>
      </c>
      <c r="H1015" s="1">
        <f>+V!C1926</f>
        <v>7.1029999999999998</v>
      </c>
      <c r="I1015" s="1">
        <f>+B!A387</f>
        <v>2458392.28951</v>
      </c>
      <c r="J1015" s="1" t="str">
        <f>+B!B387</f>
        <v>2018 SEP 30</v>
      </c>
      <c r="K1015" s="1">
        <f>+B!C387</f>
        <v>7.9886670000000004</v>
      </c>
      <c r="L1015" s="1"/>
      <c r="M1015" s="1"/>
      <c r="N1015" s="1"/>
      <c r="O1015" s="1"/>
      <c r="P1015" s="1"/>
      <c r="Q1015" s="1"/>
      <c r="R1015" s="1"/>
      <c r="S1015" s="1"/>
      <c r="T1015" s="1"/>
      <c r="U1015" s="1"/>
      <c r="V1015" s="1"/>
      <c r="W1015" s="1"/>
      <c r="X1015" s="1"/>
      <c r="Y1015" s="1"/>
      <c r="Z1015" s="1"/>
      <c r="AA1015" s="1"/>
    </row>
    <row r="1016" spans="1:27" x14ac:dyDescent="0.25">
      <c r="A1016" s="1">
        <f t="shared" si="6"/>
        <v>2458392.66591</v>
      </c>
      <c r="B1016" s="1" t="str">
        <f t="shared" si="7"/>
        <v>2018 OCT 1</v>
      </c>
      <c r="C1016" s="1">
        <f t="shared" si="8"/>
        <v>0.92650000000000077</v>
      </c>
      <c r="D1016" s="1"/>
      <c r="E1016" s="1"/>
      <c r="F1016" s="1">
        <f>+V!A1927</f>
        <v>2458392.66591</v>
      </c>
      <c r="G1016" s="1" t="str">
        <f>+V!B1927</f>
        <v>2018 OCT 1</v>
      </c>
      <c r="H1016" s="1">
        <f>+V!C1927</f>
        <v>7.2554999999999996</v>
      </c>
      <c r="I1016" s="1">
        <f>+B!A388</f>
        <v>2458392.7141399998</v>
      </c>
      <c r="J1016" s="1" t="str">
        <f>+B!B388</f>
        <v>2018 OCT 1</v>
      </c>
      <c r="K1016" s="1">
        <f>+B!C388</f>
        <v>8.1820000000000004</v>
      </c>
      <c r="L1016" s="1"/>
      <c r="M1016" s="1"/>
      <c r="N1016" s="1"/>
      <c r="O1016" s="1"/>
      <c r="P1016" s="1"/>
      <c r="Q1016" s="1"/>
      <c r="R1016" s="1"/>
      <c r="S1016" s="1"/>
      <c r="T1016" s="1"/>
      <c r="U1016" s="1"/>
      <c r="V1016" s="1"/>
      <c r="W1016" s="1"/>
      <c r="X1016" s="1"/>
      <c r="Y1016" s="1"/>
      <c r="Z1016" s="1"/>
      <c r="AA1016" s="1"/>
    </row>
    <row r="1017" spans="1:27" x14ac:dyDescent="0.25">
      <c r="A1017" s="1">
        <f t="shared" si="6"/>
        <v>2458395.3835499999</v>
      </c>
      <c r="B1017" s="1" t="str">
        <f t="shared" si="7"/>
        <v>2018 OCT 3</v>
      </c>
      <c r="C1017" s="1">
        <f t="shared" si="8"/>
        <v>0.95009600000000116</v>
      </c>
      <c r="D1017" s="1"/>
      <c r="E1017" s="1"/>
      <c r="F1017" s="1">
        <f>+V!A1928</f>
        <v>2458395.3835499999</v>
      </c>
      <c r="G1017" s="1" t="str">
        <f>+V!B1928</f>
        <v>2018 OCT 3</v>
      </c>
      <c r="H1017" s="1">
        <f>+V!C1928</f>
        <v>7.4625709999999996</v>
      </c>
      <c r="I1017" s="1">
        <f>+B!A389</f>
        <v>2458395.3660800001</v>
      </c>
      <c r="J1017" s="1" t="str">
        <f>+B!B389</f>
        <v>2018 OCT 3</v>
      </c>
      <c r="K1017" s="1">
        <f>+B!C389</f>
        <v>8.4126670000000008</v>
      </c>
      <c r="L1017" s="1"/>
      <c r="M1017" s="1"/>
      <c r="N1017" s="1"/>
      <c r="O1017" s="1"/>
      <c r="P1017" s="1"/>
      <c r="Q1017" s="1"/>
      <c r="R1017" s="1"/>
      <c r="S1017" s="1"/>
      <c r="T1017" s="1"/>
      <c r="U1017" s="1"/>
      <c r="V1017" s="1"/>
      <c r="W1017" s="1"/>
      <c r="X1017" s="1"/>
      <c r="Y1017" s="1"/>
      <c r="Z1017" s="1"/>
      <c r="AA1017" s="1"/>
    </row>
    <row r="1018" spans="1:27" x14ac:dyDescent="0.25">
      <c r="A1018" s="1">
        <f t="shared" si="6"/>
        <v>2458397.3853199999</v>
      </c>
      <c r="B1018" s="1" t="str">
        <f t="shared" si="7"/>
        <v>2018 OCT 5</v>
      </c>
      <c r="C1018" s="1">
        <f t="shared" si="8"/>
        <v>0.57149999999999945</v>
      </c>
      <c r="D1018" s="1"/>
      <c r="E1018" s="1"/>
      <c r="F1018" s="1">
        <f>+V!A1930</f>
        <v>2458397.3853199999</v>
      </c>
      <c r="G1018" s="1" t="str">
        <f>+V!B1930</f>
        <v>2018 OCT 5</v>
      </c>
      <c r="H1018" s="1">
        <f>+V!C1930</f>
        <v>7.726</v>
      </c>
      <c r="I1018" s="1">
        <f>+B!A390</f>
        <v>2458396.8444400001</v>
      </c>
      <c r="J1018" s="1" t="str">
        <f>+B!B390</f>
        <v>2018 OCT 5</v>
      </c>
      <c r="K1018" s="1">
        <f>+B!C390</f>
        <v>8.2974999999999994</v>
      </c>
      <c r="L1018" s="1"/>
      <c r="M1018" s="1"/>
      <c r="N1018" s="1"/>
      <c r="O1018" s="1"/>
      <c r="P1018" s="1"/>
      <c r="Q1018" s="1"/>
      <c r="R1018" s="1"/>
      <c r="S1018" s="1"/>
      <c r="T1018" s="1"/>
      <c r="U1018" s="1"/>
      <c r="V1018" s="1"/>
      <c r="W1018" s="1"/>
      <c r="X1018" s="1"/>
      <c r="Y1018" s="1"/>
      <c r="Z1018" s="1"/>
      <c r="AA1018" s="1"/>
    </row>
    <row r="1019" spans="1:27" x14ac:dyDescent="0.25">
      <c r="A1019" s="1">
        <f t="shared" si="6"/>
        <v>2458398.6657500002</v>
      </c>
      <c r="B1019" s="1" t="str">
        <f t="shared" si="7"/>
        <v>2018 OCT 7</v>
      </c>
      <c r="C1019" s="1">
        <f t="shared" si="8"/>
        <v>0.84299999999999997</v>
      </c>
      <c r="D1019" s="1"/>
      <c r="E1019" s="1"/>
      <c r="F1019" s="1">
        <f>+V!A1931</f>
        <v>2458398.6657500002</v>
      </c>
      <c r="G1019" s="1" t="str">
        <f>+V!B1931</f>
        <v>2018 OCT 7</v>
      </c>
      <c r="H1019" s="1">
        <f>+V!C1931</f>
        <v>7.2904999999999998</v>
      </c>
      <c r="I1019" s="1">
        <f>+B!A391</f>
        <v>2458398.6653999998</v>
      </c>
      <c r="J1019" s="1" t="str">
        <f>+B!B391</f>
        <v>2018 OCT 7</v>
      </c>
      <c r="K1019" s="1">
        <f>+B!C391</f>
        <v>8.1334999999999997</v>
      </c>
      <c r="L1019" s="1"/>
      <c r="M1019" s="1"/>
      <c r="N1019" s="1"/>
      <c r="O1019" s="1"/>
      <c r="P1019" s="1"/>
      <c r="Q1019" s="1"/>
      <c r="R1019" s="1"/>
      <c r="S1019" s="1"/>
      <c r="T1019" s="1"/>
      <c r="U1019" s="1"/>
      <c r="V1019" s="1"/>
      <c r="W1019" s="1"/>
      <c r="X1019" s="1"/>
      <c r="Y1019" s="1"/>
      <c r="Z1019" s="1"/>
      <c r="AA1019" s="1"/>
    </row>
    <row r="1020" spans="1:27" x14ac:dyDescent="0.25">
      <c r="A1020" s="1">
        <f t="shared" si="6"/>
        <v>2458400.38583</v>
      </c>
      <c r="B1020" s="1" t="str">
        <f t="shared" si="7"/>
        <v>2018 OCT 8</v>
      </c>
      <c r="C1020" s="1">
        <f t="shared" si="8"/>
        <v>0.82111100000000015</v>
      </c>
      <c r="D1020" s="1"/>
      <c r="E1020" s="1"/>
      <c r="F1020" s="1">
        <f>+V!A1932</f>
        <v>2458400.38583</v>
      </c>
      <c r="G1020" s="1" t="str">
        <f>+V!B1932</f>
        <v>2018 OCT 8</v>
      </c>
      <c r="H1020" s="1">
        <f>+V!C1932</f>
        <v>7.1245560000000001</v>
      </c>
      <c r="I1020" s="1">
        <f>+B!A392</f>
        <v>2458400.35971</v>
      </c>
      <c r="J1020" s="1" t="str">
        <f>+B!B392</f>
        <v>2018 OCT 8</v>
      </c>
      <c r="K1020" s="1">
        <f>+B!C392</f>
        <v>7.9456670000000003</v>
      </c>
      <c r="L1020" s="1"/>
      <c r="M1020" s="1"/>
      <c r="N1020" s="1"/>
      <c r="O1020" s="1"/>
      <c r="P1020" s="1"/>
      <c r="Q1020" s="1"/>
      <c r="R1020" s="1"/>
      <c r="S1020" s="1"/>
      <c r="T1020" s="1"/>
      <c r="U1020" s="1"/>
      <c r="V1020" s="1"/>
      <c r="W1020" s="1"/>
      <c r="X1020" s="1"/>
      <c r="Y1020" s="1"/>
      <c r="Z1020" s="1"/>
      <c r="AA1020" s="1"/>
    </row>
    <row r="1021" spans="1:27" x14ac:dyDescent="0.25">
      <c r="A1021" s="1">
        <f t="shared" si="6"/>
        <v>2458401.7786500002</v>
      </c>
      <c r="B1021" s="1" t="str">
        <f t="shared" si="7"/>
        <v>2018 OCT 10</v>
      </c>
      <c r="C1021" s="1">
        <f t="shared" si="8"/>
        <v>1.1319999999999997</v>
      </c>
      <c r="D1021" s="1"/>
      <c r="E1021" s="1"/>
      <c r="F1021" s="1">
        <f>+V!A1933</f>
        <v>2458401.7786500002</v>
      </c>
      <c r="G1021" s="1" t="str">
        <f>+V!B1933</f>
        <v>2018 OCT 10</v>
      </c>
      <c r="H1021" s="1">
        <f>+V!C1933</f>
        <v>7.5367499999999996</v>
      </c>
      <c r="I1021" s="1">
        <f>+B!A393</f>
        <v>2458401.7798199998</v>
      </c>
      <c r="J1021" s="1" t="str">
        <f>+B!B393</f>
        <v>2018 OCT 10</v>
      </c>
      <c r="K1021" s="1">
        <f>+B!C393</f>
        <v>8.6687499999999993</v>
      </c>
      <c r="L1021" s="1"/>
      <c r="M1021" s="1"/>
      <c r="N1021" s="1"/>
      <c r="O1021" s="1"/>
      <c r="P1021" s="1"/>
      <c r="Q1021" s="1"/>
      <c r="R1021" s="1"/>
      <c r="S1021" s="1"/>
      <c r="T1021" s="1"/>
      <c r="U1021" s="1"/>
      <c r="V1021" s="1"/>
      <c r="W1021" s="1"/>
      <c r="X1021" s="1"/>
      <c r="Y1021" s="1"/>
      <c r="Z1021" s="1"/>
      <c r="AA1021" s="1"/>
    </row>
    <row r="1022" spans="1:27" x14ac:dyDescent="0.25">
      <c r="A1022" s="1">
        <f t="shared" si="6"/>
        <v>2458402.8253299999</v>
      </c>
      <c r="B1022" s="1" t="str">
        <f t="shared" si="7"/>
        <v>2018 OCT 11</v>
      </c>
      <c r="C1022" s="1">
        <f t="shared" si="8"/>
        <v>1.1274999999999995</v>
      </c>
      <c r="D1022" s="1"/>
      <c r="E1022" s="1"/>
      <c r="F1022" s="1">
        <f>+V!A1934</f>
        <v>2458402.8253299999</v>
      </c>
      <c r="G1022" s="1" t="str">
        <f>+V!B1934</f>
        <v>2018 OCT 11</v>
      </c>
      <c r="H1022" s="1">
        <f>+V!C1934</f>
        <v>7.67075</v>
      </c>
      <c r="I1022" s="1">
        <f>+B!A394</f>
        <v>2458402.8252500002</v>
      </c>
      <c r="J1022" s="1" t="str">
        <f>+B!B394</f>
        <v>2018 OCT 11</v>
      </c>
      <c r="K1022" s="1">
        <f>+B!C394</f>
        <v>8.7982499999999995</v>
      </c>
      <c r="L1022" s="1"/>
      <c r="M1022" s="1"/>
      <c r="N1022" s="1"/>
      <c r="O1022" s="1"/>
      <c r="P1022" s="1"/>
      <c r="Q1022" s="1"/>
      <c r="R1022" s="1"/>
      <c r="S1022" s="1"/>
      <c r="T1022" s="1"/>
      <c r="U1022" s="1"/>
      <c r="V1022" s="1"/>
      <c r="W1022" s="1"/>
      <c r="X1022" s="1"/>
      <c r="Y1022" s="1"/>
      <c r="Z1022" s="1"/>
      <c r="AA1022" s="1"/>
    </row>
    <row r="1023" spans="1:27" x14ac:dyDescent="0.25">
      <c r="A1023" s="1">
        <f t="shared" si="6"/>
        <v>2458405.4401199999</v>
      </c>
      <c r="B1023" s="1" t="str">
        <f t="shared" si="7"/>
        <v>2018 OCT 13</v>
      </c>
      <c r="C1023" s="1">
        <f t="shared" si="8"/>
        <v>0.96200000000000063</v>
      </c>
      <c r="D1023" s="1"/>
      <c r="E1023" s="1"/>
      <c r="F1023" s="1">
        <f>+V!A1935</f>
        <v>2458405.4401199999</v>
      </c>
      <c r="G1023" s="1" t="str">
        <f>+V!B1935</f>
        <v>2018 OCT 13</v>
      </c>
      <c r="H1023" s="1">
        <f>+V!C1935</f>
        <v>7.3890000000000002</v>
      </c>
      <c r="I1023" s="1">
        <f>+B!A395</f>
        <v>2458405.4405100001</v>
      </c>
      <c r="J1023" s="1" t="str">
        <f>+B!B395</f>
        <v>2018 OCT 13</v>
      </c>
      <c r="K1023" s="1">
        <f>+B!C395</f>
        <v>8.3510000000000009</v>
      </c>
      <c r="L1023" s="1"/>
      <c r="M1023" s="1"/>
      <c r="N1023" s="1"/>
      <c r="O1023" s="1"/>
      <c r="P1023" s="1"/>
      <c r="Q1023" s="1"/>
      <c r="R1023" s="1"/>
      <c r="S1023" s="1"/>
      <c r="T1023" s="1"/>
      <c r="U1023" s="1"/>
      <c r="V1023" s="1"/>
      <c r="W1023" s="1"/>
      <c r="X1023" s="1"/>
      <c r="Y1023" s="1"/>
      <c r="Z1023" s="1"/>
      <c r="AA1023" s="1"/>
    </row>
    <row r="1024" spans="1:27" x14ac:dyDescent="0.25">
      <c r="A1024" s="1">
        <f t="shared" si="6"/>
        <v>2458407.0413700002</v>
      </c>
      <c r="B1024" s="1" t="str">
        <f t="shared" si="7"/>
        <v>2018 OCT 15</v>
      </c>
      <c r="C1024" s="1">
        <f t="shared" si="8"/>
        <v>1.1010000000000009</v>
      </c>
      <c r="D1024" s="1"/>
      <c r="E1024" s="1"/>
      <c r="F1024" s="1">
        <f>+V!A1936</f>
        <v>2458407.0413700002</v>
      </c>
      <c r="G1024" s="1" t="str">
        <f>+V!B1936</f>
        <v>2018 OCT 15</v>
      </c>
      <c r="H1024" s="1">
        <f>+V!C1936</f>
        <v>7.4649999999999999</v>
      </c>
      <c r="I1024" s="1">
        <f>+B!A396</f>
        <v>2458407.0412300001</v>
      </c>
      <c r="J1024" s="1" t="str">
        <f>+B!B396</f>
        <v>2018 OCT 15</v>
      </c>
      <c r="K1024" s="1">
        <f>+B!C396</f>
        <v>8.5660000000000007</v>
      </c>
      <c r="L1024" s="1"/>
      <c r="M1024" s="1"/>
      <c r="N1024" s="1"/>
      <c r="O1024" s="1"/>
      <c r="P1024" s="1"/>
      <c r="Q1024" s="1"/>
      <c r="R1024" s="1"/>
      <c r="S1024" s="1"/>
      <c r="T1024" s="1"/>
      <c r="U1024" s="1"/>
      <c r="V1024" s="1"/>
      <c r="W1024" s="1"/>
      <c r="X1024" s="1"/>
      <c r="Y1024" s="1"/>
      <c r="Z1024" s="1"/>
      <c r="AA1024" s="1"/>
    </row>
    <row r="1025" spans="1:27" x14ac:dyDescent="0.25">
      <c r="A1025" s="1">
        <f t="shared" si="6"/>
        <v>2458409.86944</v>
      </c>
      <c r="B1025" s="1" t="str">
        <f t="shared" si="7"/>
        <v>2018 OCT 18</v>
      </c>
      <c r="C1025" s="1">
        <f t="shared" si="8"/>
        <v>0.94249999999999989</v>
      </c>
      <c r="D1025" s="1"/>
      <c r="E1025" s="1"/>
      <c r="F1025" s="1">
        <f>+V!A1938</f>
        <v>2458409.86944</v>
      </c>
      <c r="G1025" s="1" t="str">
        <f>+V!B1938</f>
        <v>2018 OCT 18</v>
      </c>
      <c r="H1025" s="1">
        <f>+V!C1938</f>
        <v>7.3380000000000001</v>
      </c>
      <c r="I1025" s="1">
        <f>+B!A397</f>
        <v>2458409.8692000001</v>
      </c>
      <c r="J1025" s="1" t="str">
        <f>+B!B397</f>
        <v>2018 OCT 18</v>
      </c>
      <c r="K1025" s="1">
        <f>+B!C397</f>
        <v>8.2805</v>
      </c>
      <c r="L1025" s="1"/>
      <c r="M1025" s="1"/>
      <c r="N1025" s="1"/>
      <c r="O1025" s="1"/>
      <c r="P1025" s="1"/>
      <c r="Q1025" s="1"/>
      <c r="R1025" s="1"/>
      <c r="S1025" s="1"/>
      <c r="T1025" s="1"/>
      <c r="U1025" s="1"/>
      <c r="V1025" s="1"/>
      <c r="W1025" s="1"/>
      <c r="X1025" s="1"/>
      <c r="Y1025" s="1"/>
      <c r="Z1025" s="1"/>
      <c r="AA1025" s="1"/>
    </row>
    <row r="1026" spans="1:27" x14ac:dyDescent="0.25">
      <c r="A1026" s="1">
        <f t="shared" si="6"/>
        <v>2458412.8381500002</v>
      </c>
      <c r="B1026" s="1" t="str">
        <f t="shared" si="7"/>
        <v>2018 OCT 21</v>
      </c>
      <c r="C1026" s="1">
        <f t="shared" si="8"/>
        <v>1.1284999999999998</v>
      </c>
      <c r="D1026" s="1"/>
      <c r="E1026" s="1"/>
      <c r="F1026" s="1">
        <f>+V!A1939</f>
        <v>2458412.8381500002</v>
      </c>
      <c r="G1026" s="1" t="str">
        <f>+V!B1939</f>
        <v>2018 OCT 21</v>
      </c>
      <c r="H1026" s="1">
        <f>+V!C1939</f>
        <v>7.5255000000000001</v>
      </c>
      <c r="I1026" s="1">
        <f>+B!A398</f>
        <v>2458412.8379600001</v>
      </c>
      <c r="J1026" s="1" t="str">
        <f>+B!B398</f>
        <v>2018 OCT 21</v>
      </c>
      <c r="K1026" s="1">
        <f>+B!C398</f>
        <v>8.6539999999999999</v>
      </c>
      <c r="L1026" s="1"/>
      <c r="M1026" s="1"/>
      <c r="N1026" s="1"/>
      <c r="O1026" s="1"/>
      <c r="P1026" s="1"/>
      <c r="Q1026" s="1"/>
      <c r="R1026" s="1"/>
      <c r="S1026" s="1"/>
      <c r="T1026" s="1"/>
      <c r="U1026" s="1"/>
      <c r="V1026" s="1"/>
      <c r="W1026" s="1"/>
      <c r="X1026" s="1"/>
      <c r="Y1026" s="1"/>
      <c r="Z1026" s="1"/>
      <c r="AA1026" s="1"/>
    </row>
    <row r="1027" spans="1:27" x14ac:dyDescent="0.25">
      <c r="A1027" s="1">
        <f t="shared" si="6"/>
        <v>2458413.5721999998</v>
      </c>
      <c r="B1027" s="1" t="str">
        <f t="shared" si="7"/>
        <v>2018 OCT 22</v>
      </c>
      <c r="C1027" s="1">
        <f t="shared" si="8"/>
        <v>1.3200000000000003</v>
      </c>
      <c r="D1027" s="1"/>
      <c r="E1027" s="1"/>
      <c r="F1027" s="1">
        <f>+V!A1940</f>
        <v>2458413.5721999998</v>
      </c>
      <c r="G1027" s="1" t="str">
        <f>+V!B1940</f>
        <v>2018 OCT 22</v>
      </c>
      <c r="H1027" s="1">
        <f>+V!C1940</f>
        <v>7.5730000000000004</v>
      </c>
      <c r="I1027" s="1">
        <f>+B!A399</f>
        <v>2458413.5721999998</v>
      </c>
      <c r="J1027" s="1" t="str">
        <f>+B!B399</f>
        <v>2018 OCT 22</v>
      </c>
      <c r="K1027" s="1">
        <f>+B!C399</f>
        <v>8.8930000000000007</v>
      </c>
      <c r="L1027" s="1"/>
      <c r="M1027" s="1"/>
      <c r="N1027" s="1"/>
      <c r="O1027" s="1"/>
      <c r="P1027" s="1"/>
      <c r="Q1027" s="1"/>
      <c r="R1027" s="1"/>
      <c r="S1027" s="1"/>
      <c r="T1027" s="1"/>
      <c r="U1027" s="1"/>
      <c r="V1027" s="1"/>
      <c r="W1027" s="1"/>
      <c r="X1027" s="1"/>
      <c r="Y1027" s="1"/>
      <c r="Z1027" s="1"/>
      <c r="AA1027" s="1"/>
    </row>
    <row r="1028" spans="1:27" x14ac:dyDescent="0.25">
      <c r="A1028" s="1">
        <f t="shared" si="6"/>
        <v>2458417.5063499999</v>
      </c>
      <c r="B1028" s="1" t="str">
        <f t="shared" si="7"/>
        <v>2018 OCT 26</v>
      </c>
      <c r="C1028" s="1">
        <f t="shared" si="8"/>
        <v>1.1885000000000003</v>
      </c>
      <c r="D1028" s="1"/>
      <c r="E1028" s="1"/>
      <c r="F1028" s="1">
        <f>+V!A1941</f>
        <v>2458417.5063499999</v>
      </c>
      <c r="G1028" s="1" t="str">
        <f>+V!B1941</f>
        <v>2018 OCT 26</v>
      </c>
      <c r="H1028" s="1">
        <f>+V!C1941</f>
        <v>7.2975000000000003</v>
      </c>
      <c r="I1028" s="1">
        <f>+B!A400</f>
        <v>2458417.5063700001</v>
      </c>
      <c r="J1028" s="1" t="str">
        <f>+B!B400</f>
        <v>2018 OCT 26</v>
      </c>
      <c r="K1028" s="1">
        <f>+B!C400</f>
        <v>8.4860000000000007</v>
      </c>
      <c r="L1028" s="1"/>
      <c r="M1028" s="1"/>
      <c r="N1028" s="1"/>
      <c r="O1028" s="1"/>
      <c r="P1028" s="1"/>
      <c r="Q1028" s="1"/>
      <c r="R1028" s="1"/>
      <c r="S1028" s="1"/>
      <c r="T1028" s="1"/>
      <c r="U1028" s="1"/>
      <c r="V1028" s="1"/>
      <c r="W1028" s="1"/>
      <c r="X1028" s="1"/>
      <c r="Y1028" s="1"/>
      <c r="Z1028" s="1"/>
      <c r="AA1028" s="1"/>
    </row>
    <row r="1029" spans="1:27" x14ac:dyDescent="0.25">
      <c r="A1029" s="1">
        <f t="shared" ref="A1029:A1090" si="9">+F1029</f>
        <v>2458419.2742699999</v>
      </c>
      <c r="B1029" s="1" t="str">
        <f t="shared" ref="B1029:B1090" si="10">+G1029</f>
        <v>2018 OCT 27</v>
      </c>
      <c r="C1029" s="1">
        <f t="shared" ref="C1029:C1090" si="11">+K1029-H1029</f>
        <v>0.94216699999999953</v>
      </c>
      <c r="D1029" s="1"/>
      <c r="E1029" s="1"/>
      <c r="F1029" s="1">
        <f>+V!A1942</f>
        <v>2458419.2742699999</v>
      </c>
      <c r="G1029" s="1" t="str">
        <f>+V!B1942</f>
        <v>2018 OCT 27</v>
      </c>
      <c r="H1029" s="1">
        <f>+V!C1942</f>
        <v>7.3833330000000004</v>
      </c>
      <c r="I1029" s="1">
        <f>+B!A401</f>
        <v>2458419.1173100001</v>
      </c>
      <c r="J1029" s="1" t="str">
        <f>+B!B401</f>
        <v>2018 OCT 27</v>
      </c>
      <c r="K1029" s="1">
        <f>+B!C401</f>
        <v>8.3254999999999999</v>
      </c>
      <c r="L1029" s="1"/>
      <c r="M1029" s="1"/>
      <c r="N1029" s="1"/>
      <c r="O1029" s="1"/>
      <c r="P1029" s="1"/>
      <c r="Q1029" s="1"/>
      <c r="R1029" s="1"/>
      <c r="S1029" s="1"/>
      <c r="T1029" s="1"/>
      <c r="U1029" s="1"/>
      <c r="V1029" s="1"/>
      <c r="W1029" s="1"/>
      <c r="X1029" s="1"/>
      <c r="Y1029" s="1"/>
      <c r="Z1029" s="1"/>
      <c r="AA1029" s="1"/>
    </row>
    <row r="1030" spans="1:27" x14ac:dyDescent="0.25">
      <c r="A1030" s="1">
        <f t="shared" si="9"/>
        <v>2458424.4488900001</v>
      </c>
      <c r="B1030" s="1" t="str">
        <f t="shared" si="10"/>
        <v>2018 NOV 1</v>
      </c>
      <c r="C1030" s="1">
        <f t="shared" si="11"/>
        <v>1.4239999999999995</v>
      </c>
      <c r="D1030" s="1"/>
      <c r="E1030" s="1"/>
      <c r="F1030" s="1">
        <f>+V!A1945</f>
        <v>2458424.4488900001</v>
      </c>
      <c r="G1030" s="1" t="str">
        <f>+V!B1945</f>
        <v>2018 NOV 1</v>
      </c>
      <c r="H1030" s="1">
        <f>+V!C1945</f>
        <v>7.6980000000000004</v>
      </c>
      <c r="I1030" s="1">
        <f>+B!A402</f>
        <v>2458424.4492899999</v>
      </c>
      <c r="J1030" s="1" t="str">
        <f>+B!B402</f>
        <v>2018 NOV 1</v>
      </c>
      <c r="K1030" s="1">
        <f>+B!C402</f>
        <v>9.1219999999999999</v>
      </c>
      <c r="L1030" s="1"/>
      <c r="M1030" s="1"/>
      <c r="N1030" s="1"/>
      <c r="O1030" s="1"/>
      <c r="P1030" s="1"/>
      <c r="Q1030" s="1"/>
      <c r="R1030" s="1"/>
      <c r="S1030" s="1"/>
      <c r="T1030" s="1"/>
      <c r="U1030" s="1"/>
      <c r="V1030" s="1"/>
      <c r="W1030" s="1"/>
      <c r="X1030" s="1"/>
      <c r="Y1030" s="1"/>
      <c r="Z1030" s="1"/>
      <c r="AA1030" s="1"/>
    </row>
    <row r="1031" spans="1:27" x14ac:dyDescent="0.25">
      <c r="A1031" s="1">
        <f t="shared" si="9"/>
        <v>2458425.8387600002</v>
      </c>
      <c r="B1031" s="1" t="str">
        <f t="shared" si="10"/>
        <v>2018 NOV 3</v>
      </c>
      <c r="C1031" s="1">
        <f t="shared" si="11"/>
        <v>-8.8000000000000078E-2</v>
      </c>
      <c r="D1031" s="1"/>
      <c r="E1031" s="1"/>
      <c r="F1031" s="1">
        <f>+V!A1946</f>
        <v>2458425.8387600002</v>
      </c>
      <c r="G1031" s="1" t="str">
        <f>+V!B1946</f>
        <v>2018 NOV 3</v>
      </c>
      <c r="H1031" s="1">
        <f>+V!C1946</f>
        <v>7.718</v>
      </c>
      <c r="I1031" s="1">
        <f>+B!A403</f>
        <v>2458425.6092699999</v>
      </c>
      <c r="J1031" s="1" t="str">
        <f>+B!B403</f>
        <v>2018 NOV 3</v>
      </c>
      <c r="K1031" s="1">
        <f>+B!C403</f>
        <v>7.63</v>
      </c>
      <c r="L1031" s="1"/>
      <c r="M1031" s="1"/>
      <c r="N1031" s="1"/>
      <c r="O1031" s="1"/>
      <c r="P1031" s="1"/>
      <c r="Q1031" s="1"/>
      <c r="R1031" s="1"/>
      <c r="S1031" s="1"/>
      <c r="T1031" s="1"/>
      <c r="U1031" s="1"/>
      <c r="V1031" s="1"/>
      <c r="W1031" s="1"/>
      <c r="X1031" s="1"/>
      <c r="Y1031" s="1"/>
      <c r="Z1031" s="1"/>
      <c r="AA1031" s="1"/>
    </row>
    <row r="1032" spans="1:27" x14ac:dyDescent="0.25">
      <c r="A1032" s="1">
        <f t="shared" si="9"/>
        <v>2458429.1048099999</v>
      </c>
      <c r="B1032" s="1" t="str">
        <f t="shared" si="10"/>
        <v>2018 NOV 6</v>
      </c>
      <c r="C1032" s="1">
        <f t="shared" si="11"/>
        <v>1.3910000000000009</v>
      </c>
      <c r="D1032" s="1"/>
      <c r="E1032" s="1"/>
      <c r="F1032" s="1">
        <f>+V!A1947</f>
        <v>2458429.1048099999</v>
      </c>
      <c r="G1032" s="1" t="str">
        <f>+V!B1947</f>
        <v>2018 NOV 6</v>
      </c>
      <c r="H1032" s="1">
        <f>+V!C1947</f>
        <v>7.6909999999999998</v>
      </c>
      <c r="I1032" s="1">
        <f>+B!A404</f>
        <v>2458428.6082299999</v>
      </c>
      <c r="J1032" s="1" t="str">
        <f>+B!B404</f>
        <v>2018 NOV 6</v>
      </c>
      <c r="K1032" s="1">
        <f>+B!C404</f>
        <v>9.0820000000000007</v>
      </c>
      <c r="L1032" s="1"/>
      <c r="M1032" s="1"/>
      <c r="N1032" s="1"/>
      <c r="O1032" s="1"/>
      <c r="P1032" s="1"/>
      <c r="Q1032" s="1"/>
      <c r="R1032" s="1"/>
      <c r="S1032" s="1"/>
      <c r="T1032" s="1"/>
      <c r="U1032" s="1"/>
      <c r="V1032" s="1"/>
      <c r="W1032" s="1"/>
      <c r="X1032" s="1"/>
      <c r="Y1032" s="1"/>
      <c r="Z1032" s="1"/>
      <c r="AA1032" s="1"/>
    </row>
    <row r="1033" spans="1:27" x14ac:dyDescent="0.25">
      <c r="A1033" s="1">
        <f t="shared" si="9"/>
        <v>2458429.6123500001</v>
      </c>
      <c r="B1033" s="1" t="str">
        <f t="shared" si="10"/>
        <v>2018 NOV 7</v>
      </c>
      <c r="C1033" s="1">
        <f t="shared" si="11"/>
        <v>1.2360000000000007</v>
      </c>
      <c r="D1033" s="1"/>
      <c r="E1033" s="1"/>
      <c r="F1033" s="1">
        <f>+V!A1948</f>
        <v>2458429.6123500001</v>
      </c>
      <c r="G1033" s="1" t="str">
        <f>+V!B1948</f>
        <v>2018 NOV 7</v>
      </c>
      <c r="H1033" s="1">
        <f>+V!C1948</f>
        <v>7.6310000000000002</v>
      </c>
      <c r="I1033" s="1">
        <f>+B!A405</f>
        <v>2458429.6120099998</v>
      </c>
      <c r="J1033" s="1" t="str">
        <f>+B!B405</f>
        <v>2018 NOV 7</v>
      </c>
      <c r="K1033" s="1">
        <f>+B!C405</f>
        <v>8.8670000000000009</v>
      </c>
      <c r="L1033" s="1"/>
      <c r="M1033" s="1"/>
      <c r="N1033" s="1"/>
      <c r="O1033" s="1"/>
      <c r="P1033" s="1"/>
      <c r="Q1033" s="1"/>
      <c r="R1033" s="1"/>
      <c r="S1033" s="1"/>
      <c r="T1033" s="1"/>
      <c r="U1033" s="1"/>
      <c r="V1033" s="1"/>
      <c r="W1033" s="1"/>
      <c r="X1033" s="1"/>
      <c r="Y1033" s="1"/>
      <c r="Z1033" s="1"/>
      <c r="AA1033" s="1"/>
    </row>
    <row r="1034" spans="1:27" x14ac:dyDescent="0.25">
      <c r="A1034" s="1">
        <f t="shared" si="9"/>
        <v>2458430.6126700002</v>
      </c>
      <c r="B1034" s="1" t="str">
        <f t="shared" si="10"/>
        <v>2018 NOV 8</v>
      </c>
      <c r="C1034" s="1">
        <f t="shared" si="11"/>
        <v>1.2389999999999999</v>
      </c>
      <c r="D1034" s="1"/>
      <c r="E1034" s="1"/>
      <c r="F1034" s="1">
        <f>+V!A1949</f>
        <v>2458430.6126700002</v>
      </c>
      <c r="G1034" s="1" t="str">
        <f>+V!B1949</f>
        <v>2018 NOV 8</v>
      </c>
      <c r="H1034" s="1">
        <f>+V!C1949</f>
        <v>7.5949999999999998</v>
      </c>
      <c r="I1034" s="1">
        <f>+B!A406</f>
        <v>2458430.6123100002</v>
      </c>
      <c r="J1034" s="1" t="str">
        <f>+B!B406</f>
        <v>2018 NOV 8</v>
      </c>
      <c r="K1034" s="1">
        <f>+B!C406</f>
        <v>8.8339999999999996</v>
      </c>
      <c r="L1034" s="1"/>
      <c r="M1034" s="1"/>
      <c r="N1034" s="1"/>
      <c r="O1034" s="1"/>
      <c r="P1034" s="1"/>
      <c r="Q1034" s="1"/>
      <c r="R1034" s="1"/>
      <c r="S1034" s="1"/>
      <c r="T1034" s="1"/>
      <c r="U1034" s="1"/>
      <c r="V1034" s="1"/>
      <c r="W1034" s="1"/>
      <c r="X1034" s="1"/>
      <c r="Y1034" s="1"/>
      <c r="Z1034" s="1"/>
      <c r="AA1034" s="1"/>
    </row>
    <row r="1035" spans="1:27" x14ac:dyDescent="0.25">
      <c r="A1035" s="1">
        <f t="shared" si="9"/>
        <v>2458434.0320799998</v>
      </c>
      <c r="B1035" s="1" t="str">
        <f t="shared" si="10"/>
        <v>2018 NOV 11</v>
      </c>
      <c r="C1035" s="1">
        <f t="shared" si="11"/>
        <v>1.4322670000000004</v>
      </c>
      <c r="D1035" s="1"/>
      <c r="E1035" s="1"/>
      <c r="F1035" s="1">
        <f>+V!A1950</f>
        <v>2458434.0320799998</v>
      </c>
      <c r="G1035" s="1" t="str">
        <f>+V!B1950</f>
        <v>2018 NOV 11</v>
      </c>
      <c r="H1035" s="1">
        <f>+V!C1950</f>
        <v>7.7214</v>
      </c>
      <c r="I1035" s="1">
        <f>+B!A407</f>
        <v>2458434.07387</v>
      </c>
      <c r="J1035" s="1" t="str">
        <f>+B!B407</f>
        <v>2018 NOV 11</v>
      </c>
      <c r="K1035" s="1">
        <f>+B!C407</f>
        <v>9.1536670000000004</v>
      </c>
      <c r="L1035" s="1"/>
      <c r="M1035" s="1"/>
      <c r="N1035" s="1"/>
      <c r="O1035" s="1"/>
      <c r="P1035" s="1"/>
      <c r="Q1035" s="1"/>
      <c r="R1035" s="1"/>
      <c r="S1035" s="1"/>
      <c r="T1035" s="1"/>
      <c r="U1035" s="1"/>
      <c r="V1035" s="1"/>
      <c r="W1035" s="1"/>
      <c r="X1035" s="1"/>
      <c r="Y1035" s="1"/>
      <c r="Z1035" s="1"/>
      <c r="AA1035" s="1"/>
    </row>
    <row r="1036" spans="1:27" x14ac:dyDescent="0.25">
      <c r="A1036" s="1">
        <f t="shared" si="9"/>
        <v>2458436.74853</v>
      </c>
      <c r="B1036" s="1" t="str">
        <f t="shared" si="10"/>
        <v>2018 NOV 14</v>
      </c>
      <c r="C1036" s="1">
        <f t="shared" si="11"/>
        <v>1.5253329999999989</v>
      </c>
      <c r="D1036" s="1"/>
      <c r="E1036" s="1"/>
      <c r="F1036" s="1">
        <f>+V!A1951</f>
        <v>2458436.74853</v>
      </c>
      <c r="G1036" s="1" t="str">
        <f>+V!B1951</f>
        <v>2018 NOV 14</v>
      </c>
      <c r="H1036" s="1">
        <f>+V!C1951</f>
        <v>7.6260000000000003</v>
      </c>
      <c r="I1036" s="1">
        <f>+B!A408</f>
        <v>2458436.7483299999</v>
      </c>
      <c r="J1036" s="1" t="str">
        <f>+B!B408</f>
        <v>2018 NOV 14</v>
      </c>
      <c r="K1036" s="1">
        <f>+B!C408</f>
        <v>9.1513329999999993</v>
      </c>
      <c r="L1036" s="1"/>
      <c r="M1036" s="1"/>
      <c r="N1036" s="1"/>
      <c r="O1036" s="1"/>
      <c r="P1036" s="1"/>
      <c r="Q1036" s="1"/>
      <c r="R1036" s="1"/>
      <c r="S1036" s="1"/>
      <c r="T1036" s="1"/>
      <c r="U1036" s="1"/>
      <c r="V1036" s="1"/>
      <c r="W1036" s="1"/>
      <c r="X1036" s="1"/>
      <c r="Y1036" s="1"/>
      <c r="Z1036" s="1"/>
      <c r="AA1036" s="1"/>
    </row>
    <row r="1037" spans="1:27" x14ac:dyDescent="0.25">
      <c r="A1037" s="1">
        <f t="shared" si="9"/>
        <v>2458440.7245200002</v>
      </c>
      <c r="B1037" s="1" t="str">
        <f t="shared" si="10"/>
        <v>2018 NOV 18</v>
      </c>
      <c r="C1037" s="1">
        <f t="shared" si="11"/>
        <v>1.407667</v>
      </c>
      <c r="D1037" s="1"/>
      <c r="E1037" s="1"/>
      <c r="F1037" s="1">
        <f>+V!A1953</f>
        <v>2458440.7245200002</v>
      </c>
      <c r="G1037" s="1" t="str">
        <f>+V!B1953</f>
        <v>2018 NOV 18</v>
      </c>
      <c r="H1037" s="1">
        <f>+V!C1953</f>
        <v>7.6189999999999998</v>
      </c>
      <c r="I1037" s="1">
        <f>+B!A409</f>
        <v>2458440.75245</v>
      </c>
      <c r="J1037" s="1" t="str">
        <f>+B!B409</f>
        <v>2018 NOV 18</v>
      </c>
      <c r="K1037" s="1">
        <f>+B!C409</f>
        <v>9.0266669999999998</v>
      </c>
      <c r="L1037" s="1"/>
      <c r="M1037" s="1"/>
      <c r="N1037" s="1"/>
      <c r="O1037" s="1"/>
      <c r="P1037" s="1"/>
      <c r="Q1037" s="1"/>
      <c r="R1037" s="1"/>
      <c r="S1037" s="1"/>
      <c r="T1037" s="1"/>
      <c r="U1037" s="1"/>
      <c r="V1037" s="1"/>
      <c r="W1037" s="1"/>
      <c r="X1037" s="1"/>
      <c r="Y1037" s="1"/>
      <c r="Z1037" s="1"/>
      <c r="AA1037" s="1"/>
    </row>
    <row r="1038" spans="1:27" x14ac:dyDescent="0.25">
      <c r="A1038" s="1">
        <f t="shared" si="9"/>
        <v>2458442.0986500001</v>
      </c>
      <c r="B1038" s="1" t="str">
        <f t="shared" si="10"/>
        <v>2018 NOV 19</v>
      </c>
      <c r="C1038" s="1">
        <f t="shared" si="11"/>
        <v>1.415</v>
      </c>
      <c r="D1038" s="1"/>
      <c r="E1038" s="1"/>
      <c r="F1038" s="1">
        <f>+V!A1954</f>
        <v>2458442.0986500001</v>
      </c>
      <c r="G1038" s="1" t="str">
        <f>+V!B1954</f>
        <v>2018 NOV 19</v>
      </c>
      <c r="H1038" s="1">
        <f>+V!C1954</f>
        <v>7.7</v>
      </c>
      <c r="I1038" s="1">
        <f>+B!A410</f>
        <v>2458442.0983099998</v>
      </c>
      <c r="J1038" s="1" t="str">
        <f>+B!B410</f>
        <v>2018 NOV 19</v>
      </c>
      <c r="K1038" s="1">
        <f>+B!C410</f>
        <v>9.1150000000000002</v>
      </c>
      <c r="L1038" s="1"/>
      <c r="M1038" s="1"/>
      <c r="N1038" s="1"/>
      <c r="O1038" s="1"/>
      <c r="P1038" s="1"/>
      <c r="Q1038" s="1"/>
      <c r="R1038" s="1"/>
      <c r="S1038" s="1"/>
      <c r="T1038" s="1"/>
      <c r="U1038" s="1"/>
      <c r="V1038" s="1"/>
      <c r="W1038" s="1"/>
      <c r="X1038" s="1"/>
      <c r="Y1038" s="1"/>
      <c r="Z1038" s="1"/>
      <c r="AA1038" s="1"/>
    </row>
    <row r="1039" spans="1:27" x14ac:dyDescent="0.25">
      <c r="A1039" s="1">
        <f t="shared" si="9"/>
        <v>2458443.3594300002</v>
      </c>
      <c r="B1039" s="1" t="str">
        <f t="shared" si="10"/>
        <v>2018 NOV 20</v>
      </c>
      <c r="C1039" s="1">
        <f t="shared" si="11"/>
        <v>1.5129999999999999</v>
      </c>
      <c r="D1039" s="1"/>
      <c r="E1039" s="1"/>
      <c r="F1039" s="1">
        <f>+V!A1955</f>
        <v>2458443.3594300002</v>
      </c>
      <c r="G1039" s="1" t="str">
        <f>+V!B1955</f>
        <v>2018 NOV 20</v>
      </c>
      <c r="H1039" s="1">
        <f>+V!C1955</f>
        <v>7.6829999999999998</v>
      </c>
      <c r="I1039" s="1">
        <f>+B!A411</f>
        <v>2458443.36002</v>
      </c>
      <c r="J1039" s="1" t="str">
        <f>+B!B411</f>
        <v>2018 NOV 20</v>
      </c>
      <c r="K1039" s="1">
        <f>+B!C411</f>
        <v>9.1959999999999997</v>
      </c>
      <c r="L1039" s="1"/>
      <c r="M1039" s="1"/>
      <c r="N1039" s="1"/>
      <c r="O1039" s="1"/>
      <c r="P1039" s="1"/>
      <c r="Q1039" s="1"/>
      <c r="R1039" s="1"/>
      <c r="S1039" s="1"/>
      <c r="T1039" s="1"/>
      <c r="U1039" s="1"/>
      <c r="V1039" s="1"/>
      <c r="W1039" s="1"/>
      <c r="X1039" s="1"/>
      <c r="Y1039" s="1"/>
      <c r="Z1039" s="1"/>
      <c r="AA1039" s="1"/>
    </row>
    <row r="1040" spans="1:27" x14ac:dyDescent="0.25">
      <c r="A1040" s="1">
        <f t="shared" si="9"/>
        <v>2458444.9097500001</v>
      </c>
      <c r="B1040" s="1" t="str">
        <f t="shared" si="10"/>
        <v>2018 NOV 22</v>
      </c>
      <c r="C1040" s="1">
        <f t="shared" si="11"/>
        <v>1.6754999999999995</v>
      </c>
      <c r="D1040" s="1"/>
      <c r="E1040" s="1"/>
      <c r="F1040" s="1">
        <f>+V!A1956</f>
        <v>2458444.9097500001</v>
      </c>
      <c r="G1040" s="1" t="str">
        <f>+V!B1956</f>
        <v>2018 NOV 22</v>
      </c>
      <c r="H1040" s="1">
        <f>+V!C1956</f>
        <v>7.6645000000000003</v>
      </c>
      <c r="I1040" s="1">
        <f>+B!A412</f>
        <v>2458444.9091400001</v>
      </c>
      <c r="J1040" s="1" t="str">
        <f>+B!B412</f>
        <v>2018 NOV 22</v>
      </c>
      <c r="K1040" s="1">
        <f>+B!C412</f>
        <v>9.34</v>
      </c>
      <c r="L1040" s="1"/>
      <c r="M1040" s="1"/>
      <c r="N1040" s="1"/>
      <c r="O1040" s="1"/>
      <c r="P1040" s="1"/>
      <c r="Q1040" s="1"/>
      <c r="R1040" s="1"/>
      <c r="S1040" s="1"/>
      <c r="T1040" s="1"/>
      <c r="U1040" s="1"/>
      <c r="V1040" s="1"/>
      <c r="W1040" s="1"/>
      <c r="X1040" s="1"/>
      <c r="Y1040" s="1"/>
      <c r="Z1040" s="1"/>
      <c r="AA1040" s="1"/>
    </row>
    <row r="1041" spans="1:27" x14ac:dyDescent="0.25">
      <c r="A1041" s="1">
        <f t="shared" si="9"/>
        <v>2458448.5977500002</v>
      </c>
      <c r="B1041" s="1" t="str">
        <f t="shared" si="10"/>
        <v>2018 NOV 26</v>
      </c>
      <c r="C1041" s="1">
        <f t="shared" si="11"/>
        <v>1.4819999999999993</v>
      </c>
      <c r="D1041" s="1"/>
      <c r="E1041" s="1"/>
      <c r="F1041" s="1">
        <f>+V!A1957</f>
        <v>2458448.5977500002</v>
      </c>
      <c r="G1041" s="1" t="str">
        <f>+V!B1957</f>
        <v>2018 NOV 26</v>
      </c>
      <c r="H1041" s="1">
        <f>+V!C1957</f>
        <v>7.8040000000000003</v>
      </c>
      <c r="I1041" s="1">
        <f>+B!A413</f>
        <v>2458448.5947099999</v>
      </c>
      <c r="J1041" s="1" t="str">
        <f>+B!B413</f>
        <v>2018 NOV 26</v>
      </c>
      <c r="K1041" s="1">
        <f>+B!C413</f>
        <v>9.2859999999999996</v>
      </c>
      <c r="L1041" s="1"/>
      <c r="M1041" s="1"/>
      <c r="N1041" s="1"/>
      <c r="O1041" s="1"/>
      <c r="P1041" s="1"/>
      <c r="Q1041" s="1"/>
      <c r="R1041" s="1"/>
      <c r="S1041" s="1"/>
      <c r="T1041" s="1"/>
      <c r="U1041" s="1"/>
      <c r="V1041" s="1"/>
      <c r="W1041" s="1"/>
      <c r="X1041" s="1"/>
      <c r="Y1041" s="1"/>
      <c r="Z1041" s="1"/>
      <c r="AA1041" s="1"/>
    </row>
    <row r="1042" spans="1:27" x14ac:dyDescent="0.25">
      <c r="A1042" s="1">
        <f t="shared" si="9"/>
        <v>2458451.591</v>
      </c>
      <c r="B1042" s="1" t="str">
        <f t="shared" si="10"/>
        <v>2018 NOV 29</v>
      </c>
      <c r="C1042" s="1">
        <f t="shared" si="11"/>
        <v>1.7829999999999995</v>
      </c>
      <c r="D1042" s="1"/>
      <c r="E1042" s="1"/>
      <c r="F1042" s="1">
        <f>+V!A1959</f>
        <v>2458451.591</v>
      </c>
      <c r="G1042" s="1" t="str">
        <f>+V!B1959</f>
        <v>2018 NOV 29</v>
      </c>
      <c r="H1042" s="1">
        <f>+V!C1959</f>
        <v>7.8079999999999998</v>
      </c>
      <c r="I1042" s="1">
        <f>+B!A414</f>
        <v>2458451.591</v>
      </c>
      <c r="J1042" s="1" t="str">
        <f>+B!B414</f>
        <v>2018 NOV 29</v>
      </c>
      <c r="K1042" s="1">
        <f>+B!C414</f>
        <v>9.5909999999999993</v>
      </c>
      <c r="L1042" s="1"/>
      <c r="M1042" s="1"/>
      <c r="N1042" s="1"/>
      <c r="O1042" s="1"/>
      <c r="P1042" s="1"/>
      <c r="Q1042" s="1"/>
      <c r="R1042" s="1"/>
      <c r="S1042" s="1"/>
      <c r="T1042" s="1"/>
      <c r="U1042" s="1"/>
      <c r="V1042" s="1"/>
      <c r="W1042" s="1"/>
      <c r="X1042" s="1"/>
      <c r="Y1042" s="1"/>
      <c r="Z1042" s="1"/>
      <c r="AA1042" s="1"/>
    </row>
    <row r="1043" spans="1:27" x14ac:dyDescent="0.25">
      <c r="A1043" s="1">
        <f t="shared" si="9"/>
        <v>2458464.3488599998</v>
      </c>
      <c r="B1043" s="1" t="str">
        <f t="shared" si="10"/>
        <v>2018 DEC 11</v>
      </c>
      <c r="C1043" s="1">
        <f t="shared" si="11"/>
        <v>1.5409999999999995</v>
      </c>
      <c r="D1043" s="1"/>
      <c r="E1043" s="1"/>
      <c r="F1043" s="1">
        <f>+V!A1960</f>
        <v>2458464.3488599998</v>
      </c>
      <c r="G1043" s="1" t="str">
        <f>+V!B1960</f>
        <v>2018 DEC 11</v>
      </c>
      <c r="H1043" s="1">
        <f>+V!C1960</f>
        <v>7.8760000000000003</v>
      </c>
      <c r="I1043" s="1">
        <f>+B!A415</f>
        <v>2458464.34926</v>
      </c>
      <c r="J1043" s="1" t="str">
        <f>+B!B415</f>
        <v>2018 DEC 11</v>
      </c>
      <c r="K1043" s="1">
        <f>+B!C415</f>
        <v>9.4169999999999998</v>
      </c>
      <c r="L1043" s="1"/>
      <c r="M1043" s="1"/>
      <c r="N1043" s="1"/>
      <c r="O1043" s="1"/>
      <c r="P1043" s="1"/>
      <c r="Q1043" s="1"/>
      <c r="R1043" s="1"/>
      <c r="S1043" s="1"/>
      <c r="T1043" s="1"/>
      <c r="U1043" s="1"/>
      <c r="V1043" s="1"/>
      <c r="W1043" s="1"/>
      <c r="X1043" s="1"/>
      <c r="Y1043" s="1"/>
      <c r="Z1043" s="1"/>
      <c r="AA1043" s="1"/>
    </row>
    <row r="1044" spans="1:27" x14ac:dyDescent="0.25">
      <c r="A1044" s="1">
        <f t="shared" si="9"/>
        <v>2458469.3024599999</v>
      </c>
      <c r="B1044" s="1" t="str">
        <f t="shared" si="10"/>
        <v>2018 DEC 16</v>
      </c>
      <c r="C1044" s="1">
        <f t="shared" si="11"/>
        <v>1.5049999999999999</v>
      </c>
      <c r="D1044" s="1"/>
      <c r="E1044" s="1"/>
      <c r="F1044" s="1">
        <f>+V!A1961</f>
        <v>2458469.3024599999</v>
      </c>
      <c r="G1044" s="1" t="str">
        <f>+V!B1961</f>
        <v>2018 DEC 16</v>
      </c>
      <c r="H1044" s="1">
        <f>+V!C1961</f>
        <v>7.9729999999999999</v>
      </c>
      <c r="I1044" s="1">
        <f>+B!A416</f>
        <v>2458469.3028500001</v>
      </c>
      <c r="J1044" s="1" t="str">
        <f>+B!B416</f>
        <v>2018 DEC 16</v>
      </c>
      <c r="K1044" s="1">
        <f>+B!C416</f>
        <v>9.4779999999999998</v>
      </c>
      <c r="L1044" s="1"/>
      <c r="M1044" s="1"/>
      <c r="N1044" s="1"/>
      <c r="O1044" s="1"/>
      <c r="P1044" s="1"/>
      <c r="Q1044" s="1"/>
      <c r="R1044" s="1"/>
      <c r="S1044" s="1"/>
      <c r="T1044" s="1"/>
      <c r="U1044" s="1"/>
      <c r="V1044" s="1"/>
      <c r="W1044" s="1"/>
      <c r="X1044" s="1"/>
      <c r="Y1044" s="1"/>
      <c r="Z1044" s="1"/>
      <c r="AA1044" s="1"/>
    </row>
    <row r="1045" spans="1:27" x14ac:dyDescent="0.25">
      <c r="A1045" s="1">
        <f t="shared" si="9"/>
        <v>2458471.3125200002</v>
      </c>
      <c r="B1045" s="1" t="str">
        <f t="shared" si="10"/>
        <v>2018 DEC 18</v>
      </c>
      <c r="C1045" s="1">
        <f t="shared" si="11"/>
        <v>1.5730000000000004</v>
      </c>
      <c r="D1045" s="1"/>
      <c r="E1045" s="1"/>
      <c r="F1045" s="1">
        <f>+V!A1962</f>
        <v>2458471.3125200002</v>
      </c>
      <c r="G1045" s="1" t="str">
        <f>+V!B1962</f>
        <v>2018 DEC 18</v>
      </c>
      <c r="H1045" s="1">
        <f>+V!C1962</f>
        <v>8.0239999999999991</v>
      </c>
      <c r="I1045" s="1">
        <f>+B!A417</f>
        <v>2458471.31293</v>
      </c>
      <c r="J1045" s="1" t="str">
        <f>+B!B417</f>
        <v>2018 DEC 18</v>
      </c>
      <c r="K1045" s="1">
        <f>+B!C417</f>
        <v>9.5969999999999995</v>
      </c>
      <c r="L1045" s="1"/>
      <c r="M1045" s="1"/>
      <c r="N1045" s="1"/>
      <c r="O1045" s="1"/>
      <c r="P1045" s="1"/>
      <c r="Q1045" s="1"/>
      <c r="R1045" s="1"/>
      <c r="S1045" s="1"/>
      <c r="T1045" s="1"/>
      <c r="U1045" s="1"/>
      <c r="V1045" s="1"/>
      <c r="W1045" s="1"/>
      <c r="X1045" s="1"/>
      <c r="Y1045" s="1"/>
      <c r="Z1045" s="1"/>
      <c r="AA1045" s="1"/>
    </row>
    <row r="1046" spans="1:27" x14ac:dyDescent="0.25">
      <c r="A1046" s="1">
        <f t="shared" si="9"/>
        <v>2458473.3133800002</v>
      </c>
      <c r="B1046" s="1" t="str">
        <f t="shared" si="10"/>
        <v>2018 DEC 20</v>
      </c>
      <c r="C1046" s="1">
        <f t="shared" si="11"/>
        <v>1.5520000000000014</v>
      </c>
      <c r="D1046" s="1"/>
      <c r="E1046" s="1"/>
      <c r="F1046" s="1">
        <f>+V!A1963</f>
        <v>2458473.3133800002</v>
      </c>
      <c r="G1046" s="1" t="str">
        <f>+V!B1963</f>
        <v>2018 DEC 20</v>
      </c>
      <c r="H1046" s="1">
        <f>+V!C1963</f>
        <v>8.0459999999999994</v>
      </c>
      <c r="I1046" s="1">
        <f>+B!A418</f>
        <v>2458473.31378</v>
      </c>
      <c r="J1046" s="1" t="str">
        <f>+B!B418</f>
        <v>2018 DEC 20</v>
      </c>
      <c r="K1046" s="1">
        <f>+B!C418</f>
        <v>9.5980000000000008</v>
      </c>
      <c r="L1046" s="1"/>
      <c r="M1046" s="1"/>
      <c r="N1046" s="1"/>
      <c r="O1046" s="1"/>
      <c r="P1046" s="1"/>
      <c r="Q1046" s="1"/>
      <c r="R1046" s="1"/>
      <c r="S1046" s="1"/>
      <c r="T1046" s="1"/>
      <c r="U1046" s="1"/>
      <c r="V1046" s="1"/>
      <c r="W1046" s="1"/>
      <c r="X1046" s="1"/>
      <c r="Y1046" s="1"/>
      <c r="Z1046" s="1"/>
      <c r="AA1046" s="1"/>
    </row>
    <row r="1047" spans="1:27" x14ac:dyDescent="0.25">
      <c r="A1047" s="1">
        <f t="shared" si="9"/>
        <v>2458482.2702199998</v>
      </c>
      <c r="B1047" s="1" t="str">
        <f t="shared" si="10"/>
        <v>2018 DEC 29</v>
      </c>
      <c r="C1047" s="1">
        <f t="shared" si="11"/>
        <v>1.6291810000000009</v>
      </c>
      <c r="D1047" s="1"/>
      <c r="E1047" s="1"/>
      <c r="F1047" s="1">
        <f>+V!A1965</f>
        <v>2458482.2702199998</v>
      </c>
      <c r="G1047" s="1" t="str">
        <f>+V!B1965</f>
        <v>2018 DEC 29</v>
      </c>
      <c r="H1047" s="1">
        <f>+V!C1965</f>
        <v>8.2708189999999995</v>
      </c>
      <c r="I1047" s="1">
        <f>+B!A419</f>
        <v>2458482.2974200002</v>
      </c>
      <c r="J1047" s="1" t="str">
        <f>+B!B419</f>
        <v>2018 DEC 29</v>
      </c>
      <c r="K1047" s="1">
        <f>+B!C419</f>
        <v>9.9</v>
      </c>
      <c r="L1047" s="1"/>
      <c r="M1047" s="1"/>
      <c r="N1047" s="1"/>
      <c r="O1047" s="1"/>
      <c r="P1047" s="1"/>
      <c r="Q1047" s="1"/>
      <c r="R1047" s="1"/>
      <c r="S1047" s="1"/>
      <c r="T1047" s="1"/>
      <c r="U1047" s="1"/>
      <c r="V1047" s="1"/>
      <c r="W1047" s="1"/>
      <c r="X1047" s="1"/>
      <c r="Y1047" s="1"/>
      <c r="Z1047" s="1"/>
      <c r="AA1047" s="1"/>
    </row>
    <row r="1048" spans="1:27" x14ac:dyDescent="0.25">
      <c r="A1048" s="1">
        <f t="shared" si="9"/>
        <v>2458494.2849400002</v>
      </c>
      <c r="B1048" s="1" t="str">
        <f t="shared" si="10"/>
        <v>2019 JAN 10</v>
      </c>
      <c r="C1048" s="1">
        <f t="shared" si="11"/>
        <v>1.3320000000000007</v>
      </c>
      <c r="D1048" s="1"/>
      <c r="E1048" s="1"/>
      <c r="F1048" s="1">
        <f>+V!A1967</f>
        <v>2458494.2849400002</v>
      </c>
      <c r="G1048" s="1" t="str">
        <f>+V!B1967</f>
        <v>2019 JAN 10</v>
      </c>
      <c r="H1048" s="1">
        <f>+V!C1967</f>
        <v>8.4689999999999994</v>
      </c>
      <c r="I1048" s="1">
        <f>+B!A420</f>
        <v>2458494.3100700001</v>
      </c>
      <c r="J1048" s="1" t="str">
        <f>+B!B420</f>
        <v>2019 JAN 10</v>
      </c>
      <c r="K1048" s="1">
        <f>+B!C420</f>
        <v>9.8010000000000002</v>
      </c>
      <c r="L1048" s="1"/>
      <c r="M1048" s="1"/>
      <c r="N1048" s="1"/>
      <c r="O1048" s="1"/>
      <c r="P1048" s="1"/>
      <c r="Q1048" s="1"/>
      <c r="R1048" s="1"/>
      <c r="S1048" s="1"/>
      <c r="T1048" s="1"/>
      <c r="U1048" s="1"/>
      <c r="V1048" s="1"/>
      <c r="W1048" s="1"/>
      <c r="X1048" s="1"/>
      <c r="Y1048" s="1"/>
      <c r="Z1048" s="1"/>
      <c r="AA1048" s="1"/>
    </row>
    <row r="1049" spans="1:27" x14ac:dyDescent="0.25">
      <c r="A1049" s="1">
        <f t="shared" si="9"/>
        <v>2458499.2942900001</v>
      </c>
      <c r="B1049" s="1" t="str">
        <f t="shared" si="10"/>
        <v>2019 JAN 15</v>
      </c>
      <c r="C1049" s="1">
        <f t="shared" si="11"/>
        <v>1.1849999999999987</v>
      </c>
      <c r="D1049" s="1"/>
      <c r="E1049" s="1"/>
      <c r="F1049" s="1">
        <f>+V!A1968</f>
        <v>2458499.2942900001</v>
      </c>
      <c r="G1049" s="1" t="str">
        <f>+V!B1968</f>
        <v>2019 JAN 15</v>
      </c>
      <c r="H1049" s="1">
        <f>+V!C1968</f>
        <v>8.2460000000000004</v>
      </c>
      <c r="I1049" s="1">
        <f>+B!A421</f>
        <v>2458499.2954299999</v>
      </c>
      <c r="J1049" s="1" t="str">
        <f>+B!B421</f>
        <v>2019 JAN 15</v>
      </c>
      <c r="K1049" s="1">
        <f>+B!C421</f>
        <v>9.4309999999999992</v>
      </c>
      <c r="L1049" s="1"/>
      <c r="M1049" s="1"/>
      <c r="N1049" s="1"/>
      <c r="O1049" s="1"/>
      <c r="P1049" s="1"/>
      <c r="Q1049" s="1"/>
      <c r="R1049" s="1"/>
      <c r="S1049" s="1"/>
      <c r="T1049" s="1"/>
      <c r="U1049" s="1"/>
      <c r="V1049" s="1"/>
      <c r="W1049" s="1"/>
      <c r="X1049" s="1"/>
      <c r="Y1049" s="1"/>
      <c r="Z1049" s="1"/>
      <c r="AA1049" s="1"/>
    </row>
    <row r="1050" spans="1:27" x14ac:dyDescent="0.25">
      <c r="A1050" s="1">
        <f t="shared" si="9"/>
        <v>2458539.00538</v>
      </c>
      <c r="B1050" s="1" t="str">
        <f t="shared" si="10"/>
        <v>2019 FEB 24</v>
      </c>
      <c r="C1050" s="1">
        <f t="shared" si="11"/>
        <v>1.2769999999999992</v>
      </c>
      <c r="D1050" s="1"/>
      <c r="E1050" s="1"/>
      <c r="F1050" s="1">
        <f>+V!A1971</f>
        <v>2458539.00538</v>
      </c>
      <c r="G1050" s="1" t="str">
        <f>+V!B1971</f>
        <v>2019 FEB 24</v>
      </c>
      <c r="H1050" s="1">
        <f>+V!C1971</f>
        <v>8.4640000000000004</v>
      </c>
      <c r="I1050" s="1">
        <f>+B!A422</f>
        <v>2458539.0051000002</v>
      </c>
      <c r="J1050" s="1" t="str">
        <f>+B!B422</f>
        <v>2019 FEB 24</v>
      </c>
      <c r="K1050" s="1">
        <f>+B!C422</f>
        <v>9.7409999999999997</v>
      </c>
      <c r="L1050" s="1"/>
      <c r="M1050" s="1"/>
      <c r="N1050" s="1"/>
      <c r="O1050" s="1"/>
      <c r="P1050" s="1"/>
      <c r="Q1050" s="1"/>
      <c r="R1050" s="1"/>
      <c r="S1050" s="1"/>
      <c r="T1050" s="1"/>
      <c r="U1050" s="1"/>
      <c r="V1050" s="1"/>
      <c r="W1050" s="1"/>
      <c r="X1050" s="1"/>
      <c r="Y1050" s="1"/>
      <c r="Z1050" s="1"/>
      <c r="AA1050" s="1"/>
    </row>
    <row r="1051" spans="1:27" x14ac:dyDescent="0.25">
      <c r="A1051" s="1">
        <f t="shared" si="9"/>
        <v>2458543.99804</v>
      </c>
      <c r="B1051" s="1" t="str">
        <f t="shared" si="10"/>
        <v>2019 MAR 1</v>
      </c>
      <c r="C1051" s="1">
        <f t="shared" si="11"/>
        <v>1.2729999999999997</v>
      </c>
      <c r="D1051" s="1"/>
      <c r="E1051" s="1"/>
      <c r="F1051" s="1">
        <f>+V!A1972</f>
        <v>2458543.99804</v>
      </c>
      <c r="G1051" s="1" t="str">
        <f>+V!B1972</f>
        <v>2019 MAR 1</v>
      </c>
      <c r="H1051" s="1">
        <f>+V!C1972</f>
        <v>8.3930000000000007</v>
      </c>
      <c r="I1051" s="1">
        <f>+B!A423</f>
        <v>2458543.99768</v>
      </c>
      <c r="J1051" s="1" t="str">
        <f>+B!B423</f>
        <v>2019 MAR 1</v>
      </c>
      <c r="K1051" s="1">
        <f>+B!C423</f>
        <v>9.6660000000000004</v>
      </c>
      <c r="L1051" s="1"/>
      <c r="M1051" s="1"/>
      <c r="N1051" s="1"/>
      <c r="O1051" s="1"/>
      <c r="P1051" s="1"/>
      <c r="Q1051" s="1"/>
      <c r="R1051" s="1"/>
      <c r="S1051" s="1"/>
      <c r="T1051" s="1"/>
      <c r="U1051" s="1"/>
      <c r="V1051" s="1"/>
      <c r="W1051" s="1"/>
      <c r="X1051" s="1"/>
      <c r="Y1051" s="1"/>
      <c r="Z1051" s="1"/>
      <c r="AA1051" s="1"/>
    </row>
    <row r="1052" spans="1:27" x14ac:dyDescent="0.25">
      <c r="A1052" s="1">
        <f t="shared" si="9"/>
        <v>2458547.9907200001</v>
      </c>
      <c r="B1052" s="1" t="str">
        <f t="shared" si="10"/>
        <v>2019 MAR 5</v>
      </c>
      <c r="C1052" s="1">
        <f t="shared" si="11"/>
        <v>1.2789999999999999</v>
      </c>
      <c r="D1052" s="1"/>
      <c r="E1052" s="1"/>
      <c r="F1052" s="1">
        <f>+V!A1973</f>
        <v>2458547.9907200001</v>
      </c>
      <c r="G1052" s="1" t="str">
        <f>+V!B1973</f>
        <v>2019 MAR 5</v>
      </c>
      <c r="H1052" s="1">
        <f>+V!C1973</f>
        <v>8.3049999999999997</v>
      </c>
      <c r="I1052" s="1">
        <f>+B!A424</f>
        <v>2458547.9903799999</v>
      </c>
      <c r="J1052" s="1" t="str">
        <f>+B!B424</f>
        <v>2019 MAR 5</v>
      </c>
      <c r="K1052" s="1">
        <f>+B!C424</f>
        <v>9.5839999999999996</v>
      </c>
      <c r="L1052" s="1"/>
      <c r="M1052" s="1"/>
      <c r="N1052" s="1"/>
      <c r="O1052" s="1"/>
      <c r="P1052" s="1"/>
      <c r="Q1052" s="1"/>
      <c r="R1052" s="1"/>
      <c r="S1052" s="1"/>
      <c r="T1052" s="1"/>
      <c r="U1052" s="1"/>
      <c r="V1052" s="1"/>
      <c r="W1052" s="1"/>
      <c r="X1052" s="1"/>
      <c r="Y1052" s="1"/>
      <c r="Z1052" s="1"/>
      <c r="AA1052" s="1"/>
    </row>
    <row r="1053" spans="1:27" x14ac:dyDescent="0.25">
      <c r="A1053" s="1">
        <f t="shared" si="9"/>
        <v>2458552.9767700001</v>
      </c>
      <c r="B1053" s="1" t="str">
        <f t="shared" si="10"/>
        <v>2019 MAR 10</v>
      </c>
      <c r="C1053" s="1">
        <f t="shared" si="11"/>
        <v>0.89800000000000146</v>
      </c>
      <c r="D1053" s="1"/>
      <c r="E1053" s="1"/>
      <c r="F1053" s="1">
        <f>+V!A1974</f>
        <v>2458552.9767700001</v>
      </c>
      <c r="G1053" s="1" t="str">
        <f>+V!B1974</f>
        <v>2019 MAR 10</v>
      </c>
      <c r="H1053" s="1">
        <f>+V!C1974</f>
        <v>8.0825999999999993</v>
      </c>
      <c r="I1053" s="1">
        <f>+B!A425</f>
        <v>2458552.9881699998</v>
      </c>
      <c r="J1053" s="1" t="str">
        <f>+B!B425</f>
        <v>2019 MAR 10</v>
      </c>
      <c r="K1053" s="1">
        <f>+B!C425</f>
        <v>8.9806000000000008</v>
      </c>
      <c r="L1053" s="1"/>
      <c r="M1053" s="1"/>
      <c r="N1053" s="1"/>
      <c r="O1053" s="1"/>
      <c r="P1053" s="1"/>
      <c r="Q1053" s="1"/>
      <c r="R1053" s="1"/>
      <c r="S1053" s="1"/>
      <c r="T1053" s="1"/>
      <c r="U1053" s="1"/>
      <c r="V1053" s="1"/>
      <c r="W1053" s="1"/>
      <c r="X1053" s="1"/>
      <c r="Y1053" s="1"/>
      <c r="Z1053" s="1"/>
      <c r="AA1053" s="1"/>
    </row>
    <row r="1054" spans="1:27" x14ac:dyDescent="0.25">
      <c r="A1054" s="1">
        <f t="shared" si="9"/>
        <v>2458562.2798299999</v>
      </c>
      <c r="B1054" s="1" t="str">
        <f t="shared" si="10"/>
        <v>2019 MAR 19</v>
      </c>
      <c r="C1054" s="1">
        <f t="shared" si="11"/>
        <v>1.055333000000001</v>
      </c>
      <c r="D1054" s="1"/>
      <c r="E1054" s="1"/>
      <c r="F1054" s="1">
        <f>+V!A1976</f>
        <v>2458562.2798299999</v>
      </c>
      <c r="G1054" s="1" t="str">
        <f>+V!B1976</f>
        <v>2019 MAR 19</v>
      </c>
      <c r="H1054" s="1">
        <f>+V!C1976</f>
        <v>8.0466669999999993</v>
      </c>
      <c r="I1054" s="1">
        <f>+B!A426</f>
        <v>2458562.2795299999</v>
      </c>
      <c r="J1054" s="1" t="str">
        <f>+B!B426</f>
        <v>2019 MAR 19</v>
      </c>
      <c r="K1054" s="1">
        <f>+B!C426</f>
        <v>9.1020000000000003</v>
      </c>
      <c r="L1054" s="1"/>
      <c r="M1054" s="1"/>
      <c r="N1054" s="1"/>
      <c r="O1054" s="1"/>
      <c r="P1054" s="1"/>
      <c r="Q1054" s="1"/>
      <c r="R1054" s="1"/>
      <c r="S1054" s="1"/>
      <c r="T1054" s="1"/>
      <c r="U1054" s="1"/>
      <c r="V1054" s="1"/>
      <c r="W1054" s="1"/>
      <c r="X1054" s="1"/>
      <c r="Y1054" s="1"/>
      <c r="Z1054" s="1"/>
      <c r="AA1054" s="1"/>
    </row>
    <row r="1055" spans="1:27" x14ac:dyDescent="0.25">
      <c r="A1055" s="1">
        <f t="shared" si="9"/>
        <v>2458562.9912899998</v>
      </c>
      <c r="B1055" s="1" t="str">
        <f t="shared" si="10"/>
        <v>2019 MAR 20</v>
      </c>
      <c r="C1055" s="1">
        <f t="shared" si="11"/>
        <v>0.96499999999999986</v>
      </c>
      <c r="D1055" s="1"/>
      <c r="E1055" s="1"/>
      <c r="F1055" s="1">
        <f>+V!A1977</f>
        <v>2458562.9912899998</v>
      </c>
      <c r="G1055" s="1" t="str">
        <f>+V!B1977</f>
        <v>2019 MAR 20</v>
      </c>
      <c r="H1055" s="1">
        <f>+V!C1977</f>
        <v>8.0625</v>
      </c>
      <c r="I1055" s="1">
        <f>+B!A427</f>
        <v>2458562.9910900001</v>
      </c>
      <c r="J1055" s="1" t="str">
        <f>+B!B427</f>
        <v>2019 MAR 20</v>
      </c>
      <c r="K1055" s="1">
        <f>+B!C427</f>
        <v>9.0274999999999999</v>
      </c>
      <c r="L1055" s="1"/>
      <c r="M1055" s="1"/>
      <c r="N1055" s="1"/>
      <c r="O1055" s="1"/>
      <c r="P1055" s="1"/>
      <c r="Q1055" s="1"/>
      <c r="R1055" s="1"/>
      <c r="S1055" s="1"/>
      <c r="T1055" s="1"/>
      <c r="U1055" s="1"/>
      <c r="V1055" s="1"/>
      <c r="W1055" s="1"/>
      <c r="X1055" s="1"/>
      <c r="Y1055" s="1"/>
      <c r="Z1055" s="1"/>
      <c r="AA1055" s="1"/>
    </row>
    <row r="1056" spans="1:27" x14ac:dyDescent="0.25">
      <c r="A1056" s="1">
        <f t="shared" si="9"/>
        <v>2458565.9657899998</v>
      </c>
      <c r="B1056" s="1" t="str">
        <f t="shared" si="10"/>
        <v>2019 MAR 23</v>
      </c>
      <c r="C1056" s="1">
        <f t="shared" si="11"/>
        <v>1.0236660000000004</v>
      </c>
      <c r="D1056" s="1"/>
      <c r="E1056" s="1"/>
      <c r="F1056" s="1">
        <f>+V!A1978</f>
        <v>2458565.9657899998</v>
      </c>
      <c r="G1056" s="1" t="str">
        <f>+V!B1978</f>
        <v>2019 MAR 23</v>
      </c>
      <c r="H1056" s="1">
        <f>+V!C1978</f>
        <v>8.016667</v>
      </c>
      <c r="I1056" s="1">
        <f>+B!A428</f>
        <v>2458565.9654700002</v>
      </c>
      <c r="J1056" s="1" t="str">
        <f>+B!B428</f>
        <v>2019 MAR 23</v>
      </c>
      <c r="K1056" s="1">
        <f>+B!C428</f>
        <v>9.0403330000000004</v>
      </c>
      <c r="L1056" s="1"/>
      <c r="M1056" s="1"/>
      <c r="N1056" s="1"/>
      <c r="O1056" s="1"/>
      <c r="P1056" s="1"/>
      <c r="Q1056" s="1"/>
      <c r="R1056" s="1"/>
      <c r="S1056" s="1"/>
      <c r="T1056" s="1"/>
      <c r="U1056" s="1"/>
      <c r="V1056" s="1"/>
      <c r="W1056" s="1"/>
      <c r="X1056" s="1"/>
      <c r="Y1056" s="1"/>
      <c r="Z1056" s="1"/>
      <c r="AA1056" s="1"/>
    </row>
    <row r="1057" spans="1:27" x14ac:dyDescent="0.25">
      <c r="A1057" s="1">
        <f t="shared" si="9"/>
        <v>2458567.96483</v>
      </c>
      <c r="B1057" s="1" t="str">
        <f t="shared" si="10"/>
        <v>2019 MAR 25</v>
      </c>
      <c r="C1057" s="1">
        <f t="shared" si="11"/>
        <v>1.015333</v>
      </c>
      <c r="D1057" s="1"/>
      <c r="E1057" s="1"/>
      <c r="F1057" s="1">
        <f>+V!A1979</f>
        <v>2458567.96483</v>
      </c>
      <c r="G1057" s="1" t="str">
        <f>+V!B1979</f>
        <v>2019 MAR 25</v>
      </c>
      <c r="H1057" s="1">
        <f>+V!C1979</f>
        <v>8.1756670000000007</v>
      </c>
      <c r="I1057" s="1">
        <f>+B!A429</f>
        <v>2458567.96447</v>
      </c>
      <c r="J1057" s="1" t="str">
        <f>+B!B429</f>
        <v>2019 MAR 25</v>
      </c>
      <c r="K1057" s="1">
        <f>+B!C429</f>
        <v>9.1910000000000007</v>
      </c>
      <c r="L1057" s="1"/>
      <c r="M1057" s="1"/>
      <c r="N1057" s="1"/>
      <c r="O1057" s="1"/>
      <c r="P1057" s="1"/>
      <c r="Q1057" s="1"/>
      <c r="R1057" s="1"/>
      <c r="S1057" s="1"/>
      <c r="T1057" s="1"/>
      <c r="U1057" s="1"/>
      <c r="V1057" s="1"/>
      <c r="W1057" s="1"/>
      <c r="X1057" s="1"/>
      <c r="Y1057" s="1"/>
      <c r="Z1057" s="1"/>
      <c r="AA1057" s="1"/>
    </row>
    <row r="1058" spans="1:27" x14ac:dyDescent="0.25">
      <c r="A1058" s="1">
        <f t="shared" si="9"/>
        <v>2458572.4306299998</v>
      </c>
      <c r="B1058" s="1" t="str">
        <f t="shared" si="10"/>
        <v>2019 MAR 29</v>
      </c>
      <c r="C1058" s="1">
        <f t="shared" si="11"/>
        <v>0.82850000000000001</v>
      </c>
      <c r="D1058" s="1"/>
      <c r="E1058" s="1"/>
      <c r="F1058" s="1">
        <f>+V!A1980</f>
        <v>2458572.4306299998</v>
      </c>
      <c r="G1058" s="1" t="str">
        <f>+V!B1980</f>
        <v>2019 MAR 29</v>
      </c>
      <c r="H1058" s="1">
        <f>+V!C1980</f>
        <v>7.8789999999999996</v>
      </c>
      <c r="I1058" s="1">
        <f>+B!A430</f>
        <v>2458572.43028</v>
      </c>
      <c r="J1058" s="1" t="str">
        <f>+B!B430</f>
        <v>2019 MAR 29</v>
      </c>
      <c r="K1058" s="1">
        <f>+B!C430</f>
        <v>8.7074999999999996</v>
      </c>
      <c r="L1058" s="1"/>
      <c r="M1058" s="1"/>
      <c r="N1058" s="1"/>
      <c r="O1058" s="1"/>
      <c r="P1058" s="1"/>
      <c r="Q1058" s="1"/>
      <c r="R1058" s="1"/>
      <c r="S1058" s="1"/>
      <c r="T1058" s="1"/>
      <c r="U1058" s="1"/>
      <c r="V1058" s="1"/>
      <c r="W1058" s="1"/>
      <c r="X1058" s="1"/>
      <c r="Y1058" s="1"/>
      <c r="Z1058" s="1"/>
      <c r="AA1058" s="1"/>
    </row>
    <row r="1059" spans="1:27" x14ac:dyDescent="0.25">
      <c r="A1059" s="1">
        <f t="shared" si="9"/>
        <v>2458572.9459799998</v>
      </c>
      <c r="B1059" s="1" t="str">
        <f t="shared" si="10"/>
        <v>2019 MAR 30</v>
      </c>
      <c r="C1059" s="1">
        <f t="shared" si="11"/>
        <v>0.77599999999999891</v>
      </c>
      <c r="D1059" s="1"/>
      <c r="E1059" s="1"/>
      <c r="F1059" s="1">
        <f>+V!A1981</f>
        <v>2458572.9459799998</v>
      </c>
      <c r="G1059" s="1" t="str">
        <f>+V!B1981</f>
        <v>2019 MAR 30</v>
      </c>
      <c r="H1059" s="1">
        <f>+V!C1981</f>
        <v>7.7990000000000004</v>
      </c>
      <c r="I1059" s="1">
        <f>+B!A431</f>
        <v>2458572.9456199999</v>
      </c>
      <c r="J1059" s="1" t="str">
        <f>+B!B431</f>
        <v>2019 MAR 30</v>
      </c>
      <c r="K1059" s="1">
        <f>+B!C431</f>
        <v>8.5749999999999993</v>
      </c>
      <c r="L1059" s="1"/>
      <c r="M1059" s="1"/>
      <c r="N1059" s="1"/>
      <c r="O1059" s="1"/>
      <c r="P1059" s="1"/>
      <c r="Q1059" s="1"/>
      <c r="R1059" s="1"/>
      <c r="S1059" s="1"/>
      <c r="T1059" s="1"/>
      <c r="U1059" s="1"/>
      <c r="V1059" s="1"/>
      <c r="W1059" s="1"/>
      <c r="X1059" s="1"/>
      <c r="Y1059" s="1"/>
      <c r="Z1059" s="1"/>
      <c r="AA1059" s="1"/>
    </row>
    <row r="1060" spans="1:27" x14ac:dyDescent="0.25">
      <c r="A1060" s="1">
        <f t="shared" si="9"/>
        <v>2458574.94514</v>
      </c>
      <c r="B1060" s="1" t="str">
        <f t="shared" si="10"/>
        <v>2019 APR 1</v>
      </c>
      <c r="C1060" s="1">
        <f t="shared" si="11"/>
        <v>0.89299999999999979</v>
      </c>
      <c r="D1060" s="1"/>
      <c r="E1060" s="1"/>
      <c r="F1060" s="1">
        <f>+V!A1982</f>
        <v>2458574.94514</v>
      </c>
      <c r="G1060" s="1" t="str">
        <f>+V!B1982</f>
        <v>2019 APR 1</v>
      </c>
      <c r="H1060" s="1">
        <f>+V!C1982</f>
        <v>7.959333</v>
      </c>
      <c r="I1060" s="1">
        <f>+B!A432</f>
        <v>2458574.9447900001</v>
      </c>
      <c r="J1060" s="1" t="str">
        <f>+B!B432</f>
        <v>2019 APR 1</v>
      </c>
      <c r="K1060" s="1">
        <f>+B!C432</f>
        <v>8.8523329999999998</v>
      </c>
      <c r="L1060" s="1"/>
      <c r="M1060" s="1"/>
      <c r="N1060" s="1"/>
      <c r="O1060" s="1"/>
      <c r="P1060" s="1"/>
      <c r="Q1060" s="1"/>
      <c r="R1060" s="1"/>
      <c r="S1060" s="1"/>
      <c r="T1060" s="1"/>
      <c r="U1060" s="1"/>
      <c r="V1060" s="1"/>
      <c r="W1060" s="1"/>
      <c r="X1060" s="1"/>
      <c r="Y1060" s="1"/>
      <c r="Z1060" s="1"/>
      <c r="AA1060" s="1"/>
    </row>
    <row r="1061" spans="1:27" x14ac:dyDescent="0.25">
      <c r="A1061" s="1">
        <f t="shared" si="9"/>
        <v>2458576.9388799998</v>
      </c>
      <c r="B1061" s="1" t="str">
        <f t="shared" si="10"/>
        <v>2019 APR 3</v>
      </c>
      <c r="C1061" s="1">
        <f t="shared" si="11"/>
        <v>0.98866699999999952</v>
      </c>
      <c r="D1061" s="1"/>
      <c r="E1061" s="1"/>
      <c r="F1061" s="1">
        <f>+V!A1983</f>
        <v>2458576.9388799998</v>
      </c>
      <c r="G1061" s="1" t="str">
        <f>+V!B1983</f>
        <v>2019 APR 3</v>
      </c>
      <c r="H1061" s="1">
        <f>+V!C1983</f>
        <v>8.1240000000000006</v>
      </c>
      <c r="I1061" s="1">
        <f>+B!A433</f>
        <v>2458576.9385099998</v>
      </c>
      <c r="J1061" s="1" t="str">
        <f>+B!B433</f>
        <v>2019 APR 3</v>
      </c>
      <c r="K1061" s="1">
        <f>+B!C433</f>
        <v>9.1126670000000001</v>
      </c>
      <c r="L1061" s="1"/>
      <c r="M1061" s="1"/>
      <c r="N1061" s="1"/>
      <c r="O1061" s="1"/>
      <c r="P1061" s="1"/>
      <c r="Q1061" s="1"/>
      <c r="R1061" s="1"/>
      <c r="S1061" s="1"/>
      <c r="T1061" s="1"/>
      <c r="U1061" s="1"/>
      <c r="V1061" s="1"/>
      <c r="W1061" s="1"/>
      <c r="X1061" s="1"/>
      <c r="Y1061" s="1"/>
      <c r="Z1061" s="1"/>
      <c r="AA1061" s="1"/>
    </row>
    <row r="1062" spans="1:27" x14ac:dyDescent="0.25">
      <c r="A1062" s="1">
        <f t="shared" si="9"/>
        <v>2458580.23924</v>
      </c>
      <c r="B1062" s="1" t="str">
        <f t="shared" si="10"/>
        <v>2019 APR 6</v>
      </c>
      <c r="C1062" s="1">
        <f t="shared" si="11"/>
        <v>0.7279169999999997</v>
      </c>
      <c r="D1062" s="1"/>
      <c r="E1062" s="1"/>
      <c r="F1062" s="1">
        <f>+V!A1984</f>
        <v>2458580.23924</v>
      </c>
      <c r="G1062" s="1" t="str">
        <f>+V!B1984</f>
        <v>2019 APR 6</v>
      </c>
      <c r="H1062" s="1">
        <f>+V!C1984</f>
        <v>8.3443330000000007</v>
      </c>
      <c r="I1062" s="1">
        <f>+B!A434</f>
        <v>2458580.4093800001</v>
      </c>
      <c r="J1062" s="1" t="str">
        <f>+B!B434</f>
        <v>2019 APR 6</v>
      </c>
      <c r="K1062" s="1">
        <f>+B!C434</f>
        <v>9.0722500000000004</v>
      </c>
      <c r="L1062" s="1"/>
      <c r="M1062" s="1"/>
      <c r="N1062" s="1"/>
      <c r="O1062" s="1"/>
      <c r="P1062" s="1"/>
      <c r="Q1062" s="1"/>
      <c r="R1062" s="1"/>
      <c r="S1062" s="1"/>
      <c r="T1062" s="1"/>
      <c r="U1062" s="1"/>
      <c r="V1062" s="1"/>
      <c r="W1062" s="1"/>
      <c r="X1062" s="1"/>
      <c r="Y1062" s="1"/>
      <c r="Z1062" s="1"/>
      <c r="AA1062" s="1"/>
    </row>
    <row r="1063" spans="1:27" x14ac:dyDescent="0.25">
      <c r="A1063" s="1">
        <f t="shared" si="9"/>
        <v>2458581.5165800001</v>
      </c>
      <c r="B1063" s="1" t="str">
        <f t="shared" si="10"/>
        <v>2019 APR 8</v>
      </c>
      <c r="C1063" s="1">
        <f t="shared" si="11"/>
        <v>1.0137</v>
      </c>
      <c r="D1063" s="1"/>
      <c r="E1063" s="1"/>
      <c r="F1063" s="1">
        <f>+V!A1985</f>
        <v>2458581.5165800001</v>
      </c>
      <c r="G1063" s="1" t="str">
        <f>+V!B1985</f>
        <v>2019 APR 8</v>
      </c>
      <c r="H1063" s="1">
        <f>+V!C1985</f>
        <v>8.0548000000000002</v>
      </c>
      <c r="I1063" s="1">
        <f>+B!A435</f>
        <v>2458581.6850399999</v>
      </c>
      <c r="J1063" s="1" t="str">
        <f>+B!B435</f>
        <v>2019 APR 8</v>
      </c>
      <c r="K1063" s="1">
        <f>+B!C435</f>
        <v>9.0685000000000002</v>
      </c>
      <c r="L1063" s="1"/>
      <c r="M1063" s="1"/>
      <c r="N1063" s="1"/>
      <c r="O1063" s="1"/>
      <c r="P1063" s="1"/>
      <c r="Q1063" s="1"/>
      <c r="R1063" s="1"/>
      <c r="S1063" s="1"/>
      <c r="T1063" s="1"/>
      <c r="U1063" s="1"/>
      <c r="V1063" s="1"/>
      <c r="W1063" s="1"/>
      <c r="X1063" s="1"/>
      <c r="Y1063" s="1"/>
      <c r="Z1063" s="1"/>
      <c r="AA1063" s="1"/>
    </row>
    <row r="1064" spans="1:27" x14ac:dyDescent="0.25">
      <c r="A1064" s="1">
        <f t="shared" si="9"/>
        <v>2458582.9710300001</v>
      </c>
      <c r="B1064" s="1" t="str">
        <f t="shared" si="10"/>
        <v>2019 APR 9</v>
      </c>
      <c r="C1064" s="1">
        <f t="shared" si="11"/>
        <v>1.1563330000000001</v>
      </c>
      <c r="D1064" s="1"/>
      <c r="E1064" s="1"/>
      <c r="F1064" s="1">
        <f>+V!A1987</f>
        <v>2458582.9710300001</v>
      </c>
      <c r="G1064" s="1" t="str">
        <f>+V!B1987</f>
        <v>2019 APR 9</v>
      </c>
      <c r="H1064" s="1">
        <f>+V!C1987</f>
        <v>8.1609999999999996</v>
      </c>
      <c r="I1064" s="1">
        <f>+B!A436</f>
        <v>2458582.9343500002</v>
      </c>
      <c r="J1064" s="1" t="str">
        <f>+B!B436</f>
        <v>2019 APR 9</v>
      </c>
      <c r="K1064" s="1">
        <f>+B!C436</f>
        <v>9.3173329999999996</v>
      </c>
      <c r="L1064" s="1"/>
      <c r="M1064" s="1"/>
      <c r="N1064" s="1"/>
      <c r="O1064" s="1"/>
      <c r="P1064" s="1"/>
      <c r="Q1064" s="1"/>
      <c r="R1064" s="1"/>
      <c r="S1064" s="1"/>
      <c r="T1064" s="1"/>
      <c r="U1064" s="1"/>
      <c r="V1064" s="1"/>
      <c r="W1064" s="1"/>
      <c r="X1064" s="1"/>
      <c r="Y1064" s="1"/>
      <c r="Z1064" s="1"/>
      <c r="AA1064" s="1"/>
    </row>
    <row r="1065" spans="1:27" x14ac:dyDescent="0.25">
      <c r="A1065" s="1">
        <f t="shared" si="9"/>
        <v>2458587.9099699999</v>
      </c>
      <c r="B1065" s="1" t="str">
        <f t="shared" si="10"/>
        <v>2019 APR 14</v>
      </c>
      <c r="C1065" s="1">
        <f t="shared" si="11"/>
        <v>1.0820000000000007</v>
      </c>
      <c r="D1065" s="1"/>
      <c r="E1065" s="1"/>
      <c r="F1065" s="1">
        <f>+V!A1988</f>
        <v>2458587.9099699999</v>
      </c>
      <c r="G1065" s="1" t="str">
        <f>+V!B1988</f>
        <v>2019 APR 14</v>
      </c>
      <c r="H1065" s="1">
        <f>+V!C1988</f>
        <v>8.3546669999999992</v>
      </c>
      <c r="I1065" s="1">
        <f>+B!A437</f>
        <v>2458587.9096400002</v>
      </c>
      <c r="J1065" s="1" t="str">
        <f>+B!B437</f>
        <v>2019 APR 14</v>
      </c>
      <c r="K1065" s="1">
        <f>+B!C437</f>
        <v>9.4366669999999999</v>
      </c>
      <c r="L1065" s="1"/>
      <c r="M1065" s="1"/>
      <c r="N1065" s="1"/>
      <c r="O1065" s="1"/>
      <c r="P1065" s="1"/>
      <c r="Q1065" s="1"/>
      <c r="R1065" s="1"/>
      <c r="S1065" s="1"/>
      <c r="T1065" s="1"/>
      <c r="U1065" s="1"/>
      <c r="V1065" s="1"/>
      <c r="W1065" s="1"/>
      <c r="X1065" s="1"/>
      <c r="Y1065" s="1"/>
      <c r="Z1065" s="1"/>
      <c r="AA1065" s="1"/>
    </row>
    <row r="1066" spans="1:27" x14ac:dyDescent="0.25">
      <c r="A1066" s="1">
        <f t="shared" si="9"/>
        <v>2458588.9165400001</v>
      </c>
      <c r="B1066" s="1" t="str">
        <f t="shared" si="10"/>
        <v>2019 APR 15</v>
      </c>
      <c r="C1066" s="1">
        <f t="shared" si="11"/>
        <v>1.0314999999999994</v>
      </c>
      <c r="D1066" s="1"/>
      <c r="E1066" s="1"/>
      <c r="F1066" s="1">
        <f>+V!A1989</f>
        <v>2458588.9165400001</v>
      </c>
      <c r="G1066" s="1" t="str">
        <f>+V!B1989</f>
        <v>2019 APR 15</v>
      </c>
      <c r="H1066" s="1">
        <f>+V!C1989</f>
        <v>8.5035000000000007</v>
      </c>
      <c r="I1066" s="1">
        <f>+B!A438</f>
        <v>2458588.9161899998</v>
      </c>
      <c r="J1066" s="1" t="str">
        <f>+B!B438</f>
        <v>2019 APR 15</v>
      </c>
      <c r="K1066" s="1">
        <f>+B!C438</f>
        <v>9.5350000000000001</v>
      </c>
      <c r="L1066" s="1"/>
      <c r="M1066" s="1"/>
      <c r="N1066" s="1"/>
      <c r="O1066" s="1"/>
      <c r="P1066" s="1"/>
      <c r="Q1066" s="1"/>
      <c r="R1066" s="1"/>
      <c r="S1066" s="1"/>
      <c r="T1066" s="1"/>
      <c r="U1066" s="1"/>
      <c r="V1066" s="1"/>
      <c r="W1066" s="1"/>
      <c r="X1066" s="1"/>
      <c r="Y1066" s="1"/>
      <c r="Z1066" s="1"/>
      <c r="AA1066" s="1"/>
    </row>
    <row r="1067" spans="1:27" x14ac:dyDescent="0.25">
      <c r="A1067" s="1">
        <f t="shared" si="9"/>
        <v>2458590.8566100001</v>
      </c>
      <c r="B1067" s="1" t="str">
        <f t="shared" si="10"/>
        <v>2019 APR 17</v>
      </c>
      <c r="C1067" s="1">
        <f t="shared" si="11"/>
        <v>1.3040000000000003</v>
      </c>
      <c r="D1067" s="1"/>
      <c r="E1067" s="1"/>
      <c r="F1067" s="1">
        <f>+V!A1990</f>
        <v>2458590.8566100001</v>
      </c>
      <c r="G1067" s="1" t="str">
        <f>+V!B1990</f>
        <v>2019 APR 17</v>
      </c>
      <c r="H1067" s="1">
        <f>+V!C1990</f>
        <v>8.3699999999999992</v>
      </c>
      <c r="I1067" s="1">
        <f>+B!A439</f>
        <v>2458590.8563299999</v>
      </c>
      <c r="J1067" s="1" t="str">
        <f>+B!B439</f>
        <v>2019 APR 17</v>
      </c>
      <c r="K1067" s="1">
        <f>+B!C439</f>
        <v>9.6739999999999995</v>
      </c>
      <c r="L1067" s="1"/>
      <c r="M1067" s="1"/>
      <c r="N1067" s="1"/>
      <c r="O1067" s="1"/>
      <c r="P1067" s="1"/>
      <c r="Q1067" s="1"/>
      <c r="R1067" s="1"/>
      <c r="S1067" s="1"/>
      <c r="T1067" s="1"/>
      <c r="U1067" s="1"/>
      <c r="V1067" s="1"/>
      <c r="W1067" s="1"/>
      <c r="X1067" s="1"/>
      <c r="Y1067" s="1"/>
      <c r="Z1067" s="1"/>
      <c r="AA1067" s="1"/>
    </row>
    <row r="1068" spans="1:27" x14ac:dyDescent="0.25">
      <c r="A1068" s="1">
        <f t="shared" si="9"/>
        <v>2458593.1427600002</v>
      </c>
      <c r="B1068" s="1" t="str">
        <f t="shared" si="10"/>
        <v>2019 APR 19</v>
      </c>
      <c r="C1068" s="1">
        <f t="shared" si="11"/>
        <v>1.1849999999999987</v>
      </c>
      <c r="D1068" s="1"/>
      <c r="E1068" s="1"/>
      <c r="F1068" s="1">
        <f>+V!A1991</f>
        <v>2458593.1427600002</v>
      </c>
      <c r="G1068" s="1" t="str">
        <f>+V!B1991</f>
        <v>2019 APR 19</v>
      </c>
      <c r="H1068" s="1">
        <f>+V!C1991</f>
        <v>8.4022500000000004</v>
      </c>
      <c r="I1068" s="1">
        <f>+B!A440</f>
        <v>2458593.1423999998</v>
      </c>
      <c r="J1068" s="1" t="str">
        <f>+B!B440</f>
        <v>2019 APR 19</v>
      </c>
      <c r="K1068" s="1">
        <f>+B!C440</f>
        <v>9.5872499999999992</v>
      </c>
      <c r="L1068" s="1"/>
      <c r="M1068" s="1"/>
      <c r="N1068" s="1"/>
      <c r="O1068" s="1"/>
      <c r="P1068" s="1"/>
      <c r="Q1068" s="1"/>
      <c r="R1068" s="1"/>
      <c r="S1068" s="1"/>
      <c r="T1068" s="1"/>
      <c r="U1068" s="1"/>
      <c r="V1068" s="1"/>
      <c r="W1068" s="1"/>
      <c r="X1068" s="1"/>
      <c r="Y1068" s="1"/>
      <c r="Z1068" s="1"/>
      <c r="AA1068" s="1"/>
    </row>
    <row r="1069" spans="1:27" x14ac:dyDescent="0.25">
      <c r="A1069" s="1">
        <f t="shared" si="9"/>
        <v>2458593.91016</v>
      </c>
      <c r="B1069" s="1" t="str">
        <f t="shared" si="10"/>
        <v>2019 APR 20</v>
      </c>
      <c r="C1069" s="1">
        <f t="shared" si="11"/>
        <v>1.1539999999999999</v>
      </c>
      <c r="D1069" s="1"/>
      <c r="E1069" s="1"/>
      <c r="F1069" s="1">
        <f>+V!A1992</f>
        <v>2458593.91016</v>
      </c>
      <c r="G1069" s="1" t="str">
        <f>+V!B1992</f>
        <v>2019 APR 20</v>
      </c>
      <c r="H1069" s="1">
        <f>+V!C1992</f>
        <v>8.4060000000000006</v>
      </c>
      <c r="I1069" s="1">
        <f>+B!A441</f>
        <v>2458593.9097899999</v>
      </c>
      <c r="J1069" s="1" t="str">
        <f>+B!B441</f>
        <v>2019 APR 20</v>
      </c>
      <c r="K1069" s="1">
        <f>+B!C441</f>
        <v>9.56</v>
      </c>
      <c r="L1069" s="1"/>
      <c r="M1069" s="1"/>
      <c r="N1069" s="1"/>
      <c r="O1069" s="1"/>
      <c r="P1069" s="1"/>
      <c r="Q1069" s="1"/>
      <c r="R1069" s="1"/>
      <c r="S1069" s="1"/>
      <c r="T1069" s="1"/>
      <c r="U1069" s="1"/>
      <c r="V1069" s="1"/>
      <c r="W1069" s="1"/>
      <c r="X1069" s="1"/>
      <c r="Y1069" s="1"/>
      <c r="Z1069" s="1"/>
      <c r="AA1069" s="1"/>
    </row>
    <row r="1070" spans="1:27" x14ac:dyDescent="0.25">
      <c r="A1070" s="1">
        <f t="shared" si="9"/>
        <v>2458599.8771299999</v>
      </c>
      <c r="B1070" s="1" t="str">
        <f t="shared" si="10"/>
        <v>2019 APR 26</v>
      </c>
      <c r="C1070" s="1">
        <f t="shared" si="11"/>
        <v>1.3538329999999998</v>
      </c>
      <c r="D1070" s="1"/>
      <c r="E1070" s="1"/>
      <c r="F1070" s="1">
        <f>+V!A1993</f>
        <v>2458599.8771299999</v>
      </c>
      <c r="G1070" s="1" t="str">
        <f>+V!B1993</f>
        <v>2019 APR 26</v>
      </c>
      <c r="H1070" s="1">
        <f>+V!C1993</f>
        <v>8.7026669999999999</v>
      </c>
      <c r="I1070" s="1">
        <f>+B!A443</f>
        <v>2458599.8915800001</v>
      </c>
      <c r="J1070" s="1" t="str">
        <f>+B!B443</f>
        <v>2019 APR 26</v>
      </c>
      <c r="K1070" s="1">
        <f>+B!C443</f>
        <v>10.0565</v>
      </c>
      <c r="L1070" s="1"/>
      <c r="M1070" s="1"/>
      <c r="N1070" s="1"/>
      <c r="O1070" s="1"/>
      <c r="P1070" s="1"/>
      <c r="Q1070" s="1"/>
      <c r="R1070" s="1"/>
      <c r="S1070" s="1"/>
      <c r="T1070" s="1"/>
      <c r="U1070" s="1"/>
      <c r="V1070" s="1"/>
      <c r="W1070" s="1"/>
      <c r="X1070" s="1"/>
      <c r="Y1070" s="1"/>
      <c r="Z1070" s="1"/>
      <c r="AA1070" s="1"/>
    </row>
    <row r="1071" spans="1:27" x14ac:dyDescent="0.25">
      <c r="A1071" s="1">
        <f t="shared" si="9"/>
        <v>2458601.8758100001</v>
      </c>
      <c r="B1071" s="1" t="str">
        <f t="shared" si="10"/>
        <v>2019 APR 28</v>
      </c>
      <c r="C1071" s="1">
        <f t="shared" si="11"/>
        <v>1.3133330000000001</v>
      </c>
      <c r="D1071" s="1"/>
      <c r="E1071" s="1"/>
      <c r="F1071" s="1">
        <f>+V!A1994</f>
        <v>2458601.8758100001</v>
      </c>
      <c r="G1071" s="1" t="str">
        <f>+V!B1994</f>
        <v>2019 APR 28</v>
      </c>
      <c r="H1071" s="1">
        <f>+V!C1994</f>
        <v>8.7050000000000001</v>
      </c>
      <c r="I1071" s="1">
        <f>+B!A444</f>
        <v>2458601.8754500002</v>
      </c>
      <c r="J1071" s="1" t="str">
        <f>+B!B444</f>
        <v>2019 APR 28</v>
      </c>
      <c r="K1071" s="1">
        <f>+B!C444</f>
        <v>10.018333</v>
      </c>
      <c r="L1071" s="1"/>
      <c r="M1071" s="1"/>
      <c r="N1071" s="1"/>
      <c r="O1071" s="1"/>
      <c r="P1071" s="1"/>
      <c r="Q1071" s="1"/>
      <c r="R1071" s="1"/>
      <c r="S1071" s="1"/>
      <c r="T1071" s="1"/>
      <c r="U1071" s="1"/>
      <c r="V1071" s="1"/>
      <c r="W1071" s="1"/>
      <c r="X1071" s="1"/>
      <c r="Y1071" s="1"/>
      <c r="Z1071" s="1"/>
      <c r="AA1071" s="1"/>
    </row>
    <row r="1072" spans="1:27" x14ac:dyDescent="0.25">
      <c r="A1072" s="1">
        <f t="shared" si="9"/>
        <v>2458603.0967100002</v>
      </c>
      <c r="B1072" s="1" t="str">
        <f t="shared" si="10"/>
        <v>2019 APR 29</v>
      </c>
      <c r="C1072" s="1">
        <f t="shared" si="11"/>
        <v>1.3037500000000009</v>
      </c>
      <c r="D1072" s="1"/>
      <c r="E1072" s="1"/>
      <c r="F1072" s="1">
        <f>+V!A1995</f>
        <v>2458603.0967100002</v>
      </c>
      <c r="G1072" s="1" t="str">
        <f>+V!B1995</f>
        <v>2019 APR 29</v>
      </c>
      <c r="H1072" s="1">
        <f>+V!C1995</f>
        <v>8.7004999999999999</v>
      </c>
      <c r="I1072" s="1">
        <f>+B!A445</f>
        <v>2458603.0965399998</v>
      </c>
      <c r="J1072" s="1" t="str">
        <f>+B!B445</f>
        <v>2019 APR 29</v>
      </c>
      <c r="K1072" s="1">
        <f>+B!C445</f>
        <v>10.004250000000001</v>
      </c>
      <c r="L1072" s="1"/>
      <c r="M1072" s="1"/>
      <c r="N1072" s="1"/>
      <c r="O1072" s="1"/>
      <c r="P1072" s="1"/>
      <c r="Q1072" s="1"/>
      <c r="R1072" s="1"/>
      <c r="S1072" s="1"/>
      <c r="T1072" s="1"/>
      <c r="U1072" s="1"/>
      <c r="V1072" s="1"/>
      <c r="W1072" s="1"/>
      <c r="X1072" s="1"/>
      <c r="Y1072" s="1"/>
      <c r="Z1072" s="1"/>
      <c r="AA1072" s="1"/>
    </row>
    <row r="1073" spans="1:27" x14ac:dyDescent="0.25">
      <c r="A1073" s="1">
        <f t="shared" si="9"/>
        <v>2458605.20236</v>
      </c>
      <c r="B1073" s="1" t="str">
        <f t="shared" si="10"/>
        <v>2019 MAY 1</v>
      </c>
      <c r="C1073" s="1">
        <f t="shared" si="11"/>
        <v>1.2739999999999991</v>
      </c>
      <c r="D1073" s="1"/>
      <c r="E1073" s="1"/>
      <c r="F1073" s="1">
        <f>+V!A1996</f>
        <v>2458605.20236</v>
      </c>
      <c r="G1073" s="1" t="str">
        <f>+V!B1996</f>
        <v>2019 MAY 1</v>
      </c>
      <c r="H1073" s="1">
        <f>+V!C1996</f>
        <v>8.6958000000000002</v>
      </c>
      <c r="I1073" s="1">
        <f>+B!A446</f>
        <v>2458605.2022099998</v>
      </c>
      <c r="J1073" s="1" t="str">
        <f>+B!B446</f>
        <v>2019 MAY 1</v>
      </c>
      <c r="K1073" s="1">
        <f>+B!C446</f>
        <v>9.9697999999999993</v>
      </c>
      <c r="L1073" s="1"/>
      <c r="M1073" s="1"/>
      <c r="N1073" s="1"/>
      <c r="O1073" s="1"/>
      <c r="P1073" s="1"/>
      <c r="Q1073" s="1"/>
      <c r="R1073" s="1"/>
      <c r="S1073" s="1"/>
      <c r="T1073" s="1"/>
      <c r="U1073" s="1"/>
      <c r="V1073" s="1"/>
      <c r="W1073" s="1"/>
      <c r="X1073" s="1"/>
      <c r="Y1073" s="1"/>
      <c r="Z1073" s="1"/>
      <c r="AA1073" s="1"/>
    </row>
    <row r="1074" spans="1:27" x14ac:dyDescent="0.25">
      <c r="A1074" s="1">
        <f t="shared" si="9"/>
        <v>2458605.88087</v>
      </c>
      <c r="B1074" s="1" t="str">
        <f t="shared" si="10"/>
        <v>2019 MAY 2</v>
      </c>
      <c r="C1074" s="1">
        <f t="shared" si="11"/>
        <v>1.3584999999999994</v>
      </c>
      <c r="D1074" s="1"/>
      <c r="E1074" s="1"/>
      <c r="F1074" s="1">
        <f>+V!A1997</f>
        <v>2458605.88087</v>
      </c>
      <c r="G1074" s="1" t="str">
        <f>+V!B1997</f>
        <v>2019 MAY 2</v>
      </c>
      <c r="H1074" s="1">
        <f>+V!C1997</f>
        <v>8.7080000000000002</v>
      </c>
      <c r="I1074" s="1">
        <f>+B!A447</f>
        <v>2458605.8805200001</v>
      </c>
      <c r="J1074" s="1" t="str">
        <f>+B!B447</f>
        <v>2019 MAY 2</v>
      </c>
      <c r="K1074" s="1">
        <f>+B!C447</f>
        <v>10.0665</v>
      </c>
      <c r="L1074" s="1"/>
      <c r="M1074" s="1"/>
      <c r="N1074" s="1"/>
      <c r="O1074" s="1"/>
      <c r="P1074" s="1"/>
      <c r="Q1074" s="1"/>
      <c r="R1074" s="1"/>
      <c r="S1074" s="1"/>
      <c r="T1074" s="1"/>
      <c r="U1074" s="1"/>
      <c r="V1074" s="1"/>
      <c r="W1074" s="1"/>
      <c r="X1074" s="1"/>
      <c r="Y1074" s="1"/>
      <c r="Z1074" s="1"/>
      <c r="AA1074" s="1"/>
    </row>
    <row r="1075" spans="1:27" x14ac:dyDescent="0.25">
      <c r="A1075" s="1">
        <f t="shared" si="9"/>
        <v>2458608.8257900001</v>
      </c>
      <c r="B1075" s="1" t="str">
        <f t="shared" si="10"/>
        <v>2019 MAY 5</v>
      </c>
      <c r="C1075" s="1">
        <f t="shared" si="11"/>
        <v>1.3217500000000015</v>
      </c>
      <c r="D1075" s="1"/>
      <c r="E1075" s="1"/>
      <c r="F1075" s="1">
        <f>+V!A1998</f>
        <v>2458608.8257900001</v>
      </c>
      <c r="G1075" s="1" t="str">
        <f>+V!B1998</f>
        <v>2019 MAY 5</v>
      </c>
      <c r="H1075" s="1">
        <f>+V!C1998</f>
        <v>8.6504999999999992</v>
      </c>
      <c r="I1075" s="1">
        <f>+B!A448</f>
        <v>2458608.8256299999</v>
      </c>
      <c r="J1075" s="1" t="str">
        <f>+B!B448</f>
        <v>2019 MAY 5</v>
      </c>
      <c r="K1075" s="1">
        <f>+B!C448</f>
        <v>9.9722500000000007</v>
      </c>
      <c r="L1075" s="1"/>
      <c r="M1075" s="1"/>
      <c r="N1075" s="1"/>
      <c r="O1075" s="1"/>
      <c r="P1075" s="1"/>
      <c r="Q1075" s="1"/>
      <c r="R1075" s="1"/>
      <c r="S1075" s="1"/>
      <c r="T1075" s="1"/>
      <c r="U1075" s="1"/>
      <c r="V1075" s="1"/>
      <c r="W1075" s="1"/>
      <c r="X1075" s="1"/>
      <c r="Y1075" s="1"/>
      <c r="Z1075" s="1"/>
      <c r="AA1075" s="1"/>
    </row>
    <row r="1076" spans="1:27" x14ac:dyDescent="0.25">
      <c r="A1076" s="1">
        <f t="shared" si="9"/>
        <v>2458609.8571000001</v>
      </c>
      <c r="B1076" s="1" t="str">
        <f t="shared" si="10"/>
        <v>2019 MAY 6</v>
      </c>
      <c r="C1076" s="1">
        <f t="shared" si="11"/>
        <v>1.2750000000000004</v>
      </c>
      <c r="D1076" s="1"/>
      <c r="E1076" s="1"/>
      <c r="F1076" s="1">
        <f>+V!A1999</f>
        <v>2458609.8571000001</v>
      </c>
      <c r="G1076" s="1" t="str">
        <f>+V!B1999</f>
        <v>2019 MAY 6</v>
      </c>
      <c r="H1076" s="1">
        <f>+V!C1999</f>
        <v>8.7829999999999995</v>
      </c>
      <c r="I1076" s="1">
        <f>+B!A449</f>
        <v>2458609.8567400002</v>
      </c>
      <c r="J1076" s="1" t="str">
        <f>+B!B449</f>
        <v>2019 MAY 6</v>
      </c>
      <c r="K1076" s="1">
        <f>+B!C449</f>
        <v>10.058</v>
      </c>
      <c r="L1076" s="1"/>
      <c r="M1076" s="1"/>
      <c r="N1076" s="1"/>
      <c r="O1076" s="1"/>
      <c r="P1076" s="1"/>
      <c r="Q1076" s="1"/>
      <c r="R1076" s="1"/>
      <c r="S1076" s="1"/>
      <c r="T1076" s="1"/>
      <c r="U1076" s="1"/>
      <c r="V1076" s="1"/>
      <c r="W1076" s="1"/>
      <c r="X1076" s="1"/>
      <c r="Y1076" s="1"/>
      <c r="Z1076" s="1"/>
      <c r="AA1076" s="1"/>
    </row>
    <row r="1077" spans="1:27" x14ac:dyDescent="0.25">
      <c r="A1077" s="1">
        <f t="shared" si="9"/>
        <v>2458611.9860800002</v>
      </c>
      <c r="B1077" s="1" t="str">
        <f t="shared" si="10"/>
        <v>2019 MAY 8</v>
      </c>
      <c r="C1077" s="1">
        <f t="shared" si="11"/>
        <v>-2.2537000000000011</v>
      </c>
      <c r="D1077" s="1"/>
      <c r="E1077" s="1"/>
      <c r="F1077" s="1">
        <f>+V!A2000</f>
        <v>2458611.9860800002</v>
      </c>
      <c r="G1077" s="1" t="str">
        <f>+V!B2000</f>
        <v>2019 MAY 8</v>
      </c>
      <c r="H1077" s="1">
        <f>+V!C2000</f>
        <v>8.6292000000000009</v>
      </c>
      <c r="I1077" s="1">
        <f>+B!A450</f>
        <v>2458611.8250199999</v>
      </c>
      <c r="J1077" s="1" t="str">
        <f>+B!B450</f>
        <v>2019 MAY 8</v>
      </c>
      <c r="K1077" s="1">
        <f>+B!C450</f>
        <v>6.3754999999999997</v>
      </c>
      <c r="L1077" s="1"/>
      <c r="M1077" s="1"/>
      <c r="N1077" s="1"/>
      <c r="O1077" s="1"/>
      <c r="P1077" s="1"/>
      <c r="Q1077" s="1"/>
      <c r="R1077" s="1"/>
      <c r="S1077" s="1"/>
      <c r="T1077" s="1"/>
      <c r="U1077" s="1"/>
      <c r="V1077" s="1"/>
      <c r="W1077" s="1"/>
      <c r="X1077" s="1"/>
      <c r="Y1077" s="1"/>
      <c r="Z1077" s="1"/>
      <c r="AA1077" s="1"/>
    </row>
    <row r="1078" spans="1:27" x14ac:dyDescent="0.25">
      <c r="A1078" s="1">
        <f t="shared" si="9"/>
        <v>2458614.5041499999</v>
      </c>
      <c r="B1078" s="1" t="str">
        <f t="shared" si="10"/>
        <v>2019 MAY 11</v>
      </c>
      <c r="C1078" s="1">
        <f t="shared" si="11"/>
        <v>1.3709999999999987</v>
      </c>
      <c r="D1078" s="1"/>
      <c r="E1078" s="1"/>
      <c r="F1078" s="1">
        <f>+V!A2001</f>
        <v>2458614.5041499999</v>
      </c>
      <c r="G1078" s="1" t="str">
        <f>+V!B2001</f>
        <v>2019 MAY 11</v>
      </c>
      <c r="H1078" s="1">
        <f>+V!C2001</f>
        <v>8.6110000000000007</v>
      </c>
      <c r="I1078" s="1">
        <f>+B!A451</f>
        <v>2458614.5046100002</v>
      </c>
      <c r="J1078" s="1" t="str">
        <f>+B!B451</f>
        <v>2019 MAY 11</v>
      </c>
      <c r="K1078" s="1">
        <f>+B!C451</f>
        <v>9.9819999999999993</v>
      </c>
      <c r="L1078" s="1"/>
      <c r="M1078" s="1"/>
      <c r="N1078" s="1"/>
      <c r="O1078" s="1"/>
      <c r="P1078" s="1"/>
      <c r="Q1078" s="1"/>
      <c r="R1078" s="1"/>
      <c r="S1078" s="1"/>
      <c r="T1078" s="1"/>
      <c r="U1078" s="1"/>
      <c r="V1078" s="1"/>
      <c r="W1078" s="1"/>
      <c r="X1078" s="1"/>
      <c r="Y1078" s="1"/>
      <c r="Z1078" s="1"/>
      <c r="AA1078" s="1"/>
    </row>
    <row r="1079" spans="1:27" x14ac:dyDescent="0.25">
      <c r="A1079" s="1">
        <f t="shared" si="9"/>
        <v>2458618.8700799998</v>
      </c>
      <c r="B1079" s="1" t="str">
        <f t="shared" si="10"/>
        <v>2019 MAY 15</v>
      </c>
      <c r="C1079" s="1">
        <f t="shared" si="11"/>
        <v>1.238332999999999</v>
      </c>
      <c r="D1079" s="1"/>
      <c r="E1079" s="1"/>
      <c r="F1079" s="1">
        <f>+V!A2004</f>
        <v>2458618.8700799998</v>
      </c>
      <c r="G1079" s="1" t="str">
        <f>+V!B2004</f>
        <v>2019 MAY 15</v>
      </c>
      <c r="H1079" s="1">
        <f>+V!C2004</f>
        <v>8.6666670000000003</v>
      </c>
      <c r="I1079" s="1">
        <f>+B!A452</f>
        <v>2458618.8723599999</v>
      </c>
      <c r="J1079" s="1" t="str">
        <f>+B!B452</f>
        <v>2019 MAY 15</v>
      </c>
      <c r="K1079" s="1">
        <f>+B!C452</f>
        <v>9.9049999999999994</v>
      </c>
      <c r="L1079" s="1"/>
      <c r="M1079" s="1"/>
      <c r="N1079" s="1"/>
      <c r="O1079" s="1"/>
      <c r="P1079" s="1"/>
      <c r="Q1079" s="1"/>
      <c r="R1079" s="1"/>
      <c r="S1079" s="1"/>
      <c r="T1079" s="1"/>
      <c r="U1079" s="1"/>
      <c r="V1079" s="1"/>
      <c r="W1079" s="1"/>
      <c r="X1079" s="1"/>
      <c r="Y1079" s="1"/>
      <c r="Z1079" s="1"/>
      <c r="AA1079" s="1"/>
    </row>
    <row r="1080" spans="1:27" x14ac:dyDescent="0.25">
      <c r="A1080" s="1">
        <f t="shared" si="9"/>
        <v>2458620.69673</v>
      </c>
      <c r="B1080" s="1" t="str">
        <f t="shared" si="10"/>
        <v>2019 MAY 17</v>
      </c>
      <c r="C1080" s="1">
        <f t="shared" si="11"/>
        <v>1.3233339999999991</v>
      </c>
      <c r="D1080" s="1"/>
      <c r="E1080" s="1"/>
      <c r="F1080" s="1">
        <f>+V!A2005</f>
        <v>2458620.69673</v>
      </c>
      <c r="G1080" s="1" t="str">
        <f>+V!B2005</f>
        <v>2019 MAY 17</v>
      </c>
      <c r="H1080" s="1">
        <f>+V!C2005</f>
        <v>8.6273330000000001</v>
      </c>
      <c r="I1080" s="1">
        <f>+B!A453</f>
        <v>2458620.69667</v>
      </c>
      <c r="J1080" s="1" t="str">
        <f>+B!B453</f>
        <v>2019 MAY 17</v>
      </c>
      <c r="K1080" s="1">
        <f>+B!C453</f>
        <v>9.9506669999999993</v>
      </c>
      <c r="L1080" s="1"/>
      <c r="M1080" s="1"/>
      <c r="N1080" s="1"/>
      <c r="O1080" s="1"/>
      <c r="P1080" s="1"/>
      <c r="Q1080" s="1"/>
      <c r="R1080" s="1"/>
      <c r="S1080" s="1"/>
      <c r="T1080" s="1"/>
      <c r="U1080" s="1"/>
      <c r="V1080" s="1"/>
      <c r="W1080" s="1"/>
      <c r="X1080" s="1"/>
      <c r="Y1080" s="1"/>
      <c r="Z1080" s="1"/>
      <c r="AA1080" s="1"/>
    </row>
    <row r="1081" spans="1:27" x14ac:dyDescent="0.25">
      <c r="A1081" s="1">
        <f t="shared" si="9"/>
        <v>2458621.84186</v>
      </c>
      <c r="B1081" s="1" t="str">
        <f t="shared" si="10"/>
        <v>2019 MAY 18</v>
      </c>
      <c r="C1081" s="1">
        <f t="shared" si="11"/>
        <v>1.2192500000000006</v>
      </c>
      <c r="D1081" s="1"/>
      <c r="E1081" s="1"/>
      <c r="F1081" s="1">
        <f>+V!A2006</f>
        <v>2458621.84186</v>
      </c>
      <c r="G1081" s="1" t="str">
        <f>+V!B2006</f>
        <v>2019 MAY 18</v>
      </c>
      <c r="H1081" s="1">
        <f>+V!C2006</f>
        <v>8.6790000000000003</v>
      </c>
      <c r="I1081" s="1">
        <f>+B!A454</f>
        <v>2458621.8415299999</v>
      </c>
      <c r="J1081" s="1" t="str">
        <f>+B!B454</f>
        <v>2019 MAY 18</v>
      </c>
      <c r="K1081" s="1">
        <f>+B!C454</f>
        <v>9.8982500000000009</v>
      </c>
      <c r="L1081" s="1"/>
      <c r="M1081" s="1"/>
      <c r="N1081" s="1"/>
      <c r="O1081" s="1"/>
      <c r="P1081" s="1"/>
      <c r="Q1081" s="1"/>
      <c r="R1081" s="1"/>
      <c r="S1081" s="1"/>
      <c r="T1081" s="1"/>
      <c r="U1081" s="1"/>
      <c r="V1081" s="1"/>
      <c r="W1081" s="1"/>
      <c r="X1081" s="1"/>
      <c r="Y1081" s="1"/>
      <c r="Z1081" s="1"/>
      <c r="AA1081" s="1"/>
    </row>
    <row r="1082" spans="1:27" x14ac:dyDescent="0.25">
      <c r="A1082" s="1">
        <f t="shared" si="9"/>
        <v>2458626.0210299999</v>
      </c>
      <c r="B1082" s="1" t="str">
        <f t="shared" si="10"/>
        <v>2019 MAY 22</v>
      </c>
      <c r="C1082" s="1">
        <f t="shared" si="11"/>
        <v>1.1029499999999999</v>
      </c>
      <c r="D1082" s="1"/>
      <c r="E1082" s="1"/>
      <c r="F1082" s="1">
        <f>+V!A2007</f>
        <v>2458626.0210299999</v>
      </c>
      <c r="G1082" s="1" t="str">
        <f>+V!B2007</f>
        <v>2019 MAY 22</v>
      </c>
      <c r="H1082" s="1">
        <f>+V!C2007</f>
        <v>8.5947999999999993</v>
      </c>
      <c r="I1082" s="1">
        <f>+B!A455</f>
        <v>2458625.8413200001</v>
      </c>
      <c r="J1082" s="1" t="str">
        <f>+B!B455</f>
        <v>2019 MAY 22</v>
      </c>
      <c r="K1082" s="1">
        <f>+B!C455</f>
        <v>9.6977499999999992</v>
      </c>
      <c r="L1082" s="1"/>
      <c r="M1082" s="1"/>
      <c r="N1082" s="1"/>
      <c r="O1082" s="1"/>
      <c r="P1082" s="1"/>
      <c r="Q1082" s="1"/>
      <c r="R1082" s="1"/>
      <c r="S1082" s="1"/>
      <c r="T1082" s="1"/>
      <c r="U1082" s="1"/>
      <c r="V1082" s="1"/>
      <c r="W1082" s="1"/>
      <c r="X1082" s="1"/>
      <c r="Y1082" s="1"/>
      <c r="Z1082" s="1"/>
      <c r="AA1082" s="1"/>
    </row>
    <row r="1083" spans="1:27" x14ac:dyDescent="0.25">
      <c r="A1083" s="1">
        <f t="shared" si="9"/>
        <v>2458627.95028</v>
      </c>
      <c r="B1083" s="1" t="str">
        <f t="shared" si="10"/>
        <v>2019 MAY 24</v>
      </c>
      <c r="C1083" s="1">
        <f t="shared" si="11"/>
        <v>1.1982000000000017</v>
      </c>
      <c r="D1083" s="1"/>
      <c r="E1083" s="1"/>
      <c r="F1083" s="1">
        <f>+V!A2008</f>
        <v>2458627.95028</v>
      </c>
      <c r="G1083" s="1" t="str">
        <f>+V!B2008</f>
        <v>2019 MAY 24</v>
      </c>
      <c r="H1083" s="1">
        <f>+V!C2008</f>
        <v>8.3867999999999991</v>
      </c>
      <c r="I1083" s="1">
        <f>+B!A456</f>
        <v>2458627.80522</v>
      </c>
      <c r="J1083" s="1" t="str">
        <f>+B!B456</f>
        <v>2019 MAY 24</v>
      </c>
      <c r="K1083" s="1">
        <f>+B!C456</f>
        <v>9.5850000000000009</v>
      </c>
      <c r="L1083" s="1"/>
      <c r="M1083" s="1"/>
      <c r="N1083" s="1"/>
      <c r="O1083" s="1"/>
      <c r="P1083" s="1"/>
      <c r="Q1083" s="1"/>
      <c r="R1083" s="1"/>
      <c r="S1083" s="1"/>
      <c r="T1083" s="1"/>
      <c r="U1083" s="1"/>
      <c r="V1083" s="1"/>
      <c r="W1083" s="1"/>
      <c r="X1083" s="1"/>
      <c r="Y1083" s="1"/>
      <c r="Z1083" s="1"/>
      <c r="AA1083" s="1"/>
    </row>
    <row r="1084" spans="1:27" x14ac:dyDescent="0.25">
      <c r="A1084" s="1">
        <f t="shared" si="9"/>
        <v>2458629.0071800002</v>
      </c>
      <c r="B1084" s="1" t="str">
        <f t="shared" si="10"/>
        <v>2019 MAY 25</v>
      </c>
      <c r="C1084" s="1">
        <f t="shared" si="11"/>
        <v>1.1419999999999995</v>
      </c>
      <c r="D1084" s="1"/>
      <c r="E1084" s="1"/>
      <c r="F1084" s="1">
        <f>+V!A2009</f>
        <v>2458629.0071800002</v>
      </c>
      <c r="G1084" s="1" t="str">
        <f>+V!B2009</f>
        <v>2019 MAY 25</v>
      </c>
      <c r="H1084" s="1">
        <f>+V!C2009</f>
        <v>8.3735999999999997</v>
      </c>
      <c r="I1084" s="1">
        <f>+B!A457</f>
        <v>2458629.0068399999</v>
      </c>
      <c r="J1084" s="1" t="str">
        <f>+B!B457</f>
        <v>2019 MAY 25</v>
      </c>
      <c r="K1084" s="1">
        <f>+B!C457</f>
        <v>9.5155999999999992</v>
      </c>
      <c r="L1084" s="1"/>
      <c r="M1084" s="1"/>
      <c r="N1084" s="1"/>
      <c r="O1084" s="1"/>
      <c r="P1084" s="1"/>
      <c r="Q1084" s="1"/>
      <c r="R1084" s="1"/>
      <c r="S1084" s="1"/>
      <c r="T1084" s="1"/>
      <c r="U1084" s="1"/>
      <c r="V1084" s="1"/>
      <c r="W1084" s="1"/>
      <c r="X1084" s="1"/>
      <c r="Y1084" s="1"/>
      <c r="Z1084" s="1"/>
      <c r="AA1084" s="1"/>
    </row>
    <row r="1085" spans="1:27" x14ac:dyDescent="0.25">
      <c r="A1085" s="1">
        <f t="shared" si="9"/>
        <v>2458630.21796</v>
      </c>
      <c r="B1085" s="1" t="str">
        <f t="shared" si="10"/>
        <v>2019 MAY 26</v>
      </c>
      <c r="C1085" s="1">
        <f t="shared" si="11"/>
        <v>1.1663999999999994</v>
      </c>
      <c r="D1085" s="1"/>
      <c r="E1085" s="1"/>
      <c r="F1085" s="1">
        <f>+V!A2010</f>
        <v>2458630.21796</v>
      </c>
      <c r="G1085" s="1" t="str">
        <f>+V!B2010</f>
        <v>2019 MAY 26</v>
      </c>
      <c r="H1085" s="1">
        <f>+V!C2010</f>
        <v>8.4076000000000004</v>
      </c>
      <c r="I1085" s="1">
        <f>+B!A458</f>
        <v>2458630.2176199998</v>
      </c>
      <c r="J1085" s="1" t="str">
        <f>+B!B458</f>
        <v>2019 MAY 26</v>
      </c>
      <c r="K1085" s="1">
        <f>+B!C458</f>
        <v>9.5739999999999998</v>
      </c>
      <c r="L1085" s="1"/>
      <c r="M1085" s="1"/>
      <c r="N1085" s="1"/>
      <c r="O1085" s="1"/>
      <c r="P1085" s="1"/>
      <c r="Q1085" s="1"/>
      <c r="R1085" s="1"/>
      <c r="S1085" s="1"/>
      <c r="T1085" s="1"/>
      <c r="U1085" s="1"/>
      <c r="V1085" s="1"/>
      <c r="W1085" s="1"/>
      <c r="X1085" s="1"/>
      <c r="Y1085" s="1"/>
      <c r="Z1085" s="1"/>
      <c r="AA1085" s="1"/>
    </row>
    <row r="1086" spans="1:27" x14ac:dyDescent="0.25">
      <c r="A1086" s="1">
        <f t="shared" si="9"/>
        <v>2458631.51529</v>
      </c>
      <c r="B1086" s="1" t="str">
        <f t="shared" si="10"/>
        <v>2019 MAY 28</v>
      </c>
      <c r="C1086" s="1">
        <f t="shared" si="11"/>
        <v>1.1560320000000015</v>
      </c>
      <c r="D1086" s="1"/>
      <c r="E1086" s="1"/>
      <c r="F1086" s="1">
        <f>+V!A2011</f>
        <v>2458631.51529</v>
      </c>
      <c r="G1086" s="1" t="str">
        <f>+V!B2011</f>
        <v>2019 MAY 28</v>
      </c>
      <c r="H1086" s="1">
        <f>+V!C2011</f>
        <v>8.3204119999999993</v>
      </c>
      <c r="I1086" s="1">
        <f>+B!A459</f>
        <v>2458631.5193500002</v>
      </c>
      <c r="J1086" s="1" t="str">
        <f>+B!B459</f>
        <v>2019 MAY 28</v>
      </c>
      <c r="K1086" s="1">
        <f>+B!C459</f>
        <v>9.4764440000000008</v>
      </c>
      <c r="L1086" s="1"/>
      <c r="M1086" s="1"/>
      <c r="N1086" s="1"/>
      <c r="O1086" s="1"/>
      <c r="P1086" s="1"/>
      <c r="Q1086" s="1"/>
      <c r="R1086" s="1"/>
      <c r="S1086" s="1"/>
      <c r="T1086" s="1"/>
      <c r="U1086" s="1"/>
      <c r="V1086" s="1"/>
      <c r="W1086" s="1"/>
      <c r="X1086" s="1"/>
      <c r="Y1086" s="1"/>
      <c r="Z1086" s="1"/>
      <c r="AA1086" s="1"/>
    </row>
    <row r="1087" spans="1:27" x14ac:dyDescent="0.25">
      <c r="A1087" s="1">
        <f t="shared" si="9"/>
        <v>2458631.89512</v>
      </c>
      <c r="B1087" s="1" t="str">
        <f t="shared" si="10"/>
        <v>2019 MAY 28</v>
      </c>
      <c r="C1087" s="1">
        <f t="shared" si="11"/>
        <v>1.1280000000000001</v>
      </c>
      <c r="D1087" s="1"/>
      <c r="E1087" s="1"/>
      <c r="F1087" s="1">
        <f>+V!A2012</f>
        <v>2458631.89512</v>
      </c>
      <c r="G1087" s="1" t="str">
        <f>+V!B2012</f>
        <v>2019 MAY 28</v>
      </c>
      <c r="H1087" s="1">
        <f>+V!C2012</f>
        <v>8.3339999999999996</v>
      </c>
      <c r="I1087" s="1">
        <f>+B!A460</f>
        <v>2458631.8947899998</v>
      </c>
      <c r="J1087" s="1" t="str">
        <f>+B!B460</f>
        <v>2019 MAY 28</v>
      </c>
      <c r="K1087" s="1">
        <f>+B!C460</f>
        <v>9.4619999999999997</v>
      </c>
      <c r="L1087" s="1"/>
      <c r="M1087" s="1"/>
      <c r="N1087" s="1"/>
      <c r="O1087" s="1"/>
      <c r="P1087" s="1"/>
      <c r="Q1087" s="1"/>
      <c r="R1087" s="1"/>
      <c r="S1087" s="1"/>
      <c r="T1087" s="1"/>
      <c r="U1087" s="1"/>
      <c r="V1087" s="1"/>
      <c r="W1087" s="1"/>
      <c r="X1087" s="1"/>
      <c r="Y1087" s="1"/>
      <c r="Z1087" s="1"/>
      <c r="AA1087" s="1"/>
    </row>
    <row r="1088" spans="1:27" x14ac:dyDescent="0.25">
      <c r="A1088" s="1">
        <f t="shared" si="9"/>
        <v>2458633.8159599998</v>
      </c>
      <c r="B1088" s="1" t="str">
        <f t="shared" si="10"/>
        <v>2019 MAY 30</v>
      </c>
      <c r="C1088" s="1">
        <f t="shared" si="11"/>
        <v>1.0612499999999994</v>
      </c>
      <c r="D1088" s="1"/>
      <c r="E1088" s="1"/>
      <c r="F1088" s="1">
        <f>+V!A2013</f>
        <v>2458633.8159599998</v>
      </c>
      <c r="G1088" s="1" t="str">
        <f>+V!B2013</f>
        <v>2019 MAY 30</v>
      </c>
      <c r="H1088" s="1">
        <f>+V!C2013</f>
        <v>8.2017500000000005</v>
      </c>
      <c r="I1088" s="1">
        <f>+B!A461</f>
        <v>2458633.81562</v>
      </c>
      <c r="J1088" s="1" t="str">
        <f>+B!B461</f>
        <v>2019 MAY 30</v>
      </c>
      <c r="K1088" s="1">
        <f>+B!C461</f>
        <v>9.2629999999999999</v>
      </c>
      <c r="L1088" s="1"/>
      <c r="M1088" s="1"/>
      <c r="N1088" s="1"/>
      <c r="O1088" s="1"/>
      <c r="P1088" s="1"/>
      <c r="Q1088" s="1"/>
      <c r="R1088" s="1"/>
      <c r="S1088" s="1"/>
      <c r="T1088" s="1"/>
      <c r="U1088" s="1"/>
      <c r="V1088" s="1"/>
      <c r="W1088" s="1"/>
      <c r="X1088" s="1"/>
      <c r="Y1088" s="1"/>
      <c r="Z1088" s="1"/>
      <c r="AA1088" s="1"/>
    </row>
    <row r="1089" spans="1:27" x14ac:dyDescent="0.25">
      <c r="A1089" s="1">
        <f t="shared" si="9"/>
        <v>2458634.95126</v>
      </c>
      <c r="B1089" s="1" t="str">
        <f t="shared" si="10"/>
        <v>2019 MAY 31</v>
      </c>
      <c r="C1089" s="1">
        <f t="shared" si="11"/>
        <v>0.43658300000000061</v>
      </c>
      <c r="D1089" s="1"/>
      <c r="E1089" s="1"/>
      <c r="F1089" s="1">
        <f>+V!A2014</f>
        <v>2458634.95126</v>
      </c>
      <c r="G1089" s="1" t="str">
        <f>+V!B2014</f>
        <v>2019 MAY 31</v>
      </c>
      <c r="H1089" s="1">
        <f>+V!C2014</f>
        <v>8.6237499999999994</v>
      </c>
      <c r="I1089" s="1">
        <f>+B!A462</f>
        <v>2458634.7892900002</v>
      </c>
      <c r="J1089" s="1" t="str">
        <f>+B!B462</f>
        <v>2019 MAY 31</v>
      </c>
      <c r="K1089" s="1">
        <f>+B!C462</f>
        <v>9.060333</v>
      </c>
      <c r="L1089" s="1"/>
      <c r="M1089" s="1"/>
      <c r="N1089" s="1"/>
      <c r="O1089" s="1"/>
      <c r="P1089" s="1"/>
      <c r="Q1089" s="1"/>
      <c r="R1089" s="1"/>
      <c r="S1089" s="1"/>
      <c r="T1089" s="1"/>
      <c r="U1089" s="1"/>
      <c r="V1089" s="1"/>
      <c r="W1089" s="1"/>
      <c r="X1089" s="1"/>
      <c r="Y1089" s="1"/>
      <c r="Z1089" s="1"/>
      <c r="AA1089" s="1"/>
    </row>
    <row r="1090" spans="1:27" x14ac:dyDescent="0.25">
      <c r="A1090" s="1">
        <f t="shared" si="9"/>
        <v>2458636.7114200001</v>
      </c>
      <c r="B1090" s="1" t="str">
        <f t="shared" si="10"/>
        <v>2019 JUN 2</v>
      </c>
      <c r="C1090" s="1">
        <f t="shared" si="11"/>
        <v>1.0647500000000001</v>
      </c>
      <c r="D1090" s="1"/>
      <c r="E1090" s="1"/>
      <c r="F1090" s="1">
        <f>+V!A2015</f>
        <v>2458636.7114200001</v>
      </c>
      <c r="G1090" s="1" t="str">
        <f>+V!B2015</f>
        <v>2019 JUN 2</v>
      </c>
      <c r="H1090" s="1">
        <f>+V!C2015</f>
        <v>8.07775</v>
      </c>
      <c r="I1090" s="1">
        <f>+B!A463</f>
        <v>2458636.7111599999</v>
      </c>
      <c r="J1090" s="1" t="str">
        <f>+B!B463</f>
        <v>2019 JUN 2</v>
      </c>
      <c r="K1090" s="1">
        <f>+B!C463</f>
        <v>9.1425000000000001</v>
      </c>
      <c r="L1090" s="1"/>
      <c r="M1090" s="1"/>
      <c r="N1090" s="1"/>
      <c r="O1090" s="1"/>
      <c r="P1090" s="1"/>
      <c r="Q1090" s="1"/>
      <c r="R1090" s="1"/>
      <c r="S1090" s="1"/>
      <c r="T1090" s="1"/>
      <c r="U1090" s="1"/>
      <c r="V1090" s="1"/>
      <c r="W1090" s="1"/>
      <c r="X1090" s="1"/>
      <c r="Y1090" s="1"/>
      <c r="Z1090" s="1"/>
      <c r="AA1090" s="1"/>
    </row>
    <row r="1091" spans="1:27" x14ac:dyDescent="0.25">
      <c r="A1091" s="1"/>
      <c r="B1091" s="1"/>
      <c r="C1091" s="1"/>
      <c r="D1091" s="1"/>
      <c r="E1091" s="1"/>
      <c r="F1091" s="1"/>
      <c r="G1091" s="1"/>
      <c r="H1091" s="1"/>
      <c r="I1091" s="1"/>
      <c r="J1091" s="1"/>
      <c r="K1091" s="1"/>
      <c r="L1091" s="1"/>
      <c r="M1091" s="1"/>
      <c r="N1091" s="1"/>
      <c r="O1091" s="1"/>
      <c r="P1091" s="1"/>
      <c r="Q1091" s="1"/>
      <c r="R1091" s="1"/>
      <c r="S1091" s="1"/>
      <c r="T1091" s="1"/>
      <c r="U1091" s="1"/>
      <c r="V1091" s="1"/>
      <c r="W1091" s="1"/>
      <c r="X1091" s="1"/>
      <c r="Y1091" s="1"/>
      <c r="Z1091" s="1"/>
      <c r="AA1091" s="1"/>
    </row>
    <row r="1092" spans="1:27" x14ac:dyDescent="0.25">
      <c r="A1092" s="1"/>
      <c r="B1092" s="1"/>
      <c r="C1092" s="1"/>
      <c r="D1092" s="1"/>
      <c r="E1092" s="1"/>
      <c r="F1092" s="1"/>
      <c r="G1092" s="1"/>
      <c r="H1092" s="1"/>
      <c r="I1092" s="1"/>
      <c r="J1092" s="1"/>
      <c r="K1092" s="1"/>
      <c r="L1092" s="1"/>
      <c r="M1092" s="1"/>
      <c r="N1092" s="1"/>
      <c r="O1092" s="1"/>
      <c r="P1092" s="1"/>
      <c r="Q1092" s="1"/>
      <c r="R1092" s="1"/>
      <c r="S1092" s="1"/>
      <c r="T1092" s="1"/>
      <c r="U1092" s="1"/>
      <c r="V1092" s="1"/>
      <c r="W1092" s="1"/>
      <c r="X1092" s="1"/>
      <c r="Y1092" s="1"/>
      <c r="Z1092" s="1"/>
      <c r="AA1092" s="1"/>
    </row>
    <row r="1093" spans="1:27" x14ac:dyDescent="0.25">
      <c r="A1093" s="1"/>
      <c r="B1093" s="1"/>
      <c r="C1093" s="1"/>
      <c r="D1093" s="1"/>
      <c r="E1093" s="1"/>
      <c r="F1093" s="1"/>
      <c r="G1093" s="1"/>
      <c r="H1093" s="1"/>
      <c r="I1093" s="1"/>
      <c r="J1093" s="1"/>
      <c r="K1093" s="1"/>
      <c r="L1093" s="1"/>
      <c r="M1093" s="1"/>
      <c r="N1093" s="1"/>
      <c r="O1093" s="1"/>
      <c r="P1093" s="1"/>
      <c r="Q1093" s="1"/>
      <c r="R1093" s="1"/>
      <c r="S1093" s="1"/>
      <c r="T1093" s="1"/>
      <c r="U1093" s="1"/>
      <c r="V1093" s="1"/>
      <c r="W1093" s="1"/>
      <c r="X1093" s="1"/>
      <c r="Y1093" s="1"/>
      <c r="Z1093" s="1"/>
      <c r="AA1093" s="1"/>
    </row>
    <row r="1094" spans="1:27" x14ac:dyDescent="0.25">
      <c r="A1094" s="1"/>
      <c r="B1094" s="1"/>
      <c r="C1094" s="1"/>
      <c r="D1094" s="1"/>
      <c r="E1094" s="1"/>
      <c r="F1094" s="1"/>
      <c r="G1094" s="1"/>
      <c r="H1094" s="1"/>
      <c r="I1094" s="1"/>
      <c r="J1094" s="1"/>
      <c r="K1094" s="1"/>
      <c r="L1094" s="1"/>
      <c r="M1094" s="1"/>
      <c r="N1094" s="1"/>
      <c r="O1094" s="1"/>
      <c r="P1094" s="1"/>
      <c r="Q1094" s="1"/>
      <c r="R1094" s="1"/>
      <c r="S1094" s="1"/>
      <c r="T1094" s="1"/>
      <c r="U1094" s="1"/>
      <c r="V1094" s="1"/>
      <c r="W1094" s="1"/>
      <c r="X1094" s="1"/>
      <c r="Y1094" s="1"/>
      <c r="Z1094" s="1"/>
      <c r="AA1094" s="1"/>
    </row>
    <row r="1095" spans="1:27" x14ac:dyDescent="0.25">
      <c r="A1095" s="1"/>
      <c r="B1095" s="1"/>
      <c r="C1095" s="1"/>
      <c r="D1095" s="1"/>
      <c r="E1095" s="1"/>
      <c r="F1095" s="1"/>
      <c r="G1095" s="1"/>
      <c r="H1095" s="1"/>
      <c r="I1095" s="1"/>
      <c r="J1095" s="1"/>
      <c r="K1095" s="1"/>
      <c r="L1095" s="1"/>
      <c r="M1095" s="1"/>
      <c r="N1095" s="1"/>
      <c r="O1095" s="1"/>
      <c r="P1095" s="1"/>
      <c r="Q1095" s="1"/>
      <c r="R1095" s="1"/>
      <c r="S1095" s="1"/>
      <c r="T1095" s="1"/>
      <c r="U1095" s="1"/>
      <c r="V1095" s="1"/>
      <c r="W1095" s="1"/>
      <c r="X1095" s="1"/>
      <c r="Y1095" s="1"/>
      <c r="Z1095" s="1"/>
      <c r="AA1095" s="1"/>
    </row>
    <row r="1096" spans="1:27" x14ac:dyDescent="0.25">
      <c r="A1096" s="1"/>
      <c r="B1096" s="1"/>
      <c r="C1096" s="1"/>
      <c r="D1096" s="1"/>
      <c r="E1096" s="1"/>
      <c r="F1096" s="1"/>
      <c r="G1096" s="1"/>
      <c r="H1096" s="1"/>
      <c r="I1096" s="1"/>
      <c r="J1096" s="1"/>
      <c r="K1096" s="1"/>
      <c r="L1096" s="1"/>
      <c r="M1096" s="1"/>
      <c r="N1096" s="1"/>
      <c r="O1096" s="1"/>
      <c r="P1096" s="1"/>
      <c r="Q1096" s="1"/>
      <c r="R1096" s="1"/>
      <c r="S1096" s="1"/>
      <c r="T1096" s="1"/>
      <c r="U1096" s="1"/>
      <c r="V1096" s="1"/>
      <c r="W1096" s="1"/>
      <c r="X1096" s="1"/>
      <c r="Y1096" s="1"/>
      <c r="Z1096" s="1"/>
      <c r="AA1096" s="1"/>
    </row>
    <row r="1097" spans="1:27" x14ac:dyDescent="0.25">
      <c r="A1097" s="1"/>
      <c r="B1097" s="1"/>
      <c r="C1097" s="1"/>
      <c r="D1097" s="1"/>
      <c r="E1097" s="1"/>
      <c r="F1097" s="1"/>
      <c r="G1097" s="1"/>
      <c r="H1097" s="1"/>
      <c r="I1097" s="1"/>
      <c r="J1097" s="1"/>
      <c r="K1097" s="1"/>
      <c r="L1097" s="1"/>
      <c r="M1097" s="1"/>
      <c r="N1097" s="1"/>
      <c r="O1097" s="1"/>
      <c r="P1097" s="1"/>
      <c r="Q1097" s="1"/>
      <c r="R1097" s="1"/>
      <c r="S1097" s="1"/>
      <c r="T1097" s="1"/>
      <c r="U1097" s="1"/>
      <c r="V1097" s="1"/>
      <c r="W1097" s="1"/>
      <c r="X1097" s="1"/>
      <c r="Y1097" s="1"/>
      <c r="Z1097" s="1"/>
      <c r="AA1097" s="1"/>
    </row>
    <row r="1098" spans="1:27" x14ac:dyDescent="0.25">
      <c r="A1098" s="1"/>
      <c r="B1098" s="1"/>
      <c r="C1098" s="1"/>
      <c r="D1098" s="1"/>
      <c r="E1098" s="1"/>
      <c r="F1098" s="1"/>
      <c r="G1098" s="1"/>
      <c r="H1098" s="1"/>
      <c r="I1098" s="1"/>
      <c r="J1098" s="1"/>
      <c r="K1098" s="1"/>
      <c r="L1098" s="1"/>
      <c r="M1098" s="1"/>
      <c r="N1098" s="1"/>
      <c r="O1098" s="1"/>
      <c r="P1098" s="1"/>
      <c r="Q1098" s="1"/>
      <c r="R1098" s="1"/>
      <c r="S1098" s="1"/>
      <c r="T1098" s="1"/>
      <c r="U1098" s="1"/>
      <c r="V1098" s="1"/>
      <c r="W1098" s="1"/>
      <c r="X1098" s="1"/>
      <c r="Y1098" s="1"/>
      <c r="Z1098" s="1"/>
      <c r="AA1098" s="1"/>
    </row>
    <row r="1099" spans="1:27" x14ac:dyDescent="0.25">
      <c r="A1099" s="1"/>
      <c r="B1099" s="1"/>
      <c r="C1099" s="1"/>
      <c r="D1099" s="1"/>
      <c r="E1099" s="1"/>
      <c r="F1099" s="1"/>
      <c r="G1099" s="1"/>
      <c r="H1099" s="1"/>
      <c r="I1099" s="1"/>
      <c r="J1099" s="1"/>
      <c r="K1099" s="1"/>
      <c r="L1099" s="1"/>
      <c r="M1099" s="1"/>
      <c r="N1099" s="1"/>
      <c r="O1099" s="1"/>
      <c r="P1099" s="1"/>
      <c r="Q1099" s="1"/>
      <c r="R1099" s="1"/>
      <c r="S1099" s="1"/>
      <c r="T1099" s="1"/>
      <c r="U1099" s="1"/>
      <c r="V1099" s="1"/>
      <c r="W1099" s="1"/>
      <c r="X1099" s="1"/>
      <c r="Y1099" s="1"/>
      <c r="Z1099" s="1"/>
      <c r="AA1099" s="1"/>
    </row>
    <row r="1100" spans="1:27" x14ac:dyDescent="0.25">
      <c r="A1100" s="1"/>
      <c r="B1100" s="1"/>
      <c r="C1100" s="1"/>
      <c r="D1100" s="1"/>
      <c r="E1100" s="1"/>
      <c r="F1100" s="1"/>
      <c r="G1100" s="1"/>
      <c r="H1100" s="1"/>
      <c r="I1100" s="1"/>
      <c r="J1100" s="1"/>
      <c r="K1100" s="1"/>
      <c r="L1100" s="1"/>
      <c r="M1100" s="1"/>
      <c r="N1100" s="1"/>
      <c r="O1100" s="1"/>
      <c r="P1100" s="1"/>
      <c r="Q1100" s="1"/>
      <c r="R1100" s="1"/>
      <c r="S1100" s="1"/>
      <c r="T1100" s="1"/>
      <c r="U1100" s="1"/>
      <c r="V1100" s="1"/>
      <c r="W1100" s="1"/>
      <c r="X1100" s="1"/>
      <c r="Y1100" s="1"/>
      <c r="Z1100" s="1"/>
      <c r="AA1100" s="1"/>
    </row>
    <row r="1101" spans="1:27" x14ac:dyDescent="0.25">
      <c r="A1101" s="1"/>
      <c r="B1101" s="1"/>
      <c r="C1101" s="1"/>
      <c r="D1101" s="1"/>
      <c r="E1101" s="1"/>
      <c r="F1101" s="1"/>
      <c r="G1101" s="1"/>
      <c r="H1101" s="1"/>
      <c r="I1101" s="1"/>
      <c r="J1101" s="1"/>
      <c r="K1101" s="1"/>
      <c r="L1101" s="1"/>
      <c r="M1101" s="1"/>
      <c r="N1101" s="1"/>
      <c r="O1101" s="1"/>
      <c r="P1101" s="1"/>
      <c r="Q1101" s="1"/>
      <c r="R1101" s="1"/>
      <c r="S1101" s="1"/>
      <c r="T1101" s="1"/>
      <c r="U1101" s="1"/>
      <c r="V1101" s="1"/>
      <c r="W1101" s="1"/>
      <c r="X1101" s="1"/>
      <c r="Y1101" s="1"/>
      <c r="Z1101" s="1"/>
      <c r="AA1101" s="1"/>
    </row>
    <row r="1102" spans="1:27" x14ac:dyDescent="0.25">
      <c r="A1102" s="1"/>
      <c r="B1102" s="1"/>
      <c r="C1102" s="1"/>
      <c r="D1102" s="1"/>
      <c r="E1102" s="1"/>
      <c r="F1102" s="1"/>
      <c r="G1102" s="1"/>
      <c r="H1102" s="1"/>
      <c r="I1102" s="1"/>
      <c r="J1102" s="1"/>
      <c r="K1102" s="1"/>
      <c r="L1102" s="1"/>
      <c r="M1102" s="1"/>
      <c r="N1102" s="1"/>
      <c r="O1102" s="1"/>
      <c r="P1102" s="1"/>
      <c r="Q1102" s="1"/>
      <c r="R1102" s="1"/>
      <c r="S1102" s="1"/>
      <c r="T1102" s="1"/>
      <c r="U1102" s="1"/>
      <c r="V1102" s="1"/>
      <c r="W1102" s="1"/>
      <c r="X1102" s="1"/>
      <c r="Y1102" s="1"/>
      <c r="Z1102" s="1"/>
      <c r="AA1102" s="1"/>
    </row>
    <row r="1103" spans="1:27" x14ac:dyDescent="0.25">
      <c r="A1103" s="1"/>
      <c r="B1103" s="1"/>
      <c r="C1103" s="1"/>
      <c r="D1103" s="1"/>
      <c r="E1103" s="1"/>
      <c r="F1103" s="1"/>
      <c r="G1103" s="1"/>
      <c r="H1103" s="1"/>
      <c r="I1103" s="1"/>
      <c r="J1103" s="1"/>
      <c r="K1103" s="1"/>
      <c r="L1103" s="1"/>
      <c r="M1103" s="1"/>
      <c r="N1103" s="1"/>
      <c r="O1103" s="1"/>
      <c r="P1103" s="1"/>
      <c r="Q1103" s="1"/>
      <c r="R1103" s="1"/>
      <c r="S1103" s="1"/>
      <c r="T1103" s="1"/>
      <c r="U1103" s="1"/>
      <c r="V1103" s="1"/>
      <c r="W1103" s="1"/>
      <c r="X1103" s="1"/>
      <c r="Y1103" s="1"/>
      <c r="Z1103" s="1"/>
      <c r="AA1103" s="1"/>
    </row>
    <row r="1104" spans="1:27" x14ac:dyDescent="0.25">
      <c r="A1104" s="1"/>
      <c r="B1104" s="1"/>
      <c r="C1104" s="1"/>
      <c r="D1104" s="1"/>
      <c r="E1104" s="1"/>
      <c r="F1104" s="1"/>
      <c r="G1104" s="1"/>
      <c r="H1104" s="1"/>
      <c r="I1104" s="1"/>
      <c r="J1104" s="1"/>
      <c r="K1104" s="1"/>
      <c r="L1104" s="1"/>
      <c r="M1104" s="1"/>
      <c r="N1104" s="1"/>
      <c r="O1104" s="1"/>
      <c r="P1104" s="1"/>
      <c r="Q1104" s="1"/>
      <c r="R1104" s="1"/>
      <c r="S1104" s="1"/>
      <c r="T1104" s="1"/>
      <c r="U1104" s="1"/>
      <c r="V1104" s="1"/>
      <c r="W1104" s="1"/>
      <c r="X1104" s="1"/>
      <c r="Y1104" s="1"/>
      <c r="Z1104" s="1"/>
      <c r="AA1104" s="1"/>
    </row>
    <row r="1105" spans="1:27" x14ac:dyDescent="0.25">
      <c r="A1105" s="1"/>
      <c r="B1105" s="1"/>
      <c r="C1105" s="1"/>
      <c r="D1105" s="1"/>
      <c r="E1105" s="1"/>
      <c r="F1105" s="1"/>
      <c r="G1105" s="1"/>
      <c r="H1105" s="1"/>
      <c r="I1105" s="1"/>
      <c r="J1105" s="1"/>
      <c r="K1105" s="1"/>
      <c r="L1105" s="1"/>
      <c r="M1105" s="1"/>
      <c r="N1105" s="1"/>
      <c r="O1105" s="1"/>
      <c r="P1105" s="1"/>
      <c r="Q1105" s="1"/>
      <c r="R1105" s="1"/>
      <c r="S1105" s="1"/>
      <c r="T1105" s="1"/>
      <c r="U1105" s="1"/>
      <c r="V1105" s="1"/>
      <c r="W1105" s="1"/>
      <c r="X1105" s="1"/>
      <c r="Y1105" s="1"/>
      <c r="Z1105" s="1"/>
      <c r="AA1105" s="1"/>
    </row>
    <row r="1106" spans="1:27" x14ac:dyDescent="0.25">
      <c r="A1106" s="1"/>
      <c r="B1106" s="1"/>
      <c r="C1106" s="1"/>
      <c r="D1106" s="1"/>
      <c r="E1106" s="1"/>
      <c r="F1106" s="1"/>
      <c r="G1106" s="1"/>
      <c r="H1106" s="1"/>
      <c r="I1106" s="1"/>
      <c r="J1106" s="1"/>
      <c r="K1106" s="1"/>
      <c r="L1106" s="1"/>
      <c r="M1106" s="1"/>
      <c r="N1106" s="1"/>
      <c r="O1106" s="1"/>
      <c r="P1106" s="1"/>
      <c r="Q1106" s="1"/>
      <c r="R1106" s="1"/>
      <c r="S1106" s="1"/>
      <c r="T1106" s="1"/>
      <c r="U1106" s="1"/>
      <c r="V1106" s="1"/>
      <c r="W1106" s="1"/>
      <c r="X1106" s="1"/>
      <c r="Y1106" s="1"/>
      <c r="Z1106" s="1"/>
      <c r="AA1106" s="1"/>
    </row>
    <row r="1107" spans="1:27" x14ac:dyDescent="0.25">
      <c r="A1107" s="1"/>
      <c r="B1107" s="1"/>
      <c r="C1107" s="1"/>
      <c r="D1107" s="1"/>
      <c r="E1107" s="1"/>
      <c r="F1107" s="1"/>
      <c r="G1107" s="1"/>
      <c r="H1107" s="1"/>
      <c r="I1107" s="1"/>
      <c r="J1107" s="1"/>
      <c r="K1107" s="1"/>
      <c r="L1107" s="1"/>
      <c r="M1107" s="1"/>
      <c r="N1107" s="1"/>
      <c r="O1107" s="1"/>
      <c r="P1107" s="1"/>
      <c r="Q1107" s="1"/>
      <c r="R1107" s="1"/>
      <c r="S1107" s="1"/>
      <c r="T1107" s="1"/>
      <c r="U1107" s="1"/>
      <c r="V1107" s="1"/>
      <c r="W1107" s="1"/>
      <c r="X1107" s="1"/>
      <c r="Y1107" s="1"/>
      <c r="Z1107" s="1"/>
      <c r="AA1107" s="1"/>
    </row>
    <row r="1108" spans="1:27" x14ac:dyDescent="0.25">
      <c r="A1108" s="1"/>
      <c r="B1108" s="1"/>
      <c r="C1108" s="1"/>
      <c r="D1108" s="1"/>
      <c r="E1108" s="1"/>
      <c r="F1108" s="1"/>
      <c r="G1108" s="1"/>
      <c r="H1108" s="1"/>
      <c r="I1108" s="1"/>
      <c r="J1108" s="1"/>
      <c r="K1108" s="1"/>
      <c r="L1108" s="1"/>
      <c r="M1108" s="1"/>
      <c r="N1108" s="1"/>
      <c r="O1108" s="1"/>
      <c r="P1108" s="1"/>
      <c r="Q1108" s="1"/>
      <c r="R1108" s="1"/>
      <c r="S1108" s="1"/>
      <c r="T1108" s="1"/>
      <c r="U1108" s="1"/>
      <c r="V1108" s="1"/>
      <c r="W1108" s="1"/>
      <c r="X1108" s="1"/>
      <c r="Y1108" s="1"/>
      <c r="Z1108" s="1"/>
      <c r="AA1108" s="1"/>
    </row>
    <row r="1109" spans="1:27" x14ac:dyDescent="0.25">
      <c r="A1109" s="1"/>
      <c r="B1109" s="1"/>
      <c r="C1109" s="1"/>
      <c r="D1109" s="1"/>
      <c r="E1109" s="1"/>
      <c r="F1109" s="1"/>
      <c r="G1109" s="1"/>
      <c r="H1109" s="1"/>
      <c r="I1109" s="1"/>
      <c r="J1109" s="1"/>
      <c r="K1109" s="1"/>
      <c r="L1109" s="1"/>
      <c r="M1109" s="1"/>
      <c r="N1109" s="1"/>
      <c r="O1109" s="1"/>
      <c r="P1109" s="1"/>
      <c r="Q1109" s="1"/>
      <c r="R1109" s="1"/>
      <c r="S1109" s="1"/>
      <c r="T1109" s="1"/>
      <c r="U1109" s="1"/>
      <c r="V1109" s="1"/>
      <c r="W1109" s="1"/>
      <c r="X1109" s="1"/>
      <c r="Y1109" s="1"/>
      <c r="Z1109" s="1"/>
      <c r="AA1109" s="1"/>
    </row>
    <row r="1110" spans="1:27" x14ac:dyDescent="0.25">
      <c r="A1110" s="1"/>
      <c r="B1110" s="1"/>
      <c r="C1110" s="1"/>
      <c r="D1110" s="1"/>
      <c r="E1110" s="1"/>
      <c r="F1110" s="1"/>
      <c r="G1110" s="1"/>
      <c r="H1110" s="1"/>
      <c r="I1110" s="1"/>
      <c r="J1110" s="1"/>
      <c r="K1110" s="1"/>
      <c r="L1110" s="1"/>
      <c r="M1110" s="1"/>
      <c r="N1110" s="1"/>
      <c r="O1110" s="1"/>
      <c r="P1110" s="1"/>
      <c r="Q1110" s="1"/>
      <c r="R1110" s="1"/>
      <c r="S1110" s="1"/>
      <c r="T1110" s="1"/>
      <c r="U1110" s="1"/>
      <c r="V1110" s="1"/>
      <c r="W1110" s="1"/>
      <c r="X1110" s="1"/>
      <c r="Y1110" s="1"/>
      <c r="Z1110" s="1"/>
      <c r="AA1110" s="1"/>
    </row>
    <row r="1111" spans="1:27" x14ac:dyDescent="0.25">
      <c r="A1111" s="1"/>
      <c r="B1111" s="1"/>
      <c r="C1111" s="1"/>
      <c r="D1111" s="1"/>
      <c r="E1111" s="1"/>
      <c r="F1111" s="1"/>
      <c r="G1111" s="1"/>
      <c r="H1111" s="1"/>
      <c r="I1111" s="1"/>
      <c r="J1111" s="1"/>
      <c r="K1111" s="1"/>
      <c r="L1111" s="1"/>
      <c r="M1111" s="1"/>
      <c r="N1111" s="1"/>
      <c r="O1111" s="1"/>
      <c r="P1111" s="1"/>
      <c r="Q1111" s="1"/>
      <c r="R1111" s="1"/>
      <c r="S1111" s="1"/>
      <c r="T1111" s="1"/>
      <c r="U1111" s="1"/>
      <c r="V1111" s="1"/>
      <c r="W1111" s="1"/>
      <c r="X1111" s="1"/>
      <c r="Y1111" s="1"/>
      <c r="Z1111" s="1"/>
      <c r="AA1111" s="1"/>
    </row>
    <row r="1112" spans="1:27" x14ac:dyDescent="0.25">
      <c r="A1112" s="1"/>
      <c r="B1112" s="1"/>
      <c r="C1112" s="1"/>
      <c r="D1112" s="1"/>
      <c r="E1112" s="1"/>
      <c r="F1112" s="1"/>
      <c r="G1112" s="1"/>
      <c r="H1112" s="1"/>
      <c r="I1112" s="1"/>
      <c r="J1112" s="1"/>
      <c r="K1112" s="1"/>
      <c r="L1112" s="1"/>
      <c r="M1112" s="1"/>
      <c r="N1112" s="1"/>
      <c r="O1112" s="1"/>
      <c r="P1112" s="1"/>
      <c r="Q1112" s="1"/>
      <c r="R1112" s="1"/>
      <c r="S1112" s="1"/>
      <c r="T1112" s="1"/>
      <c r="U1112" s="1"/>
      <c r="V1112" s="1"/>
      <c r="W1112" s="1"/>
      <c r="X1112" s="1"/>
      <c r="Y1112" s="1"/>
      <c r="Z1112" s="1"/>
      <c r="AA1112" s="1"/>
    </row>
    <row r="1113" spans="1:27" x14ac:dyDescent="0.25">
      <c r="A1113" s="1"/>
      <c r="B1113" s="1"/>
      <c r="C1113" s="1"/>
      <c r="D1113" s="1"/>
      <c r="E1113" s="1"/>
      <c r="F1113" s="1"/>
      <c r="G1113" s="1"/>
      <c r="H1113" s="1"/>
      <c r="I1113" s="1"/>
      <c r="J1113" s="1"/>
      <c r="K1113" s="1"/>
      <c r="L1113" s="1"/>
      <c r="M1113" s="1"/>
      <c r="N1113" s="1"/>
      <c r="O1113" s="1"/>
      <c r="P1113" s="1"/>
      <c r="Q1113" s="1"/>
      <c r="R1113" s="1"/>
      <c r="S1113" s="1"/>
      <c r="T1113" s="1"/>
      <c r="U1113" s="1"/>
      <c r="V1113" s="1"/>
      <c r="W1113" s="1"/>
      <c r="X1113" s="1"/>
      <c r="Y1113" s="1"/>
      <c r="Z1113" s="1"/>
      <c r="AA1113" s="1"/>
    </row>
    <row r="1114" spans="1:27" x14ac:dyDescent="0.25">
      <c r="A1114" s="1"/>
      <c r="B1114" s="1"/>
      <c r="C1114" s="1"/>
      <c r="D1114" s="1"/>
      <c r="E1114" s="1"/>
      <c r="F1114" s="1"/>
      <c r="G1114" s="1"/>
      <c r="H1114" s="1"/>
      <c r="I1114" s="1"/>
      <c r="J1114" s="1"/>
      <c r="K1114" s="1"/>
      <c r="L1114" s="1"/>
      <c r="M1114" s="1"/>
      <c r="N1114" s="1"/>
      <c r="O1114" s="1"/>
      <c r="P1114" s="1"/>
      <c r="Q1114" s="1"/>
      <c r="R1114" s="1"/>
      <c r="S1114" s="1"/>
      <c r="T1114" s="1"/>
      <c r="U1114" s="1"/>
      <c r="V1114" s="1"/>
      <c r="W1114" s="1"/>
      <c r="X1114" s="1"/>
      <c r="Y1114" s="1"/>
      <c r="Z1114" s="1"/>
      <c r="AA1114" s="1"/>
    </row>
    <row r="1115" spans="1:27" x14ac:dyDescent="0.25">
      <c r="A1115" s="1"/>
      <c r="B1115" s="1"/>
      <c r="C1115" s="1"/>
      <c r="D1115" s="1"/>
      <c r="E1115" s="1"/>
      <c r="F1115" s="1"/>
      <c r="G1115" s="1"/>
      <c r="H1115" s="1"/>
      <c r="I1115" s="1"/>
      <c r="J1115" s="1"/>
      <c r="K1115" s="1"/>
      <c r="L1115" s="1"/>
      <c r="M1115" s="1"/>
      <c r="N1115" s="1"/>
      <c r="O1115" s="1"/>
      <c r="P1115" s="1"/>
      <c r="Q1115" s="1"/>
      <c r="R1115" s="1"/>
      <c r="S1115" s="1"/>
      <c r="T1115" s="1"/>
      <c r="U1115" s="1"/>
      <c r="V1115" s="1"/>
      <c r="W1115" s="1"/>
      <c r="X1115" s="1"/>
      <c r="Y1115" s="1"/>
      <c r="Z1115" s="1"/>
      <c r="AA1115" s="1"/>
    </row>
    <row r="1116" spans="1:27" x14ac:dyDescent="0.25">
      <c r="A1116" s="1"/>
      <c r="B1116" s="1"/>
      <c r="C1116" s="1"/>
      <c r="D1116" s="1"/>
      <c r="E1116" s="1"/>
      <c r="F1116" s="1"/>
      <c r="G1116" s="1"/>
      <c r="H1116" s="1"/>
      <c r="I1116" s="1"/>
      <c r="J1116" s="1"/>
      <c r="K1116" s="1"/>
      <c r="L1116" s="1"/>
      <c r="M1116" s="1"/>
      <c r="N1116" s="1"/>
      <c r="O1116" s="1"/>
      <c r="P1116" s="1"/>
      <c r="Q1116" s="1"/>
      <c r="R1116" s="1"/>
      <c r="S1116" s="1"/>
      <c r="T1116" s="1"/>
      <c r="U1116" s="1"/>
      <c r="V1116" s="1"/>
      <c r="W1116" s="1"/>
      <c r="X1116" s="1"/>
      <c r="Y1116" s="1"/>
      <c r="Z1116" s="1"/>
      <c r="AA1116" s="1"/>
    </row>
    <row r="1117" spans="1:27" x14ac:dyDescent="0.25">
      <c r="A1117" s="1"/>
      <c r="B1117" s="1"/>
      <c r="C1117" s="1"/>
      <c r="D1117" s="1"/>
      <c r="E1117" s="1"/>
      <c r="F1117" s="1"/>
      <c r="G1117" s="1"/>
      <c r="H1117" s="1"/>
      <c r="I1117" s="1"/>
      <c r="J1117" s="1"/>
      <c r="K1117" s="1"/>
      <c r="L1117" s="1"/>
      <c r="M1117" s="1"/>
      <c r="N1117" s="1"/>
      <c r="O1117" s="1"/>
      <c r="P1117" s="1"/>
      <c r="Q1117" s="1"/>
      <c r="R1117" s="1"/>
      <c r="S1117" s="1"/>
      <c r="T1117" s="1"/>
      <c r="U1117" s="1"/>
      <c r="V1117" s="1"/>
      <c r="W1117" s="1"/>
      <c r="X1117" s="1"/>
      <c r="Y1117" s="1"/>
      <c r="Z1117" s="1"/>
      <c r="AA1117" s="1"/>
    </row>
    <row r="1118" spans="1:27" x14ac:dyDescent="0.25">
      <c r="A1118" s="1"/>
      <c r="B1118" s="1"/>
      <c r="C1118" s="1"/>
      <c r="D1118" s="1"/>
      <c r="E1118" s="1"/>
      <c r="F1118" s="1"/>
      <c r="G1118" s="1"/>
      <c r="H1118" s="1"/>
      <c r="I1118" s="1"/>
      <c r="J1118" s="1"/>
      <c r="K1118" s="1"/>
      <c r="L1118" s="1"/>
      <c r="M1118" s="1"/>
      <c r="N1118" s="1"/>
      <c r="O1118" s="1"/>
      <c r="P1118" s="1"/>
      <c r="Q1118" s="1"/>
      <c r="R1118" s="1"/>
      <c r="S1118" s="1"/>
      <c r="T1118" s="1"/>
      <c r="U1118" s="1"/>
      <c r="V1118" s="1"/>
      <c r="W1118" s="1"/>
      <c r="X1118" s="1"/>
      <c r="Y1118" s="1"/>
      <c r="Z1118" s="1"/>
      <c r="AA1118" s="1"/>
    </row>
    <row r="1119" spans="1:27" x14ac:dyDescent="0.25">
      <c r="A1119" s="1"/>
      <c r="B1119" s="1"/>
      <c r="C1119" s="1"/>
      <c r="D1119" s="1"/>
      <c r="E1119" s="1"/>
      <c r="F1119" s="1"/>
      <c r="G1119" s="1"/>
      <c r="H1119" s="1"/>
      <c r="I1119" s="1"/>
      <c r="J1119" s="1"/>
      <c r="K1119" s="1"/>
      <c r="L1119" s="1"/>
      <c r="M1119" s="1"/>
      <c r="N1119" s="1"/>
      <c r="O1119" s="1"/>
      <c r="P1119" s="1"/>
      <c r="Q1119" s="1"/>
      <c r="R1119" s="1"/>
      <c r="S1119" s="1"/>
      <c r="T1119" s="1"/>
      <c r="U1119" s="1"/>
      <c r="V1119" s="1"/>
      <c r="W1119" s="1"/>
      <c r="X1119" s="1"/>
      <c r="Y1119" s="1"/>
      <c r="Z1119" s="1"/>
      <c r="AA1119" s="1"/>
    </row>
    <row r="1120" spans="1:27" x14ac:dyDescent="0.25">
      <c r="A1120" s="1"/>
      <c r="B1120" s="1"/>
      <c r="C1120" s="1"/>
      <c r="D1120" s="1"/>
      <c r="E1120" s="1"/>
      <c r="F1120" s="1"/>
      <c r="G1120" s="1"/>
      <c r="H1120" s="1"/>
      <c r="I1120" s="1"/>
      <c r="J1120" s="1"/>
      <c r="K1120" s="1"/>
      <c r="L1120" s="1"/>
      <c r="M1120" s="1"/>
      <c r="N1120" s="1"/>
      <c r="O1120" s="1"/>
      <c r="P1120" s="1"/>
      <c r="Q1120" s="1"/>
      <c r="R1120" s="1"/>
      <c r="S1120" s="1"/>
      <c r="T1120" s="1"/>
      <c r="U1120" s="1"/>
      <c r="V1120" s="1"/>
      <c r="W1120" s="1"/>
      <c r="X1120" s="1"/>
      <c r="Y1120" s="1"/>
      <c r="Z1120" s="1"/>
      <c r="AA1120" s="1"/>
    </row>
    <row r="1121" spans="1:27" x14ac:dyDescent="0.25">
      <c r="A1121" s="1"/>
      <c r="B1121" s="1"/>
      <c r="C1121" s="1"/>
      <c r="D1121" s="1"/>
      <c r="E1121" s="1"/>
      <c r="F1121" s="1"/>
      <c r="G1121" s="1"/>
      <c r="H1121" s="1"/>
      <c r="I1121" s="1"/>
      <c r="J1121" s="1"/>
      <c r="K1121" s="1"/>
      <c r="L1121" s="1"/>
      <c r="M1121" s="1"/>
      <c r="N1121" s="1"/>
      <c r="O1121" s="1"/>
      <c r="P1121" s="1"/>
      <c r="Q1121" s="1"/>
      <c r="R1121" s="1"/>
      <c r="S1121" s="1"/>
      <c r="T1121" s="1"/>
      <c r="U1121" s="1"/>
      <c r="V1121" s="1"/>
      <c r="W1121" s="1"/>
      <c r="X1121" s="1"/>
      <c r="Y1121" s="1"/>
      <c r="Z1121" s="1"/>
      <c r="AA1121" s="1"/>
    </row>
    <row r="1122" spans="1:27" x14ac:dyDescent="0.25">
      <c r="A1122" s="1"/>
      <c r="B1122" s="1"/>
      <c r="C1122" s="1"/>
      <c r="D1122" s="1"/>
      <c r="E1122" s="1"/>
      <c r="F1122" s="1"/>
      <c r="G1122" s="1"/>
      <c r="H1122" s="1"/>
      <c r="I1122" s="1"/>
      <c r="J1122" s="1"/>
      <c r="K1122" s="1"/>
      <c r="L1122" s="1"/>
      <c r="M1122" s="1"/>
      <c r="N1122" s="1"/>
      <c r="O1122" s="1"/>
      <c r="P1122" s="1"/>
      <c r="Q1122" s="1"/>
      <c r="R1122" s="1"/>
      <c r="S1122" s="1"/>
      <c r="T1122" s="1"/>
      <c r="U1122" s="1"/>
      <c r="V1122" s="1"/>
      <c r="W1122" s="1"/>
      <c r="X1122" s="1"/>
      <c r="Y1122" s="1"/>
      <c r="Z1122" s="1"/>
      <c r="AA1122" s="1"/>
    </row>
    <row r="1123" spans="1:27" x14ac:dyDescent="0.25">
      <c r="A1123" s="1"/>
      <c r="B1123" s="1"/>
      <c r="C1123" s="1"/>
      <c r="D1123" s="1"/>
      <c r="E1123" s="1"/>
      <c r="F1123" s="1"/>
      <c r="G1123" s="1"/>
      <c r="H1123" s="1"/>
      <c r="I1123" s="1"/>
      <c r="J1123" s="1"/>
      <c r="K1123" s="1"/>
      <c r="L1123" s="1"/>
      <c r="M1123" s="1"/>
      <c r="N1123" s="1"/>
      <c r="O1123" s="1"/>
      <c r="P1123" s="1"/>
      <c r="Q1123" s="1"/>
      <c r="R1123" s="1"/>
      <c r="S1123" s="1"/>
      <c r="T1123" s="1"/>
      <c r="U1123" s="1"/>
      <c r="V1123" s="1"/>
      <c r="W1123" s="1"/>
      <c r="X1123" s="1"/>
      <c r="Y1123" s="1"/>
      <c r="Z1123" s="1"/>
      <c r="AA1123" s="1"/>
    </row>
    <row r="1124" spans="1:27" x14ac:dyDescent="0.25">
      <c r="A1124" s="1"/>
      <c r="B1124" s="1"/>
      <c r="C1124" s="1"/>
      <c r="D1124" s="1"/>
      <c r="E1124" s="1"/>
      <c r="F1124" s="1"/>
      <c r="G1124" s="1"/>
      <c r="H1124" s="1"/>
      <c r="I1124" s="1"/>
      <c r="J1124" s="1"/>
      <c r="K1124" s="1"/>
      <c r="L1124" s="1"/>
      <c r="M1124" s="1"/>
      <c r="N1124" s="1"/>
      <c r="O1124" s="1"/>
      <c r="P1124" s="1"/>
      <c r="Q1124" s="1"/>
      <c r="R1124" s="1"/>
      <c r="S1124" s="1"/>
      <c r="T1124" s="1"/>
      <c r="U1124" s="1"/>
      <c r="V1124" s="1"/>
      <c r="W1124" s="1"/>
      <c r="X1124" s="1"/>
      <c r="Y1124" s="1"/>
      <c r="Z1124" s="1"/>
      <c r="AA1124" s="1"/>
    </row>
    <row r="1125" spans="1:27" x14ac:dyDescent="0.25">
      <c r="A1125" s="1"/>
      <c r="B1125" s="1"/>
      <c r="C1125" s="1"/>
      <c r="D1125" s="1"/>
      <c r="E1125" s="1"/>
      <c r="F1125" s="1"/>
      <c r="G1125" s="1"/>
      <c r="H1125" s="1"/>
      <c r="I1125" s="1"/>
      <c r="J1125" s="1"/>
      <c r="K1125" s="1"/>
      <c r="L1125" s="1"/>
      <c r="M1125" s="1"/>
      <c r="N1125" s="1"/>
      <c r="O1125" s="1"/>
      <c r="P1125" s="1"/>
      <c r="Q1125" s="1"/>
      <c r="R1125" s="1"/>
      <c r="S1125" s="1"/>
      <c r="T1125" s="1"/>
      <c r="U1125" s="1"/>
      <c r="V1125" s="1"/>
      <c r="W1125" s="1"/>
      <c r="X1125" s="1"/>
      <c r="Y1125" s="1"/>
      <c r="Z1125" s="1"/>
      <c r="AA1125" s="1"/>
    </row>
    <row r="1126" spans="1:27" x14ac:dyDescent="0.25">
      <c r="A1126" s="1"/>
      <c r="B1126" s="1"/>
      <c r="C1126" s="1"/>
      <c r="D1126" s="1"/>
      <c r="E1126" s="1"/>
      <c r="F1126" s="1"/>
      <c r="G1126" s="1"/>
      <c r="H1126" s="1"/>
      <c r="I1126" s="1"/>
      <c r="J1126" s="1"/>
      <c r="K1126" s="1"/>
      <c r="L1126" s="1"/>
      <c r="M1126" s="1"/>
      <c r="N1126" s="1"/>
      <c r="O1126" s="1"/>
      <c r="P1126" s="1"/>
      <c r="Q1126" s="1"/>
      <c r="R1126" s="1"/>
      <c r="S1126" s="1"/>
      <c r="T1126" s="1"/>
      <c r="U1126" s="1"/>
      <c r="V1126" s="1"/>
      <c r="W1126" s="1"/>
      <c r="X1126" s="1"/>
      <c r="Y1126" s="1"/>
      <c r="Z1126" s="1"/>
      <c r="AA1126" s="1"/>
    </row>
    <row r="1127" spans="1:27" x14ac:dyDescent="0.25">
      <c r="A1127" s="1"/>
      <c r="B1127" s="1"/>
      <c r="C1127" s="1"/>
      <c r="D1127" s="1"/>
      <c r="E1127" s="1"/>
      <c r="F1127" s="1"/>
      <c r="G1127" s="1"/>
      <c r="H1127" s="1"/>
      <c r="I1127" s="1"/>
      <c r="J1127" s="1"/>
      <c r="K1127" s="1"/>
      <c r="L1127" s="1"/>
      <c r="M1127" s="1"/>
      <c r="N1127" s="1"/>
      <c r="O1127" s="1"/>
      <c r="P1127" s="1"/>
      <c r="Q1127" s="1"/>
      <c r="R1127" s="1"/>
      <c r="S1127" s="1"/>
      <c r="T1127" s="1"/>
      <c r="U1127" s="1"/>
      <c r="V1127" s="1"/>
      <c r="W1127" s="1"/>
      <c r="X1127" s="1"/>
      <c r="Y1127" s="1"/>
      <c r="Z1127" s="1"/>
      <c r="AA1127" s="1"/>
    </row>
    <row r="1128" spans="1:27" x14ac:dyDescent="0.25">
      <c r="A1128" s="1"/>
      <c r="B1128" s="1"/>
      <c r="C1128" s="1"/>
      <c r="D1128" s="1"/>
      <c r="E1128" s="1"/>
      <c r="F1128" s="1"/>
      <c r="G1128" s="1"/>
      <c r="H1128" s="1"/>
      <c r="I1128" s="1"/>
      <c r="J1128" s="1"/>
      <c r="K1128" s="1"/>
      <c r="L1128" s="1"/>
      <c r="M1128" s="1"/>
      <c r="N1128" s="1"/>
      <c r="O1128" s="1"/>
      <c r="P1128" s="1"/>
      <c r="Q1128" s="1"/>
      <c r="R1128" s="1"/>
      <c r="S1128" s="1"/>
      <c r="T1128" s="1"/>
      <c r="U1128" s="1"/>
      <c r="V1128" s="1"/>
      <c r="W1128" s="1"/>
      <c r="X1128" s="1"/>
      <c r="Y1128" s="1"/>
      <c r="Z1128" s="1"/>
      <c r="AA1128" s="1"/>
    </row>
    <row r="1129" spans="1:27" x14ac:dyDescent="0.25">
      <c r="A1129" s="1"/>
      <c r="B1129" s="1"/>
      <c r="C1129" s="1"/>
      <c r="D1129" s="1"/>
      <c r="E1129" s="1"/>
      <c r="F1129" s="1"/>
      <c r="G1129" s="1"/>
      <c r="H1129" s="1"/>
      <c r="I1129" s="1"/>
      <c r="J1129" s="1"/>
      <c r="K1129" s="1"/>
      <c r="L1129" s="1"/>
      <c r="M1129" s="1"/>
      <c r="N1129" s="1"/>
      <c r="O1129" s="1"/>
      <c r="P1129" s="1"/>
      <c r="Q1129" s="1"/>
      <c r="R1129" s="1"/>
      <c r="S1129" s="1"/>
      <c r="T1129" s="1"/>
      <c r="U1129" s="1"/>
      <c r="V1129" s="1"/>
      <c r="W1129" s="1"/>
      <c r="X1129" s="1"/>
      <c r="Y1129" s="1"/>
      <c r="Z1129" s="1"/>
      <c r="AA1129" s="1"/>
    </row>
    <row r="1130" spans="1:27" x14ac:dyDescent="0.25">
      <c r="A1130" s="1"/>
      <c r="B1130" s="1"/>
      <c r="C1130" s="1"/>
      <c r="D1130" s="1"/>
      <c r="E1130" s="1"/>
      <c r="F1130" s="1"/>
      <c r="G1130" s="1"/>
      <c r="H1130" s="1"/>
      <c r="I1130" s="1"/>
      <c r="J1130" s="1"/>
      <c r="K1130" s="1"/>
      <c r="L1130" s="1"/>
      <c r="M1130" s="1"/>
      <c r="N1130" s="1"/>
      <c r="O1130" s="1"/>
      <c r="P1130" s="1"/>
      <c r="Q1130" s="1"/>
      <c r="R1130" s="1"/>
      <c r="S1130" s="1"/>
      <c r="T1130" s="1"/>
      <c r="U1130" s="1"/>
      <c r="V1130" s="1"/>
      <c r="W1130" s="1"/>
      <c r="X1130" s="1"/>
      <c r="Y1130" s="1"/>
      <c r="Z1130" s="1"/>
      <c r="AA1130" s="1"/>
    </row>
    <row r="1131" spans="1:27" x14ac:dyDescent="0.25">
      <c r="A1131" s="1"/>
      <c r="B1131" s="1"/>
      <c r="C1131" s="1"/>
      <c r="D1131" s="1"/>
      <c r="E1131" s="1"/>
      <c r="F1131" s="1"/>
      <c r="G1131" s="1"/>
      <c r="H1131" s="1"/>
      <c r="I1131" s="1"/>
      <c r="J1131" s="1"/>
      <c r="K1131" s="1"/>
      <c r="L1131" s="1"/>
      <c r="M1131" s="1"/>
      <c r="N1131" s="1"/>
      <c r="O1131" s="1"/>
      <c r="P1131" s="1"/>
      <c r="Q1131" s="1"/>
      <c r="R1131" s="1"/>
      <c r="S1131" s="1"/>
      <c r="T1131" s="1"/>
      <c r="U1131" s="1"/>
      <c r="V1131" s="1"/>
      <c r="W1131" s="1"/>
      <c r="X1131" s="1"/>
      <c r="Y1131" s="1"/>
      <c r="Z1131" s="1"/>
      <c r="AA1131" s="1"/>
    </row>
    <row r="1132" spans="1:27" x14ac:dyDescent="0.25">
      <c r="A1132" s="1"/>
      <c r="B1132" s="1"/>
      <c r="C1132" s="1"/>
      <c r="D1132" s="1"/>
      <c r="E1132" s="1"/>
      <c r="F1132" s="1"/>
      <c r="G1132" s="1"/>
      <c r="H1132" s="1"/>
      <c r="I1132" s="1"/>
      <c r="J1132" s="1"/>
      <c r="K1132" s="1"/>
      <c r="L1132" s="1"/>
      <c r="M1132" s="1"/>
      <c r="N1132" s="1"/>
      <c r="O1132" s="1"/>
      <c r="P1132" s="1"/>
      <c r="Q1132" s="1"/>
      <c r="R1132" s="1"/>
      <c r="S1132" s="1"/>
      <c r="T1132" s="1"/>
      <c r="U1132" s="1"/>
      <c r="V1132" s="1"/>
      <c r="W1132" s="1"/>
      <c r="X1132" s="1"/>
      <c r="Y1132" s="1"/>
      <c r="Z1132" s="1"/>
      <c r="AA1132" s="1"/>
    </row>
    <row r="1133" spans="1:27" x14ac:dyDescent="0.25">
      <c r="A1133" s="1"/>
      <c r="B1133" s="1"/>
      <c r="C1133" s="1"/>
      <c r="D1133" s="1"/>
      <c r="E1133" s="1"/>
      <c r="F1133" s="1"/>
      <c r="G1133" s="1"/>
      <c r="H1133" s="1"/>
      <c r="I1133" s="1"/>
      <c r="J1133" s="1"/>
      <c r="K1133" s="1"/>
      <c r="L1133" s="1"/>
      <c r="M1133" s="1"/>
      <c r="N1133" s="1"/>
      <c r="O1133" s="1"/>
      <c r="P1133" s="1"/>
      <c r="Q1133" s="1"/>
      <c r="R1133" s="1"/>
      <c r="S1133" s="1"/>
      <c r="T1133" s="1"/>
      <c r="U1133" s="1"/>
      <c r="V1133" s="1"/>
      <c r="W1133" s="1"/>
      <c r="X1133" s="1"/>
      <c r="Y1133" s="1"/>
      <c r="Z1133" s="1"/>
      <c r="AA1133" s="1"/>
    </row>
    <row r="1134" spans="1:27" x14ac:dyDescent="0.25">
      <c r="A1134" s="1"/>
      <c r="B1134" s="1"/>
      <c r="C1134" s="1"/>
      <c r="D1134" s="1"/>
      <c r="E1134" s="1"/>
      <c r="F1134" s="1"/>
      <c r="G1134" s="1"/>
      <c r="H1134" s="1"/>
      <c r="I1134" s="1"/>
      <c r="J1134" s="1"/>
      <c r="K1134" s="1"/>
      <c r="L1134" s="1"/>
      <c r="M1134" s="1"/>
      <c r="N1134" s="1"/>
      <c r="O1134" s="1"/>
      <c r="P1134" s="1"/>
      <c r="Q1134" s="1"/>
      <c r="R1134" s="1"/>
      <c r="S1134" s="1"/>
      <c r="T1134" s="1"/>
      <c r="U1134" s="1"/>
      <c r="V1134" s="1"/>
      <c r="W1134" s="1"/>
      <c r="X1134" s="1"/>
      <c r="Y1134" s="1"/>
      <c r="Z1134" s="1"/>
      <c r="AA1134" s="1"/>
    </row>
    <row r="1135" spans="1:27" x14ac:dyDescent="0.25">
      <c r="A1135" s="1"/>
      <c r="B1135" s="1"/>
      <c r="C1135" s="1"/>
      <c r="D1135" s="1"/>
      <c r="E1135" s="1"/>
      <c r="F1135" s="1"/>
      <c r="G1135" s="1"/>
      <c r="H1135" s="1"/>
      <c r="I1135" s="1"/>
      <c r="J1135" s="1"/>
      <c r="K1135" s="1"/>
      <c r="L1135" s="1"/>
      <c r="M1135" s="1"/>
      <c r="N1135" s="1"/>
      <c r="O1135" s="1"/>
      <c r="P1135" s="1"/>
      <c r="Q1135" s="1"/>
      <c r="R1135" s="1"/>
      <c r="S1135" s="1"/>
      <c r="T1135" s="1"/>
      <c r="U1135" s="1"/>
      <c r="V1135" s="1"/>
      <c r="W1135" s="1"/>
      <c r="X1135" s="1"/>
      <c r="Y1135" s="1"/>
      <c r="Z1135" s="1"/>
      <c r="AA1135" s="1"/>
    </row>
    <row r="1136" spans="1:27" x14ac:dyDescent="0.25">
      <c r="A1136" s="1"/>
      <c r="B1136" s="1"/>
      <c r="C1136" s="1"/>
      <c r="D1136" s="1"/>
      <c r="E1136" s="1"/>
      <c r="F1136" s="1"/>
      <c r="G1136" s="1"/>
      <c r="H1136" s="1"/>
      <c r="I1136" s="1"/>
      <c r="J1136" s="1"/>
      <c r="K1136" s="1"/>
      <c r="L1136" s="1"/>
      <c r="M1136" s="1"/>
      <c r="N1136" s="1"/>
      <c r="O1136" s="1"/>
      <c r="P1136" s="1"/>
      <c r="Q1136" s="1"/>
      <c r="R1136" s="1"/>
      <c r="S1136" s="1"/>
      <c r="T1136" s="1"/>
      <c r="U1136" s="1"/>
      <c r="V1136" s="1"/>
      <c r="W1136" s="1"/>
      <c r="X1136" s="1"/>
      <c r="Y1136" s="1"/>
      <c r="Z1136" s="1"/>
      <c r="AA1136" s="1"/>
    </row>
    <row r="1137" spans="1:27" x14ac:dyDescent="0.25">
      <c r="A1137" s="1"/>
      <c r="B1137" s="1"/>
      <c r="C1137" s="1"/>
      <c r="D1137" s="1"/>
      <c r="E1137" s="1"/>
      <c r="F1137" s="1"/>
      <c r="G1137" s="1"/>
      <c r="H1137" s="1"/>
      <c r="I1137" s="1"/>
      <c r="J1137" s="1"/>
      <c r="K1137" s="1"/>
      <c r="L1137" s="1"/>
      <c r="M1137" s="1"/>
      <c r="N1137" s="1"/>
      <c r="O1137" s="1"/>
      <c r="P1137" s="1"/>
      <c r="Q1137" s="1"/>
      <c r="R1137" s="1"/>
      <c r="S1137" s="1"/>
      <c r="T1137" s="1"/>
      <c r="U1137" s="1"/>
      <c r="V1137" s="1"/>
      <c r="W1137" s="1"/>
      <c r="X1137" s="1"/>
      <c r="Y1137" s="1"/>
      <c r="Z1137" s="1"/>
      <c r="AA1137" s="1"/>
    </row>
    <row r="1138" spans="1:27" x14ac:dyDescent="0.25">
      <c r="A1138" s="1"/>
      <c r="B1138" s="1"/>
      <c r="C1138" s="1"/>
      <c r="D1138" s="1"/>
      <c r="E1138" s="1"/>
      <c r="F1138" s="1"/>
      <c r="G1138" s="1"/>
      <c r="H1138" s="1"/>
      <c r="I1138" s="1"/>
      <c r="J1138" s="1"/>
      <c r="K1138" s="1"/>
      <c r="L1138" s="1"/>
      <c r="M1138" s="1"/>
      <c r="N1138" s="1"/>
      <c r="O1138" s="1"/>
      <c r="P1138" s="1"/>
      <c r="Q1138" s="1"/>
      <c r="R1138" s="1"/>
      <c r="S1138" s="1"/>
      <c r="T1138" s="1"/>
      <c r="U1138" s="1"/>
      <c r="V1138" s="1"/>
      <c r="W1138" s="1"/>
      <c r="X1138" s="1"/>
      <c r="Y1138" s="1"/>
      <c r="Z1138" s="1"/>
      <c r="AA1138" s="1"/>
    </row>
    <row r="1139" spans="1:27" x14ac:dyDescent="0.25">
      <c r="A1139" s="1"/>
      <c r="B1139" s="1"/>
      <c r="C1139" s="1"/>
      <c r="D1139" s="1"/>
      <c r="E1139" s="1"/>
      <c r="F1139" s="1"/>
      <c r="G1139" s="1"/>
      <c r="H1139" s="1"/>
      <c r="I1139" s="1"/>
      <c r="J1139" s="1"/>
      <c r="K1139" s="1"/>
      <c r="L1139" s="1"/>
      <c r="M1139" s="1"/>
      <c r="N1139" s="1"/>
      <c r="O1139" s="1"/>
      <c r="P1139" s="1"/>
      <c r="Q1139" s="1"/>
      <c r="R1139" s="1"/>
      <c r="S1139" s="1"/>
      <c r="T1139" s="1"/>
      <c r="U1139" s="1"/>
      <c r="V1139" s="1"/>
      <c r="W1139" s="1"/>
      <c r="X1139" s="1"/>
      <c r="Y1139" s="1"/>
      <c r="Z1139" s="1"/>
      <c r="AA1139" s="1"/>
    </row>
    <row r="1140" spans="1:27" x14ac:dyDescent="0.25">
      <c r="A1140" s="1"/>
      <c r="B1140" s="1"/>
      <c r="C1140" s="1"/>
      <c r="D1140" s="1"/>
      <c r="E1140" s="1"/>
      <c r="F1140" s="1"/>
      <c r="G1140" s="1"/>
      <c r="H1140" s="1"/>
      <c r="I1140" s="1"/>
      <c r="J1140" s="1"/>
      <c r="K1140" s="1"/>
      <c r="L1140" s="1"/>
      <c r="M1140" s="1"/>
      <c r="N1140" s="1"/>
      <c r="O1140" s="1"/>
      <c r="P1140" s="1"/>
      <c r="Q1140" s="1"/>
      <c r="R1140" s="1"/>
      <c r="S1140" s="1"/>
      <c r="T1140" s="1"/>
      <c r="U1140" s="1"/>
      <c r="V1140" s="1"/>
      <c r="W1140" s="1"/>
      <c r="X1140" s="1"/>
      <c r="Y1140" s="1"/>
      <c r="Z1140" s="1"/>
      <c r="AA1140" s="1"/>
    </row>
    <row r="1141" spans="1:27" x14ac:dyDescent="0.25">
      <c r="A1141" s="1"/>
      <c r="B1141" s="1"/>
      <c r="C1141" s="1"/>
      <c r="D1141" s="1"/>
      <c r="E1141" s="1"/>
      <c r="F1141" s="1"/>
      <c r="G1141" s="1"/>
      <c r="H1141" s="1"/>
      <c r="I1141" s="1"/>
      <c r="J1141" s="1"/>
      <c r="K1141" s="1"/>
      <c r="L1141" s="1"/>
      <c r="M1141" s="1"/>
      <c r="N1141" s="1"/>
      <c r="O1141" s="1"/>
      <c r="P1141" s="1"/>
      <c r="Q1141" s="1"/>
      <c r="R1141" s="1"/>
      <c r="S1141" s="1"/>
      <c r="T1141" s="1"/>
      <c r="U1141" s="1"/>
      <c r="V1141" s="1"/>
      <c r="W1141" s="1"/>
      <c r="X1141" s="1"/>
      <c r="Y1141" s="1"/>
      <c r="Z1141" s="1"/>
      <c r="AA1141" s="1"/>
    </row>
    <row r="1142" spans="1:27" x14ac:dyDescent="0.25">
      <c r="A1142" s="1"/>
      <c r="B1142" s="1"/>
      <c r="C1142" s="1"/>
      <c r="D1142" s="1"/>
      <c r="E1142" s="1"/>
      <c r="F1142" s="1"/>
      <c r="G1142" s="1"/>
      <c r="H1142" s="1"/>
      <c r="I1142" s="1"/>
      <c r="J1142" s="1"/>
      <c r="K1142" s="1"/>
      <c r="L1142" s="1"/>
      <c r="M1142" s="1"/>
      <c r="N1142" s="1"/>
      <c r="O1142" s="1"/>
      <c r="P1142" s="1"/>
      <c r="Q1142" s="1"/>
      <c r="R1142" s="1"/>
      <c r="S1142" s="1"/>
      <c r="T1142" s="1"/>
      <c r="U1142" s="1"/>
      <c r="V1142" s="1"/>
      <c r="W1142" s="1"/>
      <c r="X1142" s="1"/>
      <c r="Y1142" s="1"/>
      <c r="Z1142" s="1"/>
      <c r="AA1142" s="1"/>
    </row>
    <row r="1143" spans="1:27" x14ac:dyDescent="0.25">
      <c r="A1143" s="1"/>
      <c r="B1143" s="1"/>
      <c r="C1143" s="1"/>
      <c r="D1143" s="1"/>
      <c r="E1143" s="1"/>
      <c r="F1143" s="1"/>
      <c r="G1143" s="1"/>
      <c r="H1143" s="1"/>
      <c r="I1143" s="1"/>
      <c r="J1143" s="1"/>
      <c r="K1143" s="1"/>
      <c r="L1143" s="1"/>
      <c r="M1143" s="1"/>
      <c r="N1143" s="1"/>
      <c r="O1143" s="1"/>
      <c r="P1143" s="1"/>
      <c r="Q1143" s="1"/>
      <c r="R1143" s="1"/>
      <c r="S1143" s="1"/>
      <c r="T1143" s="1"/>
      <c r="U1143" s="1"/>
      <c r="V1143" s="1"/>
      <c r="W1143" s="1"/>
      <c r="X1143" s="1"/>
      <c r="Y1143" s="1"/>
      <c r="Z1143" s="1"/>
      <c r="AA1143" s="1"/>
    </row>
    <row r="1144" spans="1:27" x14ac:dyDescent="0.25">
      <c r="A1144" s="1"/>
      <c r="B1144" s="1"/>
      <c r="C1144" s="1"/>
      <c r="D1144" s="1"/>
      <c r="E1144" s="1"/>
      <c r="F1144" s="1"/>
      <c r="G1144" s="1"/>
      <c r="H1144" s="1"/>
      <c r="I1144" s="1"/>
      <c r="J1144" s="1"/>
      <c r="K1144" s="1"/>
      <c r="L1144" s="1"/>
      <c r="M1144" s="1"/>
      <c r="N1144" s="1"/>
      <c r="O1144" s="1"/>
      <c r="P1144" s="1"/>
      <c r="Q1144" s="1"/>
      <c r="R1144" s="1"/>
      <c r="S1144" s="1"/>
      <c r="T1144" s="1"/>
      <c r="U1144" s="1"/>
      <c r="V1144" s="1"/>
      <c r="W1144" s="1"/>
      <c r="X1144" s="1"/>
      <c r="Y1144" s="1"/>
      <c r="Z1144" s="1"/>
      <c r="AA1144" s="1"/>
    </row>
    <row r="1145" spans="1:27" x14ac:dyDescent="0.25">
      <c r="A1145" s="1"/>
      <c r="B1145" s="1"/>
      <c r="C1145" s="1"/>
      <c r="D1145" s="1"/>
      <c r="E1145" s="1"/>
      <c r="F1145" s="1"/>
      <c r="G1145" s="1"/>
      <c r="H1145" s="1"/>
      <c r="I1145" s="1"/>
      <c r="J1145" s="1"/>
      <c r="K1145" s="1"/>
      <c r="L1145" s="1"/>
      <c r="M1145" s="1"/>
      <c r="N1145" s="1"/>
      <c r="O1145" s="1"/>
      <c r="P1145" s="1"/>
      <c r="Q1145" s="1"/>
      <c r="R1145" s="1"/>
      <c r="S1145" s="1"/>
      <c r="T1145" s="1"/>
      <c r="U1145" s="1"/>
      <c r="V1145" s="1"/>
      <c r="W1145" s="1"/>
      <c r="X1145" s="1"/>
      <c r="Y1145" s="1"/>
      <c r="Z1145" s="1"/>
      <c r="AA1145" s="1"/>
    </row>
    <row r="1146" spans="1:27" x14ac:dyDescent="0.25">
      <c r="A1146" s="1"/>
      <c r="B1146" s="1"/>
      <c r="C1146" s="1"/>
      <c r="D1146" s="1"/>
      <c r="E1146" s="1"/>
      <c r="F1146" s="1"/>
      <c r="G1146" s="1"/>
      <c r="H1146" s="1"/>
      <c r="I1146" s="1"/>
      <c r="J1146" s="1"/>
      <c r="K1146" s="1"/>
      <c r="L1146" s="1"/>
      <c r="M1146" s="1"/>
      <c r="N1146" s="1"/>
      <c r="O1146" s="1"/>
      <c r="P1146" s="1"/>
      <c r="Q1146" s="1"/>
      <c r="R1146" s="1"/>
      <c r="S1146" s="1"/>
      <c r="T1146" s="1"/>
      <c r="U1146" s="1"/>
      <c r="V1146" s="1"/>
      <c r="W1146" s="1"/>
      <c r="X1146" s="1"/>
      <c r="Y1146" s="1"/>
      <c r="Z1146" s="1"/>
      <c r="AA1146" s="1"/>
    </row>
    <row r="1147" spans="1:27" x14ac:dyDescent="0.25">
      <c r="A1147" s="1"/>
      <c r="B1147" s="1"/>
      <c r="C1147" s="1"/>
      <c r="D1147" s="1"/>
      <c r="E1147" s="1"/>
      <c r="F1147" s="1"/>
      <c r="G1147" s="1"/>
      <c r="H1147" s="1"/>
      <c r="I1147" s="1"/>
      <c r="J1147" s="1"/>
      <c r="K1147" s="1"/>
      <c r="L1147" s="1"/>
      <c r="M1147" s="1"/>
      <c r="N1147" s="1"/>
      <c r="O1147" s="1"/>
      <c r="P1147" s="1"/>
      <c r="Q1147" s="1"/>
      <c r="R1147" s="1"/>
      <c r="S1147" s="1"/>
      <c r="T1147" s="1"/>
      <c r="U1147" s="1"/>
      <c r="V1147" s="1"/>
      <c r="W1147" s="1"/>
      <c r="X1147" s="1"/>
      <c r="Y1147" s="1"/>
      <c r="Z1147" s="1"/>
      <c r="AA1147" s="1"/>
    </row>
    <row r="1148" spans="1:27" x14ac:dyDescent="0.25">
      <c r="A1148" s="1"/>
      <c r="B1148" s="1"/>
      <c r="C1148" s="1"/>
      <c r="D1148" s="1"/>
      <c r="E1148" s="1"/>
      <c r="F1148" s="1"/>
      <c r="G1148" s="1"/>
      <c r="H1148" s="1"/>
      <c r="I1148" s="1"/>
      <c r="J1148" s="1"/>
      <c r="K1148" s="1"/>
      <c r="L1148" s="1"/>
      <c r="M1148" s="1"/>
      <c r="N1148" s="1"/>
      <c r="O1148" s="1"/>
      <c r="P1148" s="1"/>
      <c r="Q1148" s="1"/>
      <c r="R1148" s="1"/>
      <c r="S1148" s="1"/>
      <c r="T1148" s="1"/>
      <c r="U1148" s="1"/>
      <c r="V1148" s="1"/>
      <c r="W1148" s="1"/>
      <c r="X1148" s="1"/>
      <c r="Y1148" s="1"/>
      <c r="Z1148" s="1"/>
      <c r="AA1148" s="1"/>
    </row>
    <row r="1149" spans="1:27" x14ac:dyDescent="0.25">
      <c r="A1149" s="1"/>
      <c r="B1149" s="1"/>
      <c r="C1149" s="1"/>
      <c r="D1149" s="1"/>
      <c r="E1149" s="1"/>
      <c r="F1149" s="1"/>
      <c r="G1149" s="1"/>
      <c r="H1149" s="1"/>
      <c r="I1149" s="1"/>
      <c r="J1149" s="1"/>
      <c r="K1149" s="1"/>
      <c r="L1149" s="1"/>
      <c r="M1149" s="1"/>
      <c r="N1149" s="1"/>
      <c r="O1149" s="1"/>
      <c r="P1149" s="1"/>
      <c r="Q1149" s="1"/>
      <c r="R1149" s="1"/>
      <c r="S1149" s="1"/>
      <c r="T1149" s="1"/>
      <c r="U1149" s="1"/>
      <c r="V1149" s="1"/>
      <c r="W1149" s="1"/>
      <c r="X1149" s="1"/>
      <c r="Y1149" s="1"/>
      <c r="Z1149" s="1"/>
      <c r="AA1149" s="1"/>
    </row>
    <row r="1150" spans="1:27" x14ac:dyDescent="0.25">
      <c r="A1150" s="1"/>
      <c r="B1150" s="1"/>
      <c r="C1150" s="1"/>
      <c r="D1150" s="1"/>
      <c r="E1150" s="1"/>
      <c r="F1150" s="1"/>
      <c r="G1150" s="1"/>
      <c r="H1150" s="1"/>
      <c r="I1150" s="1"/>
      <c r="J1150" s="1"/>
      <c r="K1150" s="1"/>
      <c r="L1150" s="1"/>
      <c r="M1150" s="1"/>
      <c r="N1150" s="1"/>
      <c r="O1150" s="1"/>
      <c r="P1150" s="1"/>
      <c r="Q1150" s="1"/>
      <c r="R1150" s="1"/>
      <c r="S1150" s="1"/>
      <c r="T1150" s="1"/>
      <c r="U1150" s="1"/>
      <c r="V1150" s="1"/>
      <c r="W1150" s="1"/>
      <c r="X1150" s="1"/>
      <c r="Y1150" s="1"/>
      <c r="Z1150" s="1"/>
      <c r="AA1150" s="1"/>
    </row>
    <row r="1151" spans="1:27" x14ac:dyDescent="0.25">
      <c r="A1151" s="1"/>
      <c r="B1151" s="1"/>
      <c r="C1151" s="1"/>
      <c r="D1151" s="1"/>
      <c r="E1151" s="1"/>
      <c r="F1151" s="1"/>
      <c r="G1151" s="1"/>
      <c r="H1151" s="1"/>
      <c r="I1151" s="1"/>
      <c r="J1151" s="1"/>
      <c r="K1151" s="1"/>
      <c r="L1151" s="1"/>
      <c r="M1151" s="1"/>
      <c r="N1151" s="1"/>
      <c r="O1151" s="1"/>
      <c r="P1151" s="1"/>
      <c r="Q1151" s="1"/>
      <c r="R1151" s="1"/>
      <c r="S1151" s="1"/>
      <c r="T1151" s="1"/>
      <c r="U1151" s="1"/>
      <c r="V1151" s="1"/>
      <c r="W1151" s="1"/>
      <c r="X1151" s="1"/>
      <c r="Y1151" s="1"/>
      <c r="Z1151" s="1"/>
      <c r="AA1151" s="1"/>
    </row>
    <row r="1152" spans="1:27" x14ac:dyDescent="0.25">
      <c r="A1152" s="1"/>
      <c r="B1152" s="1"/>
      <c r="C1152" s="1"/>
      <c r="D1152" s="1"/>
      <c r="E1152" s="1"/>
      <c r="F1152" s="1"/>
      <c r="G1152" s="1"/>
      <c r="H1152" s="1"/>
      <c r="I1152" s="1"/>
      <c r="J1152" s="1"/>
      <c r="K1152" s="1"/>
      <c r="L1152" s="1"/>
      <c r="M1152" s="1"/>
      <c r="N1152" s="1"/>
      <c r="O1152" s="1"/>
      <c r="P1152" s="1"/>
      <c r="Q1152" s="1"/>
      <c r="R1152" s="1"/>
      <c r="S1152" s="1"/>
      <c r="T1152" s="1"/>
      <c r="U1152" s="1"/>
      <c r="V1152" s="1"/>
      <c r="W1152" s="1"/>
      <c r="X1152" s="1"/>
      <c r="Y1152" s="1"/>
      <c r="Z1152" s="1"/>
      <c r="AA1152" s="1"/>
    </row>
    <row r="1153" spans="1:27" x14ac:dyDescent="0.25">
      <c r="A1153" s="1"/>
      <c r="B1153" s="1"/>
      <c r="C1153" s="1"/>
      <c r="D1153" s="1"/>
      <c r="E1153" s="1"/>
      <c r="F1153" s="1"/>
      <c r="G1153" s="1"/>
      <c r="H1153" s="1"/>
      <c r="I1153" s="1"/>
      <c r="J1153" s="1"/>
      <c r="K1153" s="1"/>
      <c r="L1153" s="1"/>
      <c r="M1153" s="1"/>
      <c r="N1153" s="1"/>
      <c r="O1153" s="1"/>
      <c r="P1153" s="1"/>
      <c r="Q1153" s="1"/>
      <c r="R1153" s="1"/>
      <c r="S1153" s="1"/>
      <c r="T1153" s="1"/>
      <c r="U1153" s="1"/>
      <c r="V1153" s="1"/>
      <c r="W1153" s="1"/>
      <c r="X1153" s="1"/>
      <c r="Y1153" s="1"/>
      <c r="Z1153" s="1"/>
      <c r="AA1153" s="1"/>
    </row>
    <row r="1154" spans="1:27" x14ac:dyDescent="0.25">
      <c r="A1154" s="1"/>
      <c r="B1154" s="1"/>
      <c r="C1154" s="1"/>
      <c r="D1154" s="1"/>
      <c r="E1154" s="1"/>
      <c r="F1154" s="1"/>
      <c r="G1154" s="1"/>
      <c r="H1154" s="1"/>
      <c r="I1154" s="1"/>
      <c r="J1154" s="1"/>
      <c r="K1154" s="1"/>
      <c r="L1154" s="1"/>
      <c r="M1154" s="1"/>
      <c r="N1154" s="1"/>
      <c r="O1154" s="1"/>
      <c r="P1154" s="1"/>
      <c r="Q1154" s="1"/>
      <c r="R1154" s="1"/>
      <c r="S1154" s="1"/>
      <c r="T1154" s="1"/>
      <c r="U1154" s="1"/>
      <c r="V1154" s="1"/>
      <c r="W1154" s="1"/>
      <c r="X1154" s="1"/>
      <c r="Y1154" s="1"/>
      <c r="Z1154" s="1"/>
      <c r="AA1154" s="1"/>
    </row>
    <row r="1155" spans="1:27" x14ac:dyDescent="0.25">
      <c r="A1155" s="1"/>
      <c r="B1155" s="1"/>
      <c r="C1155" s="1"/>
      <c r="D1155" s="1"/>
      <c r="E1155" s="1"/>
      <c r="F1155" s="1"/>
      <c r="G1155" s="1"/>
      <c r="H1155" s="1"/>
      <c r="I1155" s="1"/>
      <c r="J1155" s="1"/>
      <c r="K1155" s="1"/>
      <c r="L1155" s="1"/>
      <c r="M1155" s="1"/>
      <c r="N1155" s="1"/>
      <c r="O1155" s="1"/>
      <c r="P1155" s="1"/>
      <c r="Q1155" s="1"/>
      <c r="R1155" s="1"/>
      <c r="S1155" s="1"/>
      <c r="T1155" s="1"/>
      <c r="U1155" s="1"/>
      <c r="V1155" s="1"/>
      <c r="W1155" s="1"/>
      <c r="X1155" s="1"/>
      <c r="Y1155" s="1"/>
      <c r="Z1155" s="1"/>
      <c r="AA1155" s="1"/>
    </row>
    <row r="1156" spans="1:27" x14ac:dyDescent="0.25">
      <c r="A1156" s="1"/>
      <c r="B1156" s="1"/>
      <c r="C1156" s="1"/>
      <c r="D1156" s="1"/>
      <c r="E1156" s="1"/>
      <c r="F1156" s="1"/>
      <c r="G1156" s="1"/>
      <c r="H1156" s="1"/>
      <c r="I1156" s="1"/>
      <c r="J1156" s="1"/>
      <c r="K1156" s="1"/>
      <c r="L1156" s="1"/>
      <c r="M1156" s="1"/>
      <c r="N1156" s="1"/>
      <c r="O1156" s="1"/>
      <c r="P1156" s="1"/>
      <c r="Q1156" s="1"/>
      <c r="R1156" s="1"/>
      <c r="S1156" s="1"/>
      <c r="T1156" s="1"/>
      <c r="U1156" s="1"/>
      <c r="V1156" s="1"/>
      <c r="W1156" s="1"/>
      <c r="X1156" s="1"/>
      <c r="Y1156" s="1"/>
      <c r="Z1156" s="1"/>
      <c r="AA1156" s="1"/>
    </row>
    <row r="1157" spans="1:27" x14ac:dyDescent="0.25">
      <c r="A1157" s="1"/>
      <c r="B1157" s="1"/>
      <c r="C1157" s="1"/>
      <c r="D1157" s="1"/>
      <c r="E1157" s="1"/>
      <c r="F1157" s="1"/>
      <c r="G1157" s="1"/>
      <c r="H1157" s="1"/>
      <c r="I1157" s="1"/>
      <c r="J1157" s="1"/>
      <c r="K1157" s="1"/>
      <c r="L1157" s="1"/>
      <c r="M1157" s="1"/>
      <c r="N1157" s="1"/>
      <c r="O1157" s="1"/>
      <c r="P1157" s="1"/>
      <c r="Q1157" s="1"/>
      <c r="R1157" s="1"/>
      <c r="S1157" s="1"/>
      <c r="T1157" s="1"/>
      <c r="U1157" s="1"/>
      <c r="V1157" s="1"/>
      <c r="W1157" s="1"/>
      <c r="X1157" s="1"/>
      <c r="Y1157" s="1"/>
      <c r="Z1157" s="1"/>
      <c r="AA1157" s="1"/>
    </row>
    <row r="1158" spans="1:27" x14ac:dyDescent="0.25">
      <c r="A1158" s="1"/>
      <c r="B1158" s="1"/>
      <c r="C1158" s="1"/>
      <c r="D1158" s="1"/>
      <c r="E1158" s="1"/>
      <c r="F1158" s="1"/>
      <c r="G1158" s="1"/>
      <c r="H1158" s="1"/>
      <c r="I1158" s="1"/>
      <c r="J1158" s="1"/>
      <c r="K1158" s="1"/>
      <c r="L1158" s="1"/>
      <c r="M1158" s="1"/>
      <c r="N1158" s="1"/>
      <c r="O1158" s="1"/>
      <c r="P1158" s="1"/>
      <c r="Q1158" s="1"/>
      <c r="R1158" s="1"/>
      <c r="S1158" s="1"/>
      <c r="T1158" s="1"/>
      <c r="U1158" s="1"/>
      <c r="V1158" s="1"/>
      <c r="W1158" s="1"/>
      <c r="X1158" s="1"/>
      <c r="Y1158" s="1"/>
      <c r="Z1158" s="1"/>
      <c r="AA1158" s="1"/>
    </row>
    <row r="1159" spans="1:27" x14ac:dyDescent="0.25">
      <c r="A1159" s="1"/>
      <c r="B1159" s="1"/>
      <c r="C1159" s="1"/>
      <c r="D1159" s="1"/>
      <c r="E1159" s="1"/>
      <c r="F1159" s="1"/>
      <c r="G1159" s="1"/>
      <c r="H1159" s="1"/>
      <c r="I1159" s="1"/>
      <c r="J1159" s="1"/>
      <c r="K1159" s="1"/>
      <c r="L1159" s="1"/>
      <c r="M1159" s="1"/>
      <c r="N1159" s="1"/>
      <c r="O1159" s="1"/>
      <c r="P1159" s="1"/>
      <c r="Q1159" s="1"/>
      <c r="R1159" s="1"/>
      <c r="S1159" s="1"/>
      <c r="T1159" s="1"/>
      <c r="U1159" s="1"/>
      <c r="V1159" s="1"/>
      <c r="W1159" s="1"/>
      <c r="X1159" s="1"/>
      <c r="Y1159" s="1"/>
      <c r="Z1159" s="1"/>
      <c r="AA1159" s="1"/>
    </row>
    <row r="1160" spans="1:27" x14ac:dyDescent="0.25">
      <c r="A1160" s="1"/>
      <c r="B1160" s="1"/>
      <c r="C1160" s="1"/>
      <c r="D1160" s="1"/>
      <c r="E1160" s="1"/>
      <c r="F1160" s="1"/>
      <c r="G1160" s="1"/>
      <c r="H1160" s="1"/>
      <c r="I1160" s="1"/>
      <c r="J1160" s="1"/>
      <c r="K1160" s="1"/>
      <c r="L1160" s="1"/>
      <c r="M1160" s="1"/>
      <c r="N1160" s="1"/>
      <c r="O1160" s="1"/>
      <c r="P1160" s="1"/>
      <c r="Q1160" s="1"/>
      <c r="R1160" s="1"/>
      <c r="S1160" s="1"/>
      <c r="T1160" s="1"/>
      <c r="U1160" s="1"/>
      <c r="V1160" s="1"/>
      <c r="W1160" s="1"/>
      <c r="X1160" s="1"/>
      <c r="Y1160" s="1"/>
      <c r="Z1160" s="1"/>
      <c r="AA1160" s="1"/>
    </row>
    <row r="1161" spans="1:27" x14ac:dyDescent="0.25">
      <c r="A1161" s="1"/>
      <c r="B1161" s="1"/>
      <c r="C1161" s="1"/>
      <c r="D1161" s="1"/>
      <c r="E1161" s="1"/>
      <c r="F1161" s="1"/>
      <c r="G1161" s="1"/>
      <c r="H1161" s="1"/>
      <c r="I1161" s="1"/>
      <c r="J1161" s="1"/>
      <c r="K1161" s="1"/>
      <c r="L1161" s="1"/>
      <c r="M1161" s="1"/>
      <c r="N1161" s="1"/>
      <c r="O1161" s="1"/>
      <c r="P1161" s="1"/>
      <c r="Q1161" s="1"/>
      <c r="R1161" s="1"/>
      <c r="S1161" s="1"/>
      <c r="T1161" s="1"/>
      <c r="U1161" s="1"/>
      <c r="V1161" s="1"/>
      <c r="W1161" s="1"/>
      <c r="X1161" s="1"/>
      <c r="Y1161" s="1"/>
      <c r="Z1161" s="1"/>
      <c r="AA1161" s="1"/>
    </row>
    <row r="1162" spans="1:27" x14ac:dyDescent="0.25">
      <c r="A1162" s="1"/>
      <c r="B1162" s="1"/>
      <c r="C1162" s="1"/>
      <c r="D1162" s="1"/>
      <c r="E1162" s="1"/>
      <c r="F1162" s="1"/>
      <c r="G1162" s="1"/>
      <c r="H1162" s="1"/>
      <c r="I1162" s="1"/>
      <c r="J1162" s="1"/>
      <c r="K1162" s="1"/>
      <c r="L1162" s="1"/>
      <c r="M1162" s="1"/>
      <c r="N1162" s="1"/>
      <c r="O1162" s="1"/>
      <c r="P1162" s="1"/>
      <c r="Q1162" s="1"/>
      <c r="R1162" s="1"/>
      <c r="S1162" s="1"/>
      <c r="T1162" s="1"/>
      <c r="U1162" s="1"/>
      <c r="V1162" s="1"/>
      <c r="W1162" s="1"/>
      <c r="X1162" s="1"/>
      <c r="Y1162" s="1"/>
      <c r="Z1162" s="1"/>
      <c r="AA1162" s="1"/>
    </row>
    <row r="1163" spans="1:27" x14ac:dyDescent="0.25">
      <c r="A1163" s="1"/>
      <c r="B1163" s="1"/>
      <c r="C1163" s="1"/>
      <c r="D1163" s="1"/>
      <c r="E1163" s="1"/>
      <c r="F1163" s="1"/>
      <c r="G1163" s="1"/>
      <c r="H1163" s="1"/>
      <c r="I1163" s="1"/>
      <c r="J1163" s="1"/>
      <c r="K1163" s="1"/>
      <c r="L1163" s="1"/>
      <c r="M1163" s="1"/>
      <c r="N1163" s="1"/>
      <c r="O1163" s="1"/>
      <c r="P1163" s="1"/>
      <c r="Q1163" s="1"/>
      <c r="R1163" s="1"/>
      <c r="S1163" s="1"/>
      <c r="T1163" s="1"/>
      <c r="U1163" s="1"/>
      <c r="V1163" s="1"/>
      <c r="W1163" s="1"/>
      <c r="X1163" s="1"/>
      <c r="Y1163" s="1"/>
      <c r="Z1163" s="1"/>
      <c r="AA1163" s="1"/>
    </row>
    <row r="1164" spans="1:27" x14ac:dyDescent="0.25">
      <c r="A1164" s="1"/>
      <c r="B1164" s="1"/>
      <c r="C1164" s="1"/>
      <c r="D1164" s="1"/>
      <c r="E1164" s="1"/>
      <c r="F1164" s="1"/>
      <c r="G1164" s="1"/>
      <c r="H1164" s="1"/>
      <c r="I1164" s="1"/>
      <c r="J1164" s="1"/>
      <c r="K1164" s="1"/>
      <c r="L1164" s="1"/>
      <c r="M1164" s="1"/>
      <c r="N1164" s="1"/>
      <c r="O1164" s="1"/>
      <c r="P1164" s="1"/>
      <c r="Q1164" s="1"/>
      <c r="R1164" s="1"/>
      <c r="S1164" s="1"/>
      <c r="T1164" s="1"/>
      <c r="U1164" s="1"/>
      <c r="V1164" s="1"/>
      <c r="W1164" s="1"/>
      <c r="X1164" s="1"/>
      <c r="Y1164" s="1"/>
      <c r="Z1164" s="1"/>
      <c r="AA1164" s="1"/>
    </row>
    <row r="1165" spans="1:27" x14ac:dyDescent="0.25">
      <c r="A1165" s="1"/>
      <c r="B1165" s="1"/>
      <c r="C1165" s="1"/>
      <c r="D1165" s="1"/>
      <c r="E1165" s="1"/>
      <c r="F1165" s="1"/>
      <c r="G1165" s="1"/>
      <c r="H1165" s="1"/>
      <c r="I1165" s="1"/>
      <c r="J1165" s="1"/>
      <c r="K1165" s="1"/>
      <c r="L1165" s="1"/>
      <c r="M1165" s="1"/>
      <c r="N1165" s="1"/>
      <c r="O1165" s="1"/>
      <c r="P1165" s="1"/>
      <c r="Q1165" s="1"/>
      <c r="R1165" s="1"/>
      <c r="S1165" s="1"/>
      <c r="T1165" s="1"/>
      <c r="U1165" s="1"/>
      <c r="V1165" s="1"/>
      <c r="W1165" s="1"/>
      <c r="X1165" s="1"/>
      <c r="Y1165" s="1"/>
      <c r="Z1165" s="1"/>
      <c r="AA1165" s="1"/>
    </row>
    <row r="1166" spans="1:27" x14ac:dyDescent="0.25">
      <c r="A1166" s="1"/>
      <c r="B1166" s="1"/>
      <c r="C1166" s="1"/>
      <c r="D1166" s="1"/>
      <c r="E1166" s="1"/>
      <c r="F1166" s="1"/>
      <c r="G1166" s="1"/>
      <c r="H1166" s="1"/>
      <c r="I1166" s="1"/>
      <c r="J1166" s="1"/>
      <c r="K1166" s="1"/>
      <c r="L1166" s="1"/>
      <c r="M1166" s="1"/>
      <c r="N1166" s="1"/>
      <c r="O1166" s="1"/>
      <c r="P1166" s="1"/>
      <c r="Q1166" s="1"/>
      <c r="R1166" s="1"/>
      <c r="S1166" s="1"/>
      <c r="T1166" s="1"/>
      <c r="U1166" s="1"/>
      <c r="V1166" s="1"/>
      <c r="W1166" s="1"/>
      <c r="X1166" s="1"/>
      <c r="Y1166" s="1"/>
      <c r="Z1166" s="1"/>
      <c r="AA1166" s="1"/>
    </row>
    <row r="1167" spans="1:27" x14ac:dyDescent="0.25">
      <c r="A1167" s="1"/>
      <c r="B1167" s="1"/>
      <c r="C1167" s="1"/>
      <c r="D1167" s="1"/>
      <c r="E1167" s="1"/>
      <c r="F1167" s="1"/>
      <c r="G1167" s="1"/>
      <c r="H1167" s="1"/>
      <c r="I1167" s="1"/>
      <c r="J1167" s="1"/>
      <c r="K1167" s="1"/>
      <c r="L1167" s="1"/>
      <c r="M1167" s="1"/>
      <c r="N1167" s="1"/>
      <c r="O1167" s="1"/>
      <c r="P1167" s="1"/>
      <c r="Q1167" s="1"/>
      <c r="R1167" s="1"/>
      <c r="S1167" s="1"/>
      <c r="T1167" s="1"/>
      <c r="U1167" s="1"/>
      <c r="V1167" s="1"/>
      <c r="W1167" s="1"/>
      <c r="X1167" s="1"/>
      <c r="Y1167" s="1"/>
      <c r="Z1167" s="1"/>
      <c r="AA1167" s="1"/>
    </row>
    <row r="1168" spans="1:27" x14ac:dyDescent="0.25">
      <c r="A1168" s="1"/>
      <c r="B1168" s="1"/>
      <c r="C1168" s="1"/>
      <c r="D1168" s="1"/>
      <c r="E1168" s="1"/>
      <c r="F1168" s="1"/>
      <c r="G1168" s="1"/>
      <c r="H1168" s="1"/>
      <c r="I1168" s="1"/>
      <c r="J1168" s="1"/>
      <c r="K1168" s="1"/>
      <c r="L1168" s="1"/>
      <c r="M1168" s="1"/>
      <c r="N1168" s="1"/>
      <c r="O1168" s="1"/>
      <c r="P1168" s="1"/>
      <c r="Q1168" s="1"/>
      <c r="R1168" s="1"/>
      <c r="S1168" s="1"/>
      <c r="T1168" s="1"/>
      <c r="U1168" s="1"/>
      <c r="V1168" s="1"/>
      <c r="W1168" s="1"/>
      <c r="X1168" s="1"/>
      <c r="Y1168" s="1"/>
      <c r="Z1168" s="1"/>
      <c r="AA1168" s="1"/>
    </row>
    <row r="1169" spans="1:27" x14ac:dyDescent="0.25">
      <c r="A1169" s="1"/>
      <c r="B1169" s="1"/>
      <c r="C1169" s="1"/>
      <c r="D1169" s="1"/>
      <c r="E1169" s="1"/>
      <c r="F1169" s="1"/>
      <c r="G1169" s="1"/>
      <c r="H1169" s="1"/>
      <c r="I1169" s="1"/>
      <c r="J1169" s="1"/>
      <c r="K1169" s="1"/>
      <c r="L1169" s="1"/>
      <c r="M1169" s="1"/>
      <c r="N1169" s="1"/>
      <c r="O1169" s="1"/>
      <c r="P1169" s="1"/>
      <c r="Q1169" s="1"/>
      <c r="R1169" s="1"/>
      <c r="S1169" s="1"/>
      <c r="T1169" s="1"/>
      <c r="U1169" s="1"/>
      <c r="V1169" s="1"/>
      <c r="W1169" s="1"/>
      <c r="X1169" s="1"/>
      <c r="Y1169" s="1"/>
      <c r="Z1169" s="1"/>
      <c r="AA1169" s="1"/>
    </row>
    <row r="1170" spans="1:27" x14ac:dyDescent="0.25">
      <c r="A1170" s="1"/>
      <c r="B1170" s="1"/>
      <c r="C1170" s="1"/>
      <c r="D1170" s="1"/>
      <c r="E1170" s="1"/>
      <c r="F1170" s="1"/>
      <c r="G1170" s="1"/>
      <c r="H1170" s="1"/>
      <c r="I1170" s="1"/>
      <c r="J1170" s="1"/>
      <c r="K1170" s="1"/>
      <c r="L1170" s="1"/>
      <c r="M1170" s="1"/>
      <c r="N1170" s="1"/>
      <c r="O1170" s="1"/>
      <c r="P1170" s="1"/>
      <c r="Q1170" s="1"/>
      <c r="R1170" s="1"/>
      <c r="S1170" s="1"/>
      <c r="T1170" s="1"/>
      <c r="U1170" s="1"/>
      <c r="V1170" s="1"/>
      <c r="W1170" s="1"/>
      <c r="X1170" s="1"/>
      <c r="Y1170" s="1"/>
      <c r="Z1170" s="1"/>
      <c r="AA1170" s="1"/>
    </row>
    <row r="1171" spans="1:27" x14ac:dyDescent="0.25">
      <c r="A1171" s="1"/>
      <c r="B1171" s="1"/>
      <c r="C1171" s="1"/>
      <c r="D1171" s="1"/>
      <c r="E1171" s="1"/>
      <c r="F1171" s="1"/>
      <c r="G1171" s="1"/>
      <c r="H1171" s="1"/>
      <c r="I1171" s="1"/>
      <c r="J1171" s="1"/>
      <c r="K1171" s="1"/>
      <c r="L1171" s="1"/>
      <c r="M1171" s="1"/>
      <c r="N1171" s="1"/>
      <c r="O1171" s="1"/>
      <c r="P1171" s="1"/>
      <c r="Q1171" s="1"/>
      <c r="R1171" s="1"/>
      <c r="S1171" s="1"/>
      <c r="T1171" s="1"/>
      <c r="U1171" s="1"/>
      <c r="V1171" s="1"/>
      <c r="W1171" s="1"/>
      <c r="X1171" s="1"/>
      <c r="Y1171" s="1"/>
      <c r="Z1171" s="1"/>
      <c r="AA1171" s="1"/>
    </row>
    <row r="1172" spans="1:27" x14ac:dyDescent="0.25">
      <c r="A1172" s="1"/>
      <c r="B1172" s="1"/>
      <c r="C1172" s="1"/>
      <c r="D1172" s="1"/>
      <c r="E1172" s="1"/>
      <c r="F1172" s="1"/>
      <c r="G1172" s="1"/>
      <c r="H1172" s="1"/>
      <c r="I1172" s="1"/>
      <c r="J1172" s="1"/>
      <c r="K1172" s="1"/>
      <c r="L1172" s="1"/>
      <c r="M1172" s="1"/>
      <c r="N1172" s="1"/>
      <c r="O1172" s="1"/>
      <c r="P1172" s="1"/>
      <c r="Q1172" s="1"/>
      <c r="R1172" s="1"/>
      <c r="S1172" s="1"/>
      <c r="T1172" s="1"/>
      <c r="U1172" s="1"/>
      <c r="V1172" s="1"/>
      <c r="W1172" s="1"/>
      <c r="X1172" s="1"/>
      <c r="Y1172" s="1"/>
      <c r="Z1172" s="1"/>
      <c r="AA1172" s="1"/>
    </row>
    <row r="1173" spans="1:27" x14ac:dyDescent="0.25">
      <c r="A1173" s="1"/>
      <c r="B1173" s="1"/>
      <c r="C1173" s="1"/>
      <c r="D1173" s="1"/>
      <c r="E1173" s="1"/>
      <c r="F1173" s="1"/>
      <c r="G1173" s="1"/>
      <c r="H1173" s="1"/>
      <c r="I1173" s="1"/>
      <c r="J1173" s="1"/>
      <c r="K1173" s="1"/>
      <c r="L1173" s="1"/>
      <c r="M1173" s="1"/>
      <c r="N1173" s="1"/>
      <c r="O1173" s="1"/>
      <c r="P1173" s="1"/>
      <c r="Q1173" s="1"/>
      <c r="R1173" s="1"/>
      <c r="S1173" s="1"/>
      <c r="T1173" s="1"/>
      <c r="U1173" s="1"/>
      <c r="V1173" s="1"/>
      <c r="W1173" s="1"/>
      <c r="X1173" s="1"/>
      <c r="Y1173" s="1"/>
      <c r="Z1173" s="1"/>
      <c r="AA1173" s="1"/>
    </row>
    <row r="1174" spans="1:27" x14ac:dyDescent="0.25">
      <c r="A1174" s="1"/>
      <c r="B1174" s="1"/>
      <c r="C1174" s="1"/>
      <c r="D1174" s="1"/>
      <c r="E1174" s="1"/>
      <c r="F1174" s="1"/>
      <c r="G1174" s="1"/>
      <c r="H1174" s="1"/>
      <c r="I1174" s="1"/>
      <c r="J1174" s="1"/>
      <c r="K1174" s="1"/>
      <c r="L1174" s="1"/>
      <c r="M1174" s="1"/>
      <c r="N1174" s="1"/>
      <c r="O1174" s="1"/>
      <c r="P1174" s="1"/>
      <c r="Q1174" s="1"/>
      <c r="R1174" s="1"/>
      <c r="S1174" s="1"/>
      <c r="T1174" s="1"/>
      <c r="U1174" s="1"/>
      <c r="V1174" s="1"/>
      <c r="W1174" s="1"/>
      <c r="X1174" s="1"/>
      <c r="Y1174" s="1"/>
      <c r="Z1174" s="1"/>
      <c r="AA1174" s="1"/>
    </row>
    <row r="1175" spans="1:27" x14ac:dyDescent="0.25">
      <c r="A1175" s="1"/>
      <c r="B1175" s="1"/>
      <c r="C1175" s="1"/>
      <c r="D1175" s="1"/>
      <c r="E1175" s="1"/>
      <c r="F1175" s="1"/>
      <c r="G1175" s="1"/>
      <c r="H1175" s="1"/>
      <c r="I1175" s="1"/>
      <c r="J1175" s="1"/>
      <c r="K1175" s="1"/>
      <c r="L1175" s="1"/>
      <c r="M1175" s="1"/>
      <c r="N1175" s="1"/>
      <c r="O1175" s="1"/>
      <c r="P1175" s="1"/>
      <c r="Q1175" s="1"/>
      <c r="R1175" s="1"/>
      <c r="S1175" s="1"/>
      <c r="T1175" s="1"/>
      <c r="U1175" s="1"/>
      <c r="V1175" s="1"/>
      <c r="W1175" s="1"/>
      <c r="X1175" s="1"/>
      <c r="Y1175" s="1"/>
      <c r="Z1175" s="1"/>
      <c r="AA1175" s="1"/>
    </row>
    <row r="1176" spans="1:27" x14ac:dyDescent="0.25">
      <c r="A1176" s="1"/>
      <c r="B1176" s="1"/>
      <c r="C1176" s="1"/>
      <c r="D1176" s="1"/>
      <c r="E1176" s="1"/>
      <c r="F1176" s="1"/>
      <c r="G1176" s="1"/>
      <c r="H1176" s="1"/>
      <c r="I1176" s="1"/>
      <c r="J1176" s="1"/>
      <c r="K1176" s="1"/>
      <c r="L1176" s="1"/>
      <c r="M1176" s="1"/>
      <c r="N1176" s="1"/>
      <c r="O1176" s="1"/>
      <c r="P1176" s="1"/>
      <c r="Q1176" s="1"/>
      <c r="R1176" s="1"/>
      <c r="S1176" s="1"/>
      <c r="T1176" s="1"/>
      <c r="U1176" s="1"/>
      <c r="V1176" s="1"/>
      <c r="W1176" s="1"/>
      <c r="X1176" s="1"/>
      <c r="Y1176" s="1"/>
      <c r="Z1176" s="1"/>
      <c r="AA1176" s="1"/>
    </row>
    <row r="1177" spans="1:27" x14ac:dyDescent="0.25">
      <c r="A1177" s="1"/>
      <c r="B1177" s="1"/>
      <c r="C1177" s="1"/>
      <c r="D1177" s="1"/>
      <c r="E1177" s="1"/>
      <c r="F1177" s="1"/>
      <c r="G1177" s="1"/>
      <c r="H1177" s="1"/>
      <c r="I1177" s="1"/>
      <c r="J1177" s="1"/>
      <c r="K1177" s="1"/>
      <c r="L1177" s="1"/>
      <c r="M1177" s="1"/>
      <c r="N1177" s="1"/>
      <c r="O1177" s="1"/>
      <c r="P1177" s="1"/>
      <c r="Q1177" s="1"/>
      <c r="R1177" s="1"/>
      <c r="S1177" s="1"/>
      <c r="T1177" s="1"/>
      <c r="U1177" s="1"/>
      <c r="V1177" s="1"/>
      <c r="W1177" s="1"/>
      <c r="X1177" s="1"/>
      <c r="Y1177" s="1"/>
      <c r="Z1177" s="1"/>
      <c r="AA1177" s="1"/>
    </row>
    <row r="1178" spans="1:27" x14ac:dyDescent="0.25">
      <c r="A1178" s="1"/>
      <c r="B1178" s="1"/>
      <c r="C1178" s="1"/>
      <c r="D1178" s="1"/>
      <c r="E1178" s="1"/>
      <c r="F1178" s="1"/>
      <c r="G1178" s="1"/>
      <c r="H1178" s="1"/>
      <c r="I1178" s="1"/>
      <c r="J1178" s="1"/>
      <c r="K1178" s="1"/>
      <c r="L1178" s="1"/>
      <c r="M1178" s="1"/>
      <c r="N1178" s="1"/>
      <c r="O1178" s="1"/>
      <c r="P1178" s="1"/>
      <c r="Q1178" s="1"/>
      <c r="R1178" s="1"/>
      <c r="S1178" s="1"/>
      <c r="T1178" s="1"/>
      <c r="U1178" s="1"/>
      <c r="V1178" s="1"/>
      <c r="W1178" s="1"/>
      <c r="X1178" s="1"/>
      <c r="Y1178" s="1"/>
      <c r="Z1178" s="1"/>
      <c r="AA1178" s="1"/>
    </row>
    <row r="1179" spans="1:27" x14ac:dyDescent="0.25">
      <c r="A1179" s="1"/>
      <c r="B1179" s="1"/>
      <c r="C1179" s="1"/>
      <c r="D1179" s="1"/>
      <c r="E1179" s="1"/>
      <c r="F1179" s="1"/>
      <c r="G1179" s="1"/>
      <c r="H1179" s="1"/>
      <c r="I1179" s="1"/>
      <c r="J1179" s="1"/>
      <c r="K1179" s="1"/>
      <c r="L1179" s="1"/>
      <c r="M1179" s="1"/>
      <c r="N1179" s="1"/>
      <c r="O1179" s="1"/>
      <c r="P1179" s="1"/>
      <c r="Q1179" s="1"/>
      <c r="R1179" s="1"/>
      <c r="S1179" s="1"/>
      <c r="T1179" s="1"/>
      <c r="U1179" s="1"/>
      <c r="V1179" s="1"/>
      <c r="W1179" s="1"/>
      <c r="X1179" s="1"/>
      <c r="Y1179" s="1"/>
      <c r="Z1179" s="1"/>
      <c r="AA1179" s="1"/>
    </row>
    <row r="1180" spans="1:27" x14ac:dyDescent="0.25">
      <c r="A1180" s="1"/>
      <c r="B1180" s="1"/>
      <c r="C1180" s="1"/>
      <c r="D1180" s="1"/>
      <c r="E1180" s="1"/>
      <c r="F1180" s="1"/>
      <c r="G1180" s="1"/>
      <c r="H1180" s="1"/>
      <c r="I1180" s="1"/>
      <c r="J1180" s="1"/>
      <c r="K1180" s="1"/>
      <c r="L1180" s="1"/>
      <c r="M1180" s="1"/>
      <c r="N1180" s="1"/>
      <c r="O1180" s="1"/>
      <c r="P1180" s="1"/>
      <c r="Q1180" s="1"/>
      <c r="R1180" s="1"/>
      <c r="S1180" s="1"/>
      <c r="T1180" s="1"/>
      <c r="U1180" s="1"/>
      <c r="V1180" s="1"/>
      <c r="W1180" s="1"/>
      <c r="X1180" s="1"/>
      <c r="Y1180" s="1"/>
      <c r="Z1180" s="1"/>
      <c r="AA1180" s="1"/>
    </row>
    <row r="1181" spans="1:27" x14ac:dyDescent="0.25">
      <c r="A1181" s="1"/>
      <c r="B1181" s="1"/>
      <c r="C1181" s="1"/>
      <c r="D1181" s="1"/>
      <c r="E1181" s="1"/>
      <c r="F1181" s="1"/>
      <c r="G1181" s="1"/>
      <c r="H1181" s="1"/>
      <c r="I1181" s="1"/>
      <c r="J1181" s="1"/>
      <c r="K1181" s="1"/>
      <c r="L1181" s="1"/>
      <c r="M1181" s="1"/>
      <c r="N1181" s="1"/>
      <c r="O1181" s="1"/>
      <c r="P1181" s="1"/>
      <c r="Q1181" s="1"/>
      <c r="R1181" s="1"/>
      <c r="S1181" s="1"/>
      <c r="T1181" s="1"/>
      <c r="U1181" s="1"/>
      <c r="V1181" s="1"/>
      <c r="W1181" s="1"/>
      <c r="X1181" s="1"/>
      <c r="Y1181" s="1"/>
      <c r="Z1181" s="1"/>
      <c r="AA1181" s="1"/>
    </row>
    <row r="1182" spans="1:27" x14ac:dyDescent="0.25">
      <c r="A1182" s="1"/>
      <c r="B1182" s="1"/>
      <c r="C1182" s="1"/>
      <c r="D1182" s="1"/>
      <c r="E1182" s="1"/>
      <c r="F1182" s="1"/>
      <c r="G1182" s="1"/>
      <c r="H1182" s="1"/>
      <c r="I1182" s="1"/>
      <c r="J1182" s="1"/>
      <c r="K1182" s="1"/>
      <c r="L1182" s="1"/>
      <c r="M1182" s="1"/>
      <c r="N1182" s="1"/>
      <c r="O1182" s="1"/>
      <c r="P1182" s="1"/>
      <c r="Q1182" s="1"/>
      <c r="R1182" s="1"/>
      <c r="S1182" s="1"/>
      <c r="T1182" s="1"/>
      <c r="U1182" s="1"/>
      <c r="V1182" s="1"/>
      <c r="W1182" s="1"/>
      <c r="X1182" s="1"/>
      <c r="Y1182" s="1"/>
      <c r="Z1182" s="1"/>
      <c r="AA1182" s="1"/>
    </row>
    <row r="1183" spans="1:27" x14ac:dyDescent="0.25">
      <c r="A1183" s="1"/>
      <c r="B1183" s="1"/>
      <c r="C1183" s="1"/>
      <c r="D1183" s="1"/>
      <c r="E1183" s="1"/>
      <c r="F1183" s="1"/>
      <c r="G1183" s="1"/>
      <c r="H1183" s="1"/>
      <c r="I1183" s="1"/>
      <c r="J1183" s="1"/>
      <c r="K1183" s="1"/>
      <c r="L1183" s="1"/>
      <c r="M1183" s="1"/>
      <c r="N1183" s="1"/>
      <c r="O1183" s="1"/>
      <c r="P1183" s="1"/>
      <c r="Q1183" s="1"/>
      <c r="R1183" s="1"/>
      <c r="S1183" s="1"/>
      <c r="T1183" s="1"/>
      <c r="U1183" s="1"/>
      <c r="V1183" s="1"/>
      <c r="W1183" s="1"/>
      <c r="X1183" s="1"/>
      <c r="Y1183" s="1"/>
      <c r="Z1183" s="1"/>
      <c r="AA1183" s="1"/>
    </row>
    <row r="1184" spans="1:27" x14ac:dyDescent="0.25">
      <c r="A1184" s="1"/>
      <c r="B1184" s="1"/>
      <c r="C1184" s="1"/>
      <c r="D1184" s="1"/>
      <c r="E1184" s="1"/>
      <c r="F1184" s="1"/>
      <c r="G1184" s="1"/>
      <c r="H1184" s="1"/>
      <c r="I1184" s="1"/>
      <c r="J1184" s="1"/>
      <c r="K1184" s="1"/>
      <c r="L1184" s="1"/>
      <c r="M1184" s="1"/>
      <c r="N1184" s="1"/>
      <c r="O1184" s="1"/>
      <c r="P1184" s="1"/>
      <c r="Q1184" s="1"/>
      <c r="R1184" s="1"/>
      <c r="S1184" s="1"/>
      <c r="T1184" s="1"/>
      <c r="U1184" s="1"/>
      <c r="V1184" s="1"/>
      <c r="W1184" s="1"/>
      <c r="X1184" s="1"/>
      <c r="Y1184" s="1"/>
      <c r="Z1184" s="1"/>
      <c r="AA1184" s="1"/>
    </row>
    <row r="1185" spans="1:27" x14ac:dyDescent="0.25">
      <c r="A1185" s="1"/>
      <c r="B1185" s="1"/>
      <c r="C1185" s="1"/>
      <c r="D1185" s="1"/>
      <c r="E1185" s="1"/>
      <c r="F1185" s="1"/>
      <c r="G1185" s="1"/>
      <c r="H1185" s="1"/>
      <c r="I1185" s="1"/>
      <c r="J1185" s="1"/>
      <c r="K1185" s="1"/>
      <c r="L1185" s="1"/>
      <c r="M1185" s="1"/>
      <c r="N1185" s="1"/>
      <c r="O1185" s="1"/>
      <c r="P1185" s="1"/>
      <c r="Q1185" s="1"/>
      <c r="R1185" s="1"/>
      <c r="S1185" s="1"/>
      <c r="T1185" s="1"/>
      <c r="U1185" s="1"/>
      <c r="V1185" s="1"/>
      <c r="W1185" s="1"/>
      <c r="X1185" s="1"/>
      <c r="Y1185" s="1"/>
      <c r="Z1185" s="1"/>
      <c r="AA1185" s="1"/>
    </row>
    <row r="1186" spans="1:27" x14ac:dyDescent="0.25">
      <c r="A1186" s="1"/>
      <c r="B1186" s="1"/>
      <c r="C1186" s="1"/>
      <c r="D1186" s="1"/>
      <c r="E1186" s="1"/>
      <c r="F1186" s="1"/>
      <c r="G1186" s="1"/>
      <c r="H1186" s="1"/>
      <c r="I1186" s="1"/>
      <c r="J1186" s="1"/>
      <c r="K1186" s="1"/>
      <c r="L1186" s="1"/>
      <c r="M1186" s="1"/>
      <c r="N1186" s="1"/>
      <c r="O1186" s="1"/>
      <c r="P1186" s="1"/>
      <c r="Q1186" s="1"/>
      <c r="R1186" s="1"/>
      <c r="S1186" s="1"/>
      <c r="T1186" s="1"/>
      <c r="U1186" s="1"/>
      <c r="V1186" s="1"/>
      <c r="W1186" s="1"/>
      <c r="X1186" s="1"/>
      <c r="Y1186" s="1"/>
      <c r="Z1186" s="1"/>
      <c r="AA1186" s="1"/>
    </row>
    <row r="1187" spans="1:27" x14ac:dyDescent="0.25">
      <c r="A1187" s="1"/>
      <c r="B1187" s="1"/>
      <c r="C1187" s="1"/>
      <c r="D1187" s="1"/>
      <c r="E1187" s="1"/>
      <c r="F1187" s="1"/>
      <c r="G1187" s="1"/>
      <c r="H1187" s="1"/>
      <c r="I1187" s="1"/>
      <c r="J1187" s="1"/>
      <c r="K1187" s="1"/>
      <c r="L1187" s="1"/>
      <c r="M1187" s="1"/>
      <c r="N1187" s="1"/>
      <c r="O1187" s="1"/>
      <c r="P1187" s="1"/>
      <c r="Q1187" s="1"/>
      <c r="R1187" s="1"/>
      <c r="S1187" s="1"/>
      <c r="T1187" s="1"/>
      <c r="U1187" s="1"/>
      <c r="V1187" s="1"/>
      <c r="W1187" s="1"/>
      <c r="X1187" s="1"/>
      <c r="Y1187" s="1"/>
      <c r="Z1187" s="1"/>
      <c r="AA1187" s="1"/>
    </row>
    <row r="1188" spans="1:27" x14ac:dyDescent="0.25">
      <c r="A1188" s="1"/>
      <c r="B1188" s="1"/>
      <c r="C1188" s="1"/>
      <c r="D1188" s="1"/>
      <c r="E1188" s="1"/>
      <c r="F1188" s="1"/>
      <c r="G1188" s="1"/>
      <c r="H1188" s="1"/>
      <c r="I1188" s="1"/>
      <c r="J1188" s="1"/>
      <c r="K1188" s="1"/>
      <c r="L1188" s="1"/>
      <c r="M1188" s="1"/>
      <c r="N1188" s="1"/>
      <c r="O1188" s="1"/>
      <c r="P1188" s="1"/>
      <c r="Q1188" s="1"/>
      <c r="R1188" s="1"/>
      <c r="S1188" s="1"/>
      <c r="T1188" s="1"/>
      <c r="U1188" s="1"/>
      <c r="V1188" s="1"/>
      <c r="W1188" s="1"/>
      <c r="X1188" s="1"/>
      <c r="Y1188" s="1"/>
      <c r="Z1188" s="1"/>
      <c r="AA1188" s="1"/>
    </row>
    <row r="1189" spans="1:27" x14ac:dyDescent="0.25">
      <c r="A1189" s="1"/>
      <c r="B1189" s="1"/>
      <c r="C1189" s="1"/>
      <c r="D1189" s="1"/>
      <c r="E1189" s="1"/>
      <c r="F1189" s="1"/>
      <c r="G1189" s="1"/>
      <c r="H1189" s="1"/>
      <c r="I1189" s="1"/>
      <c r="J1189" s="1"/>
      <c r="K1189" s="1"/>
      <c r="L1189" s="1"/>
      <c r="M1189" s="1"/>
      <c r="N1189" s="1"/>
      <c r="O1189" s="1"/>
      <c r="P1189" s="1"/>
      <c r="Q1189" s="1"/>
      <c r="R1189" s="1"/>
      <c r="S1189" s="1"/>
      <c r="T1189" s="1"/>
      <c r="U1189" s="1"/>
      <c r="V1189" s="1"/>
      <c r="W1189" s="1"/>
      <c r="X1189" s="1"/>
      <c r="Y1189" s="1"/>
      <c r="Z1189" s="1"/>
      <c r="AA1189" s="1"/>
    </row>
    <row r="1190" spans="1:27" x14ac:dyDescent="0.25">
      <c r="A1190" s="1"/>
      <c r="B1190" s="1"/>
      <c r="C1190" s="1"/>
      <c r="D1190" s="1"/>
      <c r="E1190" s="1"/>
      <c r="F1190" s="1"/>
      <c r="G1190" s="1"/>
      <c r="H1190" s="1"/>
      <c r="I1190" s="1"/>
      <c r="J1190" s="1"/>
      <c r="K1190" s="1"/>
      <c r="L1190" s="1"/>
      <c r="M1190" s="1"/>
      <c r="N1190" s="1"/>
      <c r="O1190" s="1"/>
      <c r="P1190" s="1"/>
      <c r="Q1190" s="1"/>
      <c r="R1190" s="1"/>
      <c r="S1190" s="1"/>
      <c r="T1190" s="1"/>
      <c r="U1190" s="1"/>
      <c r="V1190" s="1"/>
      <c r="W1190" s="1"/>
      <c r="X1190" s="1"/>
      <c r="Y1190" s="1"/>
      <c r="Z1190" s="1"/>
      <c r="AA1190" s="1"/>
    </row>
    <row r="1191" spans="1:27" x14ac:dyDescent="0.25">
      <c r="A1191" s="1"/>
      <c r="B1191" s="1"/>
      <c r="C1191" s="1"/>
      <c r="D1191" s="1"/>
      <c r="E1191" s="1"/>
      <c r="F1191" s="1"/>
      <c r="G1191" s="1"/>
      <c r="H1191" s="1"/>
      <c r="I1191" s="1"/>
      <c r="J1191" s="1"/>
      <c r="K1191" s="1"/>
      <c r="L1191" s="1"/>
      <c r="M1191" s="1"/>
      <c r="N1191" s="1"/>
      <c r="O1191" s="1"/>
      <c r="P1191" s="1"/>
      <c r="Q1191" s="1"/>
      <c r="R1191" s="1"/>
      <c r="S1191" s="1"/>
      <c r="T1191" s="1"/>
      <c r="U1191" s="1"/>
      <c r="V1191" s="1"/>
      <c r="W1191" s="1"/>
      <c r="X1191" s="1"/>
      <c r="Y1191" s="1"/>
      <c r="Z1191" s="1"/>
      <c r="AA1191" s="1"/>
    </row>
    <row r="1192" spans="1:27" x14ac:dyDescent="0.25">
      <c r="A1192" s="1"/>
      <c r="B1192" s="1"/>
      <c r="C1192" s="1"/>
      <c r="D1192" s="1"/>
      <c r="E1192" s="1"/>
      <c r="F1192" s="1"/>
      <c r="G1192" s="1"/>
      <c r="H1192" s="1"/>
      <c r="I1192" s="1"/>
      <c r="J1192" s="1"/>
      <c r="K1192" s="1"/>
      <c r="L1192" s="1"/>
      <c r="M1192" s="1"/>
      <c r="N1192" s="1"/>
      <c r="O1192" s="1"/>
      <c r="P1192" s="1"/>
      <c r="Q1192" s="1"/>
      <c r="R1192" s="1"/>
      <c r="S1192" s="1"/>
      <c r="T1192" s="1"/>
      <c r="U1192" s="1"/>
      <c r="V1192" s="1"/>
      <c r="W1192" s="1"/>
      <c r="X1192" s="1"/>
      <c r="Y1192" s="1"/>
      <c r="Z1192" s="1"/>
      <c r="AA1192" s="1"/>
    </row>
    <row r="1193" spans="1:27" x14ac:dyDescent="0.25">
      <c r="A1193" s="1"/>
      <c r="B1193" s="1"/>
      <c r="C1193" s="1"/>
      <c r="D1193" s="1"/>
      <c r="E1193" s="1"/>
      <c r="F1193" s="1"/>
      <c r="G1193" s="1"/>
      <c r="H1193" s="1"/>
      <c r="I1193" s="1"/>
      <c r="J1193" s="1"/>
      <c r="K1193" s="1"/>
      <c r="L1193" s="1"/>
      <c r="M1193" s="1"/>
      <c r="N1193" s="1"/>
      <c r="O1193" s="1"/>
      <c r="P1193" s="1"/>
      <c r="Q1193" s="1"/>
      <c r="R1193" s="1"/>
      <c r="S1193" s="1"/>
      <c r="T1193" s="1"/>
      <c r="U1193" s="1"/>
      <c r="V1193" s="1"/>
      <c r="W1193" s="1"/>
      <c r="X1193" s="1"/>
      <c r="Y1193" s="1"/>
      <c r="Z1193" s="1"/>
      <c r="AA1193" s="1"/>
    </row>
    <row r="1194" spans="1:27" x14ac:dyDescent="0.25">
      <c r="A1194" s="1"/>
      <c r="B1194" s="1"/>
      <c r="C1194" s="1"/>
      <c r="D1194" s="1"/>
      <c r="E1194" s="1"/>
      <c r="F1194" s="1"/>
      <c r="G1194" s="1"/>
      <c r="H1194" s="1"/>
      <c r="I1194" s="1"/>
      <c r="J1194" s="1"/>
      <c r="K1194" s="1"/>
      <c r="L1194" s="1"/>
      <c r="M1194" s="1"/>
      <c r="N1194" s="1"/>
      <c r="O1194" s="1"/>
      <c r="P1194" s="1"/>
      <c r="Q1194" s="1"/>
      <c r="R1194" s="1"/>
      <c r="S1194" s="1"/>
      <c r="T1194" s="1"/>
      <c r="U1194" s="1"/>
      <c r="V1194" s="1"/>
      <c r="W1194" s="1"/>
      <c r="X1194" s="1"/>
      <c r="Y1194" s="1"/>
      <c r="Z1194" s="1"/>
      <c r="AA1194" s="1"/>
    </row>
    <row r="1195" spans="1:27" x14ac:dyDescent="0.25">
      <c r="A1195" s="1"/>
      <c r="B1195" s="1"/>
      <c r="C1195" s="1"/>
      <c r="D1195" s="1"/>
      <c r="E1195" s="1"/>
      <c r="F1195" s="1"/>
      <c r="G1195" s="1"/>
      <c r="H1195" s="1"/>
      <c r="I1195" s="1"/>
      <c r="J1195" s="1"/>
      <c r="K1195" s="1"/>
      <c r="L1195" s="1"/>
      <c r="M1195" s="1"/>
      <c r="N1195" s="1"/>
      <c r="O1195" s="1"/>
      <c r="P1195" s="1"/>
      <c r="Q1195" s="1"/>
      <c r="R1195" s="1"/>
      <c r="S1195" s="1"/>
      <c r="T1195" s="1"/>
      <c r="U1195" s="1"/>
      <c r="V1195" s="1"/>
      <c r="W1195" s="1"/>
      <c r="X1195" s="1"/>
      <c r="Y1195" s="1"/>
      <c r="Z1195" s="1"/>
      <c r="AA1195" s="1"/>
    </row>
    <row r="1196" spans="1:27" x14ac:dyDescent="0.25">
      <c r="A1196" s="1"/>
      <c r="B1196" s="1"/>
      <c r="C1196" s="1"/>
      <c r="D1196" s="1"/>
      <c r="E1196" s="1"/>
      <c r="F1196" s="1"/>
      <c r="G1196" s="1"/>
      <c r="H1196" s="1"/>
      <c r="I1196" s="1"/>
      <c r="J1196" s="1"/>
      <c r="K1196" s="1"/>
      <c r="L1196" s="1"/>
      <c r="M1196" s="1"/>
      <c r="N1196" s="1"/>
      <c r="O1196" s="1"/>
      <c r="P1196" s="1"/>
      <c r="Q1196" s="1"/>
      <c r="R1196" s="1"/>
      <c r="S1196" s="1"/>
      <c r="T1196" s="1"/>
      <c r="U1196" s="1"/>
      <c r="V1196" s="1"/>
      <c r="W1196" s="1"/>
      <c r="X1196" s="1"/>
      <c r="Y1196" s="1"/>
      <c r="Z1196" s="1"/>
      <c r="AA1196" s="1"/>
    </row>
    <row r="1197" spans="1:27" x14ac:dyDescent="0.25">
      <c r="A1197" s="1"/>
      <c r="B1197" s="1"/>
      <c r="C1197" s="1"/>
      <c r="D1197" s="1"/>
      <c r="E1197" s="1"/>
      <c r="F1197" s="1"/>
      <c r="G1197" s="1"/>
      <c r="H1197" s="1"/>
      <c r="I1197" s="1"/>
      <c r="J1197" s="1"/>
      <c r="K1197" s="1"/>
      <c r="L1197" s="1"/>
      <c r="M1197" s="1"/>
      <c r="N1197" s="1"/>
      <c r="O1197" s="1"/>
      <c r="P1197" s="1"/>
      <c r="Q1197" s="1"/>
      <c r="R1197" s="1"/>
      <c r="S1197" s="1"/>
      <c r="T1197" s="1"/>
      <c r="U1197" s="1"/>
      <c r="V1197" s="1"/>
      <c r="W1197" s="1"/>
      <c r="X1197" s="1"/>
      <c r="Y1197" s="1"/>
      <c r="Z1197" s="1"/>
      <c r="AA1197" s="1"/>
    </row>
    <row r="1198" spans="1:27" x14ac:dyDescent="0.25">
      <c r="A1198" s="1"/>
      <c r="B1198" s="1"/>
      <c r="C1198" s="1"/>
      <c r="D1198" s="1"/>
      <c r="E1198" s="1"/>
      <c r="F1198" s="1"/>
      <c r="G1198" s="1"/>
      <c r="H1198" s="1"/>
      <c r="I1198" s="1"/>
      <c r="J1198" s="1"/>
      <c r="K1198" s="1"/>
      <c r="L1198" s="1"/>
      <c r="M1198" s="1"/>
      <c r="N1198" s="1"/>
      <c r="O1198" s="1"/>
      <c r="P1198" s="1"/>
      <c r="Q1198" s="1"/>
      <c r="R1198" s="1"/>
      <c r="S1198" s="1"/>
      <c r="T1198" s="1"/>
      <c r="U1198" s="1"/>
      <c r="V1198" s="1"/>
      <c r="W1198" s="1"/>
      <c r="X1198" s="1"/>
      <c r="Y1198" s="1"/>
      <c r="Z1198" s="1"/>
      <c r="AA1198" s="1"/>
    </row>
    <row r="1199" spans="1:27" x14ac:dyDescent="0.25">
      <c r="A1199" s="1"/>
      <c r="B1199" s="1"/>
      <c r="C1199" s="1"/>
      <c r="D1199" s="1"/>
      <c r="E1199" s="1"/>
      <c r="F1199" s="1"/>
      <c r="G1199" s="1"/>
      <c r="H1199" s="1"/>
      <c r="I1199" s="1"/>
      <c r="J1199" s="1"/>
      <c r="K1199" s="1"/>
      <c r="L1199" s="1"/>
      <c r="M1199" s="1"/>
      <c r="N1199" s="1"/>
      <c r="O1199" s="1"/>
      <c r="P1199" s="1"/>
      <c r="Q1199" s="1"/>
      <c r="R1199" s="1"/>
      <c r="S1199" s="1"/>
      <c r="T1199" s="1"/>
      <c r="U1199" s="1"/>
      <c r="V1199" s="1"/>
      <c r="W1199" s="1"/>
      <c r="X1199" s="1"/>
      <c r="Y1199" s="1"/>
      <c r="Z1199" s="1"/>
      <c r="AA1199" s="1"/>
    </row>
    <row r="1200" spans="1:27" x14ac:dyDescent="0.25">
      <c r="A1200" s="1"/>
      <c r="B1200" s="1"/>
      <c r="C1200" s="1"/>
      <c r="D1200" s="1"/>
      <c r="E1200" s="1"/>
      <c r="F1200" s="1"/>
      <c r="G1200" s="1"/>
      <c r="H1200" s="1"/>
      <c r="I1200" s="1"/>
      <c r="J1200" s="1"/>
      <c r="K1200" s="1"/>
      <c r="L1200" s="1"/>
      <c r="M1200" s="1"/>
      <c r="N1200" s="1"/>
      <c r="O1200" s="1"/>
      <c r="P1200" s="1"/>
      <c r="Q1200" s="1"/>
      <c r="R1200" s="1"/>
      <c r="S1200" s="1"/>
      <c r="T1200" s="1"/>
      <c r="U1200" s="1"/>
      <c r="V1200" s="1"/>
      <c r="W1200" s="1"/>
      <c r="X1200" s="1"/>
      <c r="Y1200" s="1"/>
      <c r="Z1200" s="1"/>
      <c r="AA1200" s="1"/>
    </row>
    <row r="1201" spans="1:27" x14ac:dyDescent="0.25">
      <c r="A1201" s="1"/>
      <c r="B1201" s="1"/>
      <c r="C1201" s="1"/>
      <c r="D1201" s="1"/>
      <c r="E1201" s="1"/>
      <c r="F1201" s="1"/>
      <c r="G1201" s="1"/>
      <c r="H1201" s="1"/>
      <c r="I1201" s="1"/>
      <c r="J1201" s="1"/>
      <c r="K1201" s="1"/>
      <c r="L1201" s="1"/>
      <c r="M1201" s="1"/>
      <c r="N1201" s="1"/>
      <c r="O1201" s="1"/>
      <c r="P1201" s="1"/>
      <c r="Q1201" s="1"/>
      <c r="R1201" s="1"/>
      <c r="S1201" s="1"/>
      <c r="T1201" s="1"/>
      <c r="U1201" s="1"/>
      <c r="V1201" s="1"/>
      <c r="W1201" s="1"/>
      <c r="X1201" s="1"/>
      <c r="Y1201" s="1"/>
      <c r="Z1201" s="1"/>
      <c r="AA1201" s="1"/>
    </row>
    <row r="1202" spans="1:27" x14ac:dyDescent="0.25">
      <c r="A1202" s="1"/>
      <c r="B1202" s="1"/>
      <c r="C1202" s="1"/>
      <c r="D1202" s="1"/>
      <c r="E1202" s="1"/>
      <c r="F1202" s="1"/>
      <c r="G1202" s="1"/>
      <c r="H1202" s="1"/>
      <c r="I1202" s="1"/>
      <c r="J1202" s="1"/>
      <c r="K1202" s="1"/>
      <c r="L1202" s="1"/>
      <c r="M1202" s="1"/>
      <c r="N1202" s="1"/>
      <c r="O1202" s="1"/>
      <c r="P1202" s="1"/>
      <c r="Q1202" s="1"/>
      <c r="R1202" s="1"/>
      <c r="S1202" s="1"/>
      <c r="T1202" s="1"/>
      <c r="U1202" s="1"/>
      <c r="V1202" s="1"/>
      <c r="W1202" s="1"/>
      <c r="X1202" s="1"/>
      <c r="Y1202" s="1"/>
      <c r="Z1202" s="1"/>
      <c r="AA1202" s="1"/>
    </row>
    <row r="1203" spans="1:27" x14ac:dyDescent="0.25">
      <c r="A1203" s="1"/>
      <c r="B1203" s="1"/>
      <c r="C1203" s="1"/>
      <c r="D1203" s="1"/>
      <c r="E1203" s="1"/>
      <c r="F1203" s="1"/>
      <c r="G1203" s="1"/>
      <c r="H1203" s="1"/>
      <c r="I1203" s="1"/>
      <c r="J1203" s="1"/>
      <c r="K1203" s="1"/>
      <c r="L1203" s="1"/>
      <c r="M1203" s="1"/>
      <c r="N1203" s="1"/>
      <c r="O1203" s="1"/>
      <c r="P1203" s="1"/>
      <c r="Q1203" s="1"/>
      <c r="R1203" s="1"/>
      <c r="S1203" s="1"/>
      <c r="T1203" s="1"/>
      <c r="U1203" s="1"/>
      <c r="V1203" s="1"/>
      <c r="W1203" s="1"/>
      <c r="X1203" s="1"/>
      <c r="Y1203" s="1"/>
      <c r="Z1203" s="1"/>
      <c r="AA1203" s="1"/>
    </row>
    <row r="1204" spans="1:27" x14ac:dyDescent="0.25">
      <c r="A1204" s="1"/>
      <c r="B1204" s="1"/>
      <c r="C1204" s="1"/>
      <c r="D1204" s="1"/>
      <c r="E1204" s="1"/>
      <c r="F1204" s="1"/>
      <c r="G1204" s="1"/>
      <c r="H1204" s="1"/>
      <c r="I1204" s="1"/>
      <c r="J1204" s="1"/>
      <c r="K1204" s="1"/>
      <c r="L1204" s="1"/>
      <c r="M1204" s="1"/>
      <c r="N1204" s="1"/>
      <c r="O1204" s="1"/>
      <c r="P1204" s="1"/>
      <c r="Q1204" s="1"/>
      <c r="R1204" s="1"/>
      <c r="S1204" s="1"/>
      <c r="T1204" s="1"/>
      <c r="U1204" s="1"/>
      <c r="V1204" s="1"/>
      <c r="W1204" s="1"/>
      <c r="X1204" s="1"/>
      <c r="Y1204" s="1"/>
      <c r="Z1204" s="1"/>
      <c r="AA1204" s="1"/>
    </row>
    <row r="1205" spans="1:27" x14ac:dyDescent="0.25">
      <c r="A1205" s="1"/>
      <c r="B1205" s="1"/>
      <c r="C1205" s="1"/>
      <c r="D1205" s="1"/>
      <c r="E1205" s="1"/>
      <c r="F1205" s="1"/>
      <c r="G1205" s="1"/>
      <c r="H1205" s="1"/>
      <c r="I1205" s="1"/>
      <c r="J1205" s="1"/>
      <c r="K1205" s="1"/>
      <c r="L1205" s="1"/>
      <c r="M1205" s="1"/>
      <c r="N1205" s="1"/>
      <c r="O1205" s="1"/>
      <c r="P1205" s="1"/>
      <c r="Q1205" s="1"/>
      <c r="R1205" s="1"/>
      <c r="S1205" s="1"/>
      <c r="T1205" s="1"/>
      <c r="U1205" s="1"/>
      <c r="V1205" s="1"/>
      <c r="W1205" s="1"/>
      <c r="X1205" s="1"/>
      <c r="Y1205" s="1"/>
      <c r="Z1205" s="1"/>
      <c r="AA1205" s="1"/>
    </row>
    <row r="1206" spans="1:27" x14ac:dyDescent="0.25">
      <c r="A1206" s="1"/>
      <c r="B1206" s="1"/>
      <c r="C1206" s="1"/>
      <c r="D1206" s="1"/>
      <c r="E1206" s="1"/>
      <c r="F1206" s="1"/>
      <c r="G1206" s="1"/>
      <c r="H1206" s="1"/>
      <c r="I1206" s="1"/>
      <c r="J1206" s="1"/>
      <c r="K1206" s="1"/>
      <c r="L1206" s="1"/>
      <c r="M1206" s="1"/>
      <c r="N1206" s="1"/>
      <c r="O1206" s="1"/>
      <c r="P1206" s="1"/>
      <c r="Q1206" s="1"/>
      <c r="R1206" s="1"/>
      <c r="S1206" s="1"/>
      <c r="T1206" s="1"/>
      <c r="U1206" s="1"/>
      <c r="V1206" s="1"/>
      <c r="W1206" s="1"/>
      <c r="X1206" s="1"/>
      <c r="Y1206" s="1"/>
      <c r="Z1206" s="1"/>
      <c r="AA1206" s="1"/>
    </row>
    <row r="1207" spans="1:27" x14ac:dyDescent="0.25">
      <c r="A1207" s="1"/>
      <c r="B1207" s="1"/>
      <c r="C1207" s="1"/>
      <c r="D1207" s="1"/>
      <c r="E1207" s="1"/>
      <c r="F1207" s="1"/>
      <c r="G1207" s="1"/>
      <c r="H1207" s="1"/>
      <c r="I1207" s="1"/>
      <c r="J1207" s="1"/>
      <c r="K1207" s="1"/>
      <c r="L1207" s="1"/>
      <c r="M1207" s="1"/>
      <c r="N1207" s="1"/>
      <c r="O1207" s="1"/>
      <c r="P1207" s="1"/>
      <c r="Q1207" s="1"/>
      <c r="R1207" s="1"/>
      <c r="S1207" s="1"/>
      <c r="T1207" s="1"/>
      <c r="U1207" s="1"/>
      <c r="V1207" s="1"/>
      <c r="W1207" s="1"/>
      <c r="X1207" s="1"/>
      <c r="Y1207" s="1"/>
      <c r="Z1207" s="1"/>
      <c r="AA1207" s="1"/>
    </row>
    <row r="1208" spans="1:27" x14ac:dyDescent="0.25">
      <c r="A1208" s="1"/>
      <c r="B1208" s="1"/>
      <c r="C1208" s="1"/>
      <c r="D1208" s="1"/>
      <c r="E1208" s="1"/>
      <c r="F1208" s="1"/>
      <c r="G1208" s="1"/>
      <c r="H1208" s="1"/>
      <c r="I1208" s="1"/>
      <c r="J1208" s="1"/>
      <c r="K1208" s="1"/>
      <c r="L1208" s="1"/>
      <c r="M1208" s="1"/>
      <c r="N1208" s="1"/>
      <c r="O1208" s="1"/>
      <c r="P1208" s="1"/>
      <c r="Q1208" s="1"/>
      <c r="R1208" s="1"/>
      <c r="S1208" s="1"/>
      <c r="T1208" s="1"/>
      <c r="U1208" s="1"/>
      <c r="V1208" s="1"/>
      <c r="W1208" s="1"/>
      <c r="X1208" s="1"/>
      <c r="Y1208" s="1"/>
      <c r="Z1208" s="1"/>
      <c r="AA1208" s="1"/>
    </row>
    <row r="1209" spans="1:27" x14ac:dyDescent="0.25">
      <c r="A1209" s="1"/>
      <c r="B1209" s="1"/>
      <c r="C1209" s="1"/>
      <c r="D1209" s="1"/>
      <c r="E1209" s="1"/>
      <c r="F1209" s="1"/>
      <c r="G1209" s="1"/>
      <c r="H1209" s="1"/>
      <c r="I1209" s="1"/>
      <c r="J1209" s="1"/>
      <c r="K1209" s="1"/>
      <c r="L1209" s="1"/>
      <c r="M1209" s="1"/>
      <c r="N1209" s="1"/>
      <c r="O1209" s="1"/>
      <c r="P1209" s="1"/>
      <c r="Q1209" s="1"/>
      <c r="R1209" s="1"/>
      <c r="S1209" s="1"/>
      <c r="T1209" s="1"/>
      <c r="U1209" s="1"/>
      <c r="V1209" s="1"/>
      <c r="W1209" s="1"/>
      <c r="X1209" s="1"/>
      <c r="Y1209" s="1"/>
      <c r="Z1209" s="1"/>
      <c r="AA1209" s="1"/>
    </row>
    <row r="1210" spans="1:27" x14ac:dyDescent="0.25">
      <c r="A1210" s="1"/>
      <c r="B1210" s="1"/>
      <c r="C1210" s="1"/>
      <c r="D1210" s="1"/>
      <c r="E1210" s="1"/>
      <c r="F1210" s="1"/>
      <c r="G1210" s="1"/>
      <c r="H1210" s="1"/>
      <c r="I1210" s="1"/>
      <c r="J1210" s="1"/>
      <c r="K1210" s="1"/>
      <c r="L1210" s="1"/>
      <c r="M1210" s="1"/>
      <c r="N1210" s="1"/>
      <c r="O1210" s="1"/>
      <c r="P1210" s="1"/>
      <c r="Q1210" s="1"/>
      <c r="R1210" s="1"/>
      <c r="S1210" s="1"/>
      <c r="T1210" s="1"/>
      <c r="U1210" s="1"/>
      <c r="V1210" s="1"/>
      <c r="W1210" s="1"/>
      <c r="X1210" s="1"/>
      <c r="Y1210" s="1"/>
      <c r="Z1210" s="1"/>
      <c r="AA1210" s="1"/>
    </row>
    <row r="1211" spans="1:27" x14ac:dyDescent="0.25">
      <c r="A1211" s="1"/>
      <c r="B1211" s="1"/>
      <c r="C1211" s="1"/>
      <c r="D1211" s="1"/>
      <c r="E1211" s="1"/>
      <c r="F1211" s="1"/>
      <c r="G1211" s="1"/>
      <c r="H1211" s="1"/>
      <c r="I1211" s="1"/>
      <c r="J1211" s="1"/>
      <c r="K1211" s="1"/>
      <c r="L1211" s="1"/>
      <c r="M1211" s="1"/>
      <c r="N1211" s="1"/>
      <c r="O1211" s="1"/>
      <c r="P1211" s="1"/>
      <c r="Q1211" s="1"/>
      <c r="R1211" s="1"/>
      <c r="S1211" s="1"/>
      <c r="T1211" s="1"/>
      <c r="U1211" s="1"/>
      <c r="V1211" s="1"/>
      <c r="W1211" s="1"/>
      <c r="X1211" s="1"/>
      <c r="Y1211" s="1"/>
      <c r="Z1211" s="1"/>
      <c r="AA1211" s="1"/>
    </row>
    <row r="1212" spans="1:27" x14ac:dyDescent="0.25">
      <c r="A1212" s="1"/>
      <c r="B1212" s="1"/>
      <c r="C1212" s="1"/>
      <c r="D1212" s="1"/>
      <c r="E1212" s="1"/>
      <c r="F1212" s="1"/>
      <c r="G1212" s="1"/>
      <c r="H1212" s="1"/>
      <c r="I1212" s="1"/>
      <c r="J1212" s="1"/>
      <c r="K1212" s="1"/>
      <c r="L1212" s="1"/>
      <c r="M1212" s="1"/>
      <c r="N1212" s="1"/>
      <c r="O1212" s="1"/>
      <c r="P1212" s="1"/>
      <c r="Q1212" s="1"/>
      <c r="R1212" s="1"/>
      <c r="S1212" s="1"/>
      <c r="T1212" s="1"/>
      <c r="U1212" s="1"/>
      <c r="V1212" s="1"/>
      <c r="W1212" s="1"/>
      <c r="X1212" s="1"/>
      <c r="Y1212" s="1"/>
      <c r="Z1212" s="1"/>
      <c r="AA1212" s="1"/>
    </row>
    <row r="1213" spans="1:27" x14ac:dyDescent="0.25">
      <c r="A1213" s="1"/>
      <c r="B1213" s="1"/>
      <c r="C1213" s="1"/>
      <c r="D1213" s="1"/>
      <c r="E1213" s="1"/>
      <c r="F1213" s="1"/>
      <c r="G1213" s="1"/>
      <c r="H1213" s="1"/>
      <c r="I1213" s="1"/>
      <c r="J1213" s="1"/>
      <c r="K1213" s="1"/>
      <c r="L1213" s="1"/>
      <c r="M1213" s="1"/>
      <c r="N1213" s="1"/>
      <c r="O1213" s="1"/>
      <c r="P1213" s="1"/>
      <c r="Q1213" s="1"/>
      <c r="R1213" s="1"/>
      <c r="S1213" s="1"/>
      <c r="T1213" s="1"/>
      <c r="U1213" s="1"/>
      <c r="V1213" s="1"/>
      <c r="W1213" s="1"/>
      <c r="X1213" s="1"/>
      <c r="Y1213" s="1"/>
      <c r="Z1213" s="1"/>
      <c r="AA1213" s="1"/>
    </row>
    <row r="1214" spans="1:27" x14ac:dyDescent="0.25">
      <c r="A1214" s="1"/>
      <c r="B1214" s="1"/>
      <c r="C1214" s="1"/>
      <c r="D1214" s="1"/>
      <c r="E1214" s="1"/>
      <c r="F1214" s="1"/>
      <c r="G1214" s="1"/>
      <c r="H1214" s="1"/>
      <c r="I1214" s="1"/>
      <c r="J1214" s="1"/>
      <c r="K1214" s="1"/>
      <c r="L1214" s="1"/>
      <c r="M1214" s="1"/>
      <c r="N1214" s="1"/>
      <c r="O1214" s="1"/>
      <c r="P1214" s="1"/>
      <c r="Q1214" s="1"/>
      <c r="R1214" s="1"/>
      <c r="S1214" s="1"/>
      <c r="T1214" s="1"/>
      <c r="U1214" s="1"/>
      <c r="V1214" s="1"/>
      <c r="W1214" s="1"/>
      <c r="X1214" s="1"/>
      <c r="Y1214" s="1"/>
      <c r="Z1214" s="1"/>
      <c r="AA1214" s="1"/>
    </row>
    <row r="1215" spans="1:27" x14ac:dyDescent="0.25">
      <c r="A1215" s="1"/>
      <c r="B1215" s="1"/>
      <c r="C1215" s="1"/>
      <c r="D1215" s="1"/>
      <c r="E1215" s="1"/>
      <c r="F1215" s="1"/>
      <c r="G1215" s="1"/>
      <c r="H1215" s="1"/>
      <c r="I1215" s="1"/>
      <c r="J1215" s="1"/>
      <c r="K1215" s="1"/>
      <c r="L1215" s="1"/>
      <c r="M1215" s="1"/>
      <c r="N1215" s="1"/>
      <c r="O1215" s="1"/>
      <c r="P1215" s="1"/>
      <c r="Q1215" s="1"/>
      <c r="R1215" s="1"/>
      <c r="S1215" s="1"/>
      <c r="T1215" s="1"/>
      <c r="U1215" s="1"/>
      <c r="V1215" s="1"/>
      <c r="W1215" s="1"/>
      <c r="X1215" s="1"/>
      <c r="Y1215" s="1"/>
      <c r="Z1215" s="1"/>
      <c r="AA1215" s="1"/>
    </row>
    <row r="1216" spans="1:27" x14ac:dyDescent="0.25">
      <c r="A1216" s="1"/>
      <c r="B1216" s="1"/>
      <c r="C1216" s="1"/>
      <c r="D1216" s="1"/>
      <c r="E1216" s="1"/>
      <c r="F1216" s="1"/>
      <c r="G1216" s="1"/>
      <c r="H1216" s="1"/>
      <c r="I1216" s="1"/>
      <c r="J1216" s="1"/>
      <c r="K1216" s="1"/>
      <c r="L1216" s="1"/>
      <c r="M1216" s="1"/>
      <c r="N1216" s="1"/>
      <c r="O1216" s="1"/>
      <c r="P1216" s="1"/>
      <c r="Q1216" s="1"/>
      <c r="R1216" s="1"/>
      <c r="S1216" s="1"/>
      <c r="T1216" s="1"/>
      <c r="U1216" s="1"/>
      <c r="V1216" s="1"/>
      <c r="W1216" s="1"/>
      <c r="X1216" s="1"/>
      <c r="Y1216" s="1"/>
      <c r="Z1216" s="1"/>
      <c r="AA1216" s="1"/>
    </row>
    <row r="1217" spans="1:27" x14ac:dyDescent="0.25">
      <c r="A1217" s="1"/>
      <c r="B1217" s="1"/>
      <c r="C1217" s="1"/>
      <c r="D1217" s="1"/>
      <c r="E1217" s="1"/>
      <c r="F1217" s="1"/>
      <c r="G1217" s="1"/>
      <c r="H1217" s="1"/>
      <c r="I1217" s="1"/>
      <c r="J1217" s="1"/>
      <c r="K1217" s="1"/>
      <c r="L1217" s="1"/>
      <c r="M1217" s="1"/>
      <c r="N1217" s="1"/>
      <c r="O1217" s="1"/>
      <c r="P1217" s="1"/>
      <c r="Q1217" s="1"/>
      <c r="R1217" s="1"/>
      <c r="S1217" s="1"/>
      <c r="T1217" s="1"/>
      <c r="U1217" s="1"/>
      <c r="V1217" s="1"/>
      <c r="W1217" s="1"/>
      <c r="X1217" s="1"/>
      <c r="Y1217" s="1"/>
      <c r="Z1217" s="1"/>
      <c r="AA1217" s="1"/>
    </row>
    <row r="1218" spans="1:27" x14ac:dyDescent="0.25">
      <c r="A1218" s="1"/>
      <c r="B1218" s="1"/>
      <c r="C1218" s="1"/>
      <c r="D1218" s="1"/>
      <c r="E1218" s="1"/>
      <c r="F1218" s="1"/>
      <c r="G1218" s="1"/>
      <c r="H1218" s="1"/>
      <c r="I1218" s="1"/>
      <c r="J1218" s="1"/>
      <c r="K1218" s="1"/>
      <c r="L1218" s="1"/>
      <c r="M1218" s="1"/>
      <c r="N1218" s="1"/>
      <c r="O1218" s="1"/>
      <c r="P1218" s="1"/>
      <c r="Q1218" s="1"/>
      <c r="R1218" s="1"/>
      <c r="S1218" s="1"/>
      <c r="T1218" s="1"/>
      <c r="U1218" s="1"/>
      <c r="V1218" s="1"/>
      <c r="W1218" s="1"/>
      <c r="X1218" s="1"/>
      <c r="Y1218" s="1"/>
      <c r="Z1218" s="1"/>
      <c r="AA1218" s="1"/>
    </row>
    <row r="1219" spans="1:27" x14ac:dyDescent="0.25">
      <c r="A1219" s="1"/>
      <c r="B1219" s="1"/>
      <c r="C1219" s="1"/>
      <c r="D1219" s="1"/>
      <c r="E1219" s="1"/>
      <c r="F1219" s="1"/>
      <c r="G1219" s="1"/>
      <c r="H1219" s="1"/>
      <c r="I1219" s="1"/>
      <c r="J1219" s="1"/>
      <c r="K1219" s="1"/>
      <c r="L1219" s="1"/>
      <c r="M1219" s="1"/>
      <c r="N1219" s="1"/>
      <c r="O1219" s="1"/>
      <c r="P1219" s="1"/>
      <c r="Q1219" s="1"/>
      <c r="R1219" s="1"/>
      <c r="S1219" s="1"/>
      <c r="T1219" s="1"/>
      <c r="U1219" s="1"/>
      <c r="V1219" s="1"/>
      <c r="W1219" s="1"/>
      <c r="X1219" s="1"/>
      <c r="Y1219" s="1"/>
      <c r="Z1219" s="1"/>
      <c r="AA1219" s="1"/>
    </row>
    <row r="1220" spans="1:27" x14ac:dyDescent="0.25">
      <c r="A1220" s="1"/>
      <c r="B1220" s="1"/>
      <c r="C1220" s="1"/>
      <c r="D1220" s="1"/>
      <c r="E1220" s="1"/>
      <c r="F1220" s="1"/>
      <c r="G1220" s="1"/>
      <c r="H1220" s="1"/>
      <c r="I1220" s="1"/>
      <c r="J1220" s="1"/>
      <c r="K1220" s="1"/>
      <c r="L1220" s="1"/>
      <c r="M1220" s="1"/>
      <c r="N1220" s="1"/>
      <c r="O1220" s="1"/>
      <c r="P1220" s="1"/>
      <c r="Q1220" s="1"/>
      <c r="R1220" s="1"/>
      <c r="S1220" s="1"/>
      <c r="T1220" s="1"/>
      <c r="U1220" s="1"/>
      <c r="V1220" s="1"/>
      <c r="W1220" s="1"/>
      <c r="X1220" s="1"/>
      <c r="Y1220" s="1"/>
      <c r="Z1220" s="1"/>
      <c r="AA1220" s="1"/>
    </row>
    <row r="1221" spans="1:27" x14ac:dyDescent="0.25">
      <c r="A1221" s="1"/>
      <c r="B1221" s="1"/>
      <c r="C1221" s="1"/>
      <c r="D1221" s="1"/>
      <c r="E1221" s="1"/>
      <c r="F1221" s="1"/>
      <c r="G1221" s="1"/>
      <c r="H1221" s="1"/>
      <c r="I1221" s="1"/>
      <c r="J1221" s="1"/>
      <c r="K1221" s="1"/>
      <c r="L1221" s="1"/>
      <c r="M1221" s="1"/>
      <c r="N1221" s="1"/>
      <c r="O1221" s="1"/>
      <c r="P1221" s="1"/>
      <c r="Q1221" s="1"/>
      <c r="R1221" s="1"/>
      <c r="S1221" s="1"/>
      <c r="T1221" s="1"/>
      <c r="U1221" s="1"/>
      <c r="V1221" s="1"/>
      <c r="W1221" s="1"/>
      <c r="X1221" s="1"/>
      <c r="Y1221" s="1"/>
      <c r="Z1221" s="1"/>
      <c r="AA1221" s="1"/>
    </row>
    <row r="1222" spans="1:27" x14ac:dyDescent="0.25">
      <c r="A1222" s="1"/>
      <c r="B1222" s="1"/>
      <c r="C1222" s="1"/>
      <c r="D1222" s="1"/>
      <c r="E1222" s="1"/>
      <c r="F1222" s="1"/>
      <c r="G1222" s="1"/>
      <c r="H1222" s="1"/>
      <c r="I1222" s="1"/>
      <c r="J1222" s="1"/>
      <c r="K1222" s="1"/>
      <c r="L1222" s="1"/>
      <c r="M1222" s="1"/>
      <c r="N1222" s="1"/>
      <c r="O1222" s="1"/>
      <c r="P1222" s="1"/>
      <c r="Q1222" s="1"/>
      <c r="R1222" s="1"/>
      <c r="S1222" s="1"/>
      <c r="T1222" s="1"/>
      <c r="U1222" s="1"/>
      <c r="V1222" s="1"/>
      <c r="W1222" s="1"/>
      <c r="X1222" s="1"/>
      <c r="Y1222" s="1"/>
      <c r="Z1222" s="1"/>
      <c r="AA1222" s="1"/>
    </row>
    <row r="1223" spans="1:27" x14ac:dyDescent="0.25">
      <c r="A1223" s="1"/>
      <c r="B1223" s="1"/>
      <c r="C1223" s="1"/>
      <c r="D1223" s="1"/>
      <c r="E1223" s="1"/>
      <c r="F1223" s="1"/>
      <c r="G1223" s="1"/>
      <c r="H1223" s="1"/>
      <c r="I1223" s="1"/>
      <c r="J1223" s="1"/>
      <c r="K1223" s="1"/>
      <c r="L1223" s="1"/>
      <c r="M1223" s="1"/>
      <c r="N1223" s="1"/>
      <c r="O1223" s="1"/>
      <c r="P1223" s="1"/>
      <c r="Q1223" s="1"/>
      <c r="R1223" s="1"/>
      <c r="S1223" s="1"/>
      <c r="T1223" s="1"/>
      <c r="U1223" s="1"/>
      <c r="V1223" s="1"/>
      <c r="W1223" s="1"/>
      <c r="X1223" s="1"/>
      <c r="Y1223" s="1"/>
      <c r="Z1223" s="1"/>
      <c r="AA1223" s="1"/>
    </row>
    <row r="1224" spans="1:27" x14ac:dyDescent="0.25">
      <c r="A1224" s="1"/>
      <c r="B1224" s="1"/>
      <c r="C1224" s="1"/>
      <c r="D1224" s="1"/>
      <c r="E1224" s="1"/>
      <c r="F1224" s="1"/>
      <c r="G1224" s="1"/>
      <c r="H1224" s="1"/>
      <c r="I1224" s="1"/>
      <c r="J1224" s="1"/>
      <c r="K1224" s="1"/>
      <c r="L1224" s="1"/>
      <c r="M1224" s="1"/>
      <c r="N1224" s="1"/>
      <c r="O1224" s="1"/>
      <c r="P1224" s="1"/>
      <c r="Q1224" s="1"/>
      <c r="R1224" s="1"/>
      <c r="S1224" s="1"/>
      <c r="T1224" s="1"/>
      <c r="U1224" s="1"/>
      <c r="V1224" s="1"/>
      <c r="W1224" s="1"/>
      <c r="X1224" s="1"/>
      <c r="Y1224" s="1"/>
      <c r="Z1224" s="1"/>
      <c r="AA1224" s="1"/>
    </row>
    <row r="1225" spans="1:27" x14ac:dyDescent="0.25">
      <c r="A1225" s="1"/>
      <c r="B1225" s="1"/>
      <c r="C1225" s="1"/>
      <c r="D1225" s="1"/>
      <c r="E1225" s="1"/>
      <c r="F1225" s="1"/>
      <c r="G1225" s="1"/>
      <c r="H1225" s="1"/>
      <c r="I1225" s="1"/>
      <c r="J1225" s="1"/>
      <c r="K1225" s="1"/>
      <c r="L1225" s="1"/>
      <c r="M1225" s="1"/>
      <c r="N1225" s="1"/>
      <c r="O1225" s="1"/>
      <c r="P1225" s="1"/>
      <c r="Q1225" s="1"/>
      <c r="R1225" s="1"/>
      <c r="S1225" s="1"/>
      <c r="T1225" s="1"/>
      <c r="U1225" s="1"/>
      <c r="V1225" s="1"/>
      <c r="W1225" s="1"/>
      <c r="X1225" s="1"/>
      <c r="Y1225" s="1"/>
      <c r="Z1225" s="1"/>
      <c r="AA1225" s="1"/>
    </row>
    <row r="1226" spans="1:27" x14ac:dyDescent="0.25">
      <c r="A1226" s="1"/>
      <c r="B1226" s="1"/>
      <c r="C1226" s="1"/>
      <c r="D1226" s="1"/>
      <c r="E1226" s="1"/>
      <c r="F1226" s="1"/>
      <c r="G1226" s="1"/>
      <c r="H1226" s="1"/>
      <c r="I1226" s="1"/>
      <c r="J1226" s="1"/>
      <c r="K1226" s="1"/>
      <c r="L1226" s="1"/>
      <c r="M1226" s="1"/>
      <c r="N1226" s="1"/>
      <c r="O1226" s="1"/>
      <c r="P1226" s="1"/>
      <c r="Q1226" s="1"/>
      <c r="R1226" s="1"/>
      <c r="S1226" s="1"/>
      <c r="T1226" s="1"/>
      <c r="U1226" s="1"/>
      <c r="V1226" s="1"/>
      <c r="W1226" s="1"/>
      <c r="X1226" s="1"/>
      <c r="Y1226" s="1"/>
      <c r="Z1226" s="1"/>
      <c r="AA1226" s="1"/>
    </row>
    <row r="1227" spans="1:27" x14ac:dyDescent="0.25">
      <c r="A1227" s="1"/>
      <c r="B1227" s="1"/>
      <c r="C1227" s="1"/>
      <c r="D1227" s="1"/>
      <c r="E1227" s="1"/>
      <c r="F1227" s="1"/>
      <c r="G1227" s="1"/>
      <c r="H1227" s="1"/>
      <c r="I1227" s="1"/>
      <c r="J1227" s="1"/>
      <c r="K1227" s="1"/>
      <c r="L1227" s="1"/>
      <c r="M1227" s="1"/>
      <c r="N1227" s="1"/>
      <c r="O1227" s="1"/>
      <c r="P1227" s="1"/>
      <c r="Q1227" s="1"/>
      <c r="R1227" s="1"/>
      <c r="S1227" s="1"/>
      <c r="T1227" s="1"/>
      <c r="U1227" s="1"/>
      <c r="V1227" s="1"/>
      <c r="W1227" s="1"/>
      <c r="X1227" s="1"/>
      <c r="Y1227" s="1"/>
      <c r="Z1227" s="1"/>
      <c r="AA1227" s="1"/>
    </row>
    <row r="1228" spans="1:27" x14ac:dyDescent="0.25">
      <c r="A1228" s="1"/>
      <c r="B1228" s="1"/>
      <c r="C1228" s="1"/>
      <c r="D1228" s="1"/>
      <c r="E1228" s="1"/>
      <c r="F1228" s="1"/>
      <c r="G1228" s="1"/>
      <c r="H1228" s="1"/>
      <c r="I1228" s="1"/>
      <c r="J1228" s="1"/>
      <c r="K1228" s="1"/>
      <c r="L1228" s="1"/>
      <c r="M1228" s="1"/>
      <c r="N1228" s="1"/>
      <c r="O1228" s="1"/>
      <c r="P1228" s="1"/>
      <c r="Q1228" s="1"/>
      <c r="R1228" s="1"/>
      <c r="S1228" s="1"/>
      <c r="T1228" s="1"/>
      <c r="U1228" s="1"/>
      <c r="V1228" s="1"/>
      <c r="W1228" s="1"/>
      <c r="X1228" s="1"/>
      <c r="Y1228" s="1"/>
      <c r="Z1228" s="1"/>
      <c r="AA1228" s="1"/>
    </row>
    <row r="1229" spans="1:27" x14ac:dyDescent="0.25">
      <c r="A1229" s="1"/>
      <c r="B1229" s="1"/>
      <c r="C1229" s="1"/>
      <c r="D1229" s="1"/>
      <c r="E1229" s="1"/>
      <c r="F1229" s="1"/>
      <c r="G1229" s="1"/>
      <c r="H1229" s="1"/>
      <c r="I1229" s="1"/>
      <c r="J1229" s="1"/>
      <c r="K1229" s="1"/>
      <c r="L1229" s="1"/>
      <c r="M1229" s="1"/>
      <c r="N1229" s="1"/>
      <c r="O1229" s="1"/>
      <c r="P1229" s="1"/>
      <c r="Q1229" s="1"/>
      <c r="R1229" s="1"/>
      <c r="S1229" s="1"/>
      <c r="T1229" s="1"/>
      <c r="U1229" s="1"/>
      <c r="V1229" s="1"/>
      <c r="W1229" s="1"/>
      <c r="X1229" s="1"/>
      <c r="Y1229" s="1"/>
      <c r="Z1229" s="1"/>
      <c r="AA1229" s="1"/>
    </row>
    <row r="1230" spans="1:27" x14ac:dyDescent="0.25">
      <c r="A1230" s="1"/>
      <c r="B1230" s="1"/>
      <c r="C1230" s="1"/>
      <c r="D1230" s="1"/>
      <c r="E1230" s="1"/>
      <c r="F1230" s="1"/>
      <c r="G1230" s="1"/>
      <c r="H1230" s="1"/>
      <c r="I1230" s="1"/>
      <c r="J1230" s="1"/>
      <c r="K1230" s="1"/>
      <c r="L1230" s="1"/>
      <c r="M1230" s="1"/>
      <c r="N1230" s="1"/>
      <c r="O1230" s="1"/>
      <c r="P1230" s="1"/>
      <c r="Q1230" s="1"/>
      <c r="R1230" s="1"/>
      <c r="S1230" s="1"/>
      <c r="T1230" s="1"/>
      <c r="U1230" s="1"/>
      <c r="V1230" s="1"/>
      <c r="W1230" s="1"/>
      <c r="X1230" s="1"/>
      <c r="Y1230" s="1"/>
      <c r="Z1230" s="1"/>
      <c r="AA1230" s="1"/>
    </row>
    <row r="1231" spans="1:27" x14ac:dyDescent="0.25">
      <c r="A1231" s="1"/>
      <c r="B1231" s="1"/>
      <c r="C1231" s="1"/>
      <c r="D1231" s="1"/>
      <c r="E1231" s="1"/>
      <c r="F1231" s="1"/>
      <c r="G1231" s="1"/>
      <c r="H1231" s="1"/>
      <c r="I1231" s="1"/>
      <c r="J1231" s="1"/>
      <c r="K1231" s="1"/>
      <c r="L1231" s="1"/>
      <c r="M1231" s="1"/>
      <c r="N1231" s="1"/>
      <c r="O1231" s="1"/>
      <c r="P1231" s="1"/>
      <c r="Q1231" s="1"/>
      <c r="R1231" s="1"/>
      <c r="S1231" s="1"/>
      <c r="T1231" s="1"/>
      <c r="U1231" s="1"/>
      <c r="V1231" s="1"/>
      <c r="W1231" s="1"/>
      <c r="X1231" s="1"/>
      <c r="Y1231" s="1"/>
      <c r="Z1231" s="1"/>
      <c r="AA1231" s="1"/>
    </row>
    <row r="1232" spans="1:27" x14ac:dyDescent="0.25">
      <c r="A1232" s="1"/>
      <c r="B1232" s="1"/>
      <c r="C1232" s="1"/>
      <c r="D1232" s="1"/>
      <c r="E1232" s="1"/>
      <c r="F1232" s="1"/>
      <c r="G1232" s="1"/>
      <c r="H1232" s="1"/>
      <c r="I1232" s="1"/>
      <c r="J1232" s="1"/>
      <c r="K1232" s="1"/>
      <c r="L1232" s="1"/>
      <c r="M1232" s="1"/>
      <c r="N1232" s="1"/>
      <c r="O1232" s="1"/>
      <c r="P1232" s="1"/>
      <c r="Q1232" s="1"/>
      <c r="R1232" s="1"/>
      <c r="S1232" s="1"/>
      <c r="T1232" s="1"/>
      <c r="U1232" s="1"/>
      <c r="V1232" s="1"/>
      <c r="W1232" s="1"/>
      <c r="X1232" s="1"/>
      <c r="Y1232" s="1"/>
      <c r="Z1232" s="1"/>
      <c r="AA1232" s="1"/>
    </row>
    <row r="1233" spans="1:27" x14ac:dyDescent="0.25">
      <c r="A1233" s="1"/>
      <c r="B1233" s="1"/>
      <c r="C1233" s="1"/>
      <c r="D1233" s="1"/>
      <c r="E1233" s="1"/>
      <c r="F1233" s="1"/>
      <c r="G1233" s="1"/>
      <c r="H1233" s="1"/>
      <c r="I1233" s="1"/>
      <c r="J1233" s="1"/>
      <c r="K1233" s="1"/>
      <c r="L1233" s="1"/>
      <c r="M1233" s="1"/>
      <c r="N1233" s="1"/>
      <c r="O1233" s="1"/>
      <c r="P1233" s="1"/>
      <c r="Q1233" s="1"/>
      <c r="R1233" s="1"/>
      <c r="S1233" s="1"/>
      <c r="T1233" s="1"/>
      <c r="U1233" s="1"/>
      <c r="V1233" s="1"/>
      <c r="W1233" s="1"/>
      <c r="X1233" s="1"/>
      <c r="Y1233" s="1"/>
      <c r="Z1233" s="1"/>
      <c r="AA1233" s="1"/>
    </row>
    <row r="1234" spans="1:27" x14ac:dyDescent="0.25">
      <c r="A1234" s="1"/>
      <c r="B1234" s="1"/>
      <c r="C1234" s="1"/>
      <c r="D1234" s="1"/>
      <c r="E1234" s="1"/>
      <c r="F1234" s="1"/>
      <c r="G1234" s="1"/>
      <c r="H1234" s="1"/>
      <c r="I1234" s="1"/>
      <c r="J1234" s="1"/>
      <c r="K1234" s="1"/>
      <c r="L1234" s="1"/>
      <c r="M1234" s="1"/>
      <c r="N1234" s="1"/>
      <c r="O1234" s="1"/>
      <c r="P1234" s="1"/>
      <c r="Q1234" s="1"/>
      <c r="R1234" s="1"/>
      <c r="S1234" s="1"/>
      <c r="T1234" s="1"/>
      <c r="U1234" s="1"/>
      <c r="V1234" s="1"/>
      <c r="W1234" s="1"/>
      <c r="X1234" s="1"/>
      <c r="Y1234" s="1"/>
      <c r="Z1234" s="1"/>
      <c r="AA1234" s="1"/>
    </row>
    <row r="1235" spans="1:27" x14ac:dyDescent="0.25">
      <c r="A1235" s="1"/>
      <c r="B1235" s="1"/>
      <c r="C1235" s="1"/>
      <c r="D1235" s="1"/>
      <c r="E1235" s="1"/>
      <c r="F1235" s="1"/>
      <c r="G1235" s="1"/>
      <c r="H1235" s="1"/>
      <c r="I1235" s="1"/>
      <c r="J1235" s="1"/>
      <c r="K1235" s="1"/>
      <c r="L1235" s="1"/>
      <c r="M1235" s="1"/>
      <c r="N1235" s="1"/>
      <c r="O1235" s="1"/>
      <c r="P1235" s="1"/>
      <c r="Q1235" s="1"/>
      <c r="R1235" s="1"/>
      <c r="S1235" s="1"/>
      <c r="T1235" s="1"/>
      <c r="U1235" s="1"/>
      <c r="V1235" s="1"/>
      <c r="W1235" s="1"/>
      <c r="X1235" s="1"/>
      <c r="Y1235" s="1"/>
      <c r="Z1235" s="1"/>
      <c r="AA1235" s="1"/>
    </row>
    <row r="1236" spans="1:27" x14ac:dyDescent="0.25">
      <c r="A1236" s="1"/>
      <c r="B1236" s="1"/>
      <c r="C1236" s="1"/>
      <c r="D1236" s="1"/>
      <c r="E1236" s="1"/>
      <c r="F1236" s="1"/>
      <c r="G1236" s="1"/>
      <c r="H1236" s="1"/>
      <c r="I1236" s="1"/>
      <c r="J1236" s="1"/>
      <c r="K1236" s="1"/>
      <c r="L1236" s="1"/>
      <c r="M1236" s="1"/>
      <c r="N1236" s="1"/>
      <c r="O1236" s="1"/>
      <c r="P1236" s="1"/>
      <c r="Q1236" s="1"/>
      <c r="R1236" s="1"/>
      <c r="S1236" s="1"/>
      <c r="T1236" s="1"/>
      <c r="U1236" s="1"/>
      <c r="V1236" s="1"/>
      <c r="W1236" s="1"/>
      <c r="X1236" s="1"/>
      <c r="Y1236" s="1"/>
      <c r="Z1236" s="1"/>
      <c r="AA1236" s="1"/>
    </row>
    <row r="1237" spans="1:27" x14ac:dyDescent="0.25">
      <c r="A1237" s="1"/>
      <c r="B1237" s="1"/>
      <c r="C1237" s="1"/>
      <c r="D1237" s="1"/>
      <c r="E1237" s="1"/>
      <c r="F1237" s="1"/>
      <c r="G1237" s="1"/>
      <c r="H1237" s="1"/>
      <c r="I1237" s="1"/>
      <c r="J1237" s="1"/>
      <c r="K1237" s="1"/>
      <c r="L1237" s="1"/>
      <c r="M1237" s="1"/>
      <c r="N1237" s="1"/>
      <c r="O1237" s="1"/>
      <c r="P1237" s="1"/>
      <c r="Q1237" s="1"/>
      <c r="R1237" s="1"/>
      <c r="S1237" s="1"/>
      <c r="T1237" s="1"/>
      <c r="U1237" s="1"/>
      <c r="V1237" s="1"/>
      <c r="W1237" s="1"/>
      <c r="X1237" s="1"/>
      <c r="Y1237" s="1"/>
      <c r="Z1237" s="1"/>
      <c r="AA1237" s="1"/>
    </row>
    <row r="1238" spans="1:27" x14ac:dyDescent="0.25">
      <c r="A1238" s="1"/>
      <c r="B1238" s="1"/>
      <c r="C1238" s="1"/>
      <c r="D1238" s="1"/>
      <c r="E1238" s="1"/>
      <c r="F1238" s="1"/>
      <c r="G1238" s="1"/>
      <c r="H1238" s="1"/>
      <c r="I1238" s="1"/>
      <c r="J1238" s="1"/>
      <c r="K1238" s="1"/>
      <c r="L1238" s="1"/>
      <c r="M1238" s="1"/>
      <c r="N1238" s="1"/>
      <c r="O1238" s="1"/>
      <c r="P1238" s="1"/>
      <c r="Q1238" s="1"/>
      <c r="R1238" s="1"/>
      <c r="S1238" s="1"/>
      <c r="T1238" s="1"/>
      <c r="U1238" s="1"/>
      <c r="V1238" s="1"/>
      <c r="W1238" s="1"/>
      <c r="X1238" s="1"/>
      <c r="Y1238" s="1"/>
      <c r="Z1238" s="1"/>
      <c r="AA1238" s="1"/>
    </row>
    <row r="1239" spans="1:27" x14ac:dyDescent="0.25">
      <c r="A1239" s="1"/>
      <c r="B1239" s="1"/>
      <c r="C1239" s="1"/>
      <c r="D1239" s="1"/>
      <c r="E1239" s="1"/>
      <c r="F1239" s="1"/>
      <c r="G1239" s="1"/>
      <c r="H1239" s="1"/>
      <c r="I1239" s="1"/>
      <c r="J1239" s="1"/>
      <c r="K1239" s="1"/>
      <c r="L1239" s="1"/>
      <c r="M1239" s="1"/>
      <c r="N1239" s="1"/>
      <c r="O1239" s="1"/>
      <c r="P1239" s="1"/>
      <c r="Q1239" s="1"/>
      <c r="R1239" s="1"/>
      <c r="S1239" s="1"/>
      <c r="T1239" s="1"/>
      <c r="U1239" s="1"/>
      <c r="V1239" s="1"/>
      <c r="W1239" s="1"/>
      <c r="X1239" s="1"/>
      <c r="Y1239" s="1"/>
      <c r="Z1239" s="1"/>
      <c r="AA1239" s="1"/>
    </row>
    <row r="1240" spans="1:27" x14ac:dyDescent="0.25">
      <c r="A1240" s="1"/>
      <c r="B1240" s="1"/>
      <c r="C1240" s="1"/>
      <c r="D1240" s="1"/>
      <c r="E1240" s="1"/>
      <c r="F1240" s="1"/>
      <c r="G1240" s="1"/>
      <c r="H1240" s="1"/>
      <c r="I1240" s="1"/>
      <c r="J1240" s="1"/>
      <c r="K1240" s="1"/>
      <c r="L1240" s="1"/>
      <c r="M1240" s="1"/>
      <c r="N1240" s="1"/>
      <c r="O1240" s="1"/>
      <c r="P1240" s="1"/>
      <c r="Q1240" s="1"/>
      <c r="R1240" s="1"/>
      <c r="S1240" s="1"/>
      <c r="T1240" s="1"/>
      <c r="U1240" s="1"/>
      <c r="V1240" s="1"/>
      <c r="W1240" s="1"/>
      <c r="X1240" s="1"/>
      <c r="Y1240" s="1"/>
      <c r="Z1240" s="1"/>
      <c r="AA1240" s="1"/>
    </row>
    <row r="1241" spans="1:27" x14ac:dyDescent="0.25">
      <c r="A1241" s="1"/>
      <c r="B1241" s="1"/>
      <c r="C1241" s="1"/>
      <c r="D1241" s="1"/>
      <c r="E1241" s="1"/>
      <c r="F1241" s="1"/>
      <c r="G1241" s="1"/>
      <c r="H1241" s="1"/>
      <c r="I1241" s="1"/>
      <c r="J1241" s="1"/>
      <c r="K1241" s="1"/>
      <c r="L1241" s="1"/>
      <c r="M1241" s="1"/>
      <c r="N1241" s="1"/>
      <c r="O1241" s="1"/>
      <c r="P1241" s="1"/>
      <c r="Q1241" s="1"/>
      <c r="R1241" s="1"/>
      <c r="S1241" s="1"/>
      <c r="T1241" s="1"/>
      <c r="U1241" s="1"/>
      <c r="V1241" s="1"/>
      <c r="W1241" s="1"/>
      <c r="X1241" s="1"/>
      <c r="Y1241" s="1"/>
      <c r="Z1241" s="1"/>
      <c r="AA1241" s="1"/>
    </row>
    <row r="1242" spans="1:27" x14ac:dyDescent="0.25">
      <c r="A1242" s="1"/>
      <c r="B1242" s="1"/>
      <c r="C1242" s="1"/>
      <c r="D1242" s="1"/>
      <c r="E1242" s="1"/>
      <c r="F1242" s="1"/>
      <c r="G1242" s="1"/>
      <c r="H1242" s="1"/>
      <c r="I1242" s="1"/>
      <c r="J1242" s="1"/>
      <c r="K1242" s="1"/>
      <c r="L1242" s="1"/>
      <c r="M1242" s="1"/>
      <c r="N1242" s="1"/>
      <c r="O1242" s="1"/>
      <c r="P1242" s="1"/>
      <c r="Q1242" s="1"/>
      <c r="R1242" s="1"/>
      <c r="S1242" s="1"/>
      <c r="T1242" s="1"/>
      <c r="U1242" s="1"/>
      <c r="V1242" s="1"/>
      <c r="W1242" s="1"/>
      <c r="X1242" s="1"/>
      <c r="Y1242" s="1"/>
      <c r="Z1242" s="1"/>
      <c r="AA1242" s="1"/>
    </row>
    <row r="1243" spans="1:27" x14ac:dyDescent="0.25">
      <c r="A1243" s="1"/>
      <c r="B1243" s="1"/>
      <c r="C1243" s="1"/>
      <c r="D1243" s="1"/>
      <c r="E1243" s="1"/>
      <c r="F1243" s="1"/>
      <c r="G1243" s="1"/>
      <c r="H1243" s="1"/>
      <c r="I1243" s="1"/>
      <c r="J1243" s="1"/>
      <c r="K1243" s="1"/>
      <c r="L1243" s="1"/>
      <c r="M1243" s="1"/>
      <c r="N1243" s="1"/>
      <c r="O1243" s="1"/>
      <c r="P1243" s="1"/>
      <c r="Q1243" s="1"/>
      <c r="R1243" s="1"/>
      <c r="S1243" s="1"/>
      <c r="T1243" s="1"/>
      <c r="U1243" s="1"/>
      <c r="V1243" s="1"/>
      <c r="W1243" s="1"/>
      <c r="X1243" s="1"/>
      <c r="Y1243" s="1"/>
      <c r="Z1243" s="1"/>
      <c r="AA1243" s="1"/>
    </row>
    <row r="1244" spans="1:27" x14ac:dyDescent="0.25">
      <c r="A1244" s="1"/>
      <c r="B1244" s="1"/>
      <c r="C1244" s="1"/>
      <c r="D1244" s="1"/>
      <c r="E1244" s="1"/>
      <c r="F1244" s="1"/>
      <c r="G1244" s="1"/>
      <c r="H1244" s="1"/>
      <c r="I1244" s="1"/>
      <c r="J1244" s="1"/>
      <c r="K1244" s="1"/>
      <c r="L1244" s="1"/>
      <c r="M1244" s="1"/>
      <c r="N1244" s="1"/>
      <c r="O1244" s="1"/>
      <c r="P1244" s="1"/>
      <c r="Q1244" s="1"/>
      <c r="R1244" s="1"/>
      <c r="S1244" s="1"/>
      <c r="T1244" s="1"/>
      <c r="U1244" s="1"/>
      <c r="V1244" s="1"/>
      <c r="W1244" s="1"/>
      <c r="X1244" s="1"/>
      <c r="Y1244" s="1"/>
      <c r="Z1244" s="1"/>
      <c r="AA1244" s="1"/>
    </row>
    <row r="1245" spans="1:27" x14ac:dyDescent="0.25">
      <c r="A1245" s="1"/>
      <c r="B1245" s="1"/>
      <c r="C1245" s="1"/>
      <c r="D1245" s="1"/>
      <c r="E1245" s="1"/>
      <c r="F1245" s="1"/>
      <c r="G1245" s="1"/>
      <c r="H1245" s="1"/>
      <c r="I1245" s="1"/>
      <c r="J1245" s="1"/>
      <c r="K1245" s="1"/>
      <c r="L1245" s="1"/>
      <c r="M1245" s="1"/>
      <c r="N1245" s="1"/>
      <c r="O1245" s="1"/>
      <c r="P1245" s="1"/>
      <c r="Q1245" s="1"/>
      <c r="R1245" s="1"/>
      <c r="S1245" s="1"/>
      <c r="T1245" s="1"/>
      <c r="U1245" s="1"/>
      <c r="V1245" s="1"/>
      <c r="W1245" s="1"/>
      <c r="X1245" s="1"/>
      <c r="Y1245" s="1"/>
      <c r="Z1245" s="1"/>
      <c r="AA1245" s="1"/>
    </row>
    <row r="1246" spans="1:27" x14ac:dyDescent="0.25">
      <c r="A1246" s="1"/>
      <c r="B1246" s="1"/>
      <c r="C1246" s="1"/>
      <c r="D1246" s="1"/>
      <c r="E1246" s="1"/>
      <c r="F1246" s="1"/>
      <c r="G1246" s="1"/>
      <c r="H1246" s="1"/>
      <c r="I1246" s="1"/>
      <c r="J1246" s="1"/>
      <c r="K1246" s="1"/>
      <c r="L1246" s="1"/>
      <c r="M1246" s="1"/>
      <c r="N1246" s="1"/>
      <c r="O1246" s="1"/>
      <c r="P1246" s="1"/>
      <c r="Q1246" s="1"/>
      <c r="R1246" s="1"/>
      <c r="S1246" s="1"/>
      <c r="T1246" s="1"/>
      <c r="U1246" s="1"/>
      <c r="V1246" s="1"/>
      <c r="W1246" s="1"/>
      <c r="X1246" s="1"/>
      <c r="Y1246" s="1"/>
      <c r="Z1246" s="1"/>
      <c r="AA1246" s="1"/>
    </row>
    <row r="1247" spans="1:27" x14ac:dyDescent="0.25">
      <c r="A1247" s="1"/>
      <c r="B1247" s="1"/>
      <c r="C1247" s="1"/>
      <c r="D1247" s="1"/>
      <c r="E1247" s="1"/>
      <c r="F1247" s="1"/>
      <c r="G1247" s="1"/>
      <c r="H1247" s="1"/>
      <c r="I1247" s="1"/>
      <c r="J1247" s="1"/>
      <c r="K1247" s="1"/>
      <c r="L1247" s="1"/>
      <c r="M1247" s="1"/>
      <c r="N1247" s="1"/>
      <c r="O1247" s="1"/>
      <c r="P1247" s="1"/>
      <c r="Q1247" s="1"/>
      <c r="R1247" s="1"/>
      <c r="S1247" s="1"/>
      <c r="T1247" s="1"/>
      <c r="U1247" s="1"/>
      <c r="V1247" s="1"/>
      <c r="W1247" s="1"/>
      <c r="X1247" s="1"/>
      <c r="Y1247" s="1"/>
      <c r="Z1247" s="1"/>
      <c r="AA1247" s="1"/>
    </row>
    <row r="1248" spans="1:27" x14ac:dyDescent="0.25">
      <c r="A1248" s="1"/>
      <c r="B1248" s="1"/>
      <c r="C1248" s="1"/>
      <c r="D1248" s="1"/>
      <c r="E1248" s="1"/>
      <c r="F1248" s="1"/>
      <c r="G1248" s="1"/>
      <c r="H1248" s="1"/>
      <c r="I1248" s="1"/>
      <c r="J1248" s="1"/>
      <c r="K1248" s="1"/>
      <c r="L1248" s="1"/>
      <c r="M1248" s="1"/>
      <c r="N1248" s="1"/>
      <c r="O1248" s="1"/>
      <c r="P1248" s="1"/>
      <c r="Q1248" s="1"/>
      <c r="R1248" s="1"/>
      <c r="S1248" s="1"/>
      <c r="T1248" s="1"/>
      <c r="U1248" s="1"/>
      <c r="V1248" s="1"/>
      <c r="W1248" s="1"/>
      <c r="X1248" s="1"/>
      <c r="Y1248" s="1"/>
      <c r="Z1248" s="1"/>
      <c r="AA1248" s="1"/>
    </row>
    <row r="1249" spans="1:27" x14ac:dyDescent="0.25">
      <c r="A1249" s="1"/>
      <c r="B1249" s="1"/>
      <c r="C1249" s="1"/>
      <c r="D1249" s="1"/>
      <c r="E1249" s="1"/>
      <c r="F1249" s="1"/>
      <c r="G1249" s="1"/>
      <c r="H1249" s="1"/>
      <c r="I1249" s="1"/>
      <c r="J1249" s="1"/>
      <c r="K1249" s="1"/>
      <c r="L1249" s="1"/>
      <c r="M1249" s="1"/>
      <c r="N1249" s="1"/>
      <c r="O1249" s="1"/>
      <c r="P1249" s="1"/>
      <c r="Q1249" s="1"/>
      <c r="R1249" s="1"/>
      <c r="S1249" s="1"/>
      <c r="T1249" s="1"/>
      <c r="U1249" s="1"/>
      <c r="V1249" s="1"/>
      <c r="W1249" s="1"/>
      <c r="X1249" s="1"/>
      <c r="Y1249" s="1"/>
      <c r="Z1249" s="1"/>
      <c r="AA1249" s="1"/>
    </row>
    <row r="1250" spans="1:27" x14ac:dyDescent="0.25">
      <c r="A1250" s="1"/>
      <c r="B1250" s="1"/>
      <c r="C1250" s="1"/>
      <c r="D1250" s="1"/>
      <c r="E1250" s="1"/>
      <c r="F1250" s="1"/>
      <c r="G1250" s="1"/>
      <c r="H1250" s="1"/>
      <c r="I1250" s="1"/>
      <c r="J1250" s="1"/>
      <c r="K1250" s="1"/>
      <c r="L1250" s="1"/>
      <c r="M1250" s="1"/>
      <c r="N1250" s="1"/>
      <c r="O1250" s="1"/>
      <c r="P1250" s="1"/>
      <c r="Q1250" s="1"/>
      <c r="R1250" s="1"/>
      <c r="S1250" s="1"/>
      <c r="T1250" s="1"/>
      <c r="U1250" s="1"/>
      <c r="V1250" s="1"/>
      <c r="W1250" s="1"/>
      <c r="X1250" s="1"/>
      <c r="Y1250" s="1"/>
      <c r="Z1250" s="1"/>
      <c r="AA1250" s="1"/>
    </row>
    <row r="1251" spans="1:27" x14ac:dyDescent="0.25">
      <c r="A1251" s="1"/>
      <c r="B1251" s="1"/>
      <c r="C1251" s="1"/>
      <c r="D1251" s="1"/>
      <c r="E1251" s="1"/>
      <c r="F1251" s="1"/>
      <c r="G1251" s="1"/>
      <c r="H1251" s="1"/>
      <c r="I1251" s="1"/>
      <c r="J1251" s="1"/>
      <c r="K1251" s="1"/>
      <c r="L1251" s="1"/>
      <c r="M1251" s="1"/>
      <c r="N1251" s="1"/>
      <c r="O1251" s="1"/>
      <c r="P1251" s="1"/>
      <c r="Q1251" s="1"/>
      <c r="R1251" s="1"/>
      <c r="S1251" s="1"/>
      <c r="T1251" s="1"/>
      <c r="U1251" s="1"/>
      <c r="V1251" s="1"/>
      <c r="W1251" s="1"/>
      <c r="X1251" s="1"/>
      <c r="Y1251" s="1"/>
      <c r="Z1251" s="1"/>
      <c r="AA1251" s="1"/>
    </row>
    <row r="1252" spans="1:27" x14ac:dyDescent="0.25">
      <c r="A1252" s="1"/>
      <c r="B1252" s="1"/>
      <c r="C1252" s="1"/>
      <c r="D1252" s="1"/>
      <c r="E1252" s="1"/>
      <c r="F1252" s="1"/>
      <c r="G1252" s="1"/>
      <c r="H1252" s="1"/>
      <c r="I1252" s="1"/>
      <c r="J1252" s="1"/>
      <c r="K1252" s="1"/>
      <c r="L1252" s="1"/>
      <c r="M1252" s="1"/>
      <c r="N1252" s="1"/>
      <c r="O1252" s="1"/>
      <c r="P1252" s="1"/>
      <c r="Q1252" s="1"/>
      <c r="R1252" s="1"/>
      <c r="S1252" s="1"/>
      <c r="T1252" s="1"/>
      <c r="U1252" s="1"/>
      <c r="V1252" s="1"/>
      <c r="W1252" s="1"/>
      <c r="X1252" s="1"/>
      <c r="Y1252" s="1"/>
      <c r="Z1252" s="1"/>
      <c r="AA1252" s="1"/>
    </row>
    <row r="1253" spans="1:27" x14ac:dyDescent="0.25">
      <c r="A1253" s="1"/>
      <c r="B1253" s="1"/>
      <c r="C1253" s="1"/>
      <c r="D1253" s="1"/>
      <c r="E1253" s="1"/>
      <c r="F1253" s="1"/>
      <c r="G1253" s="1"/>
      <c r="H1253" s="1"/>
      <c r="I1253" s="1"/>
      <c r="J1253" s="1"/>
      <c r="K1253" s="1"/>
      <c r="L1253" s="1"/>
      <c r="M1253" s="1"/>
      <c r="N1253" s="1"/>
      <c r="O1253" s="1"/>
      <c r="P1253" s="1"/>
      <c r="Q1253" s="1"/>
      <c r="R1253" s="1"/>
      <c r="S1253" s="1"/>
      <c r="T1253" s="1"/>
      <c r="U1253" s="1"/>
      <c r="V1253" s="1"/>
      <c r="W1253" s="1"/>
      <c r="X1253" s="1"/>
      <c r="Y1253" s="1"/>
      <c r="Z1253" s="1"/>
      <c r="AA1253" s="1"/>
    </row>
    <row r="1254" spans="1:27" x14ac:dyDescent="0.25">
      <c r="A1254" s="1"/>
      <c r="B1254" s="1"/>
      <c r="C1254" s="1"/>
      <c r="D1254" s="1"/>
      <c r="E1254" s="1"/>
      <c r="F1254" s="1"/>
      <c r="G1254" s="1"/>
      <c r="H1254" s="1"/>
      <c r="I1254" s="1"/>
      <c r="J1254" s="1"/>
      <c r="K1254" s="1"/>
      <c r="L1254" s="1"/>
      <c r="M1254" s="1"/>
      <c r="N1254" s="1"/>
      <c r="O1254" s="1"/>
      <c r="P1254" s="1"/>
      <c r="Q1254" s="1"/>
      <c r="R1254" s="1"/>
      <c r="S1254" s="1"/>
      <c r="T1254" s="1"/>
      <c r="U1254" s="1"/>
      <c r="V1254" s="1"/>
      <c r="W1254" s="1"/>
      <c r="X1254" s="1"/>
      <c r="Y1254" s="1"/>
      <c r="Z1254" s="1"/>
      <c r="AA1254" s="1"/>
    </row>
    <row r="1255" spans="1:27" x14ac:dyDescent="0.25">
      <c r="A1255" s="1"/>
      <c r="B1255" s="1"/>
      <c r="C1255" s="1"/>
      <c r="D1255" s="1"/>
      <c r="E1255" s="1"/>
      <c r="F1255" s="1"/>
      <c r="G1255" s="1"/>
      <c r="H1255" s="1"/>
      <c r="I1255" s="1"/>
      <c r="J1255" s="1"/>
      <c r="K1255" s="1"/>
      <c r="L1255" s="1"/>
      <c r="M1255" s="1"/>
      <c r="N1255" s="1"/>
      <c r="O1255" s="1"/>
      <c r="P1255" s="1"/>
      <c r="Q1255" s="1"/>
      <c r="R1255" s="1"/>
      <c r="S1255" s="1"/>
      <c r="T1255" s="1"/>
      <c r="U1255" s="1"/>
      <c r="V1255" s="1"/>
      <c r="W1255" s="1"/>
      <c r="X1255" s="1"/>
      <c r="Y1255" s="1"/>
      <c r="Z1255" s="1"/>
      <c r="AA1255" s="1"/>
    </row>
    <row r="1256" spans="1:27" x14ac:dyDescent="0.25">
      <c r="A1256" s="1"/>
      <c r="B1256" s="1"/>
      <c r="C1256" s="1"/>
      <c r="D1256" s="1"/>
      <c r="E1256" s="1"/>
      <c r="F1256" s="1"/>
      <c r="G1256" s="1"/>
      <c r="H1256" s="1"/>
      <c r="I1256" s="1"/>
      <c r="J1256" s="1"/>
      <c r="K1256" s="1"/>
      <c r="L1256" s="1"/>
      <c r="M1256" s="1"/>
      <c r="N1256" s="1"/>
      <c r="O1256" s="1"/>
      <c r="P1256" s="1"/>
      <c r="Q1256" s="1"/>
      <c r="R1256" s="1"/>
      <c r="S1256" s="1"/>
      <c r="T1256" s="1"/>
      <c r="U1256" s="1"/>
      <c r="V1256" s="1"/>
      <c r="W1256" s="1"/>
      <c r="X1256" s="1"/>
      <c r="Y1256" s="1"/>
      <c r="Z1256" s="1"/>
      <c r="AA1256" s="1"/>
    </row>
    <row r="1257" spans="1:27" x14ac:dyDescent="0.25">
      <c r="A1257" s="1"/>
      <c r="B1257" s="1"/>
      <c r="C1257" s="1"/>
      <c r="D1257" s="1"/>
      <c r="E1257" s="1"/>
      <c r="F1257" s="1"/>
      <c r="G1257" s="1"/>
      <c r="H1257" s="1"/>
      <c r="I1257" s="1"/>
      <c r="J1257" s="1"/>
      <c r="K1257" s="1"/>
      <c r="L1257" s="1"/>
      <c r="M1257" s="1"/>
      <c r="N1257" s="1"/>
      <c r="O1257" s="1"/>
      <c r="P1257" s="1"/>
      <c r="Q1257" s="1"/>
      <c r="R1257" s="1"/>
      <c r="S1257" s="1"/>
      <c r="T1257" s="1"/>
      <c r="U1257" s="1"/>
      <c r="V1257" s="1"/>
      <c r="W1257" s="1"/>
      <c r="X1257" s="1"/>
      <c r="Y1257" s="1"/>
      <c r="Z1257" s="1"/>
      <c r="AA1257" s="1"/>
    </row>
    <row r="1258" spans="1:27" x14ac:dyDescent="0.25">
      <c r="A1258" s="1"/>
      <c r="B1258" s="1"/>
      <c r="C1258" s="1"/>
      <c r="D1258" s="1"/>
      <c r="E1258" s="1"/>
      <c r="F1258" s="1"/>
      <c r="G1258" s="1"/>
      <c r="H1258" s="1"/>
      <c r="I1258" s="1"/>
      <c r="J1258" s="1"/>
      <c r="K1258" s="1"/>
      <c r="L1258" s="1"/>
      <c r="M1258" s="1"/>
      <c r="N1258" s="1"/>
      <c r="O1258" s="1"/>
      <c r="P1258" s="1"/>
      <c r="Q1258" s="1"/>
      <c r="R1258" s="1"/>
      <c r="S1258" s="1"/>
      <c r="T1258" s="1"/>
      <c r="U1258" s="1"/>
      <c r="V1258" s="1"/>
      <c r="W1258" s="1"/>
      <c r="X1258" s="1"/>
      <c r="Y1258" s="1"/>
      <c r="Z1258" s="1"/>
      <c r="AA1258" s="1"/>
    </row>
    <row r="1259" spans="1:27" x14ac:dyDescent="0.25">
      <c r="A1259" s="1"/>
      <c r="B1259" s="1"/>
      <c r="C1259" s="1"/>
      <c r="D1259" s="1"/>
      <c r="E1259" s="1"/>
      <c r="F1259" s="1"/>
      <c r="G1259" s="1"/>
      <c r="H1259" s="1"/>
      <c r="I1259" s="1"/>
      <c r="J1259" s="1"/>
      <c r="K1259" s="1"/>
      <c r="L1259" s="1"/>
      <c r="M1259" s="1"/>
      <c r="N1259" s="1"/>
      <c r="O1259" s="1"/>
      <c r="P1259" s="1"/>
      <c r="Q1259" s="1"/>
      <c r="R1259" s="1"/>
      <c r="S1259" s="1"/>
      <c r="T1259" s="1"/>
      <c r="U1259" s="1"/>
      <c r="V1259" s="1"/>
      <c r="W1259" s="1"/>
      <c r="X1259" s="1"/>
      <c r="Y1259" s="1"/>
      <c r="Z1259" s="1"/>
      <c r="AA1259" s="1"/>
    </row>
    <row r="1260" spans="1:27" x14ac:dyDescent="0.25">
      <c r="A1260" s="1"/>
      <c r="B1260" s="1"/>
      <c r="C1260" s="1"/>
      <c r="D1260" s="1"/>
      <c r="E1260" s="1"/>
      <c r="F1260" s="1"/>
      <c r="G1260" s="1"/>
      <c r="H1260" s="1"/>
      <c r="I1260" s="1"/>
      <c r="J1260" s="1"/>
      <c r="K1260" s="1"/>
      <c r="L1260" s="1"/>
      <c r="M1260" s="1"/>
      <c r="N1260" s="1"/>
      <c r="O1260" s="1"/>
      <c r="P1260" s="1"/>
      <c r="Q1260" s="1"/>
      <c r="R1260" s="1"/>
      <c r="S1260" s="1"/>
      <c r="T1260" s="1"/>
      <c r="U1260" s="1"/>
      <c r="V1260" s="1"/>
      <c r="W1260" s="1"/>
      <c r="X1260" s="1"/>
      <c r="Y1260" s="1"/>
      <c r="Z1260" s="1"/>
      <c r="AA1260" s="1"/>
    </row>
    <row r="1261" spans="1:27" x14ac:dyDescent="0.25">
      <c r="A1261" s="1"/>
      <c r="B1261" s="1"/>
      <c r="C1261" s="1"/>
      <c r="D1261" s="1"/>
      <c r="E1261" s="1"/>
      <c r="F1261" s="1"/>
      <c r="G1261" s="1"/>
      <c r="H1261" s="1"/>
      <c r="I1261" s="1"/>
      <c r="J1261" s="1"/>
      <c r="K1261" s="1"/>
      <c r="L1261" s="1"/>
      <c r="M1261" s="1"/>
      <c r="N1261" s="1"/>
      <c r="O1261" s="1"/>
      <c r="P1261" s="1"/>
      <c r="Q1261" s="1"/>
      <c r="R1261" s="1"/>
      <c r="S1261" s="1"/>
      <c r="T1261" s="1"/>
      <c r="U1261" s="1"/>
      <c r="V1261" s="1"/>
      <c r="W1261" s="1"/>
      <c r="X1261" s="1"/>
      <c r="Y1261" s="1"/>
      <c r="Z1261" s="1"/>
      <c r="AA1261" s="1"/>
    </row>
    <row r="1262" spans="1:27" x14ac:dyDescent="0.25">
      <c r="A1262" s="1"/>
      <c r="B1262" s="1"/>
      <c r="C1262" s="1"/>
      <c r="D1262" s="1"/>
      <c r="E1262" s="1"/>
      <c r="F1262" s="1"/>
      <c r="G1262" s="1"/>
      <c r="H1262" s="1"/>
      <c r="I1262" s="1"/>
      <c r="J1262" s="1"/>
      <c r="K1262" s="1"/>
      <c r="L1262" s="1"/>
      <c r="M1262" s="1"/>
      <c r="N1262" s="1"/>
      <c r="O1262" s="1"/>
      <c r="P1262" s="1"/>
      <c r="Q1262" s="1"/>
      <c r="R1262" s="1"/>
      <c r="S1262" s="1"/>
      <c r="T1262" s="1"/>
      <c r="U1262" s="1"/>
      <c r="V1262" s="1"/>
      <c r="W1262" s="1"/>
      <c r="X1262" s="1"/>
      <c r="Y1262" s="1"/>
      <c r="Z1262" s="1"/>
      <c r="AA1262" s="1"/>
    </row>
    <row r="1263" spans="1:27" x14ac:dyDescent="0.25">
      <c r="A1263" s="1"/>
      <c r="B1263" s="1"/>
      <c r="C1263" s="1"/>
      <c r="D1263" s="1"/>
      <c r="E1263" s="1"/>
      <c r="F1263" s="1"/>
      <c r="G1263" s="1"/>
      <c r="H1263" s="1"/>
      <c r="I1263" s="1"/>
      <c r="J1263" s="1"/>
      <c r="K1263" s="1"/>
      <c r="L1263" s="1"/>
      <c r="M1263" s="1"/>
      <c r="N1263" s="1"/>
      <c r="O1263" s="1"/>
      <c r="P1263" s="1"/>
      <c r="Q1263" s="1"/>
      <c r="R1263" s="1"/>
      <c r="S1263" s="1"/>
      <c r="T1263" s="1"/>
      <c r="U1263" s="1"/>
      <c r="V1263" s="1"/>
      <c r="W1263" s="1"/>
      <c r="X1263" s="1"/>
      <c r="Y1263" s="1"/>
      <c r="Z1263" s="1"/>
      <c r="AA1263" s="1"/>
    </row>
    <row r="1264" spans="1:27" x14ac:dyDescent="0.25">
      <c r="A1264" s="1"/>
      <c r="B1264" s="1"/>
      <c r="C1264" s="1"/>
      <c r="D1264" s="1"/>
      <c r="E1264" s="1"/>
      <c r="F1264" s="1"/>
      <c r="G1264" s="1"/>
      <c r="H1264" s="1"/>
      <c r="I1264" s="1"/>
      <c r="J1264" s="1"/>
      <c r="K1264" s="1"/>
      <c r="L1264" s="1"/>
      <c r="M1264" s="1"/>
      <c r="N1264" s="1"/>
      <c r="O1264" s="1"/>
      <c r="P1264" s="1"/>
      <c r="Q1264" s="1"/>
      <c r="R1264" s="1"/>
      <c r="S1264" s="1"/>
      <c r="T1264" s="1"/>
      <c r="U1264" s="1"/>
      <c r="V1264" s="1"/>
      <c r="W1264" s="1"/>
      <c r="X1264" s="1"/>
      <c r="Y1264" s="1"/>
      <c r="Z1264" s="1"/>
      <c r="AA1264" s="1"/>
    </row>
    <row r="1265" spans="1:27" x14ac:dyDescent="0.25">
      <c r="A1265" s="1"/>
      <c r="B1265" s="1"/>
      <c r="C1265" s="1"/>
      <c r="D1265" s="1"/>
      <c r="E1265" s="1"/>
      <c r="F1265" s="1"/>
      <c r="G1265" s="1"/>
      <c r="H1265" s="1"/>
      <c r="I1265" s="1"/>
      <c r="J1265" s="1"/>
      <c r="K1265" s="1"/>
      <c r="L1265" s="1"/>
      <c r="M1265" s="1"/>
      <c r="N1265" s="1"/>
      <c r="O1265" s="1"/>
      <c r="P1265" s="1"/>
      <c r="Q1265" s="1"/>
      <c r="R1265" s="1"/>
      <c r="S1265" s="1"/>
      <c r="T1265" s="1"/>
      <c r="U1265" s="1"/>
      <c r="V1265" s="1"/>
      <c r="W1265" s="1"/>
      <c r="X1265" s="1"/>
      <c r="Y1265" s="1"/>
      <c r="Z1265" s="1"/>
      <c r="AA1265" s="1"/>
    </row>
    <row r="1266" spans="1:27" x14ac:dyDescent="0.25">
      <c r="A1266" s="1"/>
      <c r="B1266" s="1"/>
      <c r="C1266" s="1"/>
      <c r="D1266" s="1"/>
      <c r="E1266" s="1"/>
      <c r="F1266" s="1"/>
      <c r="G1266" s="1"/>
      <c r="H1266" s="1"/>
      <c r="I1266" s="1"/>
      <c r="J1266" s="1"/>
      <c r="K1266" s="1"/>
      <c r="L1266" s="1"/>
      <c r="M1266" s="1"/>
      <c r="N1266" s="1"/>
      <c r="O1266" s="1"/>
      <c r="P1266" s="1"/>
      <c r="Q1266" s="1"/>
      <c r="R1266" s="1"/>
      <c r="S1266" s="1"/>
      <c r="T1266" s="1"/>
      <c r="U1266" s="1"/>
      <c r="V1266" s="1"/>
      <c r="W1266" s="1"/>
      <c r="X1266" s="1"/>
      <c r="Y1266" s="1"/>
      <c r="Z1266" s="1"/>
      <c r="AA1266" s="1"/>
    </row>
    <row r="1267" spans="1:27" x14ac:dyDescent="0.25">
      <c r="A1267" s="1"/>
      <c r="B1267" s="1"/>
      <c r="C1267" s="1"/>
      <c r="D1267" s="1"/>
      <c r="E1267" s="1"/>
      <c r="F1267" s="1"/>
      <c r="G1267" s="1"/>
      <c r="H1267" s="1"/>
      <c r="I1267" s="1"/>
      <c r="J1267" s="1"/>
      <c r="K1267" s="1"/>
      <c r="L1267" s="1"/>
      <c r="M1267" s="1"/>
      <c r="N1267" s="1"/>
      <c r="O1267" s="1"/>
      <c r="P1267" s="1"/>
      <c r="Q1267" s="1"/>
      <c r="R1267" s="1"/>
      <c r="S1267" s="1"/>
      <c r="T1267" s="1"/>
      <c r="U1267" s="1"/>
      <c r="V1267" s="1"/>
      <c r="W1267" s="1"/>
      <c r="X1267" s="1"/>
      <c r="Y1267" s="1"/>
      <c r="Z1267" s="1"/>
      <c r="AA1267" s="1"/>
    </row>
    <row r="1268" spans="1:27" x14ac:dyDescent="0.25">
      <c r="A1268" s="1"/>
      <c r="B1268" s="1"/>
      <c r="C1268" s="1"/>
      <c r="D1268" s="1"/>
      <c r="E1268" s="1"/>
      <c r="F1268" s="1"/>
      <c r="G1268" s="1"/>
      <c r="H1268" s="1"/>
      <c r="I1268" s="1"/>
      <c r="J1268" s="1"/>
      <c r="K1268" s="1"/>
      <c r="L1268" s="1"/>
      <c r="M1268" s="1"/>
      <c r="N1268" s="1"/>
      <c r="O1268" s="1"/>
      <c r="P1268" s="1"/>
      <c r="Q1268" s="1"/>
      <c r="R1268" s="1"/>
      <c r="S1268" s="1"/>
      <c r="T1268" s="1"/>
      <c r="U1268" s="1"/>
      <c r="V1268" s="1"/>
      <c r="W1268" s="1"/>
      <c r="X1268" s="1"/>
      <c r="Y1268" s="1"/>
      <c r="Z1268" s="1"/>
      <c r="AA1268" s="1"/>
    </row>
    <row r="1269" spans="1:27" x14ac:dyDescent="0.25">
      <c r="A1269" s="1"/>
      <c r="B1269" s="1"/>
      <c r="C1269" s="1"/>
      <c r="D1269" s="1"/>
      <c r="E1269" s="1"/>
      <c r="F1269" s="1"/>
      <c r="G1269" s="1"/>
      <c r="H1269" s="1"/>
      <c r="I1269" s="1"/>
      <c r="J1269" s="1"/>
      <c r="K1269" s="1"/>
      <c r="L1269" s="1"/>
      <c r="M1269" s="1"/>
      <c r="N1269" s="1"/>
      <c r="O1269" s="1"/>
      <c r="P1269" s="1"/>
      <c r="Q1269" s="1"/>
      <c r="R1269" s="1"/>
      <c r="S1269" s="1"/>
      <c r="T1269" s="1"/>
      <c r="U1269" s="1"/>
      <c r="V1269" s="1"/>
      <c r="W1269" s="1"/>
      <c r="X1269" s="1"/>
      <c r="Y1269" s="1"/>
      <c r="Z1269" s="1"/>
      <c r="AA1269" s="1"/>
    </row>
    <row r="1270" spans="1:27" x14ac:dyDescent="0.25">
      <c r="A1270" s="1"/>
      <c r="B1270" s="1"/>
      <c r="C1270" s="1"/>
      <c r="D1270" s="1"/>
      <c r="E1270" s="1"/>
      <c r="F1270" s="1"/>
      <c r="G1270" s="1"/>
      <c r="H1270" s="1"/>
      <c r="I1270" s="1"/>
      <c r="J1270" s="1"/>
      <c r="K1270" s="1"/>
      <c r="L1270" s="1"/>
      <c r="M1270" s="1"/>
      <c r="N1270" s="1"/>
      <c r="O1270" s="1"/>
      <c r="P1270" s="1"/>
      <c r="Q1270" s="1"/>
      <c r="R1270" s="1"/>
      <c r="S1270" s="1"/>
      <c r="T1270" s="1"/>
      <c r="U1270" s="1"/>
      <c r="V1270" s="1"/>
      <c r="W1270" s="1"/>
      <c r="X1270" s="1"/>
      <c r="Y1270" s="1"/>
      <c r="Z1270" s="1"/>
      <c r="AA1270" s="1"/>
    </row>
    <row r="1271" spans="1:27" x14ac:dyDescent="0.25">
      <c r="A1271" s="1"/>
      <c r="B1271" s="1"/>
      <c r="C1271" s="1"/>
      <c r="D1271" s="1"/>
      <c r="E1271" s="1"/>
      <c r="F1271" s="1"/>
      <c r="G1271" s="1"/>
      <c r="H1271" s="1"/>
      <c r="I1271" s="1"/>
      <c r="J1271" s="1"/>
      <c r="K1271" s="1"/>
      <c r="L1271" s="1"/>
      <c r="M1271" s="1"/>
      <c r="N1271" s="1"/>
      <c r="O1271" s="1"/>
      <c r="P1271" s="1"/>
      <c r="Q1271" s="1"/>
      <c r="R1271" s="1"/>
      <c r="S1271" s="1"/>
      <c r="T1271" s="1"/>
      <c r="U1271" s="1"/>
      <c r="V1271" s="1"/>
      <c r="W1271" s="1"/>
      <c r="X1271" s="1"/>
      <c r="Y1271" s="1"/>
      <c r="Z1271" s="1"/>
      <c r="AA1271" s="1"/>
    </row>
    <row r="1272" spans="1:27" x14ac:dyDescent="0.25">
      <c r="A1272" s="1"/>
      <c r="B1272" s="1"/>
      <c r="C1272" s="1"/>
      <c r="D1272" s="1"/>
      <c r="E1272" s="1"/>
      <c r="F1272" s="1"/>
      <c r="G1272" s="1"/>
      <c r="H1272" s="1"/>
      <c r="I1272" s="1"/>
      <c r="J1272" s="1"/>
      <c r="K1272" s="1"/>
      <c r="L1272" s="1"/>
      <c r="M1272" s="1"/>
      <c r="N1272" s="1"/>
      <c r="O1272" s="1"/>
      <c r="P1272" s="1"/>
      <c r="Q1272" s="1"/>
      <c r="R1272" s="1"/>
      <c r="S1272" s="1"/>
      <c r="T1272" s="1"/>
      <c r="U1272" s="1"/>
      <c r="V1272" s="1"/>
      <c r="W1272" s="1"/>
      <c r="X1272" s="1"/>
      <c r="Y1272" s="1"/>
      <c r="Z1272" s="1"/>
      <c r="AA1272" s="1"/>
    </row>
    <row r="1273" spans="1:27" x14ac:dyDescent="0.25">
      <c r="A1273" s="1"/>
      <c r="B1273" s="1"/>
      <c r="C1273" s="1"/>
      <c r="D1273" s="1"/>
      <c r="E1273" s="1"/>
      <c r="F1273" s="1"/>
      <c r="G1273" s="1"/>
      <c r="H1273" s="1"/>
      <c r="I1273" s="1"/>
      <c r="J1273" s="1"/>
      <c r="K1273" s="1"/>
      <c r="L1273" s="1"/>
      <c r="M1273" s="1"/>
      <c r="N1273" s="1"/>
      <c r="O1273" s="1"/>
      <c r="P1273" s="1"/>
      <c r="Q1273" s="1"/>
      <c r="R1273" s="1"/>
      <c r="S1273" s="1"/>
      <c r="T1273" s="1"/>
      <c r="U1273" s="1"/>
      <c r="V1273" s="1"/>
      <c r="W1273" s="1"/>
      <c r="X1273" s="1"/>
      <c r="Y1273" s="1"/>
      <c r="Z1273" s="1"/>
      <c r="AA1273" s="1"/>
    </row>
    <row r="1274" spans="1:27" x14ac:dyDescent="0.25">
      <c r="A1274" s="1"/>
      <c r="B1274" s="1"/>
      <c r="C1274" s="1"/>
      <c r="D1274" s="1"/>
      <c r="E1274" s="1"/>
      <c r="F1274" s="1"/>
      <c r="G1274" s="1"/>
      <c r="H1274" s="1"/>
      <c r="I1274" s="1"/>
      <c r="J1274" s="1"/>
      <c r="K1274" s="1"/>
      <c r="L1274" s="1"/>
      <c r="M1274" s="1"/>
      <c r="N1274" s="1"/>
      <c r="O1274" s="1"/>
      <c r="P1274" s="1"/>
      <c r="Q1274" s="1"/>
      <c r="R1274" s="1"/>
      <c r="S1274" s="1"/>
      <c r="T1274" s="1"/>
      <c r="U1274" s="1"/>
      <c r="V1274" s="1"/>
      <c r="W1274" s="1"/>
      <c r="X1274" s="1"/>
      <c r="Y1274" s="1"/>
      <c r="Z1274" s="1"/>
      <c r="AA1274" s="1"/>
    </row>
    <row r="1275" spans="1:27" x14ac:dyDescent="0.25">
      <c r="A1275" s="1"/>
      <c r="B1275" s="1"/>
      <c r="C1275" s="1"/>
      <c r="D1275" s="1"/>
      <c r="E1275" s="1"/>
      <c r="F1275" s="1"/>
      <c r="G1275" s="1"/>
      <c r="H1275" s="1"/>
      <c r="I1275" s="1"/>
      <c r="J1275" s="1"/>
      <c r="K1275" s="1"/>
      <c r="L1275" s="1"/>
      <c r="M1275" s="1"/>
      <c r="N1275" s="1"/>
      <c r="O1275" s="1"/>
      <c r="P1275" s="1"/>
      <c r="Q1275" s="1"/>
      <c r="R1275" s="1"/>
      <c r="S1275" s="1"/>
      <c r="T1275" s="1"/>
      <c r="U1275" s="1"/>
      <c r="V1275" s="1"/>
      <c r="W1275" s="1"/>
      <c r="X1275" s="1"/>
      <c r="Y1275" s="1"/>
      <c r="Z1275" s="1"/>
      <c r="AA1275" s="1"/>
    </row>
    <row r="1276" spans="1:27" x14ac:dyDescent="0.25">
      <c r="A1276" s="1"/>
      <c r="B1276" s="1"/>
      <c r="C1276" s="1"/>
      <c r="D1276" s="1"/>
      <c r="E1276" s="1"/>
      <c r="F1276" s="1"/>
      <c r="G1276" s="1"/>
      <c r="H1276" s="1"/>
      <c r="I1276" s="1"/>
      <c r="J1276" s="1"/>
      <c r="K1276" s="1"/>
      <c r="L1276" s="1"/>
      <c r="M1276" s="1"/>
      <c r="N1276" s="1"/>
      <c r="O1276" s="1"/>
      <c r="P1276" s="1"/>
      <c r="Q1276" s="1"/>
      <c r="R1276" s="1"/>
      <c r="S1276" s="1"/>
      <c r="T1276" s="1"/>
      <c r="U1276" s="1"/>
      <c r="V1276" s="1"/>
      <c r="W1276" s="1"/>
      <c r="X1276" s="1"/>
      <c r="Y1276" s="1"/>
      <c r="Z1276" s="1"/>
      <c r="AA1276" s="1"/>
    </row>
    <row r="1277" spans="1:27" x14ac:dyDescent="0.25">
      <c r="A1277" s="1"/>
      <c r="B1277" s="1"/>
      <c r="C1277" s="1"/>
      <c r="D1277" s="1"/>
      <c r="E1277" s="1"/>
      <c r="F1277" s="1"/>
      <c r="G1277" s="1"/>
      <c r="H1277" s="1"/>
      <c r="I1277" s="1"/>
      <c r="J1277" s="1"/>
      <c r="K1277" s="1"/>
      <c r="L1277" s="1"/>
      <c r="M1277" s="1"/>
      <c r="N1277" s="1"/>
      <c r="O1277" s="1"/>
      <c r="P1277" s="1"/>
      <c r="Q1277" s="1"/>
      <c r="R1277" s="1"/>
      <c r="S1277" s="1"/>
      <c r="T1277" s="1"/>
      <c r="U1277" s="1"/>
      <c r="V1277" s="1"/>
      <c r="W1277" s="1"/>
      <c r="X1277" s="1"/>
      <c r="Y1277" s="1"/>
      <c r="Z1277" s="1"/>
      <c r="AA1277" s="1"/>
    </row>
    <row r="1278" spans="1:27" x14ac:dyDescent="0.25">
      <c r="A1278" s="1"/>
      <c r="B1278" s="1"/>
      <c r="C1278" s="1"/>
      <c r="D1278" s="1"/>
      <c r="E1278" s="1"/>
      <c r="F1278" s="1"/>
      <c r="G1278" s="1"/>
      <c r="H1278" s="1"/>
      <c r="I1278" s="1"/>
      <c r="J1278" s="1"/>
      <c r="K1278" s="1"/>
      <c r="L1278" s="1"/>
      <c r="M1278" s="1"/>
      <c r="N1278" s="1"/>
      <c r="O1278" s="1"/>
      <c r="P1278" s="1"/>
      <c r="Q1278" s="1"/>
      <c r="R1278" s="1"/>
      <c r="S1278" s="1"/>
      <c r="T1278" s="1"/>
      <c r="U1278" s="1"/>
      <c r="V1278" s="1"/>
      <c r="W1278" s="1"/>
      <c r="X1278" s="1"/>
      <c r="Y1278" s="1"/>
      <c r="Z1278" s="1"/>
      <c r="AA1278" s="1"/>
    </row>
    <row r="1279" spans="1:27" x14ac:dyDescent="0.25">
      <c r="A1279" s="1"/>
      <c r="B1279" s="1"/>
      <c r="C1279" s="1"/>
      <c r="D1279" s="1"/>
      <c r="E1279" s="1"/>
      <c r="F1279" s="1"/>
      <c r="G1279" s="1"/>
      <c r="H1279" s="1"/>
      <c r="I1279" s="1"/>
      <c r="J1279" s="1"/>
      <c r="K1279" s="1"/>
      <c r="L1279" s="1"/>
      <c r="M1279" s="1"/>
      <c r="N1279" s="1"/>
      <c r="O1279" s="1"/>
      <c r="P1279" s="1"/>
      <c r="Q1279" s="1"/>
      <c r="R1279" s="1"/>
      <c r="S1279" s="1"/>
      <c r="T1279" s="1"/>
      <c r="U1279" s="1"/>
      <c r="V1279" s="1"/>
      <c r="W1279" s="1"/>
      <c r="X1279" s="1"/>
      <c r="Y1279" s="1"/>
      <c r="Z1279" s="1"/>
      <c r="AA1279" s="1"/>
    </row>
    <row r="1280" spans="1:27" x14ac:dyDescent="0.25">
      <c r="A1280" s="1"/>
      <c r="B1280" s="1"/>
      <c r="C1280" s="1"/>
      <c r="D1280" s="1"/>
      <c r="E1280" s="1"/>
      <c r="F1280" s="1"/>
      <c r="G1280" s="1"/>
      <c r="H1280" s="1"/>
      <c r="I1280" s="1"/>
      <c r="J1280" s="1"/>
      <c r="K1280" s="1"/>
      <c r="L1280" s="1"/>
      <c r="M1280" s="1"/>
      <c r="N1280" s="1"/>
      <c r="O1280" s="1"/>
      <c r="P1280" s="1"/>
      <c r="Q1280" s="1"/>
      <c r="R1280" s="1"/>
      <c r="S1280" s="1"/>
      <c r="T1280" s="1"/>
      <c r="U1280" s="1"/>
      <c r="V1280" s="1"/>
      <c r="W1280" s="1"/>
      <c r="X1280" s="1"/>
      <c r="Y1280" s="1"/>
      <c r="Z1280" s="1"/>
      <c r="AA1280" s="1"/>
    </row>
    <row r="1281" spans="1:27" x14ac:dyDescent="0.25">
      <c r="A1281" s="1"/>
      <c r="B1281" s="1"/>
      <c r="C1281" s="1"/>
      <c r="D1281" s="1"/>
      <c r="E1281" s="1"/>
      <c r="F1281" s="1"/>
      <c r="G1281" s="1"/>
      <c r="H1281" s="1"/>
      <c r="I1281" s="1"/>
      <c r="J1281" s="1"/>
      <c r="K1281" s="1"/>
      <c r="L1281" s="1"/>
      <c r="M1281" s="1"/>
      <c r="N1281" s="1"/>
      <c r="O1281" s="1"/>
      <c r="P1281" s="1"/>
      <c r="Q1281" s="1"/>
      <c r="R1281" s="1"/>
      <c r="S1281" s="1"/>
      <c r="T1281" s="1"/>
      <c r="U1281" s="1"/>
      <c r="V1281" s="1"/>
      <c r="W1281" s="1"/>
      <c r="X1281" s="1"/>
      <c r="Y1281" s="1"/>
      <c r="Z1281" s="1"/>
      <c r="AA1281" s="1"/>
    </row>
    <row r="1282" spans="1:27" x14ac:dyDescent="0.25">
      <c r="A1282" s="1"/>
      <c r="B1282" s="1"/>
      <c r="C1282" s="1"/>
      <c r="D1282" s="1"/>
      <c r="E1282" s="1"/>
      <c r="F1282" s="1"/>
      <c r="G1282" s="1"/>
      <c r="H1282" s="1"/>
      <c r="I1282" s="1"/>
      <c r="J1282" s="1"/>
      <c r="K1282" s="1"/>
      <c r="L1282" s="1"/>
      <c r="M1282" s="1"/>
      <c r="N1282" s="1"/>
      <c r="O1282" s="1"/>
      <c r="P1282" s="1"/>
      <c r="Q1282" s="1"/>
      <c r="R1282" s="1"/>
      <c r="S1282" s="1"/>
      <c r="T1282" s="1"/>
      <c r="U1282" s="1"/>
      <c r="V1282" s="1"/>
      <c r="W1282" s="1"/>
      <c r="X1282" s="1"/>
      <c r="Y1282" s="1"/>
      <c r="Z1282" s="1"/>
      <c r="AA1282" s="1"/>
    </row>
    <row r="1283" spans="1:27" x14ac:dyDescent="0.25">
      <c r="A1283" s="1"/>
      <c r="B1283" s="1"/>
      <c r="C1283" s="1"/>
      <c r="D1283" s="1"/>
      <c r="E1283" s="1"/>
      <c r="F1283" s="1"/>
      <c r="G1283" s="1"/>
      <c r="H1283" s="1"/>
      <c r="I1283" s="1"/>
      <c r="J1283" s="1"/>
      <c r="K1283" s="1"/>
      <c r="L1283" s="1"/>
      <c r="M1283" s="1"/>
      <c r="N1283" s="1"/>
      <c r="O1283" s="1"/>
      <c r="P1283" s="1"/>
      <c r="Q1283" s="1"/>
      <c r="R1283" s="1"/>
      <c r="S1283" s="1"/>
      <c r="T1283" s="1"/>
      <c r="U1283" s="1"/>
      <c r="V1283" s="1"/>
      <c r="W1283" s="1"/>
      <c r="X1283" s="1"/>
      <c r="Y1283" s="1"/>
      <c r="Z1283" s="1"/>
      <c r="AA1283" s="1"/>
    </row>
    <row r="1284" spans="1:27" x14ac:dyDescent="0.25">
      <c r="A1284" s="1"/>
      <c r="B1284" s="1"/>
      <c r="C1284" s="1"/>
      <c r="D1284" s="1"/>
      <c r="E1284" s="1"/>
      <c r="F1284" s="1"/>
      <c r="G1284" s="1"/>
      <c r="H1284" s="1"/>
      <c r="I1284" s="1"/>
      <c r="J1284" s="1"/>
      <c r="K1284" s="1"/>
      <c r="L1284" s="1"/>
      <c r="M1284" s="1"/>
      <c r="N1284" s="1"/>
      <c r="O1284" s="1"/>
      <c r="P1284" s="1"/>
      <c r="Q1284" s="1"/>
      <c r="R1284" s="1"/>
      <c r="S1284" s="1"/>
      <c r="T1284" s="1"/>
      <c r="U1284" s="1"/>
      <c r="V1284" s="1"/>
      <c r="W1284" s="1"/>
      <c r="X1284" s="1"/>
      <c r="Y1284" s="1"/>
      <c r="Z1284" s="1"/>
      <c r="AA1284" s="1"/>
    </row>
    <row r="1285" spans="1:27" x14ac:dyDescent="0.25">
      <c r="A1285" s="1"/>
      <c r="B1285" s="1"/>
      <c r="C1285" s="1"/>
      <c r="D1285" s="1"/>
      <c r="E1285" s="1"/>
      <c r="F1285" s="1"/>
      <c r="G1285" s="1"/>
      <c r="H1285" s="1"/>
      <c r="I1285" s="1"/>
      <c r="J1285" s="1"/>
      <c r="K1285" s="1"/>
      <c r="L1285" s="1"/>
      <c r="M1285" s="1"/>
      <c r="N1285" s="1"/>
      <c r="O1285" s="1"/>
      <c r="P1285" s="1"/>
      <c r="Q1285" s="1"/>
      <c r="R1285" s="1"/>
      <c r="S1285" s="1"/>
      <c r="T1285" s="1"/>
      <c r="U1285" s="1"/>
      <c r="V1285" s="1"/>
      <c r="W1285" s="1"/>
      <c r="X1285" s="1"/>
      <c r="Y1285" s="1"/>
      <c r="Z1285" s="1"/>
      <c r="AA1285" s="1"/>
    </row>
    <row r="1286" spans="1:27" x14ac:dyDescent="0.25">
      <c r="A1286" s="1"/>
      <c r="B1286" s="1"/>
      <c r="C1286" s="1"/>
      <c r="D1286" s="1"/>
      <c r="E1286" s="1"/>
      <c r="F1286" s="1"/>
      <c r="G1286" s="1"/>
      <c r="H1286" s="1"/>
      <c r="I1286" s="1"/>
      <c r="J1286" s="1"/>
      <c r="K1286" s="1"/>
      <c r="L1286" s="1"/>
      <c r="M1286" s="1"/>
      <c r="N1286" s="1"/>
      <c r="O1286" s="1"/>
      <c r="P1286" s="1"/>
      <c r="Q1286" s="1"/>
      <c r="R1286" s="1"/>
      <c r="S1286" s="1"/>
      <c r="T1286" s="1"/>
      <c r="U1286" s="1"/>
      <c r="V1286" s="1"/>
      <c r="W1286" s="1"/>
      <c r="X1286" s="1"/>
      <c r="Y1286" s="1"/>
      <c r="Z1286" s="1"/>
      <c r="AA1286" s="1"/>
    </row>
    <row r="1287" spans="1:27" x14ac:dyDescent="0.25">
      <c r="A1287" s="1"/>
      <c r="B1287" s="1"/>
      <c r="C1287" s="1"/>
      <c r="D1287" s="1"/>
      <c r="E1287" s="1"/>
      <c r="F1287" s="1"/>
      <c r="G1287" s="1"/>
      <c r="H1287" s="1"/>
      <c r="I1287" s="1"/>
      <c r="J1287" s="1"/>
      <c r="K1287" s="1"/>
      <c r="L1287" s="1"/>
      <c r="M1287" s="1"/>
      <c r="N1287" s="1"/>
      <c r="O1287" s="1"/>
      <c r="P1287" s="1"/>
      <c r="Q1287" s="1"/>
      <c r="R1287" s="1"/>
      <c r="S1287" s="1"/>
      <c r="T1287" s="1"/>
      <c r="U1287" s="1"/>
      <c r="V1287" s="1"/>
      <c r="W1287" s="1"/>
      <c r="X1287" s="1"/>
      <c r="Y1287" s="1"/>
      <c r="Z1287" s="1"/>
      <c r="AA1287" s="1"/>
    </row>
    <row r="1288" spans="1:27" x14ac:dyDescent="0.25">
      <c r="A1288" s="1"/>
      <c r="B1288" s="1"/>
      <c r="C1288" s="1"/>
      <c r="D1288" s="1"/>
      <c r="E1288" s="1"/>
      <c r="F1288" s="1"/>
      <c r="G1288" s="1"/>
      <c r="H1288" s="1"/>
      <c r="I1288" s="1"/>
      <c r="J1288" s="1"/>
      <c r="K1288" s="1"/>
      <c r="L1288" s="1"/>
      <c r="M1288" s="1"/>
      <c r="N1288" s="1"/>
      <c r="O1288" s="1"/>
      <c r="P1288" s="1"/>
      <c r="Q1288" s="1"/>
      <c r="R1288" s="1"/>
      <c r="S1288" s="1"/>
      <c r="T1288" s="1"/>
      <c r="U1288" s="1"/>
      <c r="V1288" s="1"/>
      <c r="W1288" s="1"/>
      <c r="X1288" s="1"/>
      <c r="Y1288" s="1"/>
      <c r="Z1288" s="1"/>
      <c r="AA1288" s="1"/>
    </row>
    <row r="1289" spans="1:27" x14ac:dyDescent="0.25">
      <c r="A1289" s="1"/>
      <c r="B1289" s="1"/>
      <c r="C1289" s="1"/>
      <c r="D1289" s="1"/>
      <c r="E1289" s="1"/>
      <c r="F1289" s="1"/>
      <c r="G1289" s="1"/>
      <c r="H1289" s="1"/>
      <c r="I1289" s="1"/>
      <c r="J1289" s="1"/>
      <c r="K1289" s="1"/>
      <c r="L1289" s="1"/>
      <c r="M1289" s="1"/>
      <c r="N1289" s="1"/>
      <c r="O1289" s="1"/>
      <c r="P1289" s="1"/>
      <c r="Q1289" s="1"/>
      <c r="R1289" s="1"/>
      <c r="S1289" s="1"/>
      <c r="T1289" s="1"/>
      <c r="U1289" s="1"/>
      <c r="V1289" s="1"/>
      <c r="W1289" s="1"/>
      <c r="X1289" s="1"/>
      <c r="Y1289" s="1"/>
      <c r="Z1289" s="1"/>
      <c r="AA1289" s="1"/>
    </row>
    <row r="1290" spans="1:27" x14ac:dyDescent="0.25">
      <c r="A1290" s="1"/>
      <c r="B1290" s="1"/>
      <c r="C1290" s="1"/>
      <c r="D1290" s="1"/>
      <c r="E1290" s="1"/>
      <c r="F1290" s="1"/>
      <c r="G1290" s="1"/>
      <c r="H1290" s="1"/>
      <c r="I1290" s="1"/>
      <c r="J1290" s="1"/>
      <c r="K1290" s="1"/>
      <c r="L1290" s="1"/>
      <c r="M1290" s="1"/>
      <c r="N1290" s="1"/>
      <c r="O1290" s="1"/>
      <c r="P1290" s="1"/>
      <c r="Q1290" s="1"/>
      <c r="R1290" s="1"/>
      <c r="S1290" s="1"/>
      <c r="T1290" s="1"/>
      <c r="U1290" s="1"/>
      <c r="V1290" s="1"/>
      <c r="W1290" s="1"/>
      <c r="X1290" s="1"/>
      <c r="Y1290" s="1"/>
      <c r="Z1290" s="1"/>
      <c r="AA1290" s="1"/>
    </row>
    <row r="1291" spans="1:27" x14ac:dyDescent="0.25">
      <c r="A1291" s="1"/>
      <c r="B1291" s="1"/>
      <c r="C1291" s="1"/>
      <c r="D1291" s="1"/>
      <c r="E1291" s="1"/>
      <c r="F1291" s="1"/>
      <c r="G1291" s="1"/>
      <c r="H1291" s="1"/>
      <c r="I1291" s="1"/>
      <c r="J1291" s="1"/>
      <c r="K1291" s="1"/>
      <c r="L1291" s="1"/>
      <c r="M1291" s="1"/>
      <c r="N1291" s="1"/>
      <c r="O1291" s="1"/>
      <c r="P1291" s="1"/>
      <c r="Q1291" s="1"/>
      <c r="R1291" s="1"/>
      <c r="S1291" s="1"/>
      <c r="T1291" s="1"/>
      <c r="U1291" s="1"/>
      <c r="V1291" s="1"/>
      <c r="W1291" s="1"/>
      <c r="X1291" s="1"/>
      <c r="Y1291" s="1"/>
      <c r="Z1291" s="1"/>
      <c r="AA1291" s="1"/>
    </row>
    <row r="1292" spans="1:27" x14ac:dyDescent="0.25">
      <c r="A1292" s="1"/>
      <c r="B1292" s="1"/>
      <c r="C1292" s="1"/>
      <c r="D1292" s="1"/>
      <c r="E1292" s="1"/>
      <c r="F1292" s="1"/>
      <c r="G1292" s="1"/>
      <c r="H1292" s="1"/>
      <c r="I1292" s="1"/>
      <c r="J1292" s="1"/>
      <c r="K1292" s="1"/>
      <c r="L1292" s="1"/>
      <c r="M1292" s="1"/>
      <c r="N1292" s="1"/>
      <c r="O1292" s="1"/>
      <c r="P1292" s="1"/>
      <c r="Q1292" s="1"/>
      <c r="R1292" s="1"/>
      <c r="S1292" s="1"/>
      <c r="T1292" s="1"/>
      <c r="U1292" s="1"/>
      <c r="V1292" s="1"/>
      <c r="W1292" s="1"/>
      <c r="X1292" s="1"/>
      <c r="Y1292" s="1"/>
      <c r="Z1292" s="1"/>
      <c r="AA1292" s="1"/>
    </row>
    <row r="1293" spans="1:27" x14ac:dyDescent="0.25">
      <c r="A1293" s="1"/>
      <c r="B1293" s="1"/>
      <c r="C1293" s="1"/>
      <c r="D1293" s="1"/>
      <c r="E1293" s="1"/>
      <c r="F1293" s="1"/>
      <c r="G1293" s="1"/>
      <c r="H1293" s="1"/>
      <c r="I1293" s="1"/>
      <c r="J1293" s="1"/>
      <c r="K1293" s="1"/>
      <c r="L1293" s="1"/>
      <c r="M1293" s="1"/>
      <c r="N1293" s="1"/>
      <c r="O1293" s="1"/>
      <c r="P1293" s="1"/>
      <c r="Q1293" s="1"/>
      <c r="R1293" s="1"/>
      <c r="S1293" s="1"/>
      <c r="T1293" s="1"/>
      <c r="U1293" s="1"/>
      <c r="V1293" s="1"/>
      <c r="W1293" s="1"/>
      <c r="X1293" s="1"/>
      <c r="Y1293" s="1"/>
      <c r="Z1293" s="1"/>
      <c r="AA1293" s="1"/>
    </row>
    <row r="1294" spans="1:27" x14ac:dyDescent="0.25">
      <c r="A1294" s="1"/>
      <c r="B1294" s="1"/>
      <c r="C1294" s="1"/>
      <c r="D1294" s="1"/>
      <c r="E1294" s="1"/>
      <c r="F1294" s="1"/>
      <c r="G1294" s="1"/>
      <c r="H1294" s="1"/>
      <c r="I1294" s="1"/>
      <c r="J1294" s="1"/>
      <c r="K1294" s="1"/>
      <c r="L1294" s="1"/>
      <c r="M1294" s="1"/>
      <c r="N1294" s="1"/>
      <c r="O1294" s="1"/>
      <c r="P1294" s="1"/>
      <c r="Q1294" s="1"/>
      <c r="R1294" s="1"/>
      <c r="S1294" s="1"/>
      <c r="T1294" s="1"/>
      <c r="U1294" s="1"/>
      <c r="V1294" s="1"/>
      <c r="W1294" s="1"/>
      <c r="X1294" s="1"/>
      <c r="Y1294" s="1"/>
      <c r="Z1294" s="1"/>
      <c r="AA1294" s="1"/>
    </row>
    <row r="1295" spans="1:27" x14ac:dyDescent="0.25">
      <c r="A1295" s="1"/>
      <c r="B1295" s="1"/>
      <c r="C1295" s="1"/>
      <c r="D1295" s="1"/>
      <c r="E1295" s="1"/>
      <c r="F1295" s="1"/>
      <c r="G1295" s="1"/>
      <c r="H1295" s="1"/>
      <c r="I1295" s="1"/>
      <c r="J1295" s="1"/>
      <c r="K1295" s="1"/>
      <c r="L1295" s="1"/>
      <c r="M1295" s="1"/>
      <c r="N1295" s="1"/>
      <c r="O1295" s="1"/>
      <c r="P1295" s="1"/>
      <c r="Q1295" s="1"/>
      <c r="R1295" s="1"/>
      <c r="S1295" s="1"/>
      <c r="T1295" s="1"/>
      <c r="U1295" s="1"/>
      <c r="V1295" s="1"/>
      <c r="W1295" s="1"/>
      <c r="X1295" s="1"/>
      <c r="Y1295" s="1"/>
      <c r="Z1295" s="1"/>
      <c r="AA1295" s="1"/>
    </row>
    <row r="1296" spans="1:27" x14ac:dyDescent="0.25">
      <c r="A1296" s="1"/>
      <c r="B1296" s="1"/>
      <c r="C1296" s="1"/>
      <c r="D1296" s="1"/>
      <c r="E1296" s="1"/>
      <c r="F1296" s="1"/>
      <c r="G1296" s="1"/>
      <c r="H1296" s="1"/>
      <c r="I1296" s="1"/>
      <c r="J1296" s="1"/>
      <c r="K1296" s="1"/>
      <c r="L1296" s="1"/>
      <c r="M1296" s="1"/>
      <c r="N1296" s="1"/>
      <c r="O1296" s="1"/>
      <c r="P1296" s="1"/>
      <c r="Q1296" s="1"/>
      <c r="R1296" s="1"/>
      <c r="S1296" s="1"/>
      <c r="T1296" s="1"/>
      <c r="U1296" s="1"/>
      <c r="V1296" s="1"/>
      <c r="W1296" s="1"/>
      <c r="X1296" s="1"/>
      <c r="Y1296" s="1"/>
      <c r="Z1296" s="1"/>
      <c r="AA1296" s="1"/>
    </row>
    <row r="1297" spans="1:27" x14ac:dyDescent="0.25">
      <c r="A1297" s="1"/>
      <c r="B1297" s="1"/>
      <c r="C1297" s="1"/>
      <c r="D1297" s="1"/>
      <c r="E1297" s="1"/>
      <c r="F1297" s="1"/>
      <c r="G1297" s="1"/>
      <c r="H1297" s="1"/>
      <c r="I1297" s="1"/>
      <c r="J1297" s="1"/>
      <c r="K1297" s="1"/>
      <c r="L1297" s="1"/>
      <c r="M1297" s="1"/>
      <c r="N1297" s="1"/>
      <c r="O1297" s="1"/>
      <c r="P1297" s="1"/>
      <c r="Q1297" s="1"/>
      <c r="R1297" s="1"/>
      <c r="S1297" s="1"/>
      <c r="T1297" s="1"/>
      <c r="U1297" s="1"/>
      <c r="V1297" s="1"/>
      <c r="W1297" s="1"/>
      <c r="X1297" s="1"/>
      <c r="Y1297" s="1"/>
      <c r="Z1297" s="1"/>
      <c r="AA1297" s="1"/>
    </row>
    <row r="1298" spans="1:27" x14ac:dyDescent="0.25">
      <c r="A1298" s="1"/>
      <c r="B1298" s="1"/>
      <c r="C1298" s="1"/>
      <c r="D1298" s="1"/>
      <c r="E1298" s="1"/>
      <c r="F1298" s="1"/>
      <c r="G1298" s="1"/>
      <c r="H1298" s="1"/>
      <c r="I1298" s="1"/>
      <c r="J1298" s="1"/>
      <c r="K1298" s="1"/>
      <c r="L1298" s="1"/>
      <c r="M1298" s="1"/>
      <c r="N1298" s="1"/>
      <c r="O1298" s="1"/>
      <c r="P1298" s="1"/>
      <c r="Q1298" s="1"/>
      <c r="R1298" s="1"/>
      <c r="S1298" s="1"/>
      <c r="T1298" s="1"/>
      <c r="U1298" s="1"/>
      <c r="V1298" s="1"/>
      <c r="W1298" s="1"/>
      <c r="X1298" s="1"/>
      <c r="Y1298" s="1"/>
      <c r="Z1298" s="1"/>
      <c r="AA1298" s="1"/>
    </row>
    <row r="1299" spans="1:27" x14ac:dyDescent="0.25">
      <c r="A1299" s="1"/>
      <c r="B1299" s="1"/>
      <c r="C1299" s="1"/>
      <c r="D1299" s="1"/>
      <c r="E1299" s="1"/>
      <c r="F1299" s="1"/>
      <c r="G1299" s="1"/>
      <c r="H1299" s="1"/>
      <c r="I1299" s="1"/>
      <c r="J1299" s="1"/>
      <c r="K1299" s="1"/>
      <c r="L1299" s="1"/>
      <c r="M1299" s="1"/>
      <c r="N1299" s="1"/>
      <c r="O1299" s="1"/>
      <c r="P1299" s="1"/>
      <c r="Q1299" s="1"/>
      <c r="R1299" s="1"/>
      <c r="S1299" s="1"/>
      <c r="T1299" s="1"/>
      <c r="U1299" s="1"/>
      <c r="V1299" s="1"/>
      <c r="W1299" s="1"/>
      <c r="X1299" s="1"/>
      <c r="Y1299" s="1"/>
      <c r="Z1299" s="1"/>
      <c r="AA1299" s="1"/>
    </row>
    <row r="1300" spans="1:27" x14ac:dyDescent="0.25">
      <c r="A1300" s="1"/>
      <c r="B1300" s="1"/>
      <c r="C1300" s="1"/>
      <c r="D1300" s="1"/>
      <c r="E1300" s="1"/>
      <c r="F1300" s="1"/>
      <c r="G1300" s="1"/>
      <c r="H1300" s="1"/>
      <c r="I1300" s="1"/>
      <c r="J1300" s="1"/>
      <c r="K1300" s="1"/>
      <c r="L1300" s="1"/>
      <c r="M1300" s="1"/>
      <c r="N1300" s="1"/>
      <c r="O1300" s="1"/>
      <c r="P1300" s="1"/>
      <c r="Q1300" s="1"/>
      <c r="R1300" s="1"/>
      <c r="S1300" s="1"/>
      <c r="T1300" s="1"/>
      <c r="U1300" s="1"/>
      <c r="V1300" s="1"/>
      <c r="W1300" s="1"/>
      <c r="X1300" s="1"/>
      <c r="Y1300" s="1"/>
      <c r="Z1300" s="1"/>
      <c r="AA1300" s="1"/>
    </row>
    <row r="1301" spans="1:27" x14ac:dyDescent="0.25">
      <c r="A1301" s="1"/>
      <c r="B1301" s="1"/>
      <c r="C1301" s="1"/>
      <c r="D1301" s="1"/>
      <c r="E1301" s="1"/>
      <c r="F1301" s="1"/>
      <c r="G1301" s="1"/>
      <c r="H1301" s="1"/>
      <c r="I1301" s="1"/>
      <c r="J1301" s="1"/>
      <c r="K1301" s="1"/>
      <c r="L1301" s="1"/>
      <c r="M1301" s="1"/>
      <c r="N1301" s="1"/>
      <c r="O1301" s="1"/>
      <c r="P1301" s="1"/>
      <c r="Q1301" s="1"/>
      <c r="R1301" s="1"/>
      <c r="S1301" s="1"/>
      <c r="T1301" s="1"/>
      <c r="U1301" s="1"/>
      <c r="V1301" s="1"/>
      <c r="W1301" s="1"/>
      <c r="X1301" s="1"/>
      <c r="Y1301" s="1"/>
      <c r="Z1301" s="1"/>
      <c r="AA1301" s="1"/>
    </row>
    <row r="1302" spans="1:27" x14ac:dyDescent="0.25">
      <c r="A1302" s="1"/>
      <c r="B1302" s="1"/>
      <c r="C1302" s="1"/>
      <c r="D1302" s="1"/>
      <c r="E1302" s="1"/>
      <c r="F1302" s="1"/>
      <c r="G1302" s="1"/>
      <c r="H1302" s="1"/>
      <c r="I1302" s="1"/>
      <c r="J1302" s="1"/>
      <c r="K1302" s="1"/>
      <c r="L1302" s="1"/>
      <c r="M1302" s="1"/>
      <c r="N1302" s="1"/>
      <c r="O1302" s="1"/>
      <c r="P1302" s="1"/>
      <c r="Q1302" s="1"/>
      <c r="R1302" s="1"/>
      <c r="S1302" s="1"/>
      <c r="T1302" s="1"/>
      <c r="U1302" s="1"/>
      <c r="V1302" s="1"/>
      <c r="W1302" s="1"/>
      <c r="X1302" s="1"/>
      <c r="Y1302" s="1"/>
      <c r="Z1302" s="1"/>
      <c r="AA1302" s="1"/>
    </row>
    <row r="1303" spans="1:27" x14ac:dyDescent="0.25">
      <c r="A1303" s="1"/>
      <c r="B1303" s="1"/>
      <c r="C1303" s="1"/>
      <c r="D1303" s="1"/>
      <c r="E1303" s="1"/>
      <c r="F1303" s="1"/>
      <c r="G1303" s="1"/>
      <c r="H1303" s="1"/>
      <c r="I1303" s="1"/>
      <c r="J1303" s="1"/>
      <c r="K1303" s="1"/>
      <c r="L1303" s="1"/>
      <c r="M1303" s="1"/>
      <c r="N1303" s="1"/>
      <c r="O1303" s="1"/>
      <c r="P1303" s="1"/>
      <c r="Q1303" s="1"/>
      <c r="R1303" s="1"/>
      <c r="S1303" s="1"/>
      <c r="T1303" s="1"/>
      <c r="U1303" s="1"/>
      <c r="V1303" s="1"/>
      <c r="W1303" s="1"/>
      <c r="X1303" s="1"/>
      <c r="Y1303" s="1"/>
      <c r="Z1303" s="1"/>
      <c r="AA1303" s="1"/>
    </row>
    <row r="1304" spans="1:27" x14ac:dyDescent="0.25">
      <c r="A1304" s="1"/>
      <c r="B1304" s="1"/>
      <c r="C1304" s="1"/>
      <c r="D1304" s="1"/>
      <c r="E1304" s="1"/>
      <c r="F1304" s="1"/>
      <c r="G1304" s="1"/>
      <c r="H1304" s="1"/>
      <c r="I1304" s="1"/>
      <c r="J1304" s="1"/>
      <c r="K1304" s="1"/>
      <c r="L1304" s="1"/>
      <c r="M1304" s="1"/>
      <c r="N1304" s="1"/>
      <c r="O1304" s="1"/>
      <c r="P1304" s="1"/>
      <c r="Q1304" s="1"/>
      <c r="R1304" s="1"/>
      <c r="S1304" s="1"/>
      <c r="T1304" s="1"/>
      <c r="U1304" s="1"/>
      <c r="V1304" s="1"/>
      <c r="W1304" s="1"/>
      <c r="X1304" s="1"/>
      <c r="Y1304" s="1"/>
      <c r="Z1304" s="1"/>
      <c r="AA1304" s="1"/>
    </row>
    <row r="1305" spans="1:27" x14ac:dyDescent="0.25">
      <c r="A1305" s="1"/>
      <c r="B1305" s="1"/>
      <c r="C1305" s="1"/>
      <c r="D1305" s="1"/>
      <c r="E1305" s="1"/>
      <c r="F1305" s="1"/>
      <c r="G1305" s="1"/>
      <c r="H1305" s="1"/>
      <c r="I1305" s="1"/>
      <c r="J1305" s="1"/>
      <c r="K1305" s="1"/>
      <c r="L1305" s="1"/>
      <c r="M1305" s="1"/>
      <c r="N1305" s="1"/>
      <c r="O1305" s="1"/>
      <c r="P1305" s="1"/>
      <c r="Q1305" s="1"/>
      <c r="R1305" s="1"/>
      <c r="S1305" s="1"/>
      <c r="T1305" s="1"/>
      <c r="U1305" s="1"/>
      <c r="V1305" s="1"/>
      <c r="W1305" s="1"/>
      <c r="X1305" s="1"/>
      <c r="Y1305" s="1"/>
      <c r="Z1305" s="1"/>
      <c r="AA1305" s="1"/>
    </row>
    <row r="1306" spans="1:27" x14ac:dyDescent="0.25">
      <c r="A1306" s="1"/>
      <c r="B1306" s="1"/>
      <c r="C1306" s="1"/>
      <c r="D1306" s="1"/>
      <c r="E1306" s="1"/>
      <c r="F1306" s="1"/>
      <c r="G1306" s="1"/>
      <c r="H1306" s="1"/>
      <c r="I1306" s="1"/>
      <c r="J1306" s="1"/>
      <c r="K1306" s="1"/>
      <c r="L1306" s="1"/>
      <c r="M1306" s="1"/>
      <c r="N1306" s="1"/>
      <c r="O1306" s="1"/>
      <c r="P1306" s="1"/>
      <c r="Q1306" s="1"/>
      <c r="R1306" s="1"/>
      <c r="S1306" s="1"/>
      <c r="T1306" s="1"/>
      <c r="U1306" s="1"/>
      <c r="V1306" s="1"/>
      <c r="W1306" s="1"/>
      <c r="X1306" s="1"/>
      <c r="Y1306" s="1"/>
      <c r="Z1306" s="1"/>
      <c r="AA1306" s="1"/>
    </row>
    <row r="1307" spans="1:27" x14ac:dyDescent="0.25">
      <c r="A1307" s="1"/>
      <c r="B1307" s="1"/>
      <c r="C1307" s="1"/>
      <c r="D1307" s="1"/>
      <c r="E1307" s="1"/>
      <c r="F1307" s="1"/>
      <c r="G1307" s="1"/>
      <c r="H1307" s="1"/>
      <c r="I1307" s="1"/>
      <c r="J1307" s="1"/>
      <c r="K1307" s="1"/>
      <c r="L1307" s="1"/>
      <c r="M1307" s="1"/>
      <c r="N1307" s="1"/>
      <c r="O1307" s="1"/>
      <c r="P1307" s="1"/>
      <c r="Q1307" s="1"/>
      <c r="R1307" s="1"/>
      <c r="S1307" s="1"/>
      <c r="T1307" s="1"/>
      <c r="U1307" s="1"/>
      <c r="V1307" s="1"/>
      <c r="W1307" s="1"/>
      <c r="X1307" s="1"/>
      <c r="Y1307" s="1"/>
      <c r="Z1307" s="1"/>
      <c r="AA1307" s="1"/>
    </row>
    <row r="1308" spans="1:27" x14ac:dyDescent="0.25">
      <c r="A1308" s="1"/>
      <c r="B1308" s="1"/>
      <c r="C1308" s="1"/>
      <c r="D1308" s="1"/>
      <c r="E1308" s="1"/>
      <c r="F1308" s="1"/>
      <c r="G1308" s="1"/>
      <c r="H1308" s="1"/>
      <c r="I1308" s="1"/>
      <c r="J1308" s="1"/>
      <c r="K1308" s="1"/>
      <c r="L1308" s="1"/>
      <c r="M1308" s="1"/>
      <c r="N1308" s="1"/>
      <c r="O1308" s="1"/>
      <c r="P1308" s="1"/>
      <c r="Q1308" s="1"/>
      <c r="R1308" s="1"/>
      <c r="S1308" s="1"/>
      <c r="T1308" s="1"/>
      <c r="U1308" s="1"/>
      <c r="V1308" s="1"/>
      <c r="W1308" s="1"/>
      <c r="X1308" s="1"/>
      <c r="Y1308" s="1"/>
      <c r="Z1308" s="1"/>
      <c r="AA1308" s="1"/>
    </row>
    <row r="1309" spans="1:27" x14ac:dyDescent="0.25">
      <c r="A1309" s="1"/>
      <c r="B1309" s="1"/>
      <c r="C1309" s="1"/>
      <c r="D1309" s="1"/>
      <c r="E1309" s="1"/>
      <c r="F1309" s="1"/>
      <c r="G1309" s="1"/>
      <c r="H1309" s="1"/>
      <c r="I1309" s="1"/>
      <c r="J1309" s="1"/>
      <c r="K1309" s="1"/>
      <c r="L1309" s="1"/>
      <c r="M1309" s="1"/>
      <c r="N1309" s="1"/>
      <c r="O1309" s="1"/>
      <c r="P1309" s="1"/>
      <c r="Q1309" s="1"/>
      <c r="R1309" s="1"/>
      <c r="S1309" s="1"/>
      <c r="T1309" s="1"/>
      <c r="U1309" s="1"/>
      <c r="V1309" s="1"/>
      <c r="W1309" s="1"/>
      <c r="X1309" s="1"/>
      <c r="Y1309" s="1"/>
      <c r="Z1309" s="1"/>
      <c r="AA1309" s="1"/>
    </row>
    <row r="1310" spans="1:27" x14ac:dyDescent="0.25">
      <c r="A1310" s="1"/>
      <c r="B1310" s="1"/>
      <c r="C1310" s="1"/>
      <c r="D1310" s="1"/>
      <c r="E1310" s="1"/>
      <c r="F1310" s="1"/>
      <c r="G1310" s="1"/>
      <c r="H1310" s="1"/>
      <c r="I1310" s="1"/>
      <c r="J1310" s="1"/>
      <c r="K1310" s="1"/>
      <c r="L1310" s="1"/>
      <c r="M1310" s="1"/>
      <c r="N1310" s="1"/>
      <c r="O1310" s="1"/>
      <c r="P1310" s="1"/>
      <c r="Q1310" s="1"/>
      <c r="R1310" s="1"/>
      <c r="S1310" s="1"/>
      <c r="T1310" s="1"/>
      <c r="U1310" s="1"/>
      <c r="V1310" s="1"/>
      <c r="W1310" s="1"/>
      <c r="X1310" s="1"/>
      <c r="Y1310" s="1"/>
      <c r="Z1310" s="1"/>
      <c r="AA1310" s="1"/>
    </row>
    <row r="1311" spans="1:27" x14ac:dyDescent="0.25">
      <c r="A1311" s="1"/>
      <c r="B1311" s="1"/>
      <c r="C1311" s="1"/>
      <c r="D1311" s="1"/>
      <c r="E1311" s="1"/>
      <c r="F1311" s="1"/>
      <c r="G1311" s="1"/>
      <c r="H1311" s="1"/>
      <c r="I1311" s="1"/>
      <c r="J1311" s="1"/>
      <c r="K1311" s="1"/>
      <c r="L1311" s="1"/>
      <c r="M1311" s="1"/>
      <c r="N1311" s="1"/>
      <c r="O1311" s="1"/>
      <c r="P1311" s="1"/>
      <c r="Q1311" s="1"/>
      <c r="R1311" s="1"/>
      <c r="S1311" s="1"/>
      <c r="T1311" s="1"/>
      <c r="U1311" s="1"/>
      <c r="V1311" s="1"/>
      <c r="W1311" s="1"/>
      <c r="X1311" s="1"/>
      <c r="Y1311" s="1"/>
      <c r="Z1311" s="1"/>
      <c r="AA1311" s="1"/>
    </row>
    <row r="1312" spans="1:27" x14ac:dyDescent="0.25">
      <c r="A1312" s="1"/>
      <c r="B1312" s="1"/>
      <c r="C1312" s="1"/>
      <c r="D1312" s="1"/>
      <c r="E1312" s="1"/>
      <c r="F1312" s="1"/>
      <c r="G1312" s="1"/>
      <c r="H1312" s="1"/>
      <c r="I1312" s="1"/>
      <c r="J1312" s="1"/>
      <c r="K1312" s="1"/>
      <c r="L1312" s="1"/>
      <c r="M1312" s="1"/>
      <c r="N1312" s="1"/>
      <c r="O1312" s="1"/>
      <c r="P1312" s="1"/>
      <c r="Q1312" s="1"/>
      <c r="R1312" s="1"/>
      <c r="S1312" s="1"/>
      <c r="T1312" s="1"/>
      <c r="U1312" s="1"/>
      <c r="V1312" s="1"/>
      <c r="W1312" s="1"/>
      <c r="X1312" s="1"/>
      <c r="Y1312" s="1"/>
      <c r="Z1312" s="1"/>
      <c r="AA1312" s="1"/>
    </row>
    <row r="1313" spans="1:27" x14ac:dyDescent="0.25">
      <c r="A1313" s="1"/>
      <c r="B1313" s="1"/>
      <c r="C1313" s="1"/>
      <c r="D1313" s="1"/>
      <c r="E1313" s="1"/>
      <c r="F1313" s="1"/>
      <c r="G1313" s="1"/>
      <c r="H1313" s="1"/>
      <c r="I1313" s="1"/>
      <c r="J1313" s="1"/>
      <c r="K1313" s="1"/>
      <c r="L1313" s="1"/>
      <c r="M1313" s="1"/>
      <c r="N1313" s="1"/>
      <c r="O1313" s="1"/>
      <c r="P1313" s="1"/>
      <c r="Q1313" s="1"/>
      <c r="R1313" s="1"/>
      <c r="S1313" s="1"/>
      <c r="T1313" s="1"/>
      <c r="U1313" s="1"/>
      <c r="V1313" s="1"/>
      <c r="W1313" s="1"/>
      <c r="X1313" s="1"/>
      <c r="Y1313" s="1"/>
      <c r="Z1313" s="1"/>
      <c r="AA1313" s="1"/>
    </row>
    <row r="1314" spans="1:27" x14ac:dyDescent="0.25">
      <c r="A1314" s="1"/>
      <c r="B1314" s="1"/>
      <c r="C1314" s="1"/>
      <c r="D1314" s="1"/>
      <c r="E1314" s="1"/>
      <c r="F1314" s="1"/>
      <c r="G1314" s="1"/>
      <c r="H1314" s="1"/>
      <c r="I1314" s="1"/>
      <c r="J1314" s="1"/>
      <c r="K1314" s="1"/>
      <c r="L1314" s="1"/>
      <c r="M1314" s="1"/>
      <c r="N1314" s="1"/>
      <c r="O1314" s="1"/>
      <c r="P1314" s="1"/>
      <c r="Q1314" s="1"/>
      <c r="R1314" s="1"/>
      <c r="S1314" s="1"/>
      <c r="T1314" s="1"/>
      <c r="U1314" s="1"/>
      <c r="V1314" s="1"/>
      <c r="W1314" s="1"/>
      <c r="X1314" s="1"/>
      <c r="Y1314" s="1"/>
      <c r="Z1314" s="1"/>
      <c r="AA1314" s="1"/>
    </row>
    <row r="1315" spans="1:27" x14ac:dyDescent="0.25">
      <c r="A1315" s="1"/>
      <c r="B1315" s="1"/>
      <c r="C1315" s="1"/>
      <c r="D1315" s="1"/>
      <c r="E1315" s="1"/>
      <c r="F1315" s="1"/>
      <c r="G1315" s="1"/>
      <c r="H1315" s="1"/>
      <c r="I1315" s="1"/>
      <c r="J1315" s="1"/>
      <c r="K1315" s="1"/>
      <c r="L1315" s="1"/>
      <c r="M1315" s="1"/>
      <c r="N1315" s="1"/>
      <c r="O1315" s="1"/>
      <c r="P1315" s="1"/>
      <c r="Q1315" s="1"/>
      <c r="R1315" s="1"/>
      <c r="S1315" s="1"/>
      <c r="T1315" s="1"/>
      <c r="U1315" s="1"/>
      <c r="V1315" s="1"/>
      <c r="W1315" s="1"/>
      <c r="X1315" s="1"/>
      <c r="Y1315" s="1"/>
      <c r="Z1315" s="1"/>
      <c r="AA1315" s="1"/>
    </row>
    <row r="1316" spans="1:27" x14ac:dyDescent="0.25">
      <c r="A1316" s="1"/>
      <c r="B1316" s="1"/>
      <c r="C1316" s="1"/>
      <c r="D1316" s="1"/>
      <c r="E1316" s="1"/>
      <c r="F1316" s="1"/>
      <c r="G1316" s="1"/>
      <c r="H1316" s="1"/>
      <c r="I1316" s="1"/>
      <c r="J1316" s="1"/>
      <c r="K1316" s="1"/>
      <c r="L1316" s="1"/>
      <c r="M1316" s="1"/>
      <c r="N1316" s="1"/>
      <c r="O1316" s="1"/>
      <c r="P1316" s="1"/>
      <c r="Q1316" s="1"/>
      <c r="R1316" s="1"/>
      <c r="S1316" s="1"/>
      <c r="T1316" s="1"/>
      <c r="U1316" s="1"/>
      <c r="V1316" s="1"/>
      <c r="W1316" s="1"/>
      <c r="X1316" s="1"/>
      <c r="Y1316" s="1"/>
      <c r="Z1316" s="1"/>
      <c r="AA1316" s="1"/>
    </row>
    <row r="1317" spans="1:27" x14ac:dyDescent="0.25">
      <c r="A1317" s="1"/>
      <c r="B1317" s="1"/>
      <c r="C1317" s="1"/>
      <c r="D1317" s="1"/>
      <c r="E1317" s="1"/>
      <c r="F1317" s="1"/>
      <c r="G1317" s="1"/>
      <c r="H1317" s="1"/>
      <c r="I1317" s="1"/>
      <c r="J1317" s="1"/>
      <c r="K1317" s="1"/>
      <c r="L1317" s="1"/>
      <c r="M1317" s="1"/>
      <c r="N1317" s="1"/>
      <c r="O1317" s="1"/>
      <c r="P1317" s="1"/>
      <c r="Q1317" s="1"/>
      <c r="R1317" s="1"/>
      <c r="S1317" s="1"/>
      <c r="T1317" s="1"/>
      <c r="U1317" s="1"/>
      <c r="V1317" s="1"/>
      <c r="W1317" s="1"/>
      <c r="X1317" s="1"/>
      <c r="Y1317" s="1"/>
      <c r="Z1317" s="1"/>
      <c r="AA1317" s="1"/>
    </row>
    <row r="1318" spans="1:27" x14ac:dyDescent="0.25">
      <c r="A1318" s="1"/>
      <c r="B1318" s="1"/>
      <c r="C1318" s="1"/>
      <c r="D1318" s="1"/>
      <c r="E1318" s="1"/>
      <c r="F1318" s="1"/>
      <c r="G1318" s="1"/>
      <c r="H1318" s="1"/>
      <c r="I1318" s="1"/>
      <c r="J1318" s="1"/>
      <c r="K1318" s="1"/>
      <c r="L1318" s="1"/>
      <c r="M1318" s="1"/>
      <c r="N1318" s="1"/>
      <c r="O1318" s="1"/>
      <c r="P1318" s="1"/>
      <c r="Q1318" s="1"/>
      <c r="R1318" s="1"/>
      <c r="S1318" s="1"/>
      <c r="T1318" s="1"/>
      <c r="U1318" s="1"/>
      <c r="V1318" s="1"/>
      <c r="W1318" s="1"/>
      <c r="X1318" s="1"/>
      <c r="Y1318" s="1"/>
      <c r="Z1318" s="1"/>
      <c r="AA1318" s="1"/>
    </row>
    <row r="1319" spans="1:27" x14ac:dyDescent="0.25">
      <c r="A1319" s="1"/>
      <c r="B1319" s="1"/>
      <c r="C1319" s="1"/>
      <c r="D1319" s="1"/>
      <c r="E1319" s="1"/>
      <c r="F1319" s="1"/>
      <c r="G1319" s="1"/>
      <c r="H1319" s="1"/>
      <c r="I1319" s="1"/>
      <c r="J1319" s="1"/>
      <c r="K1319" s="1"/>
      <c r="L1319" s="1"/>
      <c r="M1319" s="1"/>
      <c r="N1319" s="1"/>
      <c r="O1319" s="1"/>
      <c r="P1319" s="1"/>
      <c r="Q1319" s="1"/>
      <c r="R1319" s="1"/>
      <c r="S1319" s="1"/>
      <c r="T1319" s="1"/>
      <c r="U1319" s="1"/>
      <c r="V1319" s="1"/>
      <c r="W1319" s="1"/>
      <c r="X1319" s="1"/>
      <c r="Y1319" s="1"/>
      <c r="Z1319" s="1"/>
      <c r="AA1319" s="1"/>
    </row>
    <row r="1320" spans="1:27" x14ac:dyDescent="0.25">
      <c r="A1320" s="1"/>
      <c r="B1320" s="1"/>
      <c r="C1320" s="1"/>
      <c r="D1320" s="1"/>
      <c r="E1320" s="1"/>
      <c r="F1320" s="1"/>
      <c r="G1320" s="1"/>
      <c r="H1320" s="1"/>
      <c r="I1320" s="1"/>
      <c r="J1320" s="1"/>
      <c r="K1320" s="1"/>
      <c r="L1320" s="1"/>
      <c r="M1320" s="1"/>
      <c r="N1320" s="1"/>
      <c r="O1320" s="1"/>
      <c r="P1320" s="1"/>
      <c r="Q1320" s="1"/>
      <c r="R1320" s="1"/>
      <c r="S1320" s="1"/>
      <c r="T1320" s="1"/>
      <c r="U1320" s="1"/>
      <c r="V1320" s="1"/>
      <c r="W1320" s="1"/>
      <c r="X1320" s="1"/>
      <c r="Y1320" s="1"/>
      <c r="Z1320" s="1"/>
      <c r="AA1320" s="1"/>
    </row>
    <row r="1321" spans="1:27" x14ac:dyDescent="0.25">
      <c r="A1321" s="1"/>
      <c r="B1321" s="1"/>
      <c r="C1321" s="1"/>
      <c r="D1321" s="1"/>
      <c r="E1321" s="1"/>
      <c r="F1321" s="1"/>
      <c r="G1321" s="1"/>
      <c r="H1321" s="1"/>
      <c r="I1321" s="1"/>
      <c r="J1321" s="1"/>
      <c r="K1321" s="1"/>
      <c r="L1321" s="1"/>
      <c r="M1321" s="1"/>
      <c r="N1321" s="1"/>
      <c r="O1321" s="1"/>
      <c r="P1321" s="1"/>
      <c r="Q1321" s="1"/>
      <c r="R1321" s="1"/>
      <c r="S1321" s="1"/>
      <c r="T1321" s="1"/>
      <c r="U1321" s="1"/>
      <c r="V1321" s="1"/>
      <c r="W1321" s="1"/>
      <c r="X1321" s="1"/>
      <c r="Y1321" s="1"/>
      <c r="Z1321" s="1"/>
      <c r="AA1321" s="1"/>
    </row>
    <row r="1322" spans="1:27" x14ac:dyDescent="0.25">
      <c r="A1322" s="1"/>
      <c r="B1322" s="1"/>
      <c r="C1322" s="1"/>
      <c r="D1322" s="1"/>
      <c r="E1322" s="1"/>
      <c r="F1322" s="1"/>
      <c r="G1322" s="1"/>
      <c r="H1322" s="1"/>
      <c r="I1322" s="1"/>
      <c r="J1322" s="1"/>
      <c r="K1322" s="1"/>
      <c r="L1322" s="1"/>
      <c r="M1322" s="1"/>
      <c r="N1322" s="1"/>
      <c r="O1322" s="1"/>
      <c r="P1322" s="1"/>
      <c r="Q1322" s="1"/>
      <c r="R1322" s="1"/>
      <c r="S1322" s="1"/>
      <c r="T1322" s="1"/>
      <c r="U1322" s="1"/>
      <c r="V1322" s="1"/>
      <c r="W1322" s="1"/>
      <c r="X1322" s="1"/>
      <c r="Y1322" s="1"/>
      <c r="Z1322" s="1"/>
      <c r="AA1322" s="1"/>
    </row>
    <row r="1323" spans="1:27" x14ac:dyDescent="0.25">
      <c r="A1323" s="1"/>
      <c r="B1323" s="1"/>
      <c r="C1323" s="1"/>
      <c r="D1323" s="1"/>
      <c r="E1323" s="1"/>
      <c r="F1323" s="1"/>
      <c r="G1323" s="1"/>
      <c r="H1323" s="1"/>
      <c r="I1323" s="1"/>
      <c r="J1323" s="1"/>
      <c r="K1323" s="1"/>
      <c r="L1323" s="1"/>
      <c r="M1323" s="1"/>
      <c r="N1323" s="1"/>
      <c r="O1323" s="1"/>
      <c r="P1323" s="1"/>
      <c r="Q1323" s="1"/>
      <c r="R1323" s="1"/>
      <c r="S1323" s="1"/>
      <c r="T1323" s="1"/>
      <c r="U1323" s="1"/>
      <c r="V1323" s="1"/>
      <c r="W1323" s="1"/>
      <c r="X1323" s="1"/>
      <c r="Y1323" s="1"/>
      <c r="Z1323" s="1"/>
      <c r="AA1323" s="1"/>
    </row>
    <row r="1324" spans="1:27" x14ac:dyDescent="0.25">
      <c r="A1324" s="1"/>
      <c r="B1324" s="1"/>
      <c r="C1324" s="1"/>
      <c r="D1324" s="1"/>
      <c r="E1324" s="1"/>
      <c r="F1324" s="1"/>
      <c r="G1324" s="1"/>
      <c r="H1324" s="1"/>
      <c r="I1324" s="1"/>
      <c r="J1324" s="1"/>
      <c r="K1324" s="1"/>
      <c r="L1324" s="1"/>
      <c r="M1324" s="1"/>
      <c r="N1324" s="1"/>
      <c r="O1324" s="1"/>
      <c r="P1324" s="1"/>
      <c r="Q1324" s="1"/>
      <c r="R1324" s="1"/>
      <c r="S1324" s="1"/>
      <c r="T1324" s="1"/>
      <c r="U1324" s="1"/>
      <c r="V1324" s="1"/>
      <c r="W1324" s="1"/>
      <c r="X1324" s="1"/>
      <c r="Y1324" s="1"/>
      <c r="Z1324" s="1"/>
      <c r="AA1324" s="1"/>
    </row>
    <row r="1325" spans="1:27" x14ac:dyDescent="0.25">
      <c r="A1325" s="1"/>
      <c r="B1325" s="1"/>
      <c r="C1325" s="1"/>
      <c r="D1325" s="1"/>
      <c r="E1325" s="1"/>
      <c r="F1325" s="1"/>
      <c r="G1325" s="1"/>
      <c r="H1325" s="1"/>
      <c r="I1325" s="1"/>
      <c r="J1325" s="1"/>
      <c r="K1325" s="1"/>
      <c r="L1325" s="1"/>
      <c r="M1325" s="1"/>
      <c r="N1325" s="1"/>
      <c r="O1325" s="1"/>
      <c r="P1325" s="1"/>
      <c r="Q1325" s="1"/>
      <c r="R1325" s="1"/>
      <c r="S1325" s="1"/>
      <c r="T1325" s="1"/>
      <c r="U1325" s="1"/>
      <c r="V1325" s="1"/>
      <c r="W1325" s="1"/>
      <c r="X1325" s="1"/>
      <c r="Y1325" s="1"/>
      <c r="Z1325" s="1"/>
      <c r="AA1325" s="1"/>
    </row>
    <row r="1326" spans="1:27" x14ac:dyDescent="0.25">
      <c r="A1326" s="1"/>
      <c r="B1326" s="1"/>
      <c r="C1326" s="1"/>
      <c r="D1326" s="1"/>
      <c r="E1326" s="1"/>
      <c r="F1326" s="1"/>
      <c r="G1326" s="1"/>
      <c r="H1326" s="1"/>
      <c r="I1326" s="1"/>
      <c r="J1326" s="1"/>
      <c r="K1326" s="1"/>
      <c r="L1326" s="1"/>
      <c r="M1326" s="1"/>
      <c r="N1326" s="1"/>
      <c r="O1326" s="1"/>
      <c r="P1326" s="1"/>
      <c r="Q1326" s="1"/>
      <c r="R1326" s="1"/>
      <c r="S1326" s="1"/>
      <c r="T1326" s="1"/>
      <c r="U1326" s="1"/>
      <c r="V1326" s="1"/>
      <c r="W1326" s="1"/>
      <c r="X1326" s="1"/>
      <c r="Y1326" s="1"/>
      <c r="Z1326" s="1"/>
      <c r="AA1326" s="1"/>
    </row>
    <row r="1327" spans="1:27" x14ac:dyDescent="0.25">
      <c r="A1327" s="1"/>
      <c r="B1327" s="1"/>
      <c r="C1327" s="1"/>
      <c r="D1327" s="1"/>
      <c r="E1327" s="1"/>
      <c r="F1327" s="1"/>
      <c r="G1327" s="1"/>
      <c r="H1327" s="1"/>
      <c r="I1327" s="1"/>
      <c r="J1327" s="1"/>
      <c r="K1327" s="1"/>
      <c r="L1327" s="1"/>
      <c r="M1327" s="1"/>
      <c r="N1327" s="1"/>
      <c r="O1327" s="1"/>
      <c r="P1327" s="1"/>
      <c r="Q1327" s="1"/>
      <c r="R1327" s="1"/>
      <c r="S1327" s="1"/>
      <c r="T1327" s="1"/>
      <c r="U1327" s="1"/>
      <c r="V1327" s="1"/>
      <c r="W1327" s="1"/>
      <c r="X1327" s="1"/>
      <c r="Y1327" s="1"/>
      <c r="Z1327" s="1"/>
      <c r="AA1327" s="1"/>
    </row>
    <row r="1328" spans="1:27" x14ac:dyDescent="0.25">
      <c r="A1328" s="1"/>
      <c r="B1328" s="1"/>
      <c r="C1328" s="1"/>
      <c r="D1328" s="1"/>
      <c r="E1328" s="1"/>
      <c r="F1328" s="1"/>
      <c r="G1328" s="1"/>
      <c r="H1328" s="1"/>
      <c r="I1328" s="1"/>
      <c r="J1328" s="1"/>
      <c r="K1328" s="1"/>
      <c r="L1328" s="1"/>
      <c r="M1328" s="1"/>
      <c r="N1328" s="1"/>
      <c r="O1328" s="1"/>
      <c r="P1328" s="1"/>
      <c r="Q1328" s="1"/>
      <c r="R1328" s="1"/>
      <c r="S1328" s="1"/>
      <c r="T1328" s="1"/>
      <c r="U1328" s="1"/>
      <c r="V1328" s="1"/>
      <c r="W1328" s="1"/>
      <c r="X1328" s="1"/>
      <c r="Y1328" s="1"/>
      <c r="Z1328" s="1"/>
      <c r="AA1328" s="1"/>
    </row>
    <row r="1329" spans="1:27" x14ac:dyDescent="0.25">
      <c r="A1329" s="1"/>
      <c r="B1329" s="1"/>
      <c r="C1329" s="1"/>
      <c r="D1329" s="1"/>
      <c r="E1329" s="1"/>
      <c r="F1329" s="1"/>
      <c r="G1329" s="1"/>
      <c r="H1329" s="1"/>
      <c r="I1329" s="1"/>
      <c r="J1329" s="1"/>
      <c r="K1329" s="1"/>
      <c r="L1329" s="1"/>
      <c r="M1329" s="1"/>
      <c r="N1329" s="1"/>
      <c r="O1329" s="1"/>
      <c r="P1329" s="1"/>
      <c r="Q1329" s="1"/>
      <c r="R1329" s="1"/>
      <c r="S1329" s="1"/>
      <c r="T1329" s="1"/>
      <c r="U1329" s="1"/>
      <c r="V1329" s="1"/>
      <c r="W1329" s="1"/>
      <c r="X1329" s="1"/>
      <c r="Y1329" s="1"/>
      <c r="Z1329" s="1"/>
      <c r="AA1329" s="1"/>
    </row>
    <row r="1330" spans="1:27" x14ac:dyDescent="0.25">
      <c r="A1330" s="1"/>
      <c r="B1330" s="1"/>
      <c r="C1330" s="1"/>
      <c r="D1330" s="1"/>
      <c r="E1330" s="1"/>
      <c r="F1330" s="1"/>
      <c r="G1330" s="1"/>
      <c r="H1330" s="1"/>
      <c r="I1330" s="1"/>
      <c r="J1330" s="1"/>
      <c r="K1330" s="1"/>
      <c r="L1330" s="1"/>
      <c r="M1330" s="1"/>
      <c r="N1330" s="1"/>
      <c r="O1330" s="1"/>
      <c r="P1330" s="1"/>
      <c r="Q1330" s="1"/>
      <c r="R1330" s="1"/>
      <c r="S1330" s="1"/>
      <c r="T1330" s="1"/>
      <c r="U1330" s="1"/>
      <c r="V1330" s="1"/>
      <c r="W1330" s="1"/>
      <c r="X1330" s="1"/>
      <c r="Y1330" s="1"/>
      <c r="Z1330" s="1"/>
      <c r="AA1330" s="1"/>
    </row>
    <row r="1331" spans="1:27" x14ac:dyDescent="0.25">
      <c r="A1331" s="1"/>
      <c r="B1331" s="1"/>
      <c r="C1331" s="1"/>
      <c r="D1331" s="1"/>
      <c r="E1331" s="1"/>
      <c r="F1331" s="1"/>
      <c r="G1331" s="1"/>
      <c r="H1331" s="1"/>
      <c r="I1331" s="1"/>
      <c r="J1331" s="1"/>
      <c r="K1331" s="1"/>
      <c r="L1331" s="1"/>
      <c r="M1331" s="1"/>
      <c r="N1331" s="1"/>
      <c r="O1331" s="1"/>
      <c r="P1331" s="1"/>
      <c r="Q1331" s="1"/>
      <c r="R1331" s="1"/>
      <c r="S1331" s="1"/>
      <c r="T1331" s="1"/>
      <c r="U1331" s="1"/>
      <c r="V1331" s="1"/>
      <c r="W1331" s="1"/>
      <c r="X1331" s="1"/>
      <c r="Y1331" s="1"/>
      <c r="Z1331" s="1"/>
      <c r="AA1331" s="1"/>
    </row>
    <row r="1332" spans="1:27" x14ac:dyDescent="0.25">
      <c r="A1332" s="1"/>
      <c r="B1332" s="1"/>
      <c r="C1332" s="1"/>
      <c r="D1332" s="1"/>
      <c r="E1332" s="1"/>
      <c r="F1332" s="1"/>
      <c r="G1332" s="1"/>
      <c r="H1332" s="1"/>
      <c r="I1332" s="1"/>
      <c r="J1332" s="1"/>
      <c r="K1332" s="1"/>
      <c r="L1332" s="1"/>
      <c r="M1332" s="1"/>
      <c r="N1332" s="1"/>
      <c r="O1332" s="1"/>
      <c r="P1332" s="1"/>
      <c r="Q1332" s="1"/>
      <c r="R1332" s="1"/>
      <c r="S1332" s="1"/>
      <c r="T1332" s="1"/>
      <c r="U1332" s="1"/>
      <c r="V1332" s="1"/>
      <c r="W1332" s="1"/>
      <c r="X1332" s="1"/>
      <c r="Y1332" s="1"/>
      <c r="Z1332" s="1"/>
      <c r="AA1332" s="1"/>
    </row>
    <row r="1333" spans="1:27" x14ac:dyDescent="0.25">
      <c r="A1333" s="1"/>
      <c r="B1333" s="1"/>
      <c r="C1333" s="1"/>
      <c r="D1333" s="1"/>
      <c r="E1333" s="1"/>
      <c r="F1333" s="1"/>
      <c r="G1333" s="1"/>
      <c r="H1333" s="1"/>
      <c r="I1333" s="1"/>
      <c r="J1333" s="1"/>
      <c r="K1333" s="1"/>
      <c r="L1333" s="1"/>
      <c r="M1333" s="1"/>
      <c r="N1333" s="1"/>
      <c r="O1333" s="1"/>
      <c r="P1333" s="1"/>
      <c r="Q1333" s="1"/>
      <c r="R1333" s="1"/>
      <c r="S1333" s="1"/>
      <c r="T1333" s="1"/>
      <c r="U1333" s="1"/>
      <c r="V1333" s="1"/>
      <c r="W1333" s="1"/>
      <c r="X1333" s="1"/>
      <c r="Y1333" s="1"/>
      <c r="Z1333" s="1"/>
      <c r="AA1333" s="1"/>
    </row>
    <row r="1334" spans="1:27" x14ac:dyDescent="0.25">
      <c r="A1334" s="1"/>
      <c r="B1334" s="1"/>
      <c r="C1334" s="1"/>
      <c r="D1334" s="1"/>
      <c r="E1334" s="1"/>
      <c r="F1334" s="1"/>
      <c r="G1334" s="1"/>
      <c r="H1334" s="1"/>
      <c r="I1334" s="1"/>
      <c r="J1334" s="1"/>
      <c r="K1334" s="1"/>
      <c r="L1334" s="1"/>
      <c r="M1334" s="1"/>
      <c r="N1334" s="1"/>
      <c r="O1334" s="1"/>
      <c r="P1334" s="1"/>
      <c r="Q1334" s="1"/>
      <c r="R1334" s="1"/>
      <c r="S1334" s="1"/>
      <c r="T1334" s="1"/>
      <c r="U1334" s="1"/>
      <c r="V1334" s="1"/>
      <c r="W1334" s="1"/>
      <c r="X1334" s="1"/>
      <c r="Y1334" s="1"/>
      <c r="Z1334" s="1"/>
      <c r="AA1334" s="1"/>
    </row>
    <row r="1335" spans="1:27" x14ac:dyDescent="0.25">
      <c r="A1335" s="1"/>
      <c r="B1335" s="1"/>
      <c r="C1335" s="1"/>
      <c r="D1335" s="1"/>
      <c r="E1335" s="1"/>
      <c r="F1335" s="1"/>
      <c r="G1335" s="1"/>
      <c r="H1335" s="1"/>
      <c r="I1335" s="1"/>
      <c r="J1335" s="1"/>
      <c r="K1335" s="1"/>
      <c r="L1335" s="1"/>
      <c r="M1335" s="1"/>
      <c r="N1335" s="1"/>
      <c r="O1335" s="1"/>
      <c r="P1335" s="1"/>
      <c r="Q1335" s="1"/>
      <c r="R1335" s="1"/>
      <c r="S1335" s="1"/>
      <c r="T1335" s="1"/>
      <c r="U1335" s="1"/>
      <c r="V1335" s="1"/>
      <c r="W1335" s="1"/>
      <c r="X1335" s="1"/>
      <c r="Y1335" s="1"/>
      <c r="Z1335" s="1"/>
      <c r="AA1335" s="1"/>
    </row>
    <row r="1336" spans="1:27" x14ac:dyDescent="0.25">
      <c r="A1336" s="1"/>
      <c r="B1336" s="1"/>
      <c r="C1336" s="1"/>
      <c r="D1336" s="1"/>
      <c r="E1336" s="1"/>
      <c r="F1336" s="1"/>
      <c r="G1336" s="1"/>
      <c r="H1336" s="1"/>
      <c r="I1336" s="1"/>
      <c r="J1336" s="1"/>
      <c r="K1336" s="1"/>
      <c r="L1336" s="1"/>
      <c r="M1336" s="1"/>
      <c r="N1336" s="1"/>
      <c r="O1336" s="1"/>
      <c r="P1336" s="1"/>
      <c r="Q1336" s="1"/>
      <c r="R1336" s="1"/>
      <c r="S1336" s="1"/>
      <c r="T1336" s="1"/>
      <c r="U1336" s="1"/>
      <c r="V1336" s="1"/>
      <c r="W1336" s="1"/>
      <c r="X1336" s="1"/>
      <c r="Y1336" s="1"/>
      <c r="Z1336" s="1"/>
      <c r="AA1336" s="1"/>
    </row>
    <row r="1337" spans="1:27" x14ac:dyDescent="0.25">
      <c r="A1337" s="1"/>
      <c r="B1337" s="1"/>
      <c r="C1337" s="1"/>
      <c r="D1337" s="1"/>
      <c r="E1337" s="1"/>
      <c r="F1337" s="1"/>
      <c r="G1337" s="1"/>
      <c r="H1337" s="1"/>
      <c r="I1337" s="1"/>
      <c r="J1337" s="1"/>
      <c r="K1337" s="1"/>
      <c r="L1337" s="1"/>
      <c r="M1337" s="1"/>
      <c r="N1337" s="1"/>
      <c r="O1337" s="1"/>
      <c r="P1337" s="1"/>
      <c r="Q1337" s="1"/>
      <c r="R1337" s="1"/>
      <c r="S1337" s="1"/>
      <c r="T1337" s="1"/>
      <c r="U1337" s="1"/>
      <c r="V1337" s="1"/>
      <c r="W1337" s="1"/>
      <c r="X1337" s="1"/>
      <c r="Y1337" s="1"/>
      <c r="Z1337" s="1"/>
      <c r="AA1337" s="1"/>
    </row>
    <row r="1338" spans="1:27" x14ac:dyDescent="0.25">
      <c r="A1338" s="1"/>
      <c r="B1338" s="1"/>
      <c r="C1338" s="1"/>
      <c r="D1338" s="1"/>
      <c r="E1338" s="1"/>
      <c r="F1338" s="1"/>
      <c r="G1338" s="1"/>
      <c r="H1338" s="1"/>
      <c r="I1338" s="1"/>
      <c r="J1338" s="1"/>
      <c r="K1338" s="1"/>
      <c r="L1338" s="1"/>
      <c r="M1338" s="1"/>
      <c r="N1338" s="1"/>
      <c r="O1338" s="1"/>
      <c r="P1338" s="1"/>
      <c r="Q1338" s="1"/>
      <c r="R1338" s="1"/>
      <c r="S1338" s="1"/>
      <c r="T1338" s="1"/>
      <c r="U1338" s="1"/>
      <c r="V1338" s="1"/>
      <c r="W1338" s="1"/>
      <c r="X1338" s="1"/>
      <c r="Y1338" s="1"/>
      <c r="Z1338" s="1"/>
      <c r="AA1338" s="1"/>
    </row>
    <row r="1339" spans="1:27" x14ac:dyDescent="0.25">
      <c r="A1339" s="1"/>
      <c r="B1339" s="1"/>
      <c r="C1339" s="1"/>
      <c r="D1339" s="1"/>
      <c r="E1339" s="1"/>
      <c r="F1339" s="1"/>
      <c r="G1339" s="1"/>
      <c r="H1339" s="1"/>
      <c r="I1339" s="1"/>
      <c r="J1339" s="1"/>
      <c r="K1339" s="1"/>
      <c r="L1339" s="1"/>
      <c r="M1339" s="1"/>
      <c r="N1339" s="1"/>
      <c r="O1339" s="1"/>
      <c r="P1339" s="1"/>
      <c r="Q1339" s="1"/>
      <c r="R1339" s="1"/>
      <c r="S1339" s="1"/>
      <c r="T1339" s="1"/>
      <c r="U1339" s="1"/>
      <c r="V1339" s="1"/>
      <c r="W1339" s="1"/>
      <c r="X1339" s="1"/>
      <c r="Y1339" s="1"/>
      <c r="Z1339" s="1"/>
      <c r="AA1339" s="1"/>
    </row>
    <row r="1340" spans="1:27" x14ac:dyDescent="0.25">
      <c r="A1340" s="1"/>
      <c r="B1340" s="1"/>
      <c r="C1340" s="1"/>
      <c r="D1340" s="1"/>
      <c r="E1340" s="1"/>
      <c r="F1340" s="1"/>
      <c r="G1340" s="1"/>
      <c r="H1340" s="1"/>
      <c r="I1340" s="1"/>
      <c r="J1340" s="1"/>
      <c r="K1340" s="1"/>
      <c r="L1340" s="1"/>
      <c r="M1340" s="1"/>
      <c r="N1340" s="1"/>
      <c r="O1340" s="1"/>
      <c r="P1340" s="1"/>
      <c r="Q1340" s="1"/>
      <c r="R1340" s="1"/>
      <c r="S1340" s="1"/>
      <c r="T1340" s="1"/>
      <c r="U1340" s="1"/>
      <c r="V1340" s="1"/>
      <c r="W1340" s="1"/>
      <c r="X1340" s="1"/>
      <c r="Y1340" s="1"/>
      <c r="Z1340" s="1"/>
      <c r="AA1340" s="1"/>
    </row>
    <row r="1341" spans="1:27" x14ac:dyDescent="0.25">
      <c r="A1341" s="1"/>
      <c r="B1341" s="1"/>
      <c r="C1341" s="1"/>
      <c r="D1341" s="1"/>
      <c r="E1341" s="1"/>
      <c r="F1341" s="1"/>
      <c r="G1341" s="1"/>
      <c r="H1341" s="1"/>
      <c r="I1341" s="1"/>
      <c r="J1341" s="1"/>
      <c r="K1341" s="1"/>
      <c r="L1341" s="1"/>
      <c r="M1341" s="1"/>
      <c r="N1341" s="1"/>
      <c r="O1341" s="1"/>
      <c r="P1341" s="1"/>
      <c r="Q1341" s="1"/>
      <c r="R1341" s="1"/>
      <c r="S1341" s="1"/>
      <c r="T1341" s="1"/>
      <c r="U1341" s="1"/>
      <c r="V1341" s="1"/>
      <c r="W1341" s="1"/>
      <c r="X1341" s="1"/>
      <c r="Y1341" s="1"/>
      <c r="Z1341" s="1"/>
      <c r="AA1341" s="1"/>
    </row>
    <row r="1342" spans="1:27" x14ac:dyDescent="0.25">
      <c r="A1342" s="1"/>
      <c r="B1342" s="1"/>
      <c r="C1342" s="1"/>
      <c r="D1342" s="1"/>
      <c r="E1342" s="1"/>
      <c r="F1342" s="1"/>
      <c r="G1342" s="1"/>
      <c r="H1342" s="1"/>
      <c r="I1342" s="1"/>
      <c r="J1342" s="1"/>
      <c r="K1342" s="1"/>
      <c r="L1342" s="1"/>
      <c r="M1342" s="1"/>
      <c r="N1342" s="1"/>
      <c r="O1342" s="1"/>
      <c r="P1342" s="1"/>
      <c r="Q1342" s="1"/>
      <c r="R1342" s="1"/>
      <c r="S1342" s="1"/>
      <c r="T1342" s="1"/>
      <c r="U1342" s="1"/>
      <c r="V1342" s="1"/>
      <c r="W1342" s="1"/>
      <c r="X1342" s="1"/>
      <c r="Y1342" s="1"/>
      <c r="Z1342" s="1"/>
      <c r="AA1342" s="1"/>
    </row>
    <row r="1343" spans="1:27" x14ac:dyDescent="0.25">
      <c r="A1343" s="1"/>
      <c r="B1343" s="1"/>
      <c r="C1343" s="1"/>
      <c r="D1343" s="1"/>
      <c r="E1343" s="1"/>
      <c r="F1343" s="1"/>
      <c r="G1343" s="1"/>
      <c r="H1343" s="1"/>
      <c r="I1343" s="1"/>
      <c r="J1343" s="1"/>
      <c r="K1343" s="1"/>
      <c r="L1343" s="1"/>
      <c r="M1343" s="1"/>
      <c r="N1343" s="1"/>
      <c r="O1343" s="1"/>
      <c r="P1343" s="1"/>
      <c r="Q1343" s="1"/>
      <c r="R1343" s="1"/>
      <c r="S1343" s="1"/>
      <c r="T1343" s="1"/>
      <c r="U1343" s="1"/>
      <c r="V1343" s="1"/>
      <c r="W1343" s="1"/>
      <c r="X1343" s="1"/>
      <c r="Y1343" s="1"/>
      <c r="Z1343" s="1"/>
      <c r="AA1343" s="1"/>
    </row>
    <row r="1344" spans="1:27" x14ac:dyDescent="0.25">
      <c r="A1344" s="1"/>
      <c r="B1344" s="1"/>
      <c r="C1344" s="1"/>
      <c r="D1344" s="1"/>
      <c r="E1344" s="1"/>
      <c r="F1344" s="1"/>
      <c r="G1344" s="1"/>
      <c r="H1344" s="1"/>
      <c r="I1344" s="1"/>
      <c r="J1344" s="1"/>
      <c r="K1344" s="1"/>
      <c r="L1344" s="1"/>
      <c r="M1344" s="1"/>
      <c r="N1344" s="1"/>
      <c r="O1344" s="1"/>
      <c r="P1344" s="1"/>
      <c r="Q1344" s="1"/>
      <c r="R1344" s="1"/>
      <c r="S1344" s="1"/>
      <c r="T1344" s="1"/>
      <c r="U1344" s="1"/>
      <c r="V1344" s="1"/>
      <c r="W1344" s="1"/>
      <c r="X1344" s="1"/>
      <c r="Y1344" s="1"/>
      <c r="Z1344" s="1"/>
      <c r="AA1344" s="1"/>
    </row>
    <row r="1345" spans="1:27" x14ac:dyDescent="0.25">
      <c r="A1345" s="1"/>
      <c r="B1345" s="1"/>
      <c r="C1345" s="1"/>
      <c r="D1345" s="1"/>
      <c r="E1345" s="1"/>
      <c r="F1345" s="1"/>
      <c r="G1345" s="1"/>
      <c r="H1345" s="1"/>
      <c r="I1345" s="1"/>
      <c r="J1345" s="1"/>
      <c r="K1345" s="1"/>
      <c r="L1345" s="1"/>
      <c r="M1345" s="1"/>
      <c r="N1345" s="1"/>
      <c r="O1345" s="1"/>
      <c r="P1345" s="1"/>
      <c r="Q1345" s="1"/>
      <c r="R1345" s="1"/>
      <c r="S1345" s="1"/>
      <c r="T1345" s="1"/>
      <c r="U1345" s="1"/>
      <c r="V1345" s="1"/>
      <c r="W1345" s="1"/>
      <c r="X1345" s="1"/>
      <c r="Y1345" s="1"/>
      <c r="Z1345" s="1"/>
      <c r="AA1345" s="1"/>
    </row>
    <row r="1346" spans="1:27" x14ac:dyDescent="0.25">
      <c r="A1346" s="1"/>
      <c r="B1346" s="1"/>
      <c r="C1346" s="1"/>
      <c r="D1346" s="1"/>
      <c r="E1346" s="1"/>
      <c r="F1346" s="1"/>
      <c r="G1346" s="1"/>
      <c r="H1346" s="1"/>
      <c r="I1346" s="1"/>
      <c r="J1346" s="1"/>
      <c r="K1346" s="1"/>
      <c r="L1346" s="1"/>
      <c r="M1346" s="1"/>
      <c r="N1346" s="1"/>
      <c r="O1346" s="1"/>
      <c r="P1346" s="1"/>
      <c r="Q1346" s="1"/>
      <c r="R1346" s="1"/>
      <c r="S1346" s="1"/>
      <c r="T1346" s="1"/>
      <c r="U1346" s="1"/>
      <c r="V1346" s="1"/>
      <c r="W1346" s="1"/>
      <c r="X1346" s="1"/>
      <c r="Y1346" s="1"/>
      <c r="Z1346" s="1"/>
      <c r="AA1346" s="1"/>
    </row>
    <row r="1347" spans="1:27" x14ac:dyDescent="0.25">
      <c r="A1347" s="1"/>
      <c r="B1347" s="1"/>
      <c r="C1347" s="1"/>
      <c r="D1347" s="1"/>
      <c r="E1347" s="1"/>
      <c r="F1347" s="1"/>
      <c r="G1347" s="1"/>
      <c r="H1347" s="1"/>
      <c r="I1347" s="1"/>
      <c r="J1347" s="1"/>
      <c r="K1347" s="1"/>
      <c r="L1347" s="1"/>
      <c r="M1347" s="1"/>
      <c r="N1347" s="1"/>
      <c r="O1347" s="1"/>
      <c r="P1347" s="1"/>
      <c r="Q1347" s="1"/>
      <c r="R1347" s="1"/>
      <c r="S1347" s="1"/>
      <c r="T1347" s="1"/>
      <c r="U1347" s="1"/>
      <c r="V1347" s="1"/>
      <c r="W1347" s="1"/>
      <c r="X1347" s="1"/>
      <c r="Y1347" s="1"/>
      <c r="Z1347" s="1"/>
      <c r="AA1347" s="1"/>
    </row>
    <row r="1348" spans="1:27" x14ac:dyDescent="0.25">
      <c r="A1348" s="1"/>
      <c r="B1348" s="1"/>
      <c r="C1348" s="1"/>
      <c r="D1348" s="1"/>
      <c r="E1348" s="1"/>
      <c r="F1348" s="1"/>
      <c r="G1348" s="1"/>
      <c r="H1348" s="1"/>
      <c r="I1348" s="1"/>
      <c r="J1348" s="1"/>
      <c r="K1348" s="1"/>
      <c r="L1348" s="1"/>
      <c r="M1348" s="1"/>
      <c r="N1348" s="1"/>
      <c r="O1348" s="1"/>
      <c r="P1348" s="1"/>
      <c r="Q1348" s="1"/>
      <c r="R1348" s="1"/>
      <c r="S1348" s="1"/>
      <c r="T1348" s="1"/>
      <c r="U1348" s="1"/>
      <c r="V1348" s="1"/>
      <c r="W1348" s="1"/>
      <c r="X1348" s="1"/>
      <c r="Y1348" s="1"/>
      <c r="Z1348" s="1"/>
      <c r="AA1348" s="1"/>
    </row>
    <row r="1349" spans="1:27" x14ac:dyDescent="0.25">
      <c r="A1349" s="1"/>
      <c r="B1349" s="1"/>
      <c r="C1349" s="1"/>
      <c r="D1349" s="1"/>
      <c r="E1349" s="1"/>
      <c r="F1349" s="1"/>
      <c r="G1349" s="1"/>
      <c r="H1349" s="1"/>
      <c r="I1349" s="1"/>
      <c r="J1349" s="1"/>
      <c r="K1349" s="1"/>
      <c r="L1349" s="1"/>
      <c r="M1349" s="1"/>
      <c r="N1349" s="1"/>
      <c r="O1349" s="1"/>
      <c r="P1349" s="1"/>
      <c r="Q1349" s="1"/>
      <c r="R1349" s="1"/>
      <c r="S1349" s="1"/>
      <c r="T1349" s="1"/>
      <c r="U1349" s="1"/>
      <c r="V1349" s="1"/>
      <c r="W1349" s="1"/>
      <c r="X1349" s="1"/>
      <c r="Y1349" s="1"/>
      <c r="Z1349" s="1"/>
      <c r="AA1349" s="1"/>
    </row>
    <row r="1350" spans="1:27" x14ac:dyDescent="0.25">
      <c r="A1350" s="1"/>
      <c r="B1350" s="1"/>
      <c r="C1350" s="1"/>
      <c r="D1350" s="1"/>
      <c r="E1350" s="1"/>
      <c r="F1350" s="1"/>
      <c r="G1350" s="1"/>
      <c r="H1350" s="1"/>
      <c r="I1350" s="1"/>
      <c r="J1350" s="1"/>
      <c r="K1350" s="1"/>
      <c r="L1350" s="1"/>
      <c r="M1350" s="1"/>
      <c r="N1350" s="1"/>
      <c r="O1350" s="1"/>
      <c r="P1350" s="1"/>
      <c r="Q1350" s="1"/>
      <c r="R1350" s="1"/>
      <c r="S1350" s="1"/>
      <c r="T1350" s="1"/>
      <c r="U1350" s="1"/>
      <c r="V1350" s="1"/>
      <c r="W1350" s="1"/>
      <c r="X1350" s="1"/>
      <c r="Y1350" s="1"/>
      <c r="Z1350" s="1"/>
      <c r="AA1350" s="1"/>
    </row>
    <row r="1351" spans="1:27" x14ac:dyDescent="0.25">
      <c r="A1351" s="1"/>
      <c r="B1351" s="1"/>
      <c r="C1351" s="1"/>
      <c r="D1351" s="1"/>
      <c r="E1351" s="1"/>
      <c r="F1351" s="1"/>
      <c r="G1351" s="1"/>
      <c r="H1351" s="1"/>
      <c r="I1351" s="1"/>
      <c r="J1351" s="1"/>
      <c r="K1351" s="1"/>
      <c r="L1351" s="1"/>
      <c r="M1351" s="1"/>
      <c r="N1351" s="1"/>
      <c r="O1351" s="1"/>
      <c r="P1351" s="1"/>
      <c r="Q1351" s="1"/>
      <c r="R1351" s="1"/>
      <c r="S1351" s="1"/>
      <c r="T1351" s="1"/>
      <c r="U1351" s="1"/>
      <c r="V1351" s="1"/>
      <c r="W1351" s="1"/>
      <c r="X1351" s="1"/>
      <c r="Y1351" s="1"/>
      <c r="Z1351" s="1"/>
      <c r="AA1351" s="1"/>
    </row>
    <row r="1352" spans="1:27" x14ac:dyDescent="0.25">
      <c r="A1352" s="1"/>
      <c r="B1352" s="1"/>
      <c r="C1352" s="1"/>
      <c r="D1352" s="1"/>
      <c r="E1352" s="1"/>
      <c r="F1352" s="1"/>
      <c r="G1352" s="1"/>
      <c r="H1352" s="1"/>
      <c r="I1352" s="1"/>
      <c r="J1352" s="1"/>
      <c r="K1352" s="1"/>
      <c r="L1352" s="1"/>
      <c r="M1352" s="1"/>
      <c r="N1352" s="1"/>
      <c r="O1352" s="1"/>
      <c r="P1352" s="1"/>
      <c r="Q1352" s="1"/>
      <c r="R1352" s="1"/>
      <c r="S1352" s="1"/>
      <c r="T1352" s="1"/>
      <c r="U1352" s="1"/>
      <c r="V1352" s="1"/>
      <c r="W1352" s="1"/>
      <c r="X1352" s="1"/>
      <c r="Y1352" s="1"/>
      <c r="Z1352" s="1"/>
      <c r="AA1352" s="1"/>
    </row>
    <row r="1353" spans="1:27" x14ac:dyDescent="0.25">
      <c r="A1353" s="1"/>
      <c r="B1353" s="1"/>
      <c r="C1353" s="1"/>
      <c r="D1353" s="1"/>
      <c r="E1353" s="1"/>
      <c r="F1353" s="1"/>
      <c r="G1353" s="1"/>
      <c r="H1353" s="1"/>
      <c r="I1353" s="1"/>
      <c r="J1353" s="1"/>
      <c r="K1353" s="1"/>
      <c r="L1353" s="1"/>
      <c r="M1353" s="1"/>
      <c r="N1353" s="1"/>
      <c r="O1353" s="1"/>
      <c r="P1353" s="1"/>
      <c r="Q1353" s="1"/>
      <c r="R1353" s="1"/>
      <c r="S1353" s="1"/>
      <c r="T1353" s="1"/>
      <c r="U1353" s="1"/>
      <c r="V1353" s="1"/>
      <c r="W1353" s="1"/>
      <c r="X1353" s="1"/>
      <c r="Y1353" s="1"/>
      <c r="Z1353" s="1"/>
      <c r="AA1353" s="1"/>
    </row>
    <row r="1354" spans="1:27" x14ac:dyDescent="0.25">
      <c r="A1354" s="1"/>
      <c r="B1354" s="1"/>
      <c r="C1354" s="1"/>
      <c r="D1354" s="1"/>
      <c r="E1354" s="1"/>
      <c r="F1354" s="1"/>
      <c r="G1354" s="1"/>
      <c r="H1354" s="1"/>
      <c r="I1354" s="1"/>
      <c r="J1354" s="1"/>
      <c r="K1354" s="1"/>
      <c r="L1354" s="1"/>
      <c r="M1354" s="1"/>
      <c r="N1354" s="1"/>
      <c r="O1354" s="1"/>
      <c r="P1354" s="1"/>
      <c r="Q1354" s="1"/>
      <c r="R1354" s="1"/>
      <c r="S1354" s="1"/>
      <c r="T1354" s="1"/>
      <c r="U1354" s="1"/>
      <c r="V1354" s="1"/>
      <c r="W1354" s="1"/>
      <c r="X1354" s="1"/>
      <c r="Y1354" s="1"/>
      <c r="Z1354" s="1"/>
      <c r="AA1354" s="1"/>
    </row>
    <row r="1355" spans="1:27" x14ac:dyDescent="0.25">
      <c r="A1355" s="1"/>
      <c r="B1355" s="1"/>
      <c r="C1355" s="1"/>
      <c r="D1355" s="1"/>
      <c r="E1355" s="1"/>
      <c r="F1355" s="1"/>
      <c r="G1355" s="1"/>
      <c r="H1355" s="1"/>
      <c r="I1355" s="1"/>
      <c r="J1355" s="1"/>
      <c r="K1355" s="1"/>
      <c r="L1355" s="1"/>
      <c r="M1355" s="1"/>
      <c r="N1355" s="1"/>
      <c r="O1355" s="1"/>
      <c r="P1355" s="1"/>
      <c r="Q1355" s="1"/>
      <c r="R1355" s="1"/>
      <c r="S1355" s="1"/>
      <c r="T1355" s="1"/>
      <c r="U1355" s="1"/>
      <c r="V1355" s="1"/>
      <c r="W1355" s="1"/>
      <c r="X1355" s="1"/>
      <c r="Y1355" s="1"/>
      <c r="Z1355" s="1"/>
      <c r="AA1355" s="1"/>
    </row>
    <row r="1356" spans="1:27" x14ac:dyDescent="0.25">
      <c r="A1356" s="1"/>
      <c r="B1356" s="1"/>
      <c r="C1356" s="1"/>
      <c r="D1356" s="1"/>
      <c r="E1356" s="1"/>
      <c r="F1356" s="1"/>
      <c r="G1356" s="1"/>
      <c r="H1356" s="1"/>
      <c r="I1356" s="1"/>
      <c r="J1356" s="1"/>
      <c r="K1356" s="1"/>
      <c r="L1356" s="1"/>
      <c r="M1356" s="1"/>
      <c r="N1356" s="1"/>
      <c r="O1356" s="1"/>
      <c r="P1356" s="1"/>
      <c r="Q1356" s="1"/>
      <c r="R1356" s="1"/>
      <c r="S1356" s="1"/>
      <c r="T1356" s="1"/>
      <c r="U1356" s="1"/>
      <c r="V1356" s="1"/>
      <c r="W1356" s="1"/>
      <c r="X1356" s="1"/>
      <c r="Y1356" s="1"/>
      <c r="Z1356" s="1"/>
      <c r="AA1356" s="1"/>
    </row>
    <row r="1357" spans="1:27" x14ac:dyDescent="0.25">
      <c r="A1357" s="1"/>
      <c r="B1357" s="1"/>
      <c r="C1357" s="1"/>
      <c r="D1357" s="1"/>
      <c r="E1357" s="1"/>
      <c r="F1357" s="1"/>
      <c r="G1357" s="1"/>
      <c r="H1357" s="1"/>
      <c r="I1357" s="1"/>
      <c r="J1357" s="1"/>
      <c r="K1357" s="1"/>
      <c r="L1357" s="1"/>
      <c r="M1357" s="1"/>
      <c r="N1357" s="1"/>
      <c r="O1357" s="1"/>
      <c r="P1357" s="1"/>
      <c r="Q1357" s="1"/>
      <c r="R1357" s="1"/>
      <c r="S1357" s="1"/>
      <c r="T1357" s="1"/>
      <c r="U1357" s="1"/>
      <c r="V1357" s="1"/>
      <c r="W1357" s="1"/>
      <c r="X1357" s="1"/>
      <c r="Y1357" s="1"/>
      <c r="Z1357" s="1"/>
      <c r="AA1357" s="1"/>
    </row>
    <row r="1358" spans="1:27" x14ac:dyDescent="0.25">
      <c r="A1358" s="1"/>
      <c r="B1358" s="1"/>
      <c r="C1358" s="1"/>
      <c r="D1358" s="1"/>
      <c r="E1358" s="1"/>
      <c r="F1358" s="1"/>
      <c r="G1358" s="1"/>
      <c r="H1358" s="1"/>
      <c r="I1358" s="1"/>
      <c r="J1358" s="1"/>
      <c r="K1358" s="1"/>
      <c r="L1358" s="1"/>
      <c r="M1358" s="1"/>
      <c r="N1358" s="1"/>
      <c r="O1358" s="1"/>
      <c r="P1358" s="1"/>
      <c r="Q1358" s="1"/>
      <c r="R1358" s="1"/>
      <c r="S1358" s="1"/>
      <c r="T1358" s="1"/>
      <c r="U1358" s="1"/>
      <c r="V1358" s="1"/>
      <c r="W1358" s="1"/>
      <c r="X1358" s="1"/>
      <c r="Y1358" s="1"/>
      <c r="Z1358" s="1"/>
      <c r="AA1358" s="1"/>
    </row>
    <row r="1359" spans="1:27" x14ac:dyDescent="0.25">
      <c r="A1359" s="1"/>
      <c r="B1359" s="1"/>
      <c r="C1359" s="1"/>
      <c r="D1359" s="1"/>
      <c r="E1359" s="1"/>
      <c r="F1359" s="1"/>
      <c r="G1359" s="1"/>
      <c r="H1359" s="1"/>
      <c r="I1359" s="1"/>
      <c r="J1359" s="1"/>
      <c r="K1359" s="1"/>
      <c r="L1359" s="1"/>
      <c r="M1359" s="1"/>
      <c r="N1359" s="1"/>
      <c r="O1359" s="1"/>
      <c r="P1359" s="1"/>
      <c r="Q1359" s="1"/>
      <c r="R1359" s="1"/>
      <c r="S1359" s="1"/>
      <c r="T1359" s="1"/>
      <c r="U1359" s="1"/>
      <c r="V1359" s="1"/>
      <c r="W1359" s="1"/>
      <c r="X1359" s="1"/>
      <c r="Y1359" s="1"/>
      <c r="Z1359" s="1"/>
      <c r="AA1359" s="1"/>
    </row>
    <row r="1360" spans="1:27" x14ac:dyDescent="0.25">
      <c r="A1360" s="1"/>
      <c r="B1360" s="1"/>
      <c r="C1360" s="1"/>
      <c r="D1360" s="1"/>
      <c r="E1360" s="1"/>
      <c r="F1360" s="1"/>
      <c r="G1360" s="1"/>
      <c r="H1360" s="1"/>
      <c r="I1360" s="1"/>
      <c r="J1360" s="1"/>
      <c r="K1360" s="1"/>
      <c r="L1360" s="1"/>
      <c r="M1360" s="1"/>
      <c r="N1360" s="1"/>
      <c r="O1360" s="1"/>
      <c r="P1360" s="1"/>
      <c r="Q1360" s="1"/>
      <c r="R1360" s="1"/>
      <c r="S1360" s="1"/>
      <c r="T1360" s="1"/>
      <c r="U1360" s="1"/>
      <c r="V1360" s="1"/>
      <c r="W1360" s="1"/>
      <c r="X1360" s="1"/>
      <c r="Y1360" s="1"/>
      <c r="Z1360" s="1"/>
      <c r="AA1360" s="1"/>
    </row>
    <row r="1361" spans="1:27" x14ac:dyDescent="0.25">
      <c r="A1361" s="1"/>
      <c r="B1361" s="1"/>
      <c r="C1361" s="1"/>
      <c r="D1361" s="1"/>
      <c r="E1361" s="1"/>
      <c r="F1361" s="1"/>
      <c r="G1361" s="1"/>
      <c r="H1361" s="1"/>
      <c r="I1361" s="1"/>
      <c r="J1361" s="1"/>
      <c r="K1361" s="1"/>
      <c r="L1361" s="1"/>
      <c r="M1361" s="1"/>
      <c r="N1361" s="1"/>
      <c r="O1361" s="1"/>
      <c r="P1361" s="1"/>
      <c r="Q1361" s="1"/>
      <c r="R1361" s="1"/>
      <c r="S1361" s="1"/>
      <c r="T1361" s="1"/>
      <c r="U1361" s="1"/>
      <c r="V1361" s="1"/>
      <c r="W1361" s="1"/>
      <c r="X1361" s="1"/>
      <c r="Y1361" s="1"/>
      <c r="Z1361" s="1"/>
      <c r="AA1361" s="1"/>
    </row>
    <row r="1362" spans="1:27" x14ac:dyDescent="0.25">
      <c r="A1362" s="1"/>
      <c r="B1362" s="1"/>
      <c r="C1362" s="1"/>
      <c r="D1362" s="1"/>
      <c r="E1362" s="1"/>
      <c r="F1362" s="1"/>
      <c r="G1362" s="1"/>
      <c r="H1362" s="1"/>
      <c r="I1362" s="1"/>
      <c r="J1362" s="1"/>
      <c r="K1362" s="1"/>
      <c r="L1362" s="1"/>
      <c r="M1362" s="1"/>
      <c r="N1362" s="1"/>
      <c r="O1362" s="1"/>
      <c r="P1362" s="1"/>
      <c r="Q1362" s="1"/>
      <c r="R1362" s="1"/>
      <c r="S1362" s="1"/>
      <c r="T1362" s="1"/>
      <c r="U1362" s="1"/>
      <c r="V1362" s="1"/>
      <c r="W1362" s="1"/>
      <c r="X1362" s="1"/>
      <c r="Y1362" s="1"/>
      <c r="Z1362" s="1"/>
      <c r="AA1362" s="1"/>
    </row>
    <row r="1363" spans="1:27" x14ac:dyDescent="0.25">
      <c r="A1363" s="1"/>
      <c r="B1363" s="1"/>
      <c r="C1363" s="1"/>
      <c r="D1363" s="1"/>
      <c r="E1363" s="1"/>
      <c r="F1363" s="1"/>
      <c r="G1363" s="1"/>
      <c r="H1363" s="1"/>
      <c r="I1363" s="1"/>
      <c r="J1363" s="1"/>
      <c r="K1363" s="1"/>
      <c r="L1363" s="1"/>
      <c r="M1363" s="1"/>
      <c r="N1363" s="1"/>
      <c r="O1363" s="1"/>
      <c r="P1363" s="1"/>
      <c r="Q1363" s="1"/>
      <c r="R1363" s="1"/>
      <c r="S1363" s="1"/>
      <c r="T1363" s="1"/>
      <c r="U1363" s="1"/>
      <c r="V1363" s="1"/>
      <c r="W1363" s="1"/>
      <c r="X1363" s="1"/>
      <c r="Y1363" s="1"/>
      <c r="Z1363" s="1"/>
      <c r="AA1363" s="1"/>
    </row>
    <row r="1364" spans="1:27" x14ac:dyDescent="0.25">
      <c r="A1364" s="1"/>
      <c r="B1364" s="1"/>
      <c r="C1364" s="1"/>
      <c r="D1364" s="1"/>
      <c r="E1364" s="1"/>
      <c r="F1364" s="1"/>
      <c r="G1364" s="1"/>
      <c r="H1364" s="1"/>
      <c r="I1364" s="1"/>
      <c r="J1364" s="1"/>
      <c r="K1364" s="1"/>
      <c r="L1364" s="1"/>
      <c r="M1364" s="1"/>
      <c r="N1364" s="1"/>
      <c r="O1364" s="1"/>
      <c r="P1364" s="1"/>
      <c r="Q1364" s="1"/>
      <c r="R1364" s="1"/>
      <c r="S1364" s="1"/>
      <c r="T1364" s="1"/>
      <c r="U1364" s="1"/>
      <c r="V1364" s="1"/>
      <c r="W1364" s="1"/>
      <c r="X1364" s="1"/>
      <c r="Y1364" s="1"/>
      <c r="Z1364" s="1"/>
      <c r="AA1364" s="1"/>
    </row>
    <row r="1365" spans="1:27" x14ac:dyDescent="0.25">
      <c r="A1365" s="1"/>
      <c r="B1365" s="1"/>
      <c r="C1365" s="1"/>
      <c r="D1365" s="1"/>
      <c r="E1365" s="1"/>
      <c r="F1365" s="1"/>
      <c r="G1365" s="1"/>
      <c r="H1365" s="1"/>
      <c r="I1365" s="1"/>
      <c r="J1365" s="1"/>
      <c r="K1365" s="1"/>
      <c r="L1365" s="1"/>
      <c r="M1365" s="1"/>
      <c r="N1365" s="1"/>
      <c r="O1365" s="1"/>
      <c r="P1365" s="1"/>
      <c r="Q1365" s="1"/>
      <c r="R1365" s="1"/>
      <c r="S1365" s="1"/>
      <c r="T1365" s="1"/>
      <c r="U1365" s="1"/>
      <c r="V1365" s="1"/>
      <c r="W1365" s="1"/>
      <c r="X1365" s="1"/>
      <c r="Y1365" s="1"/>
      <c r="Z1365" s="1"/>
      <c r="AA1365" s="1"/>
    </row>
    <row r="1366" spans="1:27" x14ac:dyDescent="0.25">
      <c r="A1366" s="1"/>
      <c r="B1366" s="1"/>
      <c r="C1366" s="1"/>
      <c r="D1366" s="1"/>
      <c r="E1366" s="1"/>
      <c r="F1366" s="1"/>
      <c r="G1366" s="1"/>
      <c r="H1366" s="1"/>
      <c r="I1366" s="1"/>
      <c r="J1366" s="1"/>
      <c r="K1366" s="1"/>
      <c r="L1366" s="1"/>
      <c r="M1366" s="1"/>
      <c r="N1366" s="1"/>
      <c r="O1366" s="1"/>
      <c r="P1366" s="1"/>
      <c r="Q1366" s="1"/>
      <c r="R1366" s="1"/>
      <c r="S1366" s="1"/>
      <c r="T1366" s="1"/>
      <c r="U1366" s="1"/>
      <c r="V1366" s="1"/>
      <c r="W1366" s="1"/>
      <c r="X1366" s="1"/>
      <c r="Y1366" s="1"/>
      <c r="Z1366" s="1"/>
      <c r="AA1366" s="1"/>
    </row>
    <row r="1367" spans="1:27" x14ac:dyDescent="0.25">
      <c r="A1367" s="1"/>
      <c r="B1367" s="1"/>
      <c r="C1367" s="1"/>
      <c r="D1367" s="1"/>
      <c r="E1367" s="1"/>
      <c r="F1367" s="1"/>
      <c r="G1367" s="1"/>
      <c r="H1367" s="1"/>
      <c r="I1367" s="1"/>
      <c r="J1367" s="1"/>
      <c r="K1367" s="1"/>
      <c r="L1367" s="1"/>
      <c r="M1367" s="1"/>
      <c r="N1367" s="1"/>
      <c r="O1367" s="1"/>
      <c r="P1367" s="1"/>
      <c r="Q1367" s="1"/>
      <c r="R1367" s="1"/>
      <c r="S1367" s="1"/>
      <c r="T1367" s="1"/>
      <c r="U1367" s="1"/>
      <c r="V1367" s="1"/>
      <c r="W1367" s="1"/>
      <c r="X1367" s="1"/>
      <c r="Y1367" s="1"/>
      <c r="Z1367" s="1"/>
      <c r="AA1367" s="1"/>
    </row>
    <row r="1368" spans="1:27" x14ac:dyDescent="0.25">
      <c r="A1368" s="1"/>
      <c r="B1368" s="1"/>
      <c r="C1368" s="1"/>
      <c r="D1368" s="1"/>
      <c r="E1368" s="1"/>
      <c r="F1368" s="1"/>
      <c r="G1368" s="1"/>
      <c r="H1368" s="1"/>
      <c r="I1368" s="1"/>
      <c r="J1368" s="1"/>
      <c r="K1368" s="1"/>
      <c r="L1368" s="1"/>
      <c r="M1368" s="1"/>
      <c r="N1368" s="1"/>
      <c r="O1368" s="1"/>
      <c r="P1368" s="1"/>
      <c r="Q1368" s="1"/>
      <c r="R1368" s="1"/>
      <c r="S1368" s="1"/>
      <c r="T1368" s="1"/>
      <c r="U1368" s="1"/>
      <c r="V1368" s="1"/>
      <c r="W1368" s="1"/>
      <c r="X1368" s="1"/>
      <c r="Y1368" s="1"/>
      <c r="Z1368" s="1"/>
      <c r="AA1368" s="1"/>
    </row>
    <row r="1369" spans="1:27" x14ac:dyDescent="0.25">
      <c r="A1369" s="1"/>
      <c r="B1369" s="1"/>
      <c r="C1369" s="1"/>
      <c r="D1369" s="1"/>
      <c r="E1369" s="1"/>
      <c r="F1369" s="1"/>
      <c r="G1369" s="1"/>
      <c r="H1369" s="1"/>
      <c r="I1369" s="1"/>
      <c r="J1369" s="1"/>
      <c r="K1369" s="1"/>
      <c r="L1369" s="1"/>
      <c r="M1369" s="1"/>
      <c r="N1369" s="1"/>
      <c r="O1369" s="1"/>
      <c r="P1369" s="1"/>
      <c r="Q1369" s="1"/>
      <c r="R1369" s="1"/>
      <c r="S1369" s="1"/>
      <c r="T1369" s="1"/>
      <c r="U1369" s="1"/>
      <c r="V1369" s="1"/>
      <c r="W1369" s="1"/>
      <c r="X1369" s="1"/>
      <c r="Y1369" s="1"/>
      <c r="Z1369" s="1"/>
      <c r="AA1369" s="1"/>
    </row>
    <row r="1370" spans="1:27" x14ac:dyDescent="0.25">
      <c r="A1370" s="1"/>
      <c r="B1370" s="1"/>
      <c r="C1370" s="1"/>
      <c r="D1370" s="1"/>
      <c r="E1370" s="1"/>
      <c r="F1370" s="1"/>
      <c r="G1370" s="1"/>
      <c r="H1370" s="1"/>
      <c r="I1370" s="1"/>
      <c r="J1370" s="1"/>
      <c r="K1370" s="1"/>
      <c r="L1370" s="1"/>
      <c r="M1370" s="1"/>
      <c r="N1370" s="1"/>
      <c r="O1370" s="1"/>
      <c r="P1370" s="1"/>
      <c r="Q1370" s="1"/>
      <c r="R1370" s="1"/>
      <c r="S1370" s="1"/>
      <c r="T1370" s="1"/>
      <c r="U1370" s="1"/>
      <c r="V1370" s="1"/>
      <c r="W1370" s="1"/>
      <c r="X1370" s="1"/>
      <c r="Y1370" s="1"/>
      <c r="Z1370" s="1"/>
      <c r="AA1370" s="1"/>
    </row>
    <row r="1371" spans="1:27" x14ac:dyDescent="0.25">
      <c r="A1371" s="1"/>
      <c r="B1371" s="1"/>
      <c r="C1371" s="1"/>
      <c r="D1371" s="1"/>
      <c r="E1371" s="1"/>
      <c r="F1371" s="1"/>
      <c r="G1371" s="1"/>
      <c r="H1371" s="1"/>
      <c r="I1371" s="1"/>
      <c r="J1371" s="1"/>
      <c r="K1371" s="1"/>
      <c r="L1371" s="1"/>
      <c r="M1371" s="1"/>
      <c r="N1371" s="1"/>
      <c r="O1371" s="1"/>
      <c r="P1371" s="1"/>
      <c r="Q1371" s="1"/>
      <c r="R1371" s="1"/>
      <c r="S1371" s="1"/>
      <c r="T1371" s="1"/>
      <c r="U1371" s="1"/>
      <c r="V1371" s="1"/>
      <c r="W1371" s="1"/>
      <c r="X1371" s="1"/>
      <c r="Y1371" s="1"/>
      <c r="Z1371" s="1"/>
      <c r="AA1371" s="1"/>
    </row>
    <row r="1372" spans="1:27" x14ac:dyDescent="0.25">
      <c r="A1372" s="1"/>
      <c r="B1372" s="1"/>
      <c r="C1372" s="1"/>
      <c r="D1372" s="1"/>
      <c r="E1372" s="1"/>
      <c r="F1372" s="1"/>
      <c r="G1372" s="1"/>
      <c r="H1372" s="1"/>
      <c r="I1372" s="1"/>
      <c r="J1372" s="1"/>
      <c r="K1372" s="1"/>
      <c r="L1372" s="1"/>
      <c r="M1372" s="1"/>
      <c r="N1372" s="1"/>
      <c r="O1372" s="1"/>
      <c r="P1372" s="1"/>
      <c r="Q1372" s="1"/>
      <c r="R1372" s="1"/>
      <c r="S1372" s="1"/>
      <c r="T1372" s="1"/>
      <c r="U1372" s="1"/>
      <c r="V1372" s="1"/>
      <c r="W1372" s="1"/>
      <c r="X1372" s="1"/>
      <c r="Y1372" s="1"/>
      <c r="Z1372" s="1"/>
      <c r="AA1372" s="1"/>
    </row>
    <row r="1373" spans="1:27" x14ac:dyDescent="0.25">
      <c r="A1373" s="1"/>
      <c r="B1373" s="1"/>
      <c r="C1373" s="1"/>
      <c r="D1373" s="1"/>
      <c r="E1373" s="1"/>
      <c r="F1373" s="1"/>
      <c r="G1373" s="1"/>
      <c r="H1373" s="1"/>
      <c r="I1373" s="1"/>
      <c r="J1373" s="1"/>
      <c r="K1373" s="1"/>
      <c r="L1373" s="1"/>
      <c r="M1373" s="1"/>
      <c r="N1373" s="1"/>
      <c r="O1373" s="1"/>
      <c r="P1373" s="1"/>
      <c r="Q1373" s="1"/>
      <c r="R1373" s="1"/>
      <c r="S1373" s="1"/>
      <c r="T1373" s="1"/>
      <c r="U1373" s="1"/>
      <c r="V1373" s="1"/>
      <c r="W1373" s="1"/>
      <c r="X1373" s="1"/>
      <c r="Y1373" s="1"/>
      <c r="Z1373" s="1"/>
      <c r="AA1373" s="1"/>
    </row>
    <row r="1374" spans="1:27" x14ac:dyDescent="0.25">
      <c r="A1374" s="1"/>
      <c r="B1374" s="1"/>
      <c r="C1374" s="1"/>
      <c r="D1374" s="1"/>
      <c r="E1374" s="1"/>
      <c r="F1374" s="1"/>
      <c r="G1374" s="1"/>
      <c r="H1374" s="1"/>
      <c r="I1374" s="1"/>
      <c r="J1374" s="1"/>
      <c r="K1374" s="1"/>
      <c r="L1374" s="1"/>
      <c r="M1374" s="1"/>
      <c r="N1374" s="1"/>
      <c r="O1374" s="1"/>
      <c r="P1374" s="1"/>
      <c r="Q1374" s="1"/>
      <c r="R1374" s="1"/>
      <c r="S1374" s="1"/>
      <c r="T1374" s="1"/>
      <c r="U1374" s="1"/>
      <c r="V1374" s="1"/>
      <c r="W1374" s="1"/>
      <c r="X1374" s="1"/>
      <c r="Y1374" s="1"/>
      <c r="Z1374" s="1"/>
      <c r="AA1374" s="1"/>
    </row>
    <row r="1375" spans="1:27" x14ac:dyDescent="0.25">
      <c r="A1375" s="1"/>
      <c r="B1375" s="1"/>
      <c r="C1375" s="1"/>
      <c r="D1375" s="1"/>
      <c r="E1375" s="1"/>
      <c r="F1375" s="1"/>
      <c r="G1375" s="1"/>
      <c r="H1375" s="1"/>
      <c r="I1375" s="1"/>
      <c r="J1375" s="1"/>
      <c r="K1375" s="1"/>
      <c r="L1375" s="1"/>
      <c r="M1375" s="1"/>
      <c r="N1375" s="1"/>
      <c r="O1375" s="1"/>
      <c r="P1375" s="1"/>
      <c r="Q1375" s="1"/>
      <c r="R1375" s="1"/>
      <c r="S1375" s="1"/>
      <c r="T1375" s="1"/>
      <c r="U1375" s="1"/>
      <c r="V1375" s="1"/>
      <c r="W1375" s="1"/>
      <c r="X1375" s="1"/>
      <c r="Y1375" s="1"/>
      <c r="Z1375" s="1"/>
      <c r="AA1375" s="1"/>
    </row>
    <row r="1376" spans="1:27" x14ac:dyDescent="0.25">
      <c r="A1376" s="1"/>
      <c r="B1376" s="1"/>
      <c r="C1376" s="1"/>
      <c r="D1376" s="1"/>
      <c r="E1376" s="1"/>
      <c r="F1376" s="1"/>
      <c r="G1376" s="1"/>
      <c r="H1376" s="1"/>
      <c r="I1376" s="1"/>
      <c r="J1376" s="1"/>
      <c r="K1376" s="1"/>
      <c r="L1376" s="1"/>
      <c r="M1376" s="1"/>
      <c r="N1376" s="1"/>
      <c r="O1376" s="1"/>
      <c r="P1376" s="1"/>
      <c r="Q1376" s="1"/>
      <c r="R1376" s="1"/>
      <c r="S1376" s="1"/>
      <c r="T1376" s="1"/>
      <c r="U1376" s="1"/>
      <c r="V1376" s="1"/>
      <c r="W1376" s="1"/>
      <c r="X1376" s="1"/>
      <c r="Y1376" s="1"/>
      <c r="Z1376" s="1"/>
      <c r="AA1376" s="1"/>
    </row>
    <row r="1377" spans="1:27" x14ac:dyDescent="0.25">
      <c r="A1377" s="1"/>
      <c r="B1377" s="1"/>
      <c r="C1377" s="1"/>
      <c r="D1377" s="1"/>
      <c r="E1377" s="1"/>
      <c r="F1377" s="1"/>
      <c r="G1377" s="1"/>
      <c r="H1377" s="1"/>
      <c r="I1377" s="1"/>
      <c r="J1377" s="1"/>
      <c r="K1377" s="1"/>
      <c r="L1377" s="1"/>
      <c r="M1377" s="1"/>
      <c r="N1377" s="1"/>
      <c r="O1377" s="1"/>
      <c r="P1377" s="1"/>
      <c r="Q1377" s="1"/>
      <c r="R1377" s="1"/>
      <c r="S1377" s="1"/>
      <c r="T1377" s="1"/>
      <c r="U1377" s="1"/>
      <c r="V1377" s="1"/>
      <c r="W1377" s="1"/>
      <c r="X1377" s="1"/>
      <c r="Y1377" s="1"/>
      <c r="Z1377" s="1"/>
      <c r="AA1377" s="1"/>
    </row>
    <row r="1378" spans="1:27" x14ac:dyDescent="0.25">
      <c r="A1378" s="1"/>
      <c r="B1378" s="1"/>
      <c r="C1378" s="1"/>
      <c r="D1378" s="1"/>
      <c r="E1378" s="1"/>
      <c r="F1378" s="1"/>
      <c r="G1378" s="1"/>
      <c r="H1378" s="1"/>
      <c r="I1378" s="1"/>
      <c r="J1378" s="1"/>
      <c r="K1378" s="1"/>
      <c r="L1378" s="1"/>
      <c r="M1378" s="1"/>
      <c r="N1378" s="1"/>
      <c r="O1378" s="1"/>
      <c r="P1378" s="1"/>
      <c r="Q1378" s="1"/>
      <c r="R1378" s="1"/>
      <c r="S1378" s="1"/>
      <c r="T1378" s="1"/>
      <c r="U1378" s="1"/>
      <c r="V1378" s="1"/>
      <c r="W1378" s="1"/>
      <c r="X1378" s="1"/>
      <c r="Y1378" s="1"/>
      <c r="Z1378" s="1"/>
      <c r="AA1378" s="1"/>
    </row>
    <row r="1379" spans="1:27" x14ac:dyDescent="0.25">
      <c r="A1379" s="1"/>
      <c r="B1379" s="1"/>
      <c r="C1379" s="1"/>
      <c r="D1379" s="1"/>
      <c r="E1379" s="1"/>
      <c r="F1379" s="1"/>
      <c r="G1379" s="1"/>
      <c r="H1379" s="1"/>
      <c r="I1379" s="1"/>
      <c r="J1379" s="1"/>
      <c r="K1379" s="1"/>
      <c r="L1379" s="1"/>
      <c r="M1379" s="1"/>
      <c r="N1379" s="1"/>
      <c r="O1379" s="1"/>
      <c r="P1379" s="1"/>
      <c r="Q1379" s="1"/>
      <c r="R1379" s="1"/>
      <c r="S1379" s="1"/>
      <c r="T1379" s="1"/>
      <c r="U1379" s="1"/>
      <c r="V1379" s="1"/>
      <c r="W1379" s="1"/>
      <c r="X1379" s="1"/>
      <c r="Y1379" s="1"/>
      <c r="Z1379" s="1"/>
      <c r="AA1379" s="1"/>
    </row>
    <row r="1380" spans="1:27" x14ac:dyDescent="0.25">
      <c r="A1380" s="1"/>
      <c r="B1380" s="1"/>
      <c r="C1380" s="1"/>
      <c r="D1380" s="1"/>
      <c r="E1380" s="1"/>
      <c r="F1380" s="1"/>
      <c r="G1380" s="1"/>
      <c r="H1380" s="1"/>
      <c r="I1380" s="1"/>
      <c r="J1380" s="1"/>
      <c r="K1380" s="1"/>
      <c r="L1380" s="1"/>
      <c r="M1380" s="1"/>
      <c r="N1380" s="1"/>
      <c r="O1380" s="1"/>
      <c r="P1380" s="1"/>
      <c r="Q1380" s="1"/>
      <c r="R1380" s="1"/>
      <c r="S1380" s="1"/>
      <c r="T1380" s="1"/>
      <c r="U1380" s="1"/>
      <c r="V1380" s="1"/>
      <c r="W1380" s="1"/>
      <c r="X1380" s="1"/>
      <c r="Y1380" s="1"/>
      <c r="Z1380" s="1"/>
      <c r="AA1380" s="1"/>
    </row>
    <row r="1381" spans="1:27" x14ac:dyDescent="0.25">
      <c r="A1381" s="1"/>
      <c r="B1381" s="1"/>
      <c r="C1381" s="1"/>
      <c r="D1381" s="1"/>
      <c r="E1381" s="1"/>
      <c r="F1381" s="1"/>
      <c r="G1381" s="1"/>
      <c r="H1381" s="1"/>
      <c r="I1381" s="1"/>
      <c r="J1381" s="1"/>
      <c r="K1381" s="1"/>
      <c r="L1381" s="1"/>
      <c r="M1381" s="1"/>
      <c r="N1381" s="1"/>
      <c r="O1381" s="1"/>
      <c r="P1381" s="1"/>
      <c r="Q1381" s="1"/>
      <c r="R1381" s="1"/>
      <c r="S1381" s="1"/>
      <c r="T1381" s="1"/>
      <c r="U1381" s="1"/>
      <c r="V1381" s="1"/>
      <c r="W1381" s="1"/>
      <c r="X1381" s="1"/>
      <c r="Y1381" s="1"/>
      <c r="Z1381" s="1"/>
      <c r="AA1381" s="1"/>
    </row>
    <row r="1382" spans="1:27" x14ac:dyDescent="0.25">
      <c r="A1382" s="1"/>
      <c r="B1382" s="1"/>
      <c r="C1382" s="1"/>
      <c r="D1382" s="1"/>
      <c r="E1382" s="1"/>
      <c r="F1382" s="1"/>
      <c r="G1382" s="1"/>
      <c r="H1382" s="1"/>
      <c r="I1382" s="1"/>
      <c r="J1382" s="1"/>
      <c r="K1382" s="1"/>
      <c r="L1382" s="1"/>
      <c r="M1382" s="1"/>
      <c r="N1382" s="1"/>
      <c r="O1382" s="1"/>
      <c r="P1382" s="1"/>
      <c r="Q1382" s="1"/>
      <c r="R1382" s="1"/>
      <c r="S1382" s="1"/>
      <c r="T1382" s="1"/>
      <c r="U1382" s="1"/>
      <c r="V1382" s="1"/>
      <c r="W1382" s="1"/>
      <c r="X1382" s="1"/>
      <c r="Y1382" s="1"/>
      <c r="Z1382" s="1"/>
      <c r="AA1382" s="1"/>
    </row>
    <row r="1383" spans="1:27" x14ac:dyDescent="0.25">
      <c r="A1383" s="1"/>
      <c r="B1383" s="1"/>
      <c r="C1383" s="1"/>
      <c r="D1383" s="1"/>
      <c r="E1383" s="1"/>
      <c r="F1383" s="1"/>
      <c r="G1383" s="1"/>
      <c r="H1383" s="1"/>
      <c r="I1383" s="1"/>
      <c r="J1383" s="1"/>
      <c r="K1383" s="1"/>
      <c r="L1383" s="1"/>
      <c r="M1383" s="1"/>
      <c r="N1383" s="1"/>
      <c r="O1383" s="1"/>
      <c r="P1383" s="1"/>
      <c r="Q1383" s="1"/>
      <c r="R1383" s="1"/>
      <c r="S1383" s="1"/>
      <c r="T1383" s="1"/>
      <c r="U1383" s="1"/>
      <c r="V1383" s="1"/>
      <c r="W1383" s="1"/>
      <c r="X1383" s="1"/>
      <c r="Y1383" s="1"/>
      <c r="Z1383" s="1"/>
      <c r="AA1383" s="1"/>
    </row>
    <row r="1384" spans="1:27" x14ac:dyDescent="0.25">
      <c r="A1384" s="1"/>
      <c r="B1384" s="1"/>
      <c r="C1384" s="1"/>
      <c r="D1384" s="1"/>
      <c r="E1384" s="1"/>
      <c r="F1384" s="1"/>
      <c r="G1384" s="1"/>
      <c r="H1384" s="1"/>
      <c r="I1384" s="1"/>
      <c r="J1384" s="1"/>
      <c r="K1384" s="1"/>
      <c r="L1384" s="1"/>
      <c r="M1384" s="1"/>
      <c r="N1384" s="1"/>
      <c r="O1384" s="1"/>
      <c r="P1384" s="1"/>
      <c r="Q1384" s="1"/>
      <c r="R1384" s="1"/>
      <c r="S1384" s="1"/>
      <c r="T1384" s="1"/>
      <c r="U1384" s="1"/>
      <c r="V1384" s="1"/>
      <c r="W1384" s="1"/>
      <c r="X1384" s="1"/>
      <c r="Y1384" s="1"/>
      <c r="Z1384" s="1"/>
      <c r="AA1384" s="1"/>
    </row>
    <row r="1385" spans="1:27" x14ac:dyDescent="0.25">
      <c r="A1385" s="1"/>
      <c r="B1385" s="1"/>
      <c r="C1385" s="1"/>
      <c r="D1385" s="1"/>
      <c r="E1385" s="1"/>
      <c r="F1385" s="1"/>
      <c r="G1385" s="1"/>
      <c r="H1385" s="1"/>
      <c r="I1385" s="1"/>
      <c r="J1385" s="1"/>
      <c r="K1385" s="1"/>
      <c r="L1385" s="1"/>
      <c r="M1385" s="1"/>
      <c r="N1385" s="1"/>
      <c r="O1385" s="1"/>
      <c r="P1385" s="1"/>
      <c r="Q1385" s="1"/>
      <c r="R1385" s="1"/>
      <c r="S1385" s="1"/>
      <c r="T1385" s="1"/>
      <c r="U1385" s="1"/>
      <c r="V1385" s="1"/>
      <c r="W1385" s="1"/>
      <c r="X1385" s="1"/>
      <c r="Y1385" s="1"/>
      <c r="Z1385" s="1"/>
      <c r="AA1385" s="1"/>
    </row>
    <row r="1386" spans="1:27" x14ac:dyDescent="0.25">
      <c r="A1386" s="1"/>
      <c r="B1386" s="1"/>
      <c r="C1386" s="1"/>
      <c r="D1386" s="1"/>
      <c r="E1386" s="1"/>
      <c r="F1386" s="1"/>
      <c r="G1386" s="1"/>
      <c r="H1386" s="1"/>
      <c r="I1386" s="1"/>
      <c r="J1386" s="1"/>
      <c r="K1386" s="1"/>
      <c r="L1386" s="1"/>
      <c r="M1386" s="1"/>
      <c r="N1386" s="1"/>
      <c r="O1386" s="1"/>
      <c r="P1386" s="1"/>
      <c r="Q1386" s="1"/>
      <c r="R1386" s="1"/>
      <c r="S1386" s="1"/>
      <c r="T1386" s="1"/>
      <c r="U1386" s="1"/>
      <c r="V1386" s="1"/>
      <c r="W1386" s="1"/>
      <c r="X1386" s="1"/>
      <c r="Y1386" s="1"/>
      <c r="Z1386" s="1"/>
      <c r="AA1386" s="1"/>
    </row>
    <row r="1387" spans="1:27" x14ac:dyDescent="0.25">
      <c r="A1387" s="1"/>
      <c r="B1387" s="1"/>
      <c r="C1387" s="1"/>
      <c r="D1387" s="1"/>
      <c r="E1387" s="1"/>
      <c r="F1387" s="1"/>
      <c r="G1387" s="1"/>
      <c r="H1387" s="1"/>
      <c r="I1387" s="1"/>
      <c r="J1387" s="1"/>
      <c r="K1387" s="1"/>
      <c r="L1387" s="1"/>
      <c r="M1387" s="1"/>
      <c r="N1387" s="1"/>
      <c r="O1387" s="1"/>
      <c r="P1387" s="1"/>
      <c r="Q1387" s="1"/>
      <c r="R1387" s="1"/>
      <c r="S1387" s="1"/>
      <c r="T1387" s="1"/>
      <c r="U1387" s="1"/>
      <c r="V1387" s="1"/>
      <c r="W1387" s="1"/>
      <c r="X1387" s="1"/>
      <c r="Y1387" s="1"/>
      <c r="Z1387" s="1"/>
      <c r="AA1387" s="1"/>
    </row>
    <row r="1388" spans="1:27" x14ac:dyDescent="0.25">
      <c r="A1388" s="1"/>
      <c r="B1388" s="1"/>
      <c r="C1388" s="1"/>
      <c r="D1388" s="1"/>
      <c r="E1388" s="1"/>
      <c r="F1388" s="1"/>
      <c r="G1388" s="1"/>
      <c r="H1388" s="1"/>
      <c r="I1388" s="1"/>
      <c r="J1388" s="1"/>
      <c r="K1388" s="1"/>
      <c r="L1388" s="1"/>
      <c r="M1388" s="1"/>
      <c r="N1388" s="1"/>
      <c r="O1388" s="1"/>
      <c r="P1388" s="1"/>
      <c r="Q1388" s="1"/>
      <c r="R1388" s="1"/>
      <c r="S1388" s="1"/>
      <c r="T1388" s="1"/>
      <c r="U1388" s="1"/>
      <c r="V1388" s="1"/>
      <c r="W1388" s="1"/>
      <c r="X1388" s="1"/>
      <c r="Y1388" s="1"/>
      <c r="Z1388" s="1"/>
      <c r="AA1388" s="1"/>
    </row>
    <row r="1389" spans="1:27" x14ac:dyDescent="0.25">
      <c r="A1389" s="1"/>
      <c r="B1389" s="1"/>
      <c r="C1389" s="1"/>
      <c r="D1389" s="1"/>
      <c r="E1389" s="1"/>
      <c r="F1389" s="1"/>
      <c r="G1389" s="1"/>
      <c r="H1389" s="1"/>
      <c r="I1389" s="1"/>
      <c r="J1389" s="1"/>
      <c r="K1389" s="1"/>
      <c r="L1389" s="1"/>
      <c r="M1389" s="1"/>
      <c r="N1389" s="1"/>
      <c r="O1389" s="1"/>
      <c r="P1389" s="1"/>
      <c r="Q1389" s="1"/>
      <c r="R1389" s="1"/>
      <c r="S1389" s="1"/>
      <c r="T1389" s="1"/>
      <c r="U1389" s="1"/>
      <c r="V1389" s="1"/>
      <c r="W1389" s="1"/>
      <c r="X1389" s="1"/>
      <c r="Y1389" s="1"/>
      <c r="Z1389" s="1"/>
      <c r="AA1389" s="1"/>
    </row>
    <row r="1390" spans="1:27" x14ac:dyDescent="0.25">
      <c r="A1390" s="1"/>
      <c r="B1390" s="1"/>
      <c r="C1390" s="1"/>
      <c r="D1390" s="1"/>
      <c r="E1390" s="1"/>
      <c r="F1390" s="1"/>
      <c r="G1390" s="1"/>
      <c r="H1390" s="1"/>
      <c r="I1390" s="1"/>
      <c r="J1390" s="1"/>
      <c r="K1390" s="1"/>
      <c r="L1390" s="1"/>
      <c r="M1390" s="1"/>
      <c r="N1390" s="1"/>
      <c r="O1390" s="1"/>
      <c r="P1390" s="1"/>
      <c r="Q1390" s="1"/>
      <c r="R1390" s="1"/>
      <c r="S1390" s="1"/>
      <c r="T1390" s="1"/>
      <c r="U1390" s="1"/>
      <c r="V1390" s="1"/>
      <c r="W1390" s="1"/>
      <c r="X1390" s="1"/>
      <c r="Y1390" s="1"/>
      <c r="Z1390" s="1"/>
      <c r="AA1390" s="1"/>
    </row>
    <row r="1391" spans="1:27" x14ac:dyDescent="0.25">
      <c r="A1391" s="1"/>
      <c r="B1391" s="1"/>
      <c r="C1391" s="1"/>
      <c r="D1391" s="1"/>
      <c r="E1391" s="1"/>
      <c r="F1391" s="1"/>
      <c r="G1391" s="1"/>
      <c r="H1391" s="1"/>
      <c r="I1391" s="1"/>
      <c r="J1391" s="1"/>
      <c r="K1391" s="1"/>
      <c r="L1391" s="1"/>
      <c r="M1391" s="1"/>
      <c r="N1391" s="1"/>
      <c r="O1391" s="1"/>
      <c r="P1391" s="1"/>
      <c r="Q1391" s="1"/>
      <c r="R1391" s="1"/>
      <c r="S1391" s="1"/>
      <c r="T1391" s="1"/>
      <c r="U1391" s="1"/>
      <c r="V1391" s="1"/>
      <c r="W1391" s="1"/>
      <c r="X1391" s="1"/>
      <c r="Y1391" s="1"/>
      <c r="Z1391" s="1"/>
      <c r="AA1391" s="1"/>
    </row>
    <row r="1392" spans="1:27" x14ac:dyDescent="0.25">
      <c r="A1392" s="1"/>
      <c r="B1392" s="1"/>
      <c r="C1392" s="1"/>
      <c r="D1392" s="1"/>
      <c r="E1392" s="1"/>
      <c r="F1392" s="1"/>
      <c r="G1392" s="1"/>
      <c r="H1392" s="1"/>
      <c r="I1392" s="1"/>
      <c r="J1392" s="1"/>
      <c r="K1392" s="1"/>
      <c r="L1392" s="1"/>
      <c r="M1392" s="1"/>
      <c r="N1392" s="1"/>
      <c r="O1392" s="1"/>
      <c r="P1392" s="1"/>
      <c r="Q1392" s="1"/>
      <c r="R1392" s="1"/>
      <c r="S1392" s="1"/>
      <c r="T1392" s="1"/>
      <c r="U1392" s="1"/>
      <c r="V1392" s="1"/>
      <c r="W1392" s="1"/>
      <c r="X1392" s="1"/>
      <c r="Y1392" s="1"/>
      <c r="Z1392" s="1"/>
      <c r="AA1392" s="1"/>
    </row>
    <row r="1393" spans="1:27" x14ac:dyDescent="0.25">
      <c r="A1393" s="1"/>
      <c r="B1393" s="1"/>
      <c r="C1393" s="1"/>
      <c r="D1393" s="1"/>
      <c r="E1393" s="1"/>
      <c r="F1393" s="1"/>
      <c r="G1393" s="1"/>
      <c r="H1393" s="1"/>
      <c r="I1393" s="1"/>
      <c r="J1393" s="1"/>
      <c r="K1393" s="1"/>
      <c r="L1393" s="1"/>
      <c r="M1393" s="1"/>
      <c r="N1393" s="1"/>
      <c r="O1393" s="1"/>
      <c r="P1393" s="1"/>
      <c r="Q1393" s="1"/>
      <c r="R1393" s="1"/>
      <c r="S1393" s="1"/>
      <c r="T1393" s="1"/>
      <c r="U1393" s="1"/>
      <c r="V1393" s="1"/>
      <c r="W1393" s="1"/>
      <c r="X1393" s="1"/>
      <c r="Y1393" s="1"/>
      <c r="Z1393" s="1"/>
      <c r="AA1393" s="1"/>
    </row>
    <row r="1394" spans="1:27" x14ac:dyDescent="0.25">
      <c r="A1394" s="1"/>
      <c r="B1394" s="1"/>
      <c r="C1394" s="1"/>
      <c r="D1394" s="1"/>
      <c r="E1394" s="1"/>
      <c r="F1394" s="1"/>
      <c r="G1394" s="1"/>
      <c r="H1394" s="1"/>
      <c r="I1394" s="1"/>
      <c r="J1394" s="1"/>
      <c r="K1394" s="1"/>
      <c r="L1394" s="1"/>
      <c r="M1394" s="1"/>
      <c r="N1394" s="1"/>
      <c r="O1394" s="1"/>
      <c r="P1394" s="1"/>
      <c r="Q1394" s="1"/>
      <c r="R1394" s="1"/>
      <c r="S1394" s="1"/>
      <c r="T1394" s="1"/>
      <c r="U1394" s="1"/>
      <c r="V1394" s="1"/>
      <c r="W1394" s="1"/>
      <c r="X1394" s="1"/>
      <c r="Y1394" s="1"/>
      <c r="Z1394" s="1"/>
      <c r="AA1394" s="1"/>
    </row>
    <row r="1395" spans="1:27" x14ac:dyDescent="0.25">
      <c r="A1395" s="1"/>
      <c r="B1395" s="1"/>
      <c r="C1395" s="1"/>
      <c r="D1395" s="1"/>
      <c r="E1395" s="1"/>
      <c r="F1395" s="1"/>
      <c r="G1395" s="1"/>
      <c r="H1395" s="1"/>
      <c r="I1395" s="1"/>
      <c r="J1395" s="1"/>
      <c r="K1395" s="1"/>
      <c r="L1395" s="1"/>
      <c r="M1395" s="1"/>
      <c r="N1395" s="1"/>
      <c r="O1395" s="1"/>
      <c r="P1395" s="1"/>
      <c r="Q1395" s="1"/>
      <c r="R1395" s="1"/>
      <c r="S1395" s="1"/>
      <c r="T1395" s="1"/>
      <c r="U1395" s="1"/>
      <c r="V1395" s="1"/>
      <c r="W1395" s="1"/>
      <c r="X1395" s="1"/>
      <c r="Y1395" s="1"/>
      <c r="Z1395" s="1"/>
      <c r="AA1395" s="1"/>
    </row>
    <row r="1396" spans="1:27" x14ac:dyDescent="0.25">
      <c r="A1396" s="1"/>
      <c r="B1396" s="1"/>
      <c r="C1396" s="1"/>
      <c r="D1396" s="1"/>
      <c r="E1396" s="1"/>
      <c r="F1396" s="1"/>
      <c r="G1396" s="1"/>
      <c r="H1396" s="1"/>
      <c r="I1396" s="1"/>
      <c r="J1396" s="1"/>
      <c r="K1396" s="1"/>
      <c r="L1396" s="1"/>
      <c r="M1396" s="1"/>
      <c r="N1396" s="1"/>
      <c r="O1396" s="1"/>
      <c r="P1396" s="1"/>
      <c r="Q1396" s="1"/>
      <c r="R1396" s="1"/>
      <c r="S1396" s="1"/>
      <c r="T1396" s="1"/>
      <c r="U1396" s="1"/>
      <c r="V1396" s="1"/>
      <c r="W1396" s="1"/>
      <c r="X1396" s="1"/>
      <c r="Y1396" s="1"/>
      <c r="Z1396" s="1"/>
      <c r="AA1396" s="1"/>
    </row>
    <row r="1397" spans="1:27" x14ac:dyDescent="0.25">
      <c r="A1397" s="1"/>
      <c r="B1397" s="1"/>
      <c r="C1397" s="1"/>
      <c r="D1397" s="1"/>
      <c r="E1397" s="1"/>
      <c r="F1397" s="1"/>
      <c r="G1397" s="1"/>
      <c r="H1397" s="1"/>
      <c r="I1397" s="1"/>
      <c r="J1397" s="1"/>
      <c r="K1397" s="1"/>
      <c r="L1397" s="1"/>
      <c r="M1397" s="1"/>
      <c r="N1397" s="1"/>
      <c r="O1397" s="1"/>
      <c r="P1397" s="1"/>
      <c r="Q1397" s="1"/>
      <c r="R1397" s="1"/>
      <c r="S1397" s="1"/>
      <c r="T1397" s="1"/>
      <c r="U1397" s="1"/>
      <c r="V1397" s="1"/>
      <c r="W1397" s="1"/>
      <c r="X1397" s="1"/>
      <c r="Y1397" s="1"/>
      <c r="Z1397" s="1"/>
      <c r="AA1397" s="1"/>
    </row>
    <row r="1398" spans="1:27" x14ac:dyDescent="0.25">
      <c r="A1398" s="1"/>
      <c r="B1398" s="1"/>
      <c r="C1398" s="1"/>
      <c r="D1398" s="1"/>
      <c r="E1398" s="1"/>
      <c r="F1398" s="1"/>
      <c r="G1398" s="1"/>
      <c r="H1398" s="1"/>
      <c r="I1398" s="1"/>
      <c r="J1398" s="1"/>
      <c r="K1398" s="1"/>
      <c r="L1398" s="1"/>
      <c r="M1398" s="1"/>
      <c r="N1398" s="1"/>
      <c r="O1398" s="1"/>
      <c r="P1398" s="1"/>
      <c r="Q1398" s="1"/>
      <c r="R1398" s="1"/>
      <c r="S1398" s="1"/>
      <c r="T1398" s="1"/>
      <c r="U1398" s="1"/>
      <c r="V1398" s="1"/>
      <c r="W1398" s="1"/>
      <c r="X1398" s="1"/>
      <c r="Y1398" s="1"/>
      <c r="Z1398" s="1"/>
      <c r="AA1398" s="1"/>
    </row>
    <row r="1399" spans="1:27" x14ac:dyDescent="0.25">
      <c r="A1399" s="1"/>
      <c r="B1399" s="1"/>
      <c r="C1399" s="1"/>
      <c r="D1399" s="1"/>
      <c r="E1399" s="1"/>
      <c r="F1399" s="1"/>
      <c r="G1399" s="1"/>
      <c r="H1399" s="1"/>
      <c r="I1399" s="1"/>
      <c r="J1399" s="1"/>
      <c r="K1399" s="1"/>
      <c r="L1399" s="1"/>
      <c r="M1399" s="1"/>
      <c r="N1399" s="1"/>
      <c r="O1399" s="1"/>
      <c r="P1399" s="1"/>
      <c r="Q1399" s="1"/>
      <c r="R1399" s="1"/>
      <c r="S1399" s="1"/>
      <c r="T1399" s="1"/>
      <c r="U1399" s="1"/>
      <c r="V1399" s="1"/>
      <c r="W1399" s="1"/>
      <c r="X1399" s="1"/>
      <c r="Y1399" s="1"/>
      <c r="Z1399" s="1"/>
      <c r="AA1399" s="1"/>
    </row>
    <row r="1400" spans="1:27" x14ac:dyDescent="0.25">
      <c r="A1400" s="1"/>
      <c r="B1400" s="1"/>
      <c r="C1400" s="1"/>
      <c r="D1400" s="1"/>
      <c r="E1400" s="1"/>
      <c r="F1400" s="1"/>
      <c r="G1400" s="1"/>
      <c r="H1400" s="1"/>
      <c r="I1400" s="1"/>
      <c r="J1400" s="1"/>
      <c r="K1400" s="1"/>
      <c r="L1400" s="1"/>
      <c r="M1400" s="1"/>
      <c r="N1400" s="1"/>
      <c r="O1400" s="1"/>
      <c r="P1400" s="1"/>
      <c r="Q1400" s="1"/>
      <c r="R1400" s="1"/>
      <c r="S1400" s="1"/>
      <c r="T1400" s="1"/>
      <c r="U1400" s="1"/>
      <c r="V1400" s="1"/>
      <c r="W1400" s="1"/>
      <c r="X1400" s="1"/>
      <c r="Y1400" s="1"/>
      <c r="Z1400" s="1"/>
      <c r="AA1400" s="1"/>
    </row>
    <row r="1401" spans="1:27" x14ac:dyDescent="0.25">
      <c r="A1401" s="1"/>
      <c r="B1401" s="1"/>
      <c r="C1401" s="1"/>
      <c r="D1401" s="1"/>
      <c r="E1401" s="1"/>
      <c r="F1401" s="1"/>
      <c r="G1401" s="1"/>
      <c r="H1401" s="1"/>
      <c r="I1401" s="1"/>
      <c r="J1401" s="1"/>
      <c r="K1401" s="1"/>
      <c r="L1401" s="1"/>
      <c r="M1401" s="1"/>
      <c r="N1401" s="1"/>
      <c r="O1401" s="1"/>
      <c r="P1401" s="1"/>
      <c r="Q1401" s="1"/>
      <c r="R1401" s="1"/>
      <c r="S1401" s="1"/>
      <c r="T1401" s="1"/>
      <c r="U1401" s="1"/>
      <c r="V1401" s="1"/>
      <c r="W1401" s="1"/>
      <c r="X1401" s="1"/>
      <c r="Y1401" s="1"/>
      <c r="Z1401" s="1"/>
      <c r="AA1401" s="1"/>
    </row>
    <row r="1402" spans="1:27" x14ac:dyDescent="0.25">
      <c r="A1402" s="1"/>
      <c r="B1402" s="1"/>
      <c r="C1402" s="1"/>
      <c r="D1402" s="1"/>
      <c r="E1402" s="1"/>
      <c r="F1402" s="1"/>
      <c r="G1402" s="1"/>
      <c r="H1402" s="1"/>
      <c r="I1402" s="1"/>
      <c r="J1402" s="1"/>
      <c r="K1402" s="1"/>
      <c r="L1402" s="1"/>
      <c r="M1402" s="1"/>
      <c r="N1402" s="1"/>
      <c r="O1402" s="1"/>
      <c r="P1402" s="1"/>
      <c r="Q1402" s="1"/>
      <c r="R1402" s="1"/>
      <c r="S1402" s="1"/>
      <c r="T1402" s="1"/>
      <c r="U1402" s="1"/>
      <c r="V1402" s="1"/>
      <c r="W1402" s="1"/>
      <c r="X1402" s="1"/>
      <c r="Y1402" s="1"/>
      <c r="Z1402" s="1"/>
      <c r="AA1402" s="1"/>
    </row>
    <row r="1403" spans="1:27" x14ac:dyDescent="0.25">
      <c r="A1403" s="1"/>
      <c r="B1403" s="1"/>
      <c r="C1403" s="1"/>
      <c r="D1403" s="1"/>
      <c r="E1403" s="1"/>
      <c r="F1403" s="1"/>
      <c r="G1403" s="1"/>
      <c r="H1403" s="1"/>
      <c r="I1403" s="1"/>
      <c r="J1403" s="1"/>
      <c r="K1403" s="1"/>
      <c r="L1403" s="1"/>
      <c r="M1403" s="1"/>
      <c r="N1403" s="1"/>
      <c r="O1403" s="1"/>
      <c r="P1403" s="1"/>
      <c r="Q1403" s="1"/>
      <c r="R1403" s="1"/>
      <c r="S1403" s="1"/>
      <c r="T1403" s="1"/>
      <c r="U1403" s="1"/>
      <c r="V1403" s="1"/>
      <c r="W1403" s="1"/>
      <c r="X1403" s="1"/>
      <c r="Y1403" s="1"/>
      <c r="Z1403" s="1"/>
      <c r="AA1403" s="1"/>
    </row>
    <row r="1404" spans="1:27" x14ac:dyDescent="0.25">
      <c r="A1404" s="1"/>
      <c r="B1404" s="1"/>
      <c r="C1404" s="1"/>
      <c r="D1404" s="1"/>
      <c r="E1404" s="1"/>
      <c r="F1404" s="1"/>
      <c r="G1404" s="1"/>
      <c r="H1404" s="1"/>
      <c r="I1404" s="1"/>
      <c r="J1404" s="1"/>
      <c r="K1404" s="1"/>
      <c r="L1404" s="1"/>
      <c r="M1404" s="1"/>
      <c r="N1404" s="1"/>
      <c r="O1404" s="1"/>
      <c r="P1404" s="1"/>
      <c r="Q1404" s="1"/>
      <c r="R1404" s="1"/>
      <c r="S1404" s="1"/>
      <c r="T1404" s="1"/>
      <c r="U1404" s="1"/>
      <c r="V1404" s="1"/>
      <c r="W1404" s="1"/>
      <c r="X1404" s="1"/>
      <c r="Y1404" s="1"/>
      <c r="Z1404" s="1"/>
      <c r="AA1404" s="1"/>
    </row>
    <row r="1405" spans="1:27" x14ac:dyDescent="0.25">
      <c r="A1405" s="1"/>
      <c r="B1405" s="1"/>
      <c r="C1405" s="1"/>
      <c r="D1405" s="1"/>
      <c r="E1405" s="1"/>
      <c r="F1405" s="1"/>
      <c r="G1405" s="1"/>
      <c r="H1405" s="1"/>
      <c r="I1405" s="1"/>
      <c r="J1405" s="1"/>
      <c r="K1405" s="1"/>
      <c r="L1405" s="1"/>
      <c r="M1405" s="1"/>
      <c r="N1405" s="1"/>
      <c r="O1405" s="1"/>
      <c r="P1405" s="1"/>
      <c r="Q1405" s="1"/>
      <c r="R1405" s="1"/>
      <c r="S1405" s="1"/>
      <c r="T1405" s="1"/>
      <c r="U1405" s="1"/>
      <c r="V1405" s="1"/>
      <c r="W1405" s="1"/>
      <c r="X1405" s="1"/>
      <c r="Y1405" s="1"/>
      <c r="Z1405" s="1"/>
      <c r="AA1405" s="1"/>
    </row>
    <row r="1406" spans="1:27" x14ac:dyDescent="0.25">
      <c r="A1406" s="1"/>
      <c r="B1406" s="1"/>
      <c r="C1406" s="1"/>
      <c r="D1406" s="1"/>
      <c r="E1406" s="1"/>
      <c r="F1406" s="1"/>
      <c r="G1406" s="1"/>
      <c r="H1406" s="1"/>
      <c r="I1406" s="1"/>
      <c r="J1406" s="1"/>
      <c r="K1406" s="1"/>
      <c r="L1406" s="1"/>
      <c r="M1406" s="1"/>
      <c r="N1406" s="1"/>
      <c r="O1406" s="1"/>
      <c r="P1406" s="1"/>
      <c r="Q1406" s="1"/>
      <c r="R1406" s="1"/>
      <c r="S1406" s="1"/>
      <c r="T1406" s="1"/>
      <c r="U1406" s="1"/>
      <c r="V1406" s="1"/>
      <c r="W1406" s="1"/>
      <c r="X1406" s="1"/>
      <c r="Y1406" s="1"/>
      <c r="Z1406" s="1"/>
      <c r="AA1406" s="1"/>
    </row>
    <row r="1407" spans="1:27" x14ac:dyDescent="0.25">
      <c r="A1407" s="1"/>
      <c r="B1407" s="1"/>
      <c r="C1407" s="1"/>
      <c r="D1407" s="1"/>
      <c r="E1407" s="1"/>
      <c r="F1407" s="1"/>
      <c r="G1407" s="1"/>
      <c r="H1407" s="1"/>
      <c r="I1407" s="1"/>
      <c r="J1407" s="1"/>
      <c r="K1407" s="1"/>
      <c r="L1407" s="1"/>
      <c r="M1407" s="1"/>
      <c r="N1407" s="1"/>
      <c r="O1407" s="1"/>
      <c r="P1407" s="1"/>
      <c r="Q1407" s="1"/>
      <c r="R1407" s="1"/>
      <c r="S1407" s="1"/>
      <c r="T1407" s="1"/>
      <c r="U1407" s="1"/>
      <c r="V1407" s="1"/>
      <c r="W1407" s="1"/>
      <c r="X1407" s="1"/>
      <c r="Y1407" s="1"/>
      <c r="Z1407" s="1"/>
      <c r="AA1407" s="1"/>
    </row>
    <row r="1408" spans="1:27" x14ac:dyDescent="0.25">
      <c r="A1408" s="1"/>
      <c r="B1408" s="1"/>
      <c r="C1408" s="1"/>
      <c r="D1408" s="1"/>
      <c r="E1408" s="1"/>
      <c r="F1408" s="1"/>
      <c r="G1408" s="1"/>
      <c r="H1408" s="1"/>
      <c r="I1408" s="1"/>
      <c r="J1408" s="1"/>
      <c r="K1408" s="1"/>
      <c r="L1408" s="1"/>
      <c r="M1408" s="1"/>
      <c r="N1408" s="1"/>
      <c r="O1408" s="1"/>
      <c r="P1408" s="1"/>
      <c r="Q1408" s="1"/>
      <c r="R1408" s="1"/>
      <c r="S1408" s="1"/>
      <c r="T1408" s="1"/>
      <c r="U1408" s="1"/>
      <c r="V1408" s="1"/>
      <c r="W1408" s="1"/>
      <c r="X1408" s="1"/>
      <c r="Y1408" s="1"/>
      <c r="Z1408" s="1"/>
      <c r="AA1408" s="1"/>
    </row>
    <row r="1409" spans="1:27" x14ac:dyDescent="0.25">
      <c r="A1409" s="1"/>
      <c r="B1409" s="1"/>
      <c r="C1409" s="1"/>
      <c r="D1409" s="1"/>
      <c r="E1409" s="1"/>
      <c r="F1409" s="1"/>
      <c r="G1409" s="1"/>
      <c r="H1409" s="1"/>
      <c r="I1409" s="1"/>
      <c r="J1409" s="1"/>
      <c r="K1409" s="1"/>
      <c r="L1409" s="1"/>
      <c r="M1409" s="1"/>
      <c r="N1409" s="1"/>
      <c r="O1409" s="1"/>
      <c r="P1409" s="1"/>
      <c r="Q1409" s="1"/>
      <c r="R1409" s="1"/>
      <c r="S1409" s="1"/>
      <c r="T1409" s="1"/>
      <c r="U1409" s="1"/>
      <c r="V1409" s="1"/>
      <c r="W1409" s="1"/>
      <c r="X1409" s="1"/>
      <c r="Y1409" s="1"/>
      <c r="Z1409" s="1"/>
      <c r="AA1409" s="1"/>
    </row>
    <row r="1410" spans="1:27" x14ac:dyDescent="0.25">
      <c r="A1410" s="1"/>
      <c r="B1410" s="1"/>
      <c r="C1410" s="1"/>
      <c r="D1410" s="1"/>
      <c r="E1410" s="1"/>
      <c r="F1410" s="1"/>
      <c r="G1410" s="1"/>
      <c r="H1410" s="1"/>
      <c r="I1410" s="1"/>
      <c r="J1410" s="1"/>
      <c r="K1410" s="1"/>
      <c r="L1410" s="1"/>
      <c r="M1410" s="1"/>
      <c r="N1410" s="1"/>
      <c r="O1410" s="1"/>
      <c r="P1410" s="1"/>
      <c r="Q1410" s="1"/>
      <c r="R1410" s="1"/>
      <c r="S1410" s="1"/>
      <c r="T1410" s="1"/>
      <c r="U1410" s="1"/>
      <c r="V1410" s="1"/>
      <c r="W1410" s="1"/>
      <c r="X1410" s="1"/>
      <c r="Y1410" s="1"/>
      <c r="Z1410" s="1"/>
      <c r="AA1410" s="1"/>
    </row>
    <row r="1411" spans="1:27" x14ac:dyDescent="0.25">
      <c r="A1411" s="1"/>
      <c r="B1411" s="1"/>
      <c r="C1411" s="1"/>
      <c r="D1411" s="1"/>
      <c r="E1411" s="1"/>
      <c r="F1411" s="1"/>
      <c r="G1411" s="1"/>
      <c r="H1411" s="1"/>
      <c r="I1411" s="1"/>
      <c r="J1411" s="1"/>
      <c r="K1411" s="1"/>
      <c r="L1411" s="1"/>
      <c r="M1411" s="1"/>
      <c r="N1411" s="1"/>
      <c r="O1411" s="1"/>
      <c r="P1411" s="1"/>
      <c r="Q1411" s="1"/>
      <c r="R1411" s="1"/>
      <c r="S1411" s="1"/>
      <c r="T1411" s="1"/>
      <c r="U1411" s="1"/>
      <c r="V1411" s="1"/>
      <c r="W1411" s="1"/>
      <c r="X1411" s="1"/>
      <c r="Y1411" s="1"/>
      <c r="Z1411" s="1"/>
      <c r="AA1411" s="1"/>
    </row>
    <row r="1412" spans="1:27" x14ac:dyDescent="0.25">
      <c r="A1412" s="1"/>
      <c r="B1412" s="1"/>
      <c r="C1412" s="1"/>
      <c r="D1412" s="1"/>
      <c r="E1412" s="1"/>
      <c r="F1412" s="1"/>
      <c r="G1412" s="1"/>
      <c r="H1412" s="1"/>
      <c r="I1412" s="1"/>
      <c r="J1412" s="1"/>
      <c r="K1412" s="1"/>
      <c r="L1412" s="1"/>
      <c r="M1412" s="1"/>
      <c r="N1412" s="1"/>
      <c r="O1412" s="1"/>
      <c r="P1412" s="1"/>
      <c r="Q1412" s="1"/>
      <c r="R1412" s="1"/>
      <c r="S1412" s="1"/>
      <c r="T1412" s="1"/>
      <c r="U1412" s="1"/>
      <c r="V1412" s="1"/>
      <c r="W1412" s="1"/>
      <c r="X1412" s="1"/>
      <c r="Y1412" s="1"/>
      <c r="Z1412" s="1"/>
      <c r="AA1412" s="1"/>
    </row>
    <row r="1413" spans="1:27" x14ac:dyDescent="0.25">
      <c r="A1413" s="1"/>
      <c r="B1413" s="1"/>
      <c r="C1413" s="1"/>
      <c r="D1413" s="1"/>
      <c r="E1413" s="1"/>
      <c r="F1413" s="1"/>
      <c r="G1413" s="1"/>
      <c r="H1413" s="1"/>
      <c r="I1413" s="1"/>
      <c r="J1413" s="1"/>
      <c r="K1413" s="1"/>
      <c r="L1413" s="1"/>
      <c r="M1413" s="1"/>
      <c r="N1413" s="1"/>
      <c r="O1413" s="1"/>
      <c r="P1413" s="1"/>
      <c r="Q1413" s="1"/>
      <c r="R1413" s="1"/>
      <c r="S1413" s="1"/>
      <c r="T1413" s="1"/>
      <c r="U1413" s="1"/>
      <c r="V1413" s="1"/>
      <c r="W1413" s="1"/>
      <c r="X1413" s="1"/>
      <c r="Y1413" s="1"/>
      <c r="Z1413" s="1"/>
      <c r="AA1413" s="1"/>
    </row>
    <row r="1414" spans="1:27" x14ac:dyDescent="0.25">
      <c r="A1414" s="1"/>
      <c r="B1414" s="1"/>
      <c r="C1414" s="1"/>
      <c r="D1414" s="1"/>
      <c r="E1414" s="1"/>
      <c r="F1414" s="1"/>
      <c r="G1414" s="1"/>
      <c r="H1414" s="1"/>
      <c r="I1414" s="1"/>
      <c r="J1414" s="1"/>
      <c r="K1414" s="1"/>
      <c r="L1414" s="1"/>
      <c r="M1414" s="1"/>
      <c r="N1414" s="1"/>
      <c r="O1414" s="1"/>
      <c r="P1414" s="1"/>
      <c r="Q1414" s="1"/>
      <c r="R1414" s="1"/>
      <c r="S1414" s="1"/>
      <c r="T1414" s="1"/>
      <c r="U1414" s="1"/>
      <c r="V1414" s="1"/>
      <c r="W1414" s="1"/>
      <c r="X1414" s="1"/>
      <c r="Y1414" s="1"/>
      <c r="Z1414" s="1"/>
      <c r="AA1414" s="1"/>
    </row>
    <row r="1415" spans="1:27" x14ac:dyDescent="0.25">
      <c r="A1415" s="1"/>
      <c r="B1415" s="1"/>
      <c r="C1415" s="1"/>
      <c r="D1415" s="1"/>
      <c r="E1415" s="1"/>
      <c r="F1415" s="1"/>
      <c r="G1415" s="1"/>
      <c r="H1415" s="1"/>
      <c r="I1415" s="1"/>
      <c r="J1415" s="1"/>
      <c r="K1415" s="1"/>
      <c r="L1415" s="1"/>
      <c r="M1415" s="1"/>
      <c r="N1415" s="1"/>
      <c r="O1415" s="1"/>
      <c r="P1415" s="1"/>
      <c r="Q1415" s="1"/>
      <c r="R1415" s="1"/>
      <c r="S1415" s="1"/>
      <c r="T1415" s="1"/>
      <c r="U1415" s="1"/>
      <c r="V1415" s="1"/>
      <c r="W1415" s="1"/>
      <c r="X1415" s="1"/>
      <c r="Y1415" s="1"/>
      <c r="Z1415" s="1"/>
      <c r="AA1415" s="1"/>
    </row>
    <row r="1416" spans="1:27" x14ac:dyDescent="0.25">
      <c r="A1416" s="1"/>
      <c r="B1416" s="1"/>
      <c r="C1416" s="1"/>
      <c r="D1416" s="1"/>
      <c r="E1416" s="1"/>
      <c r="F1416" s="1"/>
      <c r="G1416" s="1"/>
      <c r="H1416" s="1"/>
      <c r="I1416" s="1"/>
      <c r="J1416" s="1"/>
      <c r="K1416" s="1"/>
      <c r="L1416" s="1"/>
      <c r="M1416" s="1"/>
      <c r="N1416" s="1"/>
      <c r="O1416" s="1"/>
      <c r="P1416" s="1"/>
      <c r="Q1416" s="1"/>
      <c r="R1416" s="1"/>
      <c r="S1416" s="1"/>
      <c r="T1416" s="1"/>
      <c r="U1416" s="1"/>
      <c r="V1416" s="1"/>
      <c r="W1416" s="1"/>
      <c r="X1416" s="1"/>
      <c r="Y1416" s="1"/>
      <c r="Z1416" s="1"/>
      <c r="AA1416" s="1"/>
    </row>
    <row r="1417" spans="1:27" x14ac:dyDescent="0.25">
      <c r="A1417" s="1"/>
      <c r="B1417" s="1"/>
      <c r="C1417" s="1"/>
      <c r="D1417" s="1"/>
      <c r="E1417" s="1"/>
      <c r="F1417" s="1"/>
      <c r="G1417" s="1"/>
      <c r="H1417" s="1"/>
      <c r="I1417" s="1"/>
      <c r="J1417" s="1"/>
      <c r="K1417" s="1"/>
      <c r="L1417" s="1"/>
      <c r="M1417" s="1"/>
      <c r="N1417" s="1"/>
      <c r="O1417" s="1"/>
      <c r="P1417" s="1"/>
      <c r="Q1417" s="1"/>
      <c r="R1417" s="1"/>
      <c r="S1417" s="1"/>
      <c r="T1417" s="1"/>
      <c r="U1417" s="1"/>
      <c r="V1417" s="1"/>
      <c r="W1417" s="1"/>
      <c r="X1417" s="1"/>
      <c r="Y1417" s="1"/>
      <c r="Z1417" s="1"/>
      <c r="AA1417" s="1"/>
    </row>
    <row r="1418" spans="1:27" x14ac:dyDescent="0.25">
      <c r="A1418" s="1"/>
      <c r="B1418" s="1"/>
      <c r="C1418" s="1"/>
      <c r="D1418" s="1"/>
      <c r="E1418" s="1"/>
      <c r="F1418" s="1"/>
      <c r="G1418" s="1"/>
      <c r="H1418" s="1"/>
      <c r="I1418" s="1"/>
      <c r="J1418" s="1"/>
      <c r="K1418" s="1"/>
      <c r="L1418" s="1"/>
      <c r="M1418" s="1"/>
      <c r="N1418" s="1"/>
      <c r="O1418" s="1"/>
      <c r="P1418" s="1"/>
      <c r="Q1418" s="1"/>
      <c r="R1418" s="1"/>
      <c r="S1418" s="1"/>
      <c r="T1418" s="1"/>
      <c r="U1418" s="1"/>
      <c r="V1418" s="1"/>
      <c r="W1418" s="1"/>
      <c r="X1418" s="1"/>
      <c r="Y1418" s="1"/>
      <c r="Z1418" s="1"/>
      <c r="AA1418" s="1"/>
    </row>
    <row r="1419" spans="1:27" x14ac:dyDescent="0.25">
      <c r="A1419" s="1"/>
      <c r="B1419" s="1"/>
      <c r="C1419" s="1"/>
      <c r="D1419" s="1"/>
      <c r="E1419" s="1"/>
      <c r="F1419" s="1"/>
      <c r="G1419" s="1"/>
      <c r="H1419" s="1"/>
      <c r="I1419" s="1"/>
      <c r="J1419" s="1"/>
      <c r="K1419" s="1"/>
      <c r="L1419" s="1"/>
      <c r="M1419" s="1"/>
      <c r="N1419" s="1"/>
      <c r="O1419" s="1"/>
      <c r="P1419" s="1"/>
      <c r="Q1419" s="1"/>
      <c r="R1419" s="1"/>
      <c r="S1419" s="1"/>
      <c r="T1419" s="1"/>
      <c r="U1419" s="1"/>
      <c r="V1419" s="1"/>
      <c r="W1419" s="1"/>
      <c r="X1419" s="1"/>
      <c r="Y1419" s="1"/>
      <c r="Z1419" s="1"/>
      <c r="AA1419" s="1"/>
    </row>
    <row r="1420" spans="1:27" x14ac:dyDescent="0.25">
      <c r="A1420" s="1"/>
      <c r="B1420" s="1"/>
      <c r="C1420" s="1"/>
      <c r="D1420" s="1"/>
      <c r="E1420" s="1"/>
      <c r="F1420" s="1"/>
      <c r="G1420" s="1"/>
      <c r="H1420" s="1"/>
      <c r="I1420" s="1"/>
      <c r="J1420" s="1"/>
      <c r="K1420" s="1"/>
      <c r="L1420" s="1"/>
      <c r="M1420" s="1"/>
      <c r="N1420" s="1"/>
      <c r="O1420" s="1"/>
      <c r="P1420" s="1"/>
      <c r="Q1420" s="1"/>
      <c r="R1420" s="1"/>
      <c r="S1420" s="1"/>
      <c r="T1420" s="1"/>
      <c r="U1420" s="1"/>
      <c r="V1420" s="1"/>
      <c r="W1420" s="1"/>
      <c r="X1420" s="1"/>
      <c r="Y1420" s="1"/>
      <c r="Z1420" s="1"/>
      <c r="AA1420" s="1"/>
    </row>
    <row r="1421" spans="1:27" x14ac:dyDescent="0.25">
      <c r="A1421" s="1"/>
      <c r="B1421" s="1"/>
      <c r="C1421" s="1"/>
      <c r="D1421" s="1"/>
      <c r="E1421" s="1"/>
      <c r="F1421" s="1"/>
      <c r="G1421" s="1"/>
      <c r="H1421" s="1"/>
      <c r="I1421" s="1"/>
      <c r="J1421" s="1"/>
      <c r="K1421" s="1"/>
      <c r="L1421" s="1"/>
      <c r="M1421" s="1"/>
      <c r="N1421" s="1"/>
      <c r="O1421" s="1"/>
      <c r="P1421" s="1"/>
      <c r="Q1421" s="1"/>
      <c r="R1421" s="1"/>
      <c r="S1421" s="1"/>
      <c r="T1421" s="1"/>
      <c r="U1421" s="1"/>
      <c r="V1421" s="1"/>
      <c r="W1421" s="1"/>
      <c r="X1421" s="1"/>
      <c r="Y1421" s="1"/>
      <c r="Z1421" s="1"/>
      <c r="AA1421" s="1"/>
    </row>
    <row r="1422" spans="1:27" x14ac:dyDescent="0.25">
      <c r="A1422" s="1"/>
      <c r="B1422" s="1"/>
      <c r="C1422" s="1"/>
      <c r="D1422" s="1"/>
      <c r="E1422" s="1"/>
      <c r="F1422" s="1"/>
      <c r="G1422" s="1"/>
      <c r="H1422" s="1"/>
      <c r="I1422" s="1"/>
      <c r="J1422" s="1"/>
      <c r="K1422" s="1"/>
      <c r="L1422" s="1"/>
      <c r="M1422" s="1"/>
      <c r="N1422" s="1"/>
      <c r="O1422" s="1"/>
      <c r="P1422" s="1"/>
      <c r="Q1422" s="1"/>
      <c r="R1422" s="1"/>
      <c r="S1422" s="1"/>
      <c r="T1422" s="1"/>
      <c r="U1422" s="1"/>
      <c r="V1422" s="1"/>
      <c r="W1422" s="1"/>
      <c r="X1422" s="1"/>
      <c r="Y1422" s="1"/>
      <c r="Z1422" s="1"/>
      <c r="AA1422" s="1"/>
    </row>
    <row r="1423" spans="1:27" x14ac:dyDescent="0.25">
      <c r="A1423" s="1"/>
      <c r="B1423" s="1"/>
      <c r="C1423" s="1"/>
      <c r="D1423" s="1"/>
      <c r="E1423" s="1"/>
      <c r="F1423" s="1"/>
      <c r="G1423" s="1"/>
      <c r="H1423" s="1"/>
      <c r="I1423" s="1"/>
      <c r="J1423" s="1"/>
      <c r="K1423" s="1"/>
      <c r="L1423" s="1"/>
      <c r="M1423" s="1"/>
      <c r="N1423" s="1"/>
      <c r="O1423" s="1"/>
      <c r="P1423" s="1"/>
      <c r="Q1423" s="1"/>
      <c r="R1423" s="1"/>
      <c r="S1423" s="1"/>
      <c r="T1423" s="1"/>
      <c r="U1423" s="1"/>
      <c r="V1423" s="1"/>
      <c r="W1423" s="1"/>
      <c r="X1423" s="1"/>
      <c r="Y1423" s="1"/>
      <c r="Z1423" s="1"/>
      <c r="AA1423" s="1"/>
    </row>
    <row r="1424" spans="1:27" x14ac:dyDescent="0.25">
      <c r="A1424" s="1"/>
      <c r="B1424" s="1"/>
      <c r="C1424" s="1"/>
      <c r="D1424" s="1"/>
      <c r="E1424" s="1"/>
      <c r="F1424" s="1"/>
      <c r="G1424" s="1"/>
      <c r="H1424" s="1"/>
      <c r="I1424" s="1"/>
      <c r="J1424" s="1"/>
      <c r="K1424" s="1"/>
      <c r="L1424" s="1"/>
      <c r="M1424" s="1"/>
      <c r="N1424" s="1"/>
      <c r="O1424" s="1"/>
      <c r="P1424" s="1"/>
      <c r="Q1424" s="1"/>
      <c r="R1424" s="1"/>
      <c r="S1424" s="1"/>
      <c r="T1424" s="1"/>
      <c r="U1424" s="1"/>
      <c r="V1424" s="1"/>
      <c r="W1424" s="1"/>
      <c r="X1424" s="1"/>
      <c r="Y1424" s="1"/>
      <c r="Z1424" s="1"/>
      <c r="AA1424" s="1"/>
    </row>
    <row r="1425" spans="1:27" x14ac:dyDescent="0.25">
      <c r="A1425" s="1"/>
      <c r="B1425" s="1"/>
      <c r="C1425" s="1"/>
      <c r="D1425" s="1"/>
      <c r="E1425" s="1"/>
      <c r="F1425" s="1"/>
      <c r="G1425" s="1"/>
      <c r="H1425" s="1"/>
      <c r="I1425" s="1"/>
      <c r="J1425" s="1"/>
      <c r="K1425" s="1"/>
      <c r="L1425" s="1"/>
      <c r="M1425" s="1"/>
      <c r="N1425" s="1"/>
      <c r="O1425" s="1"/>
      <c r="P1425" s="1"/>
      <c r="Q1425" s="1"/>
      <c r="R1425" s="1"/>
      <c r="S1425" s="1"/>
      <c r="T1425" s="1"/>
      <c r="U1425" s="1"/>
      <c r="V1425" s="1"/>
      <c r="W1425" s="1"/>
      <c r="X1425" s="1"/>
      <c r="Y1425" s="1"/>
      <c r="Z1425" s="1"/>
      <c r="AA1425" s="1"/>
    </row>
    <row r="1426" spans="1:27" x14ac:dyDescent="0.25">
      <c r="A1426" s="1"/>
      <c r="B1426" s="1"/>
      <c r="C1426" s="1"/>
      <c r="D1426" s="1"/>
      <c r="E1426" s="1"/>
      <c r="F1426" s="1"/>
      <c r="G1426" s="1"/>
      <c r="H1426" s="1"/>
      <c r="I1426" s="1"/>
      <c r="J1426" s="1"/>
      <c r="K1426" s="1"/>
      <c r="L1426" s="1"/>
      <c r="M1426" s="1"/>
      <c r="N1426" s="1"/>
      <c r="O1426" s="1"/>
      <c r="P1426" s="1"/>
      <c r="Q1426" s="1"/>
      <c r="R1426" s="1"/>
      <c r="S1426" s="1"/>
      <c r="T1426" s="1"/>
      <c r="U1426" s="1"/>
      <c r="V1426" s="1"/>
      <c r="W1426" s="1"/>
      <c r="X1426" s="1"/>
      <c r="Y1426" s="1"/>
      <c r="Z1426" s="1"/>
      <c r="AA1426" s="1"/>
    </row>
    <row r="1427" spans="1:27" x14ac:dyDescent="0.25">
      <c r="A1427" s="1"/>
      <c r="B1427" s="1"/>
      <c r="C1427" s="1"/>
      <c r="D1427" s="1"/>
      <c r="E1427" s="1"/>
      <c r="F1427" s="1"/>
      <c r="G1427" s="1"/>
      <c r="H1427" s="1"/>
      <c r="I1427" s="1"/>
      <c r="J1427" s="1"/>
      <c r="K1427" s="1"/>
      <c r="L1427" s="1"/>
      <c r="M1427" s="1"/>
      <c r="N1427" s="1"/>
      <c r="O1427" s="1"/>
      <c r="P1427" s="1"/>
      <c r="Q1427" s="1"/>
      <c r="R1427" s="1"/>
      <c r="S1427" s="1"/>
      <c r="T1427" s="1"/>
      <c r="U1427" s="1"/>
      <c r="V1427" s="1"/>
      <c r="W1427" s="1"/>
      <c r="X1427" s="1"/>
      <c r="Y1427" s="1"/>
      <c r="Z1427" s="1"/>
      <c r="AA1427" s="1"/>
    </row>
    <row r="1428" spans="1:27" x14ac:dyDescent="0.25">
      <c r="A1428" s="1"/>
      <c r="B1428" s="1"/>
      <c r="C1428" s="1"/>
      <c r="D1428" s="1"/>
      <c r="E1428" s="1"/>
      <c r="F1428" s="1"/>
      <c r="G1428" s="1"/>
      <c r="H1428" s="1"/>
      <c r="I1428" s="1"/>
      <c r="J1428" s="1"/>
      <c r="K1428" s="1"/>
      <c r="L1428" s="1"/>
      <c r="M1428" s="1"/>
      <c r="N1428" s="1"/>
      <c r="O1428" s="1"/>
      <c r="P1428" s="1"/>
      <c r="Q1428" s="1"/>
      <c r="R1428" s="1"/>
      <c r="S1428" s="1"/>
      <c r="T1428" s="1"/>
      <c r="U1428" s="1"/>
      <c r="V1428" s="1"/>
      <c r="W1428" s="1"/>
      <c r="X1428" s="1"/>
      <c r="Y1428" s="1"/>
      <c r="Z1428" s="1"/>
      <c r="AA1428" s="1"/>
    </row>
    <row r="1429" spans="1:27" x14ac:dyDescent="0.25">
      <c r="A1429" s="1"/>
      <c r="B1429" s="1"/>
      <c r="C1429" s="1"/>
      <c r="D1429" s="1"/>
      <c r="E1429" s="1"/>
      <c r="F1429" s="1"/>
      <c r="G1429" s="1"/>
      <c r="H1429" s="1"/>
      <c r="I1429" s="1"/>
      <c r="J1429" s="1"/>
      <c r="K1429" s="1"/>
      <c r="L1429" s="1"/>
      <c r="M1429" s="1"/>
      <c r="N1429" s="1"/>
      <c r="O1429" s="1"/>
      <c r="P1429" s="1"/>
      <c r="Q1429" s="1"/>
      <c r="R1429" s="1"/>
      <c r="S1429" s="1"/>
      <c r="T1429" s="1"/>
      <c r="U1429" s="1"/>
      <c r="V1429" s="1"/>
      <c r="W1429" s="1"/>
      <c r="X1429" s="1"/>
      <c r="Y1429" s="1"/>
      <c r="Z1429" s="1"/>
      <c r="AA1429" s="1"/>
    </row>
    <row r="1430" spans="1:27" x14ac:dyDescent="0.25">
      <c r="A1430" s="1"/>
      <c r="B1430" s="1"/>
      <c r="C1430" s="1"/>
      <c r="D1430" s="1"/>
      <c r="E1430" s="1"/>
      <c r="F1430" s="1"/>
      <c r="G1430" s="1"/>
      <c r="H1430" s="1"/>
      <c r="I1430" s="1"/>
      <c r="J1430" s="1"/>
      <c r="K1430" s="1"/>
      <c r="L1430" s="1"/>
      <c r="M1430" s="1"/>
      <c r="N1430" s="1"/>
      <c r="O1430" s="1"/>
      <c r="P1430" s="1"/>
      <c r="Q1430" s="1"/>
      <c r="R1430" s="1"/>
      <c r="S1430" s="1"/>
      <c r="T1430" s="1"/>
      <c r="U1430" s="1"/>
      <c r="V1430" s="1"/>
      <c r="W1430" s="1"/>
      <c r="X1430" s="1"/>
      <c r="Y1430" s="1"/>
      <c r="Z1430" s="1"/>
      <c r="AA1430" s="1"/>
    </row>
    <row r="1431" spans="1:27" x14ac:dyDescent="0.25">
      <c r="A1431" s="1"/>
      <c r="B1431" s="1"/>
      <c r="C1431" s="1"/>
      <c r="D1431" s="1"/>
      <c r="E1431" s="1"/>
      <c r="F1431" s="1"/>
      <c r="G1431" s="1"/>
      <c r="H1431" s="1"/>
      <c r="I1431" s="1"/>
      <c r="J1431" s="1"/>
      <c r="K1431" s="1"/>
      <c r="L1431" s="1"/>
      <c r="M1431" s="1"/>
      <c r="N1431" s="1"/>
      <c r="O1431" s="1"/>
      <c r="P1431" s="1"/>
      <c r="Q1431" s="1"/>
      <c r="R1431" s="1"/>
      <c r="S1431" s="1"/>
      <c r="T1431" s="1"/>
      <c r="U1431" s="1"/>
      <c r="V1431" s="1"/>
      <c r="W1431" s="1"/>
      <c r="X1431" s="1"/>
      <c r="Y1431" s="1"/>
      <c r="Z1431" s="1"/>
      <c r="AA1431" s="1"/>
    </row>
    <row r="1432" spans="1:27" x14ac:dyDescent="0.25">
      <c r="A1432" s="1"/>
      <c r="B1432" s="1"/>
      <c r="C1432" s="1"/>
      <c r="D1432" s="1"/>
      <c r="E1432" s="1"/>
      <c r="F1432" s="1"/>
      <c r="G1432" s="1"/>
      <c r="H1432" s="1"/>
      <c r="I1432" s="1"/>
      <c r="J1432" s="1"/>
      <c r="K1432" s="1"/>
      <c r="L1432" s="1"/>
      <c r="M1432" s="1"/>
      <c r="N1432" s="1"/>
      <c r="O1432" s="1"/>
      <c r="P1432" s="1"/>
      <c r="Q1432" s="1"/>
      <c r="R1432" s="1"/>
      <c r="S1432" s="1"/>
      <c r="T1432" s="1"/>
      <c r="U1432" s="1"/>
      <c r="V1432" s="1"/>
      <c r="W1432" s="1"/>
      <c r="X1432" s="1"/>
      <c r="Y1432" s="1"/>
      <c r="Z1432" s="1"/>
      <c r="AA1432" s="1"/>
    </row>
    <row r="1433" spans="1:27" x14ac:dyDescent="0.25">
      <c r="A1433" s="1"/>
      <c r="B1433" s="1"/>
      <c r="C1433" s="1"/>
      <c r="D1433" s="1"/>
      <c r="E1433" s="1"/>
      <c r="F1433" s="1"/>
      <c r="G1433" s="1"/>
      <c r="H1433" s="1"/>
      <c r="I1433" s="1"/>
      <c r="J1433" s="1"/>
      <c r="K1433" s="1"/>
      <c r="L1433" s="1"/>
      <c r="M1433" s="1"/>
      <c r="N1433" s="1"/>
      <c r="O1433" s="1"/>
      <c r="P1433" s="1"/>
      <c r="Q1433" s="1"/>
      <c r="R1433" s="1"/>
      <c r="S1433" s="1"/>
      <c r="T1433" s="1"/>
      <c r="U1433" s="1"/>
      <c r="V1433" s="1"/>
      <c r="W1433" s="1"/>
      <c r="X1433" s="1"/>
      <c r="Y1433" s="1"/>
      <c r="Z1433" s="1"/>
      <c r="AA1433" s="1"/>
    </row>
    <row r="1434" spans="1:27" x14ac:dyDescent="0.25">
      <c r="A1434" s="1"/>
      <c r="B1434" s="1"/>
      <c r="C1434" s="1"/>
      <c r="D1434" s="1"/>
      <c r="E1434" s="1"/>
      <c r="F1434" s="1"/>
      <c r="G1434" s="1"/>
      <c r="H1434" s="1"/>
      <c r="I1434" s="1"/>
      <c r="J1434" s="1"/>
      <c r="K1434" s="1"/>
      <c r="L1434" s="1"/>
      <c r="M1434" s="1"/>
      <c r="N1434" s="1"/>
      <c r="O1434" s="1"/>
      <c r="P1434" s="1"/>
      <c r="Q1434" s="1"/>
      <c r="R1434" s="1"/>
      <c r="S1434" s="1"/>
      <c r="T1434" s="1"/>
      <c r="U1434" s="1"/>
      <c r="V1434" s="1"/>
      <c r="W1434" s="1"/>
      <c r="X1434" s="1"/>
      <c r="Y1434" s="1"/>
      <c r="Z1434" s="1"/>
      <c r="AA1434" s="1"/>
    </row>
    <row r="1435" spans="1:27" x14ac:dyDescent="0.25">
      <c r="A1435" s="1"/>
      <c r="B1435" s="1"/>
      <c r="C1435" s="1"/>
      <c r="D1435" s="1"/>
      <c r="E1435" s="1"/>
      <c r="F1435" s="1"/>
      <c r="G1435" s="1"/>
      <c r="H1435" s="1"/>
      <c r="I1435" s="1"/>
      <c r="J1435" s="1"/>
      <c r="K1435" s="1"/>
      <c r="L1435" s="1"/>
      <c r="M1435" s="1"/>
      <c r="N1435" s="1"/>
      <c r="O1435" s="1"/>
      <c r="P1435" s="1"/>
      <c r="Q1435" s="1"/>
      <c r="R1435" s="1"/>
      <c r="S1435" s="1"/>
      <c r="T1435" s="1"/>
      <c r="U1435" s="1"/>
      <c r="V1435" s="1"/>
      <c r="W1435" s="1"/>
      <c r="X1435" s="1"/>
      <c r="Y1435" s="1"/>
      <c r="Z1435" s="1"/>
      <c r="AA1435" s="1"/>
    </row>
    <row r="1436" spans="1:27" x14ac:dyDescent="0.25">
      <c r="A1436" s="1"/>
      <c r="B1436" s="1"/>
      <c r="C1436" s="1"/>
      <c r="D1436" s="1"/>
      <c r="E1436" s="1"/>
      <c r="F1436" s="1"/>
      <c r="G1436" s="1"/>
      <c r="H1436" s="1"/>
      <c r="I1436" s="1"/>
      <c r="J1436" s="1"/>
      <c r="K1436" s="1"/>
      <c r="L1436" s="1"/>
      <c r="M1436" s="1"/>
      <c r="N1436" s="1"/>
      <c r="O1436" s="1"/>
      <c r="P1436" s="1"/>
      <c r="Q1436" s="1"/>
      <c r="R1436" s="1"/>
      <c r="S1436" s="1"/>
      <c r="T1436" s="1"/>
      <c r="U1436" s="1"/>
      <c r="V1436" s="1"/>
      <c r="W1436" s="1"/>
      <c r="X1436" s="1"/>
      <c r="Y1436" s="1"/>
      <c r="Z1436" s="1"/>
      <c r="AA1436" s="1"/>
    </row>
    <row r="1437" spans="1:27" x14ac:dyDescent="0.25">
      <c r="A1437" s="1"/>
      <c r="B1437" s="1"/>
      <c r="C1437" s="1"/>
      <c r="D1437" s="1"/>
      <c r="E1437" s="1"/>
      <c r="F1437" s="1"/>
      <c r="G1437" s="1"/>
      <c r="H1437" s="1"/>
      <c r="I1437" s="1"/>
      <c r="J1437" s="1"/>
      <c r="K1437" s="1"/>
      <c r="L1437" s="1"/>
      <c r="M1437" s="1"/>
      <c r="N1437" s="1"/>
      <c r="O1437" s="1"/>
      <c r="P1437" s="1"/>
      <c r="Q1437" s="1"/>
      <c r="R1437" s="1"/>
      <c r="S1437" s="1"/>
      <c r="T1437" s="1"/>
      <c r="U1437" s="1"/>
      <c r="V1437" s="1"/>
      <c r="W1437" s="1"/>
      <c r="X1437" s="1"/>
      <c r="Y1437" s="1"/>
      <c r="Z1437" s="1"/>
      <c r="AA1437" s="1"/>
    </row>
    <row r="1438" spans="1:27" x14ac:dyDescent="0.25">
      <c r="A1438" s="1"/>
      <c r="B1438" s="1"/>
      <c r="C1438" s="1"/>
      <c r="D1438" s="1"/>
      <c r="E1438" s="1"/>
      <c r="F1438" s="1"/>
      <c r="G1438" s="1"/>
      <c r="H1438" s="1"/>
      <c r="I1438" s="1"/>
      <c r="J1438" s="1"/>
      <c r="K1438" s="1"/>
      <c r="L1438" s="1"/>
      <c r="M1438" s="1"/>
      <c r="N1438" s="1"/>
      <c r="O1438" s="1"/>
      <c r="P1438" s="1"/>
      <c r="Q1438" s="1"/>
      <c r="R1438" s="1"/>
      <c r="S1438" s="1"/>
      <c r="T1438" s="1"/>
      <c r="U1438" s="1"/>
      <c r="V1438" s="1"/>
      <c r="W1438" s="1"/>
      <c r="X1438" s="1"/>
      <c r="Y1438" s="1"/>
      <c r="Z1438" s="1"/>
      <c r="AA1438" s="1"/>
    </row>
    <row r="1439" spans="1:27" x14ac:dyDescent="0.25">
      <c r="A1439" s="1"/>
      <c r="B1439" s="1"/>
      <c r="C1439" s="1"/>
      <c r="D1439" s="1"/>
      <c r="E1439" s="1"/>
      <c r="F1439" s="1"/>
      <c r="G1439" s="1"/>
      <c r="H1439" s="1"/>
      <c r="I1439" s="1"/>
      <c r="J1439" s="1"/>
      <c r="K1439" s="1"/>
      <c r="L1439" s="1"/>
      <c r="M1439" s="1"/>
      <c r="N1439" s="1"/>
      <c r="O1439" s="1"/>
      <c r="P1439" s="1"/>
      <c r="Q1439" s="1"/>
      <c r="R1439" s="1"/>
      <c r="S1439" s="1"/>
      <c r="T1439" s="1"/>
      <c r="U1439" s="1"/>
      <c r="V1439" s="1"/>
      <c r="W1439" s="1"/>
      <c r="X1439" s="1"/>
      <c r="Y1439" s="1"/>
      <c r="Z1439" s="1"/>
      <c r="AA1439" s="1"/>
    </row>
    <row r="1440" spans="1:27" x14ac:dyDescent="0.25">
      <c r="A1440" s="1"/>
      <c r="B1440" s="1"/>
      <c r="C1440" s="1"/>
      <c r="D1440" s="1"/>
      <c r="E1440" s="1"/>
      <c r="F1440" s="1"/>
      <c r="G1440" s="1"/>
      <c r="H1440" s="1"/>
      <c r="I1440" s="1"/>
      <c r="J1440" s="1"/>
      <c r="K1440" s="1"/>
      <c r="L1440" s="1"/>
      <c r="M1440" s="1"/>
      <c r="N1440" s="1"/>
      <c r="O1440" s="1"/>
      <c r="P1440" s="1"/>
      <c r="Q1440" s="1"/>
      <c r="R1440" s="1"/>
      <c r="S1440" s="1"/>
      <c r="T1440" s="1"/>
      <c r="U1440" s="1"/>
      <c r="V1440" s="1"/>
      <c r="W1440" s="1"/>
      <c r="X1440" s="1"/>
      <c r="Y1440" s="1"/>
      <c r="Z1440" s="1"/>
      <c r="AA1440" s="1"/>
    </row>
    <row r="1441" spans="1:27" x14ac:dyDescent="0.25">
      <c r="A1441" s="1"/>
      <c r="B1441" s="1"/>
      <c r="C1441" s="1"/>
      <c r="D1441" s="1"/>
      <c r="E1441" s="1"/>
      <c r="F1441" s="1"/>
      <c r="G1441" s="1"/>
      <c r="H1441" s="1"/>
      <c r="I1441" s="1"/>
      <c r="J1441" s="1"/>
      <c r="K1441" s="1"/>
      <c r="L1441" s="1"/>
      <c r="M1441" s="1"/>
      <c r="N1441" s="1"/>
      <c r="O1441" s="1"/>
      <c r="P1441" s="1"/>
      <c r="Q1441" s="1"/>
      <c r="R1441" s="1"/>
      <c r="S1441" s="1"/>
      <c r="T1441" s="1"/>
      <c r="U1441" s="1"/>
      <c r="V1441" s="1"/>
      <c r="W1441" s="1"/>
      <c r="X1441" s="1"/>
      <c r="Y1441" s="1"/>
      <c r="Z1441" s="1"/>
      <c r="AA1441" s="1"/>
    </row>
    <row r="1442" spans="1:27" x14ac:dyDescent="0.25">
      <c r="A1442" s="1"/>
      <c r="B1442" s="1"/>
      <c r="C1442" s="1"/>
      <c r="D1442" s="1"/>
      <c r="E1442" s="1"/>
      <c r="F1442" s="1"/>
      <c r="G1442" s="1"/>
      <c r="H1442" s="1"/>
      <c r="I1442" s="1"/>
      <c r="J1442" s="1"/>
      <c r="K1442" s="1"/>
      <c r="L1442" s="1"/>
      <c r="M1442" s="1"/>
      <c r="N1442" s="1"/>
      <c r="O1442" s="1"/>
      <c r="P1442" s="1"/>
      <c r="Q1442" s="1"/>
      <c r="R1442" s="1"/>
      <c r="S1442" s="1"/>
      <c r="T1442" s="1"/>
      <c r="U1442" s="1"/>
      <c r="V1442" s="1"/>
      <c r="W1442" s="1"/>
      <c r="X1442" s="1"/>
      <c r="Y1442" s="1"/>
      <c r="Z1442" s="1"/>
      <c r="AA1442" s="1"/>
    </row>
    <row r="1443" spans="1:27" x14ac:dyDescent="0.25">
      <c r="A1443" s="1"/>
      <c r="B1443" s="1"/>
      <c r="C1443" s="1"/>
      <c r="D1443" s="1"/>
      <c r="E1443" s="1"/>
      <c r="F1443" s="1"/>
      <c r="G1443" s="1"/>
      <c r="H1443" s="1"/>
      <c r="I1443" s="1"/>
      <c r="J1443" s="1"/>
      <c r="K1443" s="1"/>
      <c r="L1443" s="1"/>
      <c r="M1443" s="1"/>
      <c r="N1443" s="1"/>
      <c r="O1443" s="1"/>
      <c r="P1443" s="1"/>
      <c r="Q1443" s="1"/>
      <c r="R1443" s="1"/>
      <c r="S1443" s="1"/>
      <c r="T1443" s="1"/>
      <c r="U1443" s="1"/>
      <c r="V1443" s="1"/>
      <c r="W1443" s="1"/>
      <c r="X1443" s="1"/>
      <c r="Y1443" s="1"/>
      <c r="Z1443" s="1"/>
      <c r="AA1443" s="1"/>
    </row>
    <row r="1444" spans="1:27" x14ac:dyDescent="0.25">
      <c r="A1444" s="1"/>
      <c r="B1444" s="1"/>
      <c r="C1444" s="1"/>
      <c r="D1444" s="1"/>
      <c r="E1444" s="1"/>
      <c r="F1444" s="1"/>
      <c r="G1444" s="1"/>
      <c r="H1444" s="1"/>
      <c r="I1444" s="1"/>
      <c r="J1444" s="1"/>
      <c r="K1444" s="1"/>
      <c r="L1444" s="1"/>
      <c r="M1444" s="1"/>
      <c r="N1444" s="1"/>
      <c r="O1444" s="1"/>
      <c r="P1444" s="1"/>
      <c r="Q1444" s="1"/>
      <c r="R1444" s="1"/>
      <c r="S1444" s="1"/>
      <c r="T1444" s="1"/>
      <c r="U1444" s="1"/>
      <c r="V1444" s="1"/>
      <c r="W1444" s="1"/>
      <c r="X1444" s="1"/>
      <c r="Y1444" s="1"/>
      <c r="Z1444" s="1"/>
      <c r="AA1444" s="1"/>
    </row>
    <row r="1445" spans="1:27" x14ac:dyDescent="0.25">
      <c r="A1445" s="1"/>
      <c r="B1445" s="1"/>
      <c r="C1445" s="1"/>
      <c r="D1445" s="1"/>
      <c r="E1445" s="1"/>
      <c r="F1445" s="1"/>
      <c r="G1445" s="1"/>
      <c r="H1445" s="1"/>
      <c r="I1445" s="1"/>
      <c r="J1445" s="1"/>
      <c r="K1445" s="1"/>
      <c r="L1445" s="1"/>
      <c r="M1445" s="1"/>
      <c r="N1445" s="1"/>
      <c r="O1445" s="1"/>
      <c r="P1445" s="1"/>
      <c r="Q1445" s="1"/>
      <c r="R1445" s="1"/>
      <c r="S1445" s="1"/>
      <c r="T1445" s="1"/>
      <c r="U1445" s="1"/>
      <c r="V1445" s="1"/>
      <c r="W1445" s="1"/>
      <c r="X1445" s="1"/>
      <c r="Y1445" s="1"/>
      <c r="Z1445" s="1"/>
      <c r="AA1445" s="1"/>
    </row>
    <row r="1446" spans="1:27" x14ac:dyDescent="0.25">
      <c r="A1446" s="1"/>
      <c r="B1446" s="1"/>
      <c r="C1446" s="1"/>
      <c r="D1446" s="1"/>
      <c r="E1446" s="1"/>
      <c r="F1446" s="1"/>
      <c r="G1446" s="1"/>
      <c r="H1446" s="1"/>
      <c r="I1446" s="1"/>
      <c r="J1446" s="1"/>
      <c r="K1446" s="1"/>
      <c r="L1446" s="1"/>
      <c r="M1446" s="1"/>
      <c r="N1446" s="1"/>
      <c r="O1446" s="1"/>
      <c r="P1446" s="1"/>
      <c r="Q1446" s="1"/>
      <c r="R1446" s="1"/>
      <c r="S1446" s="1"/>
      <c r="T1446" s="1"/>
      <c r="U1446" s="1"/>
      <c r="V1446" s="1"/>
      <c r="W1446" s="1"/>
      <c r="X1446" s="1"/>
      <c r="Y1446" s="1"/>
      <c r="Z1446" s="1"/>
      <c r="AA1446" s="1"/>
    </row>
    <row r="1447" spans="1:27" x14ac:dyDescent="0.25">
      <c r="A1447" s="1"/>
      <c r="B1447" s="1"/>
      <c r="C1447" s="1"/>
      <c r="D1447" s="1"/>
      <c r="E1447" s="1"/>
      <c r="F1447" s="1"/>
      <c r="G1447" s="1"/>
      <c r="H1447" s="1"/>
      <c r="I1447" s="1"/>
      <c r="J1447" s="1"/>
      <c r="K1447" s="1"/>
      <c r="L1447" s="1"/>
      <c r="M1447" s="1"/>
      <c r="N1447" s="1"/>
      <c r="O1447" s="1"/>
      <c r="P1447" s="1"/>
      <c r="Q1447" s="1"/>
      <c r="R1447" s="1"/>
      <c r="S1447" s="1"/>
      <c r="T1447" s="1"/>
      <c r="U1447" s="1"/>
      <c r="V1447" s="1"/>
      <c r="W1447" s="1"/>
      <c r="X1447" s="1"/>
      <c r="Y1447" s="1"/>
      <c r="Z1447" s="1"/>
      <c r="AA1447" s="1"/>
    </row>
    <row r="1448" spans="1:27" x14ac:dyDescent="0.25">
      <c r="A1448" s="1"/>
      <c r="B1448" s="1"/>
      <c r="C1448" s="1"/>
      <c r="D1448" s="1"/>
      <c r="E1448" s="1"/>
      <c r="F1448" s="1"/>
      <c r="G1448" s="1"/>
      <c r="H1448" s="1"/>
      <c r="I1448" s="1"/>
      <c r="J1448" s="1"/>
      <c r="K1448" s="1"/>
      <c r="L1448" s="1"/>
      <c r="M1448" s="1"/>
      <c r="N1448" s="1"/>
      <c r="O1448" s="1"/>
      <c r="P1448" s="1"/>
      <c r="Q1448" s="1"/>
      <c r="R1448" s="1"/>
      <c r="S1448" s="1"/>
      <c r="T1448" s="1"/>
      <c r="U1448" s="1"/>
      <c r="V1448" s="1"/>
      <c r="W1448" s="1"/>
      <c r="X1448" s="1"/>
      <c r="Y1448" s="1"/>
      <c r="Z1448" s="1"/>
      <c r="AA1448" s="1"/>
    </row>
    <row r="1449" spans="1:27" x14ac:dyDescent="0.25">
      <c r="A1449" s="1"/>
      <c r="B1449" s="1"/>
      <c r="C1449" s="1"/>
      <c r="D1449" s="1"/>
      <c r="E1449" s="1"/>
      <c r="F1449" s="1"/>
      <c r="G1449" s="1"/>
      <c r="H1449" s="1"/>
      <c r="I1449" s="1"/>
      <c r="J1449" s="1"/>
      <c r="K1449" s="1"/>
      <c r="L1449" s="1"/>
      <c r="M1449" s="1"/>
      <c r="N1449" s="1"/>
      <c r="O1449" s="1"/>
      <c r="P1449" s="1"/>
      <c r="Q1449" s="1"/>
      <c r="R1449" s="1"/>
      <c r="S1449" s="1"/>
      <c r="T1449" s="1"/>
      <c r="U1449" s="1"/>
      <c r="V1449" s="1"/>
      <c r="W1449" s="1"/>
      <c r="X1449" s="1"/>
      <c r="Y1449" s="1"/>
      <c r="Z1449" s="1"/>
      <c r="AA1449" s="1"/>
    </row>
    <row r="1450" spans="1:27" x14ac:dyDescent="0.25">
      <c r="A1450" s="1"/>
      <c r="B1450" s="1"/>
      <c r="C1450" s="1"/>
      <c r="D1450" s="1"/>
      <c r="E1450" s="1"/>
      <c r="F1450" s="1"/>
      <c r="G1450" s="1"/>
      <c r="H1450" s="1"/>
      <c r="I1450" s="1"/>
      <c r="J1450" s="1"/>
      <c r="K1450" s="1"/>
      <c r="L1450" s="1"/>
      <c r="M1450" s="1"/>
      <c r="N1450" s="1"/>
      <c r="O1450" s="1"/>
      <c r="P1450" s="1"/>
      <c r="Q1450" s="1"/>
      <c r="R1450" s="1"/>
      <c r="S1450" s="1"/>
      <c r="T1450" s="1"/>
      <c r="U1450" s="1"/>
      <c r="V1450" s="1"/>
      <c r="W1450" s="1"/>
      <c r="X1450" s="1"/>
      <c r="Y1450" s="1"/>
      <c r="Z1450" s="1"/>
      <c r="AA1450" s="1"/>
    </row>
    <row r="1451" spans="1:27" x14ac:dyDescent="0.25">
      <c r="A1451" s="1"/>
      <c r="B1451" s="1"/>
      <c r="C1451" s="1"/>
      <c r="D1451" s="1"/>
      <c r="E1451" s="1"/>
      <c r="F1451" s="1"/>
      <c r="G1451" s="1"/>
      <c r="H1451" s="1"/>
      <c r="I1451" s="1"/>
      <c r="J1451" s="1"/>
      <c r="K1451" s="1"/>
      <c r="L1451" s="1"/>
      <c r="M1451" s="1"/>
      <c r="N1451" s="1"/>
      <c r="O1451" s="1"/>
      <c r="P1451" s="1"/>
      <c r="Q1451" s="1"/>
      <c r="R1451" s="1"/>
      <c r="S1451" s="1"/>
      <c r="T1451" s="1"/>
      <c r="U1451" s="1"/>
      <c r="V1451" s="1"/>
      <c r="W1451" s="1"/>
      <c r="X1451" s="1"/>
      <c r="Y1451" s="1"/>
      <c r="Z1451" s="1"/>
      <c r="AA1451" s="1"/>
    </row>
    <row r="1452" spans="1:27" x14ac:dyDescent="0.25">
      <c r="A1452" s="1"/>
      <c r="B1452" s="1"/>
      <c r="C1452" s="1"/>
      <c r="D1452" s="1"/>
      <c r="E1452" s="1"/>
      <c r="F1452" s="1"/>
      <c r="G1452" s="1"/>
      <c r="H1452" s="1"/>
      <c r="I1452" s="1"/>
      <c r="J1452" s="1"/>
      <c r="K1452" s="1"/>
      <c r="L1452" s="1"/>
      <c r="M1452" s="1"/>
      <c r="N1452" s="1"/>
      <c r="O1452" s="1"/>
      <c r="P1452" s="1"/>
      <c r="Q1452" s="1"/>
      <c r="R1452" s="1"/>
      <c r="S1452" s="1"/>
      <c r="T1452" s="1"/>
      <c r="U1452" s="1"/>
      <c r="V1452" s="1"/>
      <c r="W1452" s="1"/>
      <c r="X1452" s="1"/>
      <c r="Y1452" s="1"/>
      <c r="Z1452" s="1"/>
      <c r="AA1452" s="1"/>
    </row>
    <row r="1453" spans="1:27" x14ac:dyDescent="0.25">
      <c r="A1453" s="1"/>
      <c r="B1453" s="1"/>
      <c r="C1453" s="1"/>
      <c r="D1453" s="1"/>
      <c r="E1453" s="1"/>
      <c r="F1453" s="1"/>
      <c r="G1453" s="1"/>
      <c r="H1453" s="1"/>
      <c r="I1453" s="1"/>
      <c r="J1453" s="1"/>
      <c r="K1453" s="1"/>
      <c r="L1453" s="1"/>
      <c r="M1453" s="1"/>
      <c r="N1453" s="1"/>
      <c r="O1453" s="1"/>
      <c r="P1453" s="1"/>
      <c r="Q1453" s="1"/>
      <c r="R1453" s="1"/>
      <c r="S1453" s="1"/>
      <c r="T1453" s="1"/>
      <c r="U1453" s="1"/>
      <c r="V1453" s="1"/>
      <c r="W1453" s="1"/>
      <c r="X1453" s="1"/>
      <c r="Y1453" s="1"/>
      <c r="Z1453" s="1"/>
      <c r="AA1453" s="1"/>
    </row>
    <row r="1454" spans="1:27" x14ac:dyDescent="0.25">
      <c r="A1454" s="1"/>
      <c r="B1454" s="1"/>
      <c r="C1454" s="1"/>
      <c r="D1454" s="1"/>
      <c r="E1454" s="1"/>
      <c r="F1454" s="1"/>
      <c r="G1454" s="1"/>
      <c r="H1454" s="1"/>
      <c r="I1454" s="1"/>
      <c r="J1454" s="1"/>
      <c r="K1454" s="1"/>
      <c r="L1454" s="1"/>
      <c r="M1454" s="1"/>
      <c r="N1454" s="1"/>
      <c r="O1454" s="1"/>
      <c r="P1454" s="1"/>
      <c r="Q1454" s="1"/>
      <c r="R1454" s="1"/>
      <c r="S1454" s="1"/>
      <c r="T1454" s="1"/>
      <c r="U1454" s="1"/>
      <c r="V1454" s="1"/>
      <c r="W1454" s="1"/>
      <c r="X1454" s="1"/>
      <c r="Y1454" s="1"/>
      <c r="Z1454" s="1"/>
      <c r="AA1454" s="1"/>
    </row>
    <row r="1455" spans="1:27" x14ac:dyDescent="0.25">
      <c r="A1455" s="1"/>
      <c r="B1455" s="1"/>
      <c r="C1455" s="1"/>
      <c r="D1455" s="1"/>
      <c r="E1455" s="1"/>
      <c r="F1455" s="1"/>
      <c r="G1455" s="1"/>
      <c r="H1455" s="1"/>
      <c r="I1455" s="1"/>
      <c r="J1455" s="1"/>
      <c r="K1455" s="1"/>
      <c r="L1455" s="1"/>
      <c r="M1455" s="1"/>
      <c r="N1455" s="1"/>
      <c r="O1455" s="1"/>
      <c r="P1455" s="1"/>
      <c r="Q1455" s="1"/>
      <c r="R1455" s="1"/>
      <c r="S1455" s="1"/>
      <c r="T1455" s="1"/>
      <c r="U1455" s="1"/>
      <c r="V1455" s="1"/>
      <c r="W1455" s="1"/>
      <c r="X1455" s="1"/>
      <c r="Y1455" s="1"/>
      <c r="Z1455" s="1"/>
      <c r="AA1455" s="1"/>
    </row>
    <row r="1456" spans="1:27" x14ac:dyDescent="0.25">
      <c r="A1456" s="1"/>
      <c r="B1456" s="1"/>
      <c r="C1456" s="1"/>
      <c r="D1456" s="1"/>
      <c r="E1456" s="1"/>
      <c r="F1456" s="1"/>
      <c r="G1456" s="1"/>
      <c r="H1456" s="1"/>
      <c r="I1456" s="1"/>
      <c r="J1456" s="1"/>
      <c r="K1456" s="1"/>
      <c r="L1456" s="1"/>
      <c r="M1456" s="1"/>
      <c r="N1456" s="1"/>
      <c r="O1456" s="1"/>
      <c r="P1456" s="1"/>
      <c r="Q1456" s="1"/>
      <c r="R1456" s="1"/>
      <c r="S1456" s="1"/>
      <c r="T1456" s="1"/>
      <c r="U1456" s="1"/>
      <c r="V1456" s="1"/>
      <c r="W1456" s="1"/>
      <c r="X1456" s="1"/>
      <c r="Y1456" s="1"/>
      <c r="Z1456" s="1"/>
      <c r="AA1456" s="1"/>
    </row>
    <row r="1457" spans="1:27" x14ac:dyDescent="0.25">
      <c r="A1457" s="1"/>
      <c r="B1457" s="1"/>
      <c r="C1457" s="1"/>
      <c r="D1457" s="1"/>
      <c r="E1457" s="1"/>
      <c r="F1457" s="1"/>
      <c r="G1457" s="1"/>
      <c r="H1457" s="1"/>
      <c r="I1457" s="1"/>
      <c r="J1457" s="1"/>
      <c r="K1457" s="1"/>
      <c r="L1457" s="1"/>
      <c r="M1457" s="1"/>
      <c r="N1457" s="1"/>
      <c r="O1457" s="1"/>
      <c r="P1457" s="1"/>
      <c r="Q1457" s="1"/>
      <c r="R1457" s="1"/>
      <c r="S1457" s="1"/>
      <c r="T1457" s="1"/>
      <c r="U1457" s="1"/>
      <c r="V1457" s="1"/>
      <c r="W1457" s="1"/>
      <c r="X1457" s="1"/>
      <c r="Y1457" s="1"/>
      <c r="Z1457" s="1"/>
      <c r="AA1457" s="1"/>
    </row>
    <row r="1458" spans="1:27" x14ac:dyDescent="0.25">
      <c r="A1458" s="1"/>
      <c r="B1458" s="1"/>
      <c r="C1458" s="1"/>
      <c r="D1458" s="1"/>
      <c r="E1458" s="1"/>
      <c r="F1458" s="1"/>
      <c r="G1458" s="1"/>
      <c r="H1458" s="1"/>
      <c r="I1458" s="1"/>
      <c r="J1458" s="1"/>
      <c r="K1458" s="1"/>
      <c r="L1458" s="1"/>
      <c r="M1458" s="1"/>
      <c r="N1458" s="1"/>
      <c r="O1458" s="1"/>
      <c r="P1458" s="1"/>
      <c r="Q1458" s="1"/>
      <c r="R1458" s="1"/>
      <c r="S1458" s="1"/>
      <c r="T1458" s="1"/>
      <c r="U1458" s="1"/>
      <c r="V1458" s="1"/>
      <c r="W1458" s="1"/>
      <c r="X1458" s="1"/>
      <c r="Y1458" s="1"/>
      <c r="Z1458" s="1"/>
      <c r="AA1458" s="1"/>
    </row>
    <row r="1459" spans="1:27" x14ac:dyDescent="0.25">
      <c r="A1459" s="1"/>
      <c r="B1459" s="1"/>
      <c r="C1459" s="1"/>
      <c r="D1459" s="1"/>
      <c r="E1459" s="1"/>
      <c r="F1459" s="1"/>
      <c r="G1459" s="1"/>
      <c r="H1459" s="1"/>
      <c r="I1459" s="1"/>
      <c r="J1459" s="1"/>
      <c r="K1459" s="1"/>
      <c r="L1459" s="1"/>
      <c r="M1459" s="1"/>
      <c r="N1459" s="1"/>
      <c r="O1459" s="1"/>
      <c r="P1459" s="1"/>
      <c r="Q1459" s="1"/>
      <c r="R1459" s="1"/>
      <c r="S1459" s="1"/>
      <c r="T1459" s="1"/>
      <c r="U1459" s="1"/>
      <c r="V1459" s="1"/>
      <c r="W1459" s="1"/>
      <c r="X1459" s="1"/>
      <c r="Y1459" s="1"/>
      <c r="Z1459" s="1"/>
      <c r="AA1459" s="1"/>
    </row>
    <row r="1460" spans="1:27" x14ac:dyDescent="0.25">
      <c r="A1460" s="1"/>
      <c r="B1460" s="1"/>
      <c r="C1460" s="1"/>
      <c r="D1460" s="1"/>
      <c r="E1460" s="1"/>
      <c r="F1460" s="1"/>
      <c r="G1460" s="1"/>
      <c r="H1460" s="1"/>
      <c r="I1460" s="1"/>
      <c r="J1460" s="1"/>
      <c r="K1460" s="1"/>
      <c r="L1460" s="1"/>
      <c r="M1460" s="1"/>
      <c r="N1460" s="1"/>
      <c r="O1460" s="1"/>
      <c r="P1460" s="1"/>
      <c r="Q1460" s="1"/>
      <c r="R1460" s="1"/>
      <c r="S1460" s="1"/>
      <c r="T1460" s="1"/>
      <c r="U1460" s="1"/>
      <c r="V1460" s="1"/>
      <c r="W1460" s="1"/>
      <c r="X1460" s="1"/>
      <c r="Y1460" s="1"/>
      <c r="Z1460" s="1"/>
      <c r="AA1460" s="1"/>
    </row>
    <row r="1461" spans="1:27" x14ac:dyDescent="0.25">
      <c r="A1461" s="1"/>
      <c r="B1461" s="1"/>
      <c r="C1461" s="1"/>
      <c r="D1461" s="1"/>
      <c r="E1461" s="1"/>
      <c r="F1461" s="1"/>
      <c r="G1461" s="1"/>
      <c r="H1461" s="1"/>
      <c r="I1461" s="1"/>
      <c r="J1461" s="1"/>
      <c r="K1461" s="1"/>
      <c r="L1461" s="1"/>
      <c r="M1461" s="1"/>
      <c r="N1461" s="1"/>
      <c r="O1461" s="1"/>
      <c r="P1461" s="1"/>
      <c r="Q1461" s="1"/>
      <c r="R1461" s="1"/>
      <c r="S1461" s="1"/>
      <c r="T1461" s="1"/>
      <c r="U1461" s="1"/>
      <c r="V1461" s="1"/>
      <c r="W1461" s="1"/>
      <c r="X1461" s="1"/>
      <c r="Y1461" s="1"/>
      <c r="Z1461" s="1"/>
      <c r="AA1461" s="1"/>
    </row>
    <row r="1462" spans="1:27" x14ac:dyDescent="0.25">
      <c r="A1462" s="1"/>
      <c r="B1462" s="1"/>
      <c r="C1462" s="1"/>
      <c r="D1462" s="1"/>
      <c r="E1462" s="1"/>
      <c r="F1462" s="1"/>
      <c r="G1462" s="1"/>
      <c r="H1462" s="1"/>
      <c r="I1462" s="1"/>
      <c r="J1462" s="1"/>
      <c r="K1462" s="1"/>
      <c r="L1462" s="1"/>
      <c r="M1462" s="1"/>
      <c r="N1462" s="1"/>
      <c r="O1462" s="1"/>
      <c r="P1462" s="1"/>
      <c r="Q1462" s="1"/>
      <c r="R1462" s="1"/>
      <c r="S1462" s="1"/>
      <c r="T1462" s="1"/>
      <c r="U1462" s="1"/>
      <c r="V1462" s="1"/>
      <c r="W1462" s="1"/>
      <c r="X1462" s="1"/>
      <c r="Y1462" s="1"/>
      <c r="Z1462" s="1"/>
      <c r="AA1462" s="1"/>
    </row>
    <row r="1463" spans="1:27" x14ac:dyDescent="0.25">
      <c r="A1463" s="1"/>
      <c r="B1463" s="1"/>
      <c r="C1463" s="1"/>
      <c r="D1463" s="1"/>
      <c r="E1463" s="1"/>
      <c r="F1463" s="1"/>
      <c r="G1463" s="1"/>
      <c r="H1463" s="1"/>
      <c r="I1463" s="1"/>
      <c r="J1463" s="1"/>
      <c r="K1463" s="1"/>
      <c r="L1463" s="1"/>
      <c r="M1463" s="1"/>
      <c r="N1463" s="1"/>
      <c r="O1463" s="1"/>
      <c r="P1463" s="1"/>
      <c r="Q1463" s="1"/>
      <c r="R1463" s="1"/>
      <c r="S1463" s="1"/>
      <c r="T1463" s="1"/>
      <c r="U1463" s="1"/>
      <c r="V1463" s="1"/>
      <c r="W1463" s="1"/>
      <c r="X1463" s="1"/>
      <c r="Y1463" s="1"/>
      <c r="Z1463" s="1"/>
      <c r="AA1463" s="1"/>
    </row>
    <row r="1464" spans="1:27" x14ac:dyDescent="0.25">
      <c r="A1464" s="1"/>
      <c r="B1464" s="1"/>
      <c r="C1464" s="1"/>
      <c r="D1464" s="1"/>
      <c r="E1464" s="1"/>
      <c r="F1464" s="1"/>
      <c r="G1464" s="1"/>
      <c r="H1464" s="1"/>
      <c r="I1464" s="1"/>
      <c r="J1464" s="1"/>
      <c r="K1464" s="1"/>
      <c r="L1464" s="1"/>
      <c r="M1464" s="1"/>
      <c r="N1464" s="1"/>
      <c r="O1464" s="1"/>
      <c r="P1464" s="1"/>
      <c r="Q1464" s="1"/>
      <c r="R1464" s="1"/>
      <c r="S1464" s="1"/>
      <c r="T1464" s="1"/>
      <c r="U1464" s="1"/>
      <c r="V1464" s="1"/>
      <c r="W1464" s="1"/>
      <c r="X1464" s="1"/>
      <c r="Y1464" s="1"/>
      <c r="Z1464" s="1"/>
      <c r="AA1464" s="1"/>
    </row>
    <row r="1465" spans="1:27" x14ac:dyDescent="0.25">
      <c r="A1465" s="1"/>
      <c r="B1465" s="1"/>
      <c r="C1465" s="1"/>
      <c r="D1465" s="1"/>
      <c r="E1465" s="1"/>
      <c r="F1465" s="1"/>
      <c r="G1465" s="1"/>
      <c r="H1465" s="1"/>
      <c r="I1465" s="1"/>
      <c r="J1465" s="1"/>
      <c r="K1465" s="1"/>
      <c r="L1465" s="1"/>
      <c r="M1465" s="1"/>
      <c r="N1465" s="1"/>
      <c r="O1465" s="1"/>
      <c r="P1465" s="1"/>
      <c r="Q1465" s="1"/>
      <c r="R1465" s="1"/>
      <c r="S1465" s="1"/>
      <c r="T1465" s="1"/>
      <c r="U1465" s="1"/>
      <c r="V1465" s="1"/>
      <c r="W1465" s="1"/>
      <c r="X1465" s="1"/>
      <c r="Y1465" s="1"/>
      <c r="Z1465" s="1"/>
      <c r="AA1465" s="1"/>
    </row>
    <row r="1466" spans="1:27" x14ac:dyDescent="0.25">
      <c r="A1466" s="1"/>
      <c r="B1466" s="1"/>
      <c r="C1466" s="1"/>
      <c r="D1466" s="1"/>
      <c r="E1466" s="1"/>
      <c r="F1466" s="1"/>
      <c r="G1466" s="1"/>
      <c r="H1466" s="1"/>
      <c r="I1466" s="1"/>
      <c r="J1466" s="1"/>
      <c r="K1466" s="1"/>
      <c r="L1466" s="1"/>
      <c r="M1466" s="1"/>
      <c r="N1466" s="1"/>
      <c r="O1466" s="1"/>
      <c r="P1466" s="1"/>
      <c r="Q1466" s="1"/>
      <c r="R1466" s="1"/>
      <c r="S1466" s="1"/>
      <c r="T1466" s="1"/>
      <c r="U1466" s="1"/>
      <c r="V1466" s="1"/>
      <c r="W1466" s="1"/>
      <c r="X1466" s="1"/>
      <c r="Y1466" s="1"/>
      <c r="Z1466" s="1"/>
      <c r="AA1466" s="1"/>
    </row>
    <row r="1467" spans="1:27" x14ac:dyDescent="0.25">
      <c r="A1467" s="1"/>
      <c r="B1467" s="1"/>
      <c r="C1467" s="1"/>
      <c r="D1467" s="1"/>
      <c r="E1467" s="1"/>
      <c r="F1467" s="1"/>
      <c r="G1467" s="1"/>
      <c r="H1467" s="1"/>
      <c r="I1467" s="1"/>
      <c r="J1467" s="1"/>
      <c r="K1467" s="1"/>
      <c r="L1467" s="1"/>
      <c r="M1467" s="1"/>
      <c r="N1467" s="1"/>
      <c r="O1467" s="1"/>
      <c r="P1467" s="1"/>
      <c r="Q1467" s="1"/>
      <c r="R1467" s="1"/>
      <c r="S1467" s="1"/>
      <c r="T1467" s="1"/>
      <c r="U1467" s="1"/>
      <c r="V1467" s="1"/>
      <c r="W1467" s="1"/>
      <c r="X1467" s="1"/>
      <c r="Y1467" s="1"/>
      <c r="Z1467" s="1"/>
      <c r="AA1467" s="1"/>
    </row>
    <row r="1468" spans="1:27" x14ac:dyDescent="0.25">
      <c r="A1468" s="1"/>
      <c r="B1468" s="1"/>
      <c r="C1468" s="1"/>
      <c r="D1468" s="1"/>
      <c r="E1468" s="1"/>
      <c r="F1468" s="1"/>
      <c r="G1468" s="1"/>
      <c r="H1468" s="1"/>
      <c r="I1468" s="1"/>
      <c r="J1468" s="1"/>
      <c r="K1468" s="1"/>
      <c r="L1468" s="1"/>
      <c r="M1468" s="1"/>
      <c r="N1468" s="1"/>
      <c r="O1468" s="1"/>
      <c r="P1468" s="1"/>
      <c r="Q1468" s="1"/>
      <c r="R1468" s="1"/>
      <c r="S1468" s="1"/>
      <c r="T1468" s="1"/>
      <c r="U1468" s="1"/>
      <c r="V1468" s="1"/>
      <c r="W1468" s="1"/>
      <c r="X1468" s="1"/>
      <c r="Y1468" s="1"/>
      <c r="Z1468" s="1"/>
      <c r="AA1468" s="1"/>
    </row>
    <row r="1469" spans="1:27" x14ac:dyDescent="0.25">
      <c r="A1469" s="1"/>
      <c r="B1469" s="1"/>
      <c r="C1469" s="1"/>
      <c r="D1469" s="1"/>
      <c r="E1469" s="1"/>
      <c r="F1469" s="1"/>
      <c r="G1469" s="1"/>
      <c r="H1469" s="1"/>
      <c r="I1469" s="1"/>
      <c r="J1469" s="1"/>
      <c r="K1469" s="1"/>
      <c r="L1469" s="1"/>
      <c r="M1469" s="1"/>
      <c r="N1469" s="1"/>
      <c r="O1469" s="1"/>
      <c r="P1469" s="1"/>
      <c r="Q1469" s="1"/>
      <c r="R1469" s="1"/>
      <c r="S1469" s="1"/>
      <c r="T1469" s="1"/>
      <c r="U1469" s="1"/>
      <c r="V1469" s="1"/>
      <c r="W1469" s="1"/>
      <c r="X1469" s="1"/>
      <c r="Y1469" s="1"/>
      <c r="Z1469" s="1"/>
      <c r="AA1469" s="1"/>
    </row>
    <row r="1470" spans="1:27" x14ac:dyDescent="0.25">
      <c r="A1470" s="1"/>
      <c r="B1470" s="1"/>
      <c r="C1470" s="1"/>
      <c r="D1470" s="1"/>
      <c r="E1470" s="1"/>
      <c r="F1470" s="1"/>
      <c r="G1470" s="1"/>
      <c r="H1470" s="1"/>
      <c r="I1470" s="1"/>
      <c r="J1470" s="1"/>
      <c r="K1470" s="1"/>
      <c r="L1470" s="1"/>
      <c r="M1470" s="1"/>
      <c r="N1470" s="1"/>
      <c r="O1470" s="1"/>
      <c r="P1470" s="1"/>
      <c r="Q1470" s="1"/>
      <c r="R1470" s="1"/>
      <c r="S1470" s="1"/>
      <c r="T1470" s="1"/>
      <c r="U1470" s="1"/>
      <c r="V1470" s="1"/>
      <c r="W1470" s="1"/>
      <c r="X1470" s="1"/>
      <c r="Y1470" s="1"/>
      <c r="Z1470" s="1"/>
      <c r="AA1470" s="1"/>
    </row>
    <row r="1471" spans="1:27" x14ac:dyDescent="0.25">
      <c r="A1471" s="1"/>
      <c r="B1471" s="1"/>
      <c r="C1471" s="1"/>
      <c r="D1471" s="1"/>
      <c r="E1471" s="1"/>
      <c r="F1471" s="1"/>
      <c r="G1471" s="1"/>
      <c r="H1471" s="1"/>
      <c r="I1471" s="1"/>
      <c r="J1471" s="1"/>
      <c r="K1471" s="1"/>
      <c r="L1471" s="1"/>
      <c r="M1471" s="1"/>
      <c r="N1471" s="1"/>
      <c r="O1471" s="1"/>
      <c r="P1471" s="1"/>
      <c r="Q1471" s="1"/>
      <c r="R1471" s="1"/>
      <c r="S1471" s="1"/>
      <c r="T1471" s="1"/>
      <c r="U1471" s="1"/>
      <c r="V1471" s="1"/>
      <c r="W1471" s="1"/>
      <c r="X1471" s="1"/>
      <c r="Y1471" s="1"/>
      <c r="Z1471" s="1"/>
      <c r="AA1471" s="1"/>
    </row>
    <row r="1472" spans="1:27" x14ac:dyDescent="0.25">
      <c r="A1472" s="1"/>
      <c r="B1472" s="1"/>
      <c r="C1472" s="1"/>
      <c r="D1472" s="1"/>
      <c r="E1472" s="1"/>
      <c r="F1472" s="1"/>
      <c r="G1472" s="1"/>
      <c r="H1472" s="1"/>
      <c r="I1472" s="1"/>
      <c r="J1472" s="1"/>
      <c r="K1472" s="1"/>
      <c r="L1472" s="1"/>
      <c r="M1472" s="1"/>
      <c r="N1472" s="1"/>
      <c r="O1472" s="1"/>
      <c r="P1472" s="1"/>
      <c r="Q1472" s="1"/>
      <c r="R1472" s="1"/>
      <c r="S1472" s="1"/>
      <c r="T1472" s="1"/>
      <c r="U1472" s="1"/>
      <c r="V1472" s="1"/>
      <c r="W1472" s="1"/>
      <c r="X1472" s="1"/>
      <c r="Y1472" s="1"/>
      <c r="Z1472" s="1"/>
      <c r="AA1472" s="1"/>
    </row>
    <row r="1473" spans="1:27" x14ac:dyDescent="0.25">
      <c r="A1473" s="1"/>
      <c r="B1473" s="1"/>
      <c r="C1473" s="1"/>
      <c r="D1473" s="1"/>
      <c r="E1473" s="1"/>
      <c r="F1473" s="1"/>
      <c r="G1473" s="1"/>
      <c r="H1473" s="1"/>
      <c r="I1473" s="1"/>
      <c r="J1473" s="1"/>
      <c r="K1473" s="1"/>
      <c r="L1473" s="1"/>
      <c r="M1473" s="1"/>
      <c r="N1473" s="1"/>
      <c r="O1473" s="1"/>
      <c r="P1473" s="1"/>
      <c r="Q1473" s="1"/>
      <c r="R1473" s="1"/>
      <c r="S1473" s="1"/>
      <c r="T1473" s="1"/>
      <c r="U1473" s="1"/>
      <c r="V1473" s="1"/>
      <c r="W1473" s="1"/>
      <c r="X1473" s="1"/>
      <c r="Y1473" s="1"/>
      <c r="Z1473" s="1"/>
      <c r="AA1473" s="1"/>
    </row>
    <row r="1474" spans="1:27" x14ac:dyDescent="0.25">
      <c r="A1474" s="1"/>
      <c r="B1474" s="1"/>
      <c r="C1474" s="1"/>
      <c r="D1474" s="1"/>
      <c r="E1474" s="1"/>
      <c r="F1474" s="1"/>
      <c r="G1474" s="1"/>
      <c r="H1474" s="1"/>
      <c r="I1474" s="1"/>
      <c r="J1474" s="1"/>
      <c r="K1474" s="1"/>
      <c r="L1474" s="1"/>
      <c r="M1474" s="1"/>
      <c r="N1474" s="1"/>
      <c r="O1474" s="1"/>
      <c r="P1474" s="1"/>
      <c r="Q1474" s="1"/>
      <c r="R1474" s="1"/>
      <c r="S1474" s="1"/>
      <c r="T1474" s="1"/>
      <c r="U1474" s="1"/>
      <c r="V1474" s="1"/>
      <c r="W1474" s="1"/>
      <c r="X1474" s="1"/>
      <c r="Y1474" s="1"/>
      <c r="Z1474" s="1"/>
      <c r="AA1474" s="1"/>
    </row>
    <row r="1475" spans="1:27" x14ac:dyDescent="0.25">
      <c r="A1475" s="1"/>
      <c r="B1475" s="1"/>
      <c r="C1475" s="1"/>
      <c r="D1475" s="1"/>
      <c r="E1475" s="1"/>
      <c r="F1475" s="1"/>
      <c r="G1475" s="1"/>
      <c r="H1475" s="1"/>
      <c r="I1475" s="1"/>
      <c r="J1475" s="1"/>
      <c r="K1475" s="1"/>
      <c r="L1475" s="1"/>
      <c r="M1475" s="1"/>
      <c r="N1475" s="1"/>
      <c r="O1475" s="1"/>
      <c r="P1475" s="1"/>
      <c r="Q1475" s="1"/>
      <c r="R1475" s="1"/>
      <c r="S1475" s="1"/>
      <c r="T1475" s="1"/>
      <c r="U1475" s="1"/>
      <c r="V1475" s="1"/>
      <c r="W1475" s="1"/>
      <c r="X1475" s="1"/>
      <c r="Y1475" s="1"/>
      <c r="Z1475" s="1"/>
      <c r="AA1475" s="1"/>
    </row>
    <row r="1476" spans="1:27" x14ac:dyDescent="0.25">
      <c r="A1476" s="1"/>
      <c r="B1476" s="1"/>
      <c r="C1476" s="1"/>
      <c r="D1476" s="1"/>
      <c r="E1476" s="1"/>
      <c r="F1476" s="1"/>
      <c r="G1476" s="1"/>
      <c r="H1476" s="1"/>
      <c r="I1476" s="1"/>
      <c r="J1476" s="1"/>
      <c r="K1476" s="1"/>
      <c r="L1476" s="1"/>
      <c r="M1476" s="1"/>
      <c r="N1476" s="1"/>
      <c r="O1476" s="1"/>
      <c r="P1476" s="1"/>
      <c r="Q1476" s="1"/>
      <c r="R1476" s="1"/>
      <c r="S1476" s="1"/>
      <c r="T1476" s="1"/>
      <c r="U1476" s="1"/>
      <c r="V1476" s="1"/>
      <c r="W1476" s="1"/>
      <c r="X1476" s="1"/>
      <c r="Y1476" s="1"/>
      <c r="Z1476" s="1"/>
      <c r="AA1476" s="1"/>
    </row>
    <row r="1477" spans="1:27" x14ac:dyDescent="0.25">
      <c r="A1477" s="1"/>
      <c r="B1477" s="1"/>
      <c r="C1477" s="1"/>
      <c r="D1477" s="1"/>
      <c r="E1477" s="1"/>
      <c r="F1477" s="1"/>
      <c r="G1477" s="1"/>
      <c r="H1477" s="1"/>
      <c r="I1477" s="1"/>
      <c r="J1477" s="1"/>
      <c r="K1477" s="1"/>
      <c r="L1477" s="1"/>
      <c r="M1477" s="1"/>
      <c r="N1477" s="1"/>
      <c r="O1477" s="1"/>
      <c r="P1477" s="1"/>
      <c r="Q1477" s="1"/>
      <c r="R1477" s="1"/>
      <c r="S1477" s="1"/>
      <c r="T1477" s="1"/>
      <c r="U1477" s="1"/>
      <c r="V1477" s="1"/>
      <c r="W1477" s="1"/>
      <c r="X1477" s="1"/>
      <c r="Y1477" s="1"/>
      <c r="Z1477" s="1"/>
      <c r="AA1477" s="1"/>
    </row>
    <row r="1478" spans="1:27" x14ac:dyDescent="0.25">
      <c r="A1478" s="1"/>
      <c r="B1478" s="1"/>
      <c r="C1478" s="1"/>
      <c r="D1478" s="1"/>
      <c r="E1478" s="1"/>
      <c r="F1478" s="1"/>
      <c r="G1478" s="1"/>
      <c r="H1478" s="1"/>
      <c r="I1478" s="1"/>
      <c r="J1478" s="1"/>
      <c r="K1478" s="1"/>
      <c r="L1478" s="1"/>
      <c r="M1478" s="1"/>
      <c r="N1478" s="1"/>
      <c r="O1478" s="1"/>
      <c r="P1478" s="1"/>
      <c r="Q1478" s="1"/>
      <c r="R1478" s="1"/>
      <c r="S1478" s="1"/>
      <c r="T1478" s="1"/>
      <c r="U1478" s="1"/>
      <c r="V1478" s="1"/>
      <c r="W1478" s="1"/>
      <c r="X1478" s="1"/>
      <c r="Y1478" s="1"/>
      <c r="Z1478" s="1"/>
      <c r="AA1478" s="1"/>
    </row>
    <row r="1479" spans="1:27" x14ac:dyDescent="0.25">
      <c r="A1479" s="1"/>
      <c r="B1479" s="1"/>
      <c r="C1479" s="1"/>
      <c r="D1479" s="1"/>
      <c r="E1479" s="1"/>
      <c r="F1479" s="1"/>
      <c r="G1479" s="1"/>
      <c r="H1479" s="1"/>
      <c r="I1479" s="1"/>
      <c r="J1479" s="1"/>
      <c r="K1479" s="1"/>
      <c r="L1479" s="1"/>
      <c r="M1479" s="1"/>
      <c r="N1479" s="1"/>
      <c r="O1479" s="1"/>
      <c r="P1479" s="1"/>
      <c r="Q1479" s="1"/>
      <c r="R1479" s="1"/>
      <c r="S1479" s="1"/>
      <c r="T1479" s="1"/>
      <c r="U1479" s="1"/>
      <c r="V1479" s="1"/>
      <c r="W1479" s="1"/>
      <c r="X1479" s="1"/>
      <c r="Y1479" s="1"/>
      <c r="Z1479" s="1"/>
      <c r="AA1479" s="1"/>
    </row>
    <row r="1480" spans="1:27" x14ac:dyDescent="0.25">
      <c r="A1480" s="1"/>
      <c r="B1480" s="1"/>
      <c r="C1480" s="1"/>
      <c r="D1480" s="1"/>
      <c r="E1480" s="1"/>
      <c r="F1480" s="1"/>
      <c r="G1480" s="1"/>
      <c r="H1480" s="1"/>
      <c r="I1480" s="1"/>
      <c r="J1480" s="1"/>
      <c r="K1480" s="1"/>
      <c r="L1480" s="1"/>
      <c r="M1480" s="1"/>
      <c r="N1480" s="1"/>
      <c r="O1480" s="1"/>
      <c r="P1480" s="1"/>
      <c r="Q1480" s="1"/>
      <c r="R1480" s="1"/>
      <c r="S1480" s="1"/>
      <c r="T1480" s="1"/>
      <c r="U1480" s="1"/>
      <c r="V1480" s="1"/>
      <c r="W1480" s="1"/>
      <c r="X1480" s="1"/>
      <c r="Y1480" s="1"/>
      <c r="Z1480" s="1"/>
      <c r="AA1480" s="1"/>
    </row>
    <row r="1481" spans="1:27" x14ac:dyDescent="0.25">
      <c r="A1481" s="1"/>
      <c r="B1481" s="1"/>
      <c r="C1481" s="1"/>
      <c r="D1481" s="1"/>
      <c r="E1481" s="1"/>
      <c r="F1481" s="1"/>
      <c r="G1481" s="1"/>
      <c r="H1481" s="1"/>
      <c r="I1481" s="1"/>
      <c r="J1481" s="1"/>
      <c r="K1481" s="1"/>
      <c r="L1481" s="1"/>
      <c r="M1481" s="1"/>
      <c r="N1481" s="1"/>
      <c r="O1481" s="1"/>
      <c r="P1481" s="1"/>
      <c r="Q1481" s="1"/>
      <c r="R1481" s="1"/>
      <c r="S1481" s="1"/>
      <c r="T1481" s="1"/>
      <c r="U1481" s="1"/>
      <c r="V1481" s="1"/>
      <c r="W1481" s="1"/>
      <c r="X1481" s="1"/>
      <c r="Y1481" s="1"/>
      <c r="Z1481" s="1"/>
      <c r="AA1481" s="1"/>
    </row>
    <row r="1482" spans="1:27" x14ac:dyDescent="0.25">
      <c r="A1482" s="1"/>
      <c r="B1482" s="1"/>
      <c r="C1482" s="1"/>
      <c r="D1482" s="1"/>
      <c r="E1482" s="1"/>
      <c r="F1482" s="1"/>
      <c r="G1482" s="1"/>
      <c r="H1482" s="1"/>
      <c r="I1482" s="1"/>
      <c r="J1482" s="1"/>
      <c r="K1482" s="1"/>
      <c r="L1482" s="1"/>
      <c r="M1482" s="1"/>
      <c r="N1482" s="1"/>
      <c r="O1482" s="1"/>
      <c r="P1482" s="1"/>
      <c r="Q1482" s="1"/>
      <c r="R1482" s="1"/>
      <c r="S1482" s="1"/>
      <c r="T1482" s="1"/>
      <c r="U1482" s="1"/>
      <c r="V1482" s="1"/>
      <c r="W1482" s="1"/>
      <c r="X1482" s="1"/>
      <c r="Y1482" s="1"/>
      <c r="Z1482" s="1"/>
      <c r="AA1482" s="1"/>
    </row>
    <row r="1483" spans="1:27" x14ac:dyDescent="0.25">
      <c r="A1483" s="1"/>
      <c r="B1483" s="1"/>
      <c r="C1483" s="1"/>
      <c r="D1483" s="1"/>
      <c r="E1483" s="1"/>
      <c r="F1483" s="1"/>
      <c r="G1483" s="1"/>
      <c r="H1483" s="1"/>
      <c r="I1483" s="1"/>
      <c r="J1483" s="1"/>
      <c r="K1483" s="1"/>
      <c r="L1483" s="1"/>
      <c r="M1483" s="1"/>
      <c r="N1483" s="1"/>
      <c r="O1483" s="1"/>
      <c r="P1483" s="1"/>
      <c r="Q1483" s="1"/>
      <c r="R1483" s="1"/>
      <c r="S1483" s="1"/>
      <c r="T1483" s="1"/>
      <c r="U1483" s="1"/>
      <c r="V1483" s="1"/>
      <c r="W1483" s="1"/>
      <c r="X1483" s="1"/>
      <c r="Y1483" s="1"/>
      <c r="Z1483" s="1"/>
      <c r="AA1483" s="1"/>
    </row>
    <row r="1484" spans="1:27" x14ac:dyDescent="0.25">
      <c r="A1484" s="1"/>
      <c r="B1484" s="1"/>
      <c r="C1484" s="1"/>
      <c r="D1484" s="1"/>
      <c r="E1484" s="1"/>
      <c r="F1484" s="1"/>
      <c r="G1484" s="1"/>
      <c r="H1484" s="1"/>
      <c r="I1484" s="1"/>
      <c r="J1484" s="1"/>
      <c r="K1484" s="1"/>
      <c r="L1484" s="1"/>
      <c r="M1484" s="1"/>
      <c r="N1484" s="1"/>
      <c r="O1484" s="1"/>
      <c r="P1484" s="1"/>
      <c r="Q1484" s="1"/>
      <c r="R1484" s="1"/>
      <c r="S1484" s="1"/>
      <c r="T1484" s="1"/>
      <c r="U1484" s="1"/>
      <c r="V1484" s="1"/>
      <c r="W1484" s="1"/>
      <c r="X1484" s="1"/>
      <c r="Y1484" s="1"/>
      <c r="Z1484" s="1"/>
      <c r="AA1484" s="1"/>
    </row>
    <row r="1485" spans="1:27" x14ac:dyDescent="0.25">
      <c r="A1485" s="1"/>
      <c r="B1485" s="1"/>
      <c r="C1485" s="1"/>
      <c r="D1485" s="1"/>
      <c r="E1485" s="1"/>
      <c r="F1485" s="1"/>
      <c r="G1485" s="1"/>
      <c r="H1485" s="1"/>
      <c r="I1485" s="1"/>
      <c r="J1485" s="1"/>
      <c r="K1485" s="1"/>
      <c r="L1485" s="1"/>
      <c r="M1485" s="1"/>
      <c r="N1485" s="1"/>
      <c r="O1485" s="1"/>
      <c r="P1485" s="1"/>
      <c r="Q1485" s="1"/>
      <c r="R1485" s="1"/>
      <c r="S1485" s="1"/>
      <c r="T1485" s="1"/>
      <c r="U1485" s="1"/>
      <c r="V1485" s="1"/>
      <c r="W1485" s="1"/>
      <c r="X1485" s="1"/>
      <c r="Y1485" s="1"/>
      <c r="Z1485" s="1"/>
      <c r="AA1485" s="1"/>
    </row>
    <row r="1486" spans="1:27" x14ac:dyDescent="0.25">
      <c r="A1486" s="1"/>
      <c r="B1486" s="1"/>
      <c r="C1486" s="1"/>
      <c r="D1486" s="1"/>
      <c r="E1486" s="1"/>
      <c r="F1486" s="1"/>
      <c r="G1486" s="1"/>
      <c r="H1486" s="1"/>
      <c r="I1486" s="1"/>
      <c r="J1486" s="1"/>
      <c r="K1486" s="1"/>
      <c r="L1486" s="1"/>
      <c r="M1486" s="1"/>
      <c r="N1486" s="1"/>
      <c r="O1486" s="1"/>
      <c r="P1486" s="1"/>
      <c r="Q1486" s="1"/>
      <c r="R1486" s="1"/>
      <c r="S1486" s="1"/>
      <c r="T1486" s="1"/>
      <c r="U1486" s="1"/>
      <c r="V1486" s="1"/>
      <c r="W1486" s="1"/>
      <c r="X1486" s="1"/>
      <c r="Y1486" s="1"/>
      <c r="Z1486" s="1"/>
      <c r="AA1486" s="1"/>
    </row>
    <row r="1487" spans="1:27" x14ac:dyDescent="0.25">
      <c r="A1487" s="1"/>
      <c r="B1487" s="1"/>
      <c r="C1487" s="1"/>
      <c r="D1487" s="1"/>
      <c r="E1487" s="1"/>
      <c r="F1487" s="1"/>
      <c r="G1487" s="1"/>
      <c r="H1487" s="1"/>
      <c r="I1487" s="1"/>
      <c r="J1487" s="1"/>
      <c r="K1487" s="1"/>
      <c r="L1487" s="1"/>
      <c r="M1487" s="1"/>
      <c r="N1487" s="1"/>
      <c r="O1487" s="1"/>
      <c r="P1487" s="1"/>
      <c r="Q1487" s="1"/>
      <c r="R1487" s="1"/>
      <c r="S1487" s="1"/>
      <c r="T1487" s="1"/>
      <c r="U1487" s="1"/>
      <c r="V1487" s="1"/>
      <c r="W1487" s="1"/>
      <c r="X1487" s="1"/>
      <c r="Y1487" s="1"/>
      <c r="Z1487" s="1"/>
      <c r="AA1487" s="1"/>
    </row>
    <row r="1488" spans="1:27" x14ac:dyDescent="0.25">
      <c r="A1488" s="1"/>
      <c r="B1488" s="1"/>
      <c r="C1488" s="1"/>
      <c r="D1488" s="1"/>
      <c r="E1488" s="1"/>
      <c r="F1488" s="1"/>
      <c r="G1488" s="1"/>
      <c r="H1488" s="1"/>
      <c r="I1488" s="1"/>
      <c r="J1488" s="1"/>
      <c r="K1488" s="1"/>
      <c r="L1488" s="1"/>
      <c r="M1488" s="1"/>
      <c r="N1488" s="1"/>
      <c r="O1488" s="1"/>
      <c r="P1488" s="1"/>
      <c r="Q1488" s="1"/>
      <c r="R1488" s="1"/>
      <c r="S1488" s="1"/>
      <c r="T1488" s="1"/>
      <c r="U1488" s="1"/>
      <c r="V1488" s="1"/>
      <c r="W1488" s="1"/>
      <c r="X1488" s="1"/>
      <c r="Y1488" s="1"/>
      <c r="Z1488" s="1"/>
      <c r="AA1488" s="1"/>
    </row>
    <row r="1489" spans="1:27" x14ac:dyDescent="0.25">
      <c r="A1489" s="1"/>
      <c r="B1489" s="1"/>
      <c r="C1489" s="1"/>
      <c r="D1489" s="1"/>
      <c r="E1489" s="1"/>
      <c r="F1489" s="1"/>
      <c r="G1489" s="1"/>
      <c r="H1489" s="1"/>
      <c r="I1489" s="1"/>
      <c r="J1489" s="1"/>
      <c r="K1489" s="1"/>
      <c r="L1489" s="1"/>
      <c r="M1489" s="1"/>
      <c r="N1489" s="1"/>
      <c r="O1489" s="1"/>
      <c r="P1489" s="1"/>
      <c r="Q1489" s="1"/>
      <c r="R1489" s="1"/>
      <c r="S1489" s="1"/>
      <c r="T1489" s="1"/>
      <c r="U1489" s="1"/>
      <c r="V1489" s="1"/>
      <c r="W1489" s="1"/>
      <c r="X1489" s="1"/>
      <c r="Y1489" s="1"/>
      <c r="Z1489" s="1"/>
      <c r="AA1489" s="1"/>
    </row>
    <row r="1490" spans="1:27" x14ac:dyDescent="0.25">
      <c r="A1490" s="1"/>
      <c r="B1490" s="1"/>
      <c r="C1490" s="1"/>
      <c r="D1490" s="1"/>
      <c r="E1490" s="1"/>
      <c r="F1490" s="1"/>
      <c r="G1490" s="1"/>
      <c r="H1490" s="1"/>
      <c r="I1490" s="1"/>
      <c r="J1490" s="1"/>
      <c r="K1490" s="1"/>
      <c r="L1490" s="1"/>
      <c r="M1490" s="1"/>
      <c r="N1490" s="1"/>
      <c r="O1490" s="1"/>
      <c r="P1490" s="1"/>
      <c r="Q1490" s="1"/>
      <c r="R1490" s="1"/>
      <c r="S1490" s="1"/>
      <c r="T1490" s="1"/>
      <c r="U1490" s="1"/>
      <c r="V1490" s="1"/>
      <c r="W1490" s="1"/>
      <c r="X1490" s="1"/>
      <c r="Y1490" s="1"/>
      <c r="Z1490" s="1"/>
      <c r="AA1490" s="1"/>
    </row>
    <row r="1491" spans="1:27" x14ac:dyDescent="0.25">
      <c r="A1491" s="1"/>
      <c r="B1491" s="1"/>
      <c r="C1491" s="1"/>
      <c r="D1491" s="1"/>
      <c r="E1491" s="1"/>
      <c r="F1491" s="1"/>
      <c r="G1491" s="1"/>
      <c r="H1491" s="1"/>
      <c r="I1491" s="1"/>
      <c r="J1491" s="1"/>
      <c r="K1491" s="1"/>
      <c r="L1491" s="1"/>
      <c r="M1491" s="1"/>
      <c r="N1491" s="1"/>
      <c r="O1491" s="1"/>
      <c r="P1491" s="1"/>
      <c r="Q1491" s="1"/>
      <c r="R1491" s="1"/>
      <c r="S1491" s="1"/>
      <c r="T1491" s="1"/>
      <c r="U1491" s="1"/>
      <c r="V1491" s="1"/>
      <c r="W1491" s="1"/>
      <c r="X1491" s="1"/>
      <c r="Y1491" s="1"/>
      <c r="Z1491" s="1"/>
      <c r="AA1491" s="1"/>
    </row>
    <row r="1492" spans="1:27" x14ac:dyDescent="0.25">
      <c r="A1492" s="1"/>
      <c r="B1492" s="1"/>
      <c r="C1492" s="1"/>
      <c r="D1492" s="1"/>
      <c r="E1492" s="1"/>
      <c r="F1492" s="1"/>
      <c r="G1492" s="1"/>
      <c r="H1492" s="1"/>
      <c r="I1492" s="1"/>
      <c r="J1492" s="1"/>
      <c r="K1492" s="1"/>
      <c r="L1492" s="1"/>
      <c r="M1492" s="1"/>
      <c r="N1492" s="1"/>
      <c r="O1492" s="1"/>
      <c r="P1492" s="1"/>
      <c r="Q1492" s="1"/>
      <c r="R1492" s="1"/>
      <c r="S1492" s="1"/>
      <c r="T1492" s="1"/>
      <c r="U1492" s="1"/>
      <c r="V1492" s="1"/>
      <c r="W1492" s="1"/>
      <c r="X1492" s="1"/>
      <c r="Y1492" s="1"/>
      <c r="Z1492" s="1"/>
      <c r="AA1492" s="1"/>
    </row>
    <row r="1493" spans="1:27" x14ac:dyDescent="0.25">
      <c r="A1493" s="1"/>
      <c r="B1493" s="1"/>
      <c r="C1493" s="1"/>
      <c r="D1493" s="1"/>
      <c r="E1493" s="1"/>
      <c r="F1493" s="1"/>
      <c r="G1493" s="1"/>
      <c r="H1493" s="1"/>
      <c r="I1493" s="1"/>
      <c r="J1493" s="1"/>
      <c r="K1493" s="1"/>
      <c r="L1493" s="1"/>
      <c r="M1493" s="1"/>
      <c r="N1493" s="1"/>
      <c r="O1493" s="1"/>
      <c r="P1493" s="1"/>
      <c r="Q1493" s="1"/>
      <c r="R1493" s="1"/>
      <c r="S1493" s="1"/>
      <c r="T1493" s="1"/>
      <c r="U1493" s="1"/>
      <c r="V1493" s="1"/>
      <c r="W1493" s="1"/>
      <c r="X1493" s="1"/>
      <c r="Y1493" s="1"/>
      <c r="Z1493" s="1"/>
      <c r="AA1493" s="1"/>
    </row>
    <row r="1494" spans="1:27" x14ac:dyDescent="0.25">
      <c r="A1494" s="1"/>
      <c r="B1494" s="1"/>
      <c r="C1494" s="1"/>
      <c r="D1494" s="1"/>
      <c r="E1494" s="1"/>
      <c r="F1494" s="1"/>
      <c r="G1494" s="1"/>
      <c r="H1494" s="1"/>
      <c r="I1494" s="1"/>
      <c r="J1494" s="1"/>
      <c r="K1494" s="1"/>
      <c r="L1494" s="1"/>
      <c r="M1494" s="1"/>
      <c r="N1494" s="1"/>
      <c r="O1494" s="1"/>
      <c r="P1494" s="1"/>
      <c r="Q1494" s="1"/>
      <c r="R1494" s="1"/>
      <c r="S1494" s="1"/>
      <c r="T1494" s="1"/>
      <c r="U1494" s="1"/>
      <c r="V1494" s="1"/>
      <c r="W1494" s="1"/>
      <c r="X1494" s="1"/>
      <c r="Y1494" s="1"/>
      <c r="Z1494" s="1"/>
      <c r="AA1494" s="1"/>
    </row>
    <row r="1495" spans="1:27" x14ac:dyDescent="0.25">
      <c r="A1495" s="1"/>
      <c r="B1495" s="1"/>
      <c r="C1495" s="1"/>
      <c r="D1495" s="1"/>
      <c r="E1495" s="1"/>
      <c r="F1495" s="1"/>
      <c r="G1495" s="1"/>
      <c r="H1495" s="1"/>
      <c r="I1495" s="1"/>
      <c r="J1495" s="1"/>
      <c r="K1495" s="1"/>
      <c r="L1495" s="1"/>
      <c r="M1495" s="1"/>
      <c r="N1495" s="1"/>
      <c r="O1495" s="1"/>
      <c r="P1495" s="1"/>
      <c r="Q1495" s="1"/>
      <c r="R1495" s="1"/>
      <c r="S1495" s="1"/>
      <c r="T1495" s="1"/>
      <c r="U1495" s="1"/>
      <c r="V1495" s="1"/>
      <c r="W1495" s="1"/>
      <c r="X1495" s="1"/>
      <c r="Y1495" s="1"/>
      <c r="Z1495" s="1"/>
      <c r="AA1495" s="1"/>
    </row>
    <row r="1496" spans="1:27" x14ac:dyDescent="0.25">
      <c r="A1496" s="1"/>
      <c r="B1496" s="1"/>
      <c r="C1496" s="1"/>
      <c r="D1496" s="1"/>
      <c r="E1496" s="1"/>
      <c r="F1496" s="1"/>
      <c r="G1496" s="1"/>
      <c r="H1496" s="1"/>
      <c r="I1496" s="1"/>
      <c r="J1496" s="1"/>
      <c r="K1496" s="1"/>
      <c r="L1496" s="1"/>
      <c r="M1496" s="1"/>
      <c r="N1496" s="1"/>
      <c r="O1496" s="1"/>
      <c r="P1496" s="1"/>
      <c r="Q1496" s="1"/>
      <c r="R1496" s="1"/>
      <c r="S1496" s="1"/>
      <c r="T1496" s="1"/>
      <c r="U1496" s="1"/>
      <c r="V1496" s="1"/>
      <c r="W1496" s="1"/>
      <c r="X1496" s="1"/>
      <c r="Y1496" s="1"/>
      <c r="Z1496" s="1"/>
      <c r="AA1496" s="1"/>
    </row>
    <row r="1497" spans="1:27" x14ac:dyDescent="0.25">
      <c r="A1497" s="1"/>
      <c r="B1497" s="1"/>
      <c r="C1497" s="1"/>
      <c r="D1497" s="1"/>
      <c r="E1497" s="1"/>
      <c r="F1497" s="1"/>
      <c r="G1497" s="1"/>
      <c r="H1497" s="1"/>
      <c r="I1497" s="1"/>
      <c r="J1497" s="1"/>
      <c r="K1497" s="1"/>
      <c r="L1497" s="1"/>
      <c r="M1497" s="1"/>
      <c r="N1497" s="1"/>
      <c r="O1497" s="1"/>
      <c r="P1497" s="1"/>
      <c r="Q1497" s="1"/>
      <c r="R1497" s="1"/>
      <c r="S1497" s="1"/>
      <c r="T1497" s="1"/>
      <c r="U1497" s="1"/>
      <c r="V1497" s="1"/>
      <c r="W1497" s="1"/>
      <c r="X1497" s="1"/>
      <c r="Y1497" s="1"/>
      <c r="Z1497" s="1"/>
      <c r="AA1497" s="1"/>
    </row>
    <row r="1498" spans="1:27" x14ac:dyDescent="0.25">
      <c r="A1498" s="1"/>
      <c r="B1498" s="1"/>
      <c r="C1498" s="1"/>
      <c r="D1498" s="1"/>
      <c r="E1498" s="1"/>
      <c r="F1498" s="1"/>
      <c r="G1498" s="1"/>
      <c r="H1498" s="1"/>
      <c r="I1498" s="1"/>
      <c r="J1498" s="1"/>
      <c r="K1498" s="1"/>
      <c r="L1498" s="1"/>
      <c r="M1498" s="1"/>
      <c r="N1498" s="1"/>
      <c r="O1498" s="1"/>
      <c r="P1498" s="1"/>
      <c r="Q1498" s="1"/>
      <c r="R1498" s="1"/>
      <c r="S1498" s="1"/>
      <c r="T1498" s="1"/>
      <c r="U1498" s="1"/>
      <c r="V1498" s="1"/>
      <c r="W1498" s="1"/>
      <c r="X1498" s="1"/>
      <c r="Y1498" s="1"/>
      <c r="Z1498" s="1"/>
      <c r="AA1498" s="1"/>
    </row>
    <row r="1499" spans="1:27" x14ac:dyDescent="0.25">
      <c r="A1499" s="1"/>
      <c r="B1499" s="1"/>
      <c r="C1499" s="1"/>
      <c r="D1499" s="1"/>
      <c r="E1499" s="1"/>
      <c r="F1499" s="1"/>
      <c r="G1499" s="1"/>
      <c r="H1499" s="1"/>
      <c r="I1499" s="1"/>
      <c r="J1499" s="1"/>
      <c r="K1499" s="1"/>
      <c r="L1499" s="1"/>
      <c r="M1499" s="1"/>
      <c r="N1499" s="1"/>
      <c r="O1499" s="1"/>
      <c r="P1499" s="1"/>
      <c r="Q1499" s="1"/>
      <c r="R1499" s="1"/>
      <c r="S1499" s="1"/>
      <c r="T1499" s="1"/>
      <c r="U1499" s="1"/>
      <c r="V1499" s="1"/>
      <c r="W1499" s="1"/>
      <c r="X1499" s="1"/>
      <c r="Y1499" s="1"/>
      <c r="Z1499" s="1"/>
      <c r="AA1499" s="1"/>
    </row>
    <row r="1500" spans="1:27" x14ac:dyDescent="0.25">
      <c r="A1500" s="1"/>
      <c r="B1500" s="1"/>
      <c r="C1500" s="1"/>
      <c r="D1500" s="1"/>
      <c r="E1500" s="1"/>
      <c r="F1500" s="1"/>
      <c r="G1500" s="1"/>
      <c r="H1500" s="1"/>
      <c r="I1500" s="1"/>
      <c r="J1500" s="1"/>
      <c r="K1500" s="1"/>
      <c r="L1500" s="1"/>
      <c r="M1500" s="1"/>
      <c r="N1500" s="1"/>
      <c r="O1500" s="1"/>
      <c r="P1500" s="1"/>
      <c r="Q1500" s="1"/>
      <c r="R1500" s="1"/>
      <c r="S1500" s="1"/>
      <c r="T1500" s="1"/>
      <c r="U1500" s="1"/>
      <c r="V1500" s="1"/>
      <c r="W1500" s="1"/>
      <c r="X1500" s="1"/>
      <c r="Y1500" s="1"/>
      <c r="Z1500" s="1"/>
      <c r="AA1500" s="1"/>
    </row>
    <row r="1501" spans="1:27" x14ac:dyDescent="0.25">
      <c r="A1501" s="1"/>
      <c r="B1501" s="1"/>
      <c r="C1501" s="1"/>
      <c r="D1501" s="1"/>
      <c r="E1501" s="1"/>
      <c r="F1501" s="1"/>
      <c r="G1501" s="1"/>
      <c r="H1501" s="1"/>
      <c r="I1501" s="1"/>
      <c r="J1501" s="1"/>
      <c r="K1501" s="1"/>
      <c r="L1501" s="1"/>
      <c r="M1501" s="1"/>
      <c r="N1501" s="1"/>
      <c r="O1501" s="1"/>
      <c r="P1501" s="1"/>
      <c r="Q1501" s="1"/>
      <c r="R1501" s="1"/>
      <c r="S1501" s="1"/>
      <c r="T1501" s="1"/>
      <c r="U1501" s="1"/>
      <c r="V1501" s="1"/>
      <c r="W1501" s="1"/>
      <c r="X1501" s="1"/>
      <c r="Y1501" s="1"/>
      <c r="Z1501" s="1"/>
      <c r="AA1501" s="1"/>
    </row>
    <row r="1502" spans="1:27" x14ac:dyDescent="0.25">
      <c r="A1502" s="1"/>
      <c r="B1502" s="1"/>
      <c r="C1502" s="1"/>
      <c r="D1502" s="1"/>
      <c r="E1502" s="1"/>
      <c r="F1502" s="1"/>
      <c r="G1502" s="1"/>
      <c r="H1502" s="1"/>
      <c r="I1502" s="1"/>
      <c r="J1502" s="1"/>
      <c r="K1502" s="1"/>
      <c r="L1502" s="1"/>
      <c r="M1502" s="1"/>
      <c r="N1502" s="1"/>
      <c r="O1502" s="1"/>
      <c r="P1502" s="1"/>
      <c r="Q1502" s="1"/>
      <c r="R1502" s="1"/>
      <c r="S1502" s="1"/>
      <c r="T1502" s="1"/>
      <c r="U1502" s="1"/>
      <c r="V1502" s="1"/>
      <c r="W1502" s="1"/>
      <c r="X1502" s="1"/>
      <c r="Y1502" s="1"/>
      <c r="Z1502" s="1"/>
      <c r="AA1502" s="1"/>
    </row>
    <row r="1503" spans="1:27" x14ac:dyDescent="0.25">
      <c r="A1503" s="1"/>
      <c r="B1503" s="1"/>
      <c r="C1503" s="1"/>
      <c r="D1503" s="1"/>
      <c r="E1503" s="1"/>
      <c r="F1503" s="1"/>
      <c r="G1503" s="1"/>
      <c r="H1503" s="1"/>
      <c r="I1503" s="1"/>
      <c r="J1503" s="1"/>
      <c r="K1503" s="1"/>
      <c r="L1503" s="1"/>
      <c r="M1503" s="1"/>
      <c r="N1503" s="1"/>
      <c r="O1503" s="1"/>
      <c r="P1503" s="1"/>
      <c r="Q1503" s="1"/>
      <c r="R1503" s="1"/>
      <c r="S1503" s="1"/>
      <c r="T1503" s="1"/>
      <c r="U1503" s="1"/>
      <c r="V1503" s="1"/>
      <c r="W1503" s="1"/>
      <c r="X1503" s="1"/>
      <c r="Y1503" s="1"/>
      <c r="Z1503" s="1"/>
      <c r="AA1503" s="1"/>
    </row>
    <row r="1504" spans="1:27" x14ac:dyDescent="0.25">
      <c r="A1504" s="1"/>
      <c r="B1504" s="1"/>
      <c r="C1504" s="1"/>
      <c r="D1504" s="1"/>
      <c r="E1504" s="1"/>
      <c r="F1504" s="1"/>
      <c r="G1504" s="1"/>
      <c r="H1504" s="1"/>
      <c r="I1504" s="1"/>
      <c r="J1504" s="1"/>
      <c r="K1504" s="1"/>
      <c r="L1504" s="1"/>
      <c r="M1504" s="1"/>
      <c r="N1504" s="1"/>
      <c r="O1504" s="1"/>
      <c r="P1504" s="1"/>
      <c r="Q1504" s="1"/>
      <c r="R1504" s="1"/>
      <c r="S1504" s="1"/>
      <c r="T1504" s="1"/>
      <c r="U1504" s="1"/>
      <c r="V1504" s="1"/>
      <c r="W1504" s="1"/>
      <c r="X1504" s="1"/>
      <c r="Y1504" s="1"/>
      <c r="Z1504" s="1"/>
      <c r="AA1504" s="1"/>
    </row>
    <row r="1505" spans="1:27" x14ac:dyDescent="0.25">
      <c r="A1505" s="1"/>
      <c r="B1505" s="1"/>
      <c r="C1505" s="1"/>
      <c r="D1505" s="1"/>
      <c r="E1505" s="1"/>
      <c r="F1505" s="1"/>
      <c r="G1505" s="1"/>
      <c r="H1505" s="1"/>
      <c r="I1505" s="1"/>
      <c r="J1505" s="1"/>
      <c r="K1505" s="1"/>
      <c r="L1505" s="1"/>
      <c r="M1505" s="1"/>
      <c r="N1505" s="1"/>
      <c r="O1505" s="1"/>
      <c r="P1505" s="1"/>
      <c r="Q1505" s="1"/>
      <c r="R1505" s="1"/>
      <c r="S1505" s="1"/>
      <c r="T1505" s="1"/>
      <c r="U1505" s="1"/>
      <c r="V1505" s="1"/>
      <c r="W1505" s="1"/>
      <c r="X1505" s="1"/>
      <c r="Y1505" s="1"/>
      <c r="Z1505" s="1"/>
      <c r="AA1505" s="1"/>
    </row>
    <row r="1506" spans="1:27" x14ac:dyDescent="0.25">
      <c r="A1506" s="1"/>
      <c r="B1506" s="1"/>
      <c r="C1506" s="1"/>
      <c r="D1506" s="1"/>
      <c r="E1506" s="1"/>
      <c r="F1506" s="1"/>
      <c r="G1506" s="1"/>
      <c r="H1506" s="1"/>
      <c r="I1506" s="1"/>
      <c r="J1506" s="1"/>
      <c r="K1506" s="1"/>
      <c r="L1506" s="1"/>
      <c r="M1506" s="1"/>
      <c r="N1506" s="1"/>
      <c r="O1506" s="1"/>
      <c r="P1506" s="1"/>
      <c r="Q1506" s="1"/>
      <c r="R1506" s="1"/>
      <c r="S1506" s="1"/>
      <c r="T1506" s="1"/>
      <c r="U1506" s="1"/>
      <c r="V1506" s="1"/>
      <c r="W1506" s="1"/>
      <c r="X1506" s="1"/>
      <c r="Y1506" s="1"/>
      <c r="Z1506" s="1"/>
      <c r="AA1506" s="1"/>
    </row>
    <row r="1507" spans="1:27" x14ac:dyDescent="0.25">
      <c r="A1507" s="1"/>
      <c r="B1507" s="1"/>
      <c r="C1507" s="1"/>
      <c r="D1507" s="1"/>
      <c r="E1507" s="1"/>
      <c r="F1507" s="1"/>
      <c r="G1507" s="1"/>
      <c r="H1507" s="1"/>
      <c r="I1507" s="1"/>
      <c r="J1507" s="1"/>
      <c r="K1507" s="1"/>
      <c r="L1507" s="1"/>
      <c r="M1507" s="1"/>
      <c r="N1507" s="1"/>
      <c r="O1507" s="1"/>
      <c r="P1507" s="1"/>
      <c r="Q1507" s="1"/>
      <c r="R1507" s="1"/>
      <c r="S1507" s="1"/>
      <c r="T1507" s="1"/>
      <c r="U1507" s="1"/>
      <c r="V1507" s="1"/>
      <c r="W1507" s="1"/>
      <c r="X1507" s="1"/>
      <c r="Y1507" s="1"/>
      <c r="Z1507" s="1"/>
      <c r="AA1507" s="1"/>
    </row>
    <row r="1508" spans="1:27" x14ac:dyDescent="0.25">
      <c r="A1508" s="1"/>
      <c r="B1508" s="1"/>
      <c r="C1508" s="1"/>
      <c r="D1508" s="1"/>
      <c r="E1508" s="1"/>
      <c r="F1508" s="1"/>
      <c r="G1508" s="1"/>
      <c r="H1508" s="1"/>
      <c r="I1508" s="1"/>
      <c r="J1508" s="1"/>
      <c r="K1508" s="1"/>
      <c r="L1508" s="1"/>
      <c r="M1508" s="1"/>
      <c r="N1508" s="1"/>
      <c r="O1508" s="1"/>
      <c r="P1508" s="1"/>
      <c r="Q1508" s="1"/>
      <c r="R1508" s="1"/>
      <c r="S1508" s="1"/>
      <c r="T1508" s="1"/>
      <c r="U1508" s="1"/>
      <c r="V1508" s="1"/>
      <c r="W1508" s="1"/>
      <c r="X1508" s="1"/>
      <c r="Y1508" s="1"/>
      <c r="Z1508" s="1"/>
      <c r="AA1508" s="1"/>
    </row>
    <row r="1509" spans="1:27" x14ac:dyDescent="0.25">
      <c r="A1509" s="1"/>
      <c r="B1509" s="1"/>
      <c r="C1509" s="1"/>
      <c r="D1509" s="1"/>
      <c r="E1509" s="1"/>
      <c r="F1509" s="1"/>
      <c r="G1509" s="1"/>
      <c r="H1509" s="1"/>
      <c r="I1509" s="1"/>
      <c r="J1509" s="1"/>
      <c r="K1509" s="1"/>
      <c r="L1509" s="1"/>
      <c r="M1509" s="1"/>
      <c r="N1509" s="1"/>
      <c r="O1509" s="1"/>
      <c r="P1509" s="1"/>
      <c r="Q1509" s="1"/>
      <c r="R1509" s="1"/>
      <c r="S1509" s="1"/>
      <c r="T1509" s="1"/>
      <c r="U1509" s="1"/>
      <c r="V1509" s="1"/>
      <c r="W1509" s="1"/>
      <c r="X1509" s="1"/>
      <c r="Y1509" s="1"/>
      <c r="Z1509" s="1"/>
      <c r="AA1509" s="1"/>
    </row>
    <row r="1510" spans="1:27" x14ac:dyDescent="0.25">
      <c r="A1510" s="1"/>
      <c r="B1510" s="1"/>
      <c r="C1510" s="1"/>
      <c r="D1510" s="1"/>
      <c r="E1510" s="1"/>
      <c r="F1510" s="1"/>
      <c r="G1510" s="1"/>
      <c r="H1510" s="1"/>
      <c r="I1510" s="1"/>
      <c r="J1510" s="1"/>
      <c r="K1510" s="1"/>
      <c r="L1510" s="1"/>
      <c r="M1510" s="1"/>
      <c r="N1510" s="1"/>
      <c r="O1510" s="1"/>
      <c r="P1510" s="1"/>
      <c r="Q1510" s="1"/>
      <c r="R1510" s="1"/>
      <c r="S1510" s="1"/>
      <c r="T1510" s="1"/>
      <c r="U1510" s="1"/>
      <c r="V1510" s="1"/>
      <c r="W1510" s="1"/>
      <c r="X1510" s="1"/>
      <c r="Y1510" s="1"/>
      <c r="Z1510" s="1"/>
      <c r="AA1510" s="1"/>
    </row>
    <row r="1511" spans="1:27" x14ac:dyDescent="0.25">
      <c r="A1511" s="1"/>
      <c r="B1511" s="1"/>
      <c r="C1511" s="1"/>
      <c r="D1511" s="1"/>
      <c r="E1511" s="1"/>
      <c r="F1511" s="1"/>
      <c r="G1511" s="1"/>
      <c r="H1511" s="1"/>
      <c r="I1511" s="1"/>
      <c r="J1511" s="1"/>
      <c r="K1511" s="1"/>
      <c r="L1511" s="1"/>
      <c r="M1511" s="1"/>
      <c r="N1511" s="1"/>
      <c r="O1511" s="1"/>
      <c r="P1511" s="1"/>
      <c r="Q1511" s="1"/>
      <c r="R1511" s="1"/>
      <c r="S1511" s="1"/>
      <c r="T1511" s="1"/>
      <c r="U1511" s="1"/>
      <c r="V1511" s="1"/>
      <c r="W1511" s="1"/>
      <c r="X1511" s="1"/>
      <c r="Y1511" s="1"/>
      <c r="Z1511" s="1"/>
      <c r="AA1511" s="1"/>
    </row>
    <row r="1512" spans="1:27" x14ac:dyDescent="0.25">
      <c r="A1512" s="1"/>
      <c r="B1512" s="1"/>
      <c r="C1512" s="1"/>
      <c r="D1512" s="1"/>
      <c r="E1512" s="1"/>
      <c r="F1512" s="1"/>
      <c r="G1512" s="1"/>
      <c r="H1512" s="1"/>
      <c r="I1512" s="1"/>
      <c r="J1512" s="1"/>
      <c r="K1512" s="1"/>
      <c r="L1512" s="1"/>
      <c r="M1512" s="1"/>
      <c r="N1512" s="1"/>
      <c r="O1512" s="1"/>
      <c r="P1512" s="1"/>
      <c r="Q1512" s="1"/>
      <c r="R1512" s="1"/>
      <c r="S1512" s="1"/>
      <c r="T1512" s="1"/>
      <c r="U1512" s="1"/>
      <c r="V1512" s="1"/>
      <c r="W1512" s="1"/>
      <c r="X1512" s="1"/>
      <c r="Y1512" s="1"/>
      <c r="Z1512" s="1"/>
      <c r="AA1512" s="1"/>
    </row>
    <row r="1513" spans="1:27" x14ac:dyDescent="0.25">
      <c r="A1513" s="1"/>
      <c r="B1513" s="1"/>
      <c r="C1513" s="1"/>
      <c r="D1513" s="1"/>
      <c r="E1513" s="1"/>
      <c r="F1513" s="1"/>
      <c r="G1513" s="1"/>
      <c r="H1513" s="1"/>
      <c r="I1513" s="1"/>
      <c r="J1513" s="1"/>
      <c r="K1513" s="1"/>
      <c r="L1513" s="1"/>
      <c r="M1513" s="1"/>
      <c r="N1513" s="1"/>
      <c r="O1513" s="1"/>
      <c r="P1513" s="1"/>
      <c r="Q1513" s="1"/>
      <c r="R1513" s="1"/>
      <c r="S1513" s="1"/>
      <c r="T1513" s="1"/>
      <c r="U1513" s="1"/>
      <c r="V1513" s="1"/>
      <c r="W1513" s="1"/>
      <c r="X1513" s="1"/>
      <c r="Y1513" s="1"/>
      <c r="Z1513" s="1"/>
      <c r="AA1513" s="1"/>
    </row>
    <row r="1514" spans="1:27" x14ac:dyDescent="0.25">
      <c r="A1514" s="1"/>
      <c r="B1514" s="1"/>
      <c r="C1514" s="1"/>
      <c r="D1514" s="1"/>
      <c r="E1514" s="1"/>
      <c r="F1514" s="1"/>
      <c r="G1514" s="1"/>
      <c r="H1514" s="1"/>
      <c r="I1514" s="1"/>
      <c r="J1514" s="1"/>
      <c r="K1514" s="1"/>
      <c r="L1514" s="1"/>
      <c r="M1514" s="1"/>
      <c r="N1514" s="1"/>
      <c r="O1514" s="1"/>
      <c r="P1514" s="1"/>
      <c r="Q1514" s="1"/>
      <c r="R1514" s="1"/>
      <c r="S1514" s="1"/>
      <c r="T1514" s="1"/>
      <c r="U1514" s="1"/>
      <c r="V1514" s="1"/>
      <c r="W1514" s="1"/>
      <c r="X1514" s="1"/>
      <c r="Y1514" s="1"/>
      <c r="Z1514" s="1"/>
      <c r="AA1514" s="1"/>
    </row>
    <row r="1515" spans="1:27" x14ac:dyDescent="0.25">
      <c r="A1515" s="1"/>
      <c r="B1515" s="1"/>
      <c r="C1515" s="1"/>
      <c r="D1515" s="1"/>
      <c r="E1515" s="1"/>
      <c r="F1515" s="1"/>
      <c r="G1515" s="1"/>
      <c r="H1515" s="1"/>
      <c r="I1515" s="1"/>
      <c r="J1515" s="1"/>
      <c r="K1515" s="1"/>
      <c r="L1515" s="1"/>
      <c r="M1515" s="1"/>
      <c r="N1515" s="1"/>
      <c r="O1515" s="1"/>
      <c r="P1515" s="1"/>
      <c r="Q1515" s="1"/>
      <c r="R1515" s="1"/>
      <c r="S1515" s="1"/>
      <c r="T1515" s="1"/>
      <c r="U1515" s="1"/>
      <c r="V1515" s="1"/>
      <c r="W1515" s="1"/>
      <c r="X1515" s="1"/>
      <c r="Y1515" s="1"/>
      <c r="Z1515" s="1"/>
      <c r="AA1515" s="1"/>
    </row>
    <row r="1516" spans="1:27" x14ac:dyDescent="0.25">
      <c r="A1516" s="1"/>
      <c r="B1516" s="1"/>
      <c r="C1516" s="1"/>
      <c r="D1516" s="1"/>
      <c r="E1516" s="1"/>
      <c r="F1516" s="1"/>
      <c r="G1516" s="1"/>
      <c r="H1516" s="1"/>
      <c r="I1516" s="1"/>
      <c r="J1516" s="1"/>
      <c r="K1516" s="1"/>
      <c r="L1516" s="1"/>
      <c r="M1516" s="1"/>
      <c r="N1516" s="1"/>
      <c r="O1516" s="1"/>
      <c r="P1516" s="1"/>
      <c r="Q1516" s="1"/>
      <c r="R1516" s="1"/>
      <c r="S1516" s="1"/>
      <c r="T1516" s="1"/>
      <c r="U1516" s="1"/>
      <c r="V1516" s="1"/>
      <c r="W1516" s="1"/>
      <c r="X1516" s="1"/>
      <c r="Y1516" s="1"/>
      <c r="Z1516" s="1"/>
      <c r="AA1516" s="1"/>
    </row>
    <row r="1517" spans="1:27" x14ac:dyDescent="0.25">
      <c r="A1517" s="1"/>
      <c r="B1517" s="1"/>
      <c r="C1517" s="1"/>
      <c r="D1517" s="1"/>
      <c r="E1517" s="1"/>
      <c r="F1517" s="1"/>
      <c r="G1517" s="1"/>
      <c r="H1517" s="1"/>
      <c r="I1517" s="1"/>
      <c r="J1517" s="1"/>
      <c r="K1517" s="1"/>
      <c r="L1517" s="1"/>
      <c r="M1517" s="1"/>
      <c r="N1517" s="1"/>
      <c r="O1517" s="1"/>
      <c r="P1517" s="1"/>
      <c r="Q1517" s="1"/>
      <c r="R1517" s="1"/>
      <c r="S1517" s="1"/>
      <c r="T1517" s="1"/>
      <c r="U1517" s="1"/>
      <c r="V1517" s="1"/>
      <c r="W1517" s="1"/>
      <c r="X1517" s="1"/>
      <c r="Y1517" s="1"/>
      <c r="Z1517" s="1"/>
      <c r="AA1517" s="1"/>
    </row>
    <row r="1518" spans="1:27" x14ac:dyDescent="0.25">
      <c r="A1518" s="1"/>
      <c r="B1518" s="1"/>
      <c r="C1518" s="1"/>
      <c r="D1518" s="1"/>
      <c r="E1518" s="1"/>
      <c r="F1518" s="1"/>
      <c r="G1518" s="1"/>
      <c r="H1518" s="1"/>
      <c r="I1518" s="1"/>
      <c r="J1518" s="1"/>
      <c r="K1518" s="1"/>
      <c r="L1518" s="1"/>
      <c r="M1518" s="1"/>
      <c r="N1518" s="1"/>
      <c r="O1518" s="1"/>
      <c r="P1518" s="1"/>
      <c r="Q1518" s="1"/>
      <c r="R1518" s="1"/>
      <c r="S1518" s="1"/>
      <c r="T1518" s="1"/>
      <c r="U1518" s="1"/>
      <c r="V1518" s="1"/>
      <c r="W1518" s="1"/>
      <c r="X1518" s="1"/>
      <c r="Y1518" s="1"/>
      <c r="Z1518" s="1"/>
      <c r="AA1518" s="1"/>
    </row>
    <row r="1519" spans="1:27" x14ac:dyDescent="0.25">
      <c r="A1519" s="1"/>
      <c r="B1519" s="1"/>
      <c r="C1519" s="1"/>
      <c r="D1519" s="1"/>
      <c r="E1519" s="1"/>
      <c r="F1519" s="1"/>
      <c r="G1519" s="1"/>
      <c r="H1519" s="1"/>
      <c r="I1519" s="1"/>
      <c r="J1519" s="1"/>
      <c r="K1519" s="1"/>
      <c r="L1519" s="1"/>
      <c r="M1519" s="1"/>
      <c r="N1519" s="1"/>
      <c r="O1519" s="1"/>
      <c r="P1519" s="1"/>
      <c r="Q1519" s="1"/>
      <c r="R1519" s="1"/>
      <c r="S1519" s="1"/>
      <c r="T1519" s="1"/>
      <c r="U1519" s="1"/>
      <c r="V1519" s="1"/>
      <c r="W1519" s="1"/>
      <c r="X1519" s="1"/>
      <c r="Y1519" s="1"/>
      <c r="Z1519" s="1"/>
      <c r="AA1519" s="1"/>
    </row>
    <row r="1520" spans="1:27" x14ac:dyDescent="0.25">
      <c r="A1520" s="1"/>
      <c r="B1520" s="1"/>
      <c r="C1520" s="1"/>
      <c r="D1520" s="1"/>
      <c r="E1520" s="1"/>
      <c r="F1520" s="1"/>
      <c r="G1520" s="1"/>
      <c r="H1520" s="1"/>
      <c r="I1520" s="1"/>
      <c r="J1520" s="1"/>
      <c r="K1520" s="1"/>
      <c r="L1520" s="1"/>
      <c r="M1520" s="1"/>
      <c r="N1520" s="1"/>
      <c r="O1520" s="1"/>
      <c r="P1520" s="1"/>
      <c r="Q1520" s="1"/>
      <c r="R1520" s="1"/>
      <c r="S1520" s="1"/>
      <c r="T1520" s="1"/>
      <c r="U1520" s="1"/>
      <c r="V1520" s="1"/>
      <c r="W1520" s="1"/>
      <c r="X1520" s="1"/>
      <c r="Y1520" s="1"/>
      <c r="Z1520" s="1"/>
      <c r="AA1520" s="1"/>
    </row>
    <row r="1521" spans="1:27" x14ac:dyDescent="0.25">
      <c r="A1521" s="1"/>
      <c r="B1521" s="1"/>
      <c r="C1521" s="1"/>
      <c r="D1521" s="1"/>
      <c r="E1521" s="1"/>
      <c r="F1521" s="1"/>
      <c r="G1521" s="1"/>
      <c r="H1521" s="1"/>
      <c r="I1521" s="1"/>
      <c r="J1521" s="1"/>
      <c r="K1521" s="1"/>
      <c r="L1521" s="1"/>
      <c r="M1521" s="1"/>
      <c r="N1521" s="1"/>
      <c r="O1521" s="1"/>
      <c r="P1521" s="1"/>
      <c r="Q1521" s="1"/>
      <c r="R1521" s="1"/>
      <c r="S1521" s="1"/>
      <c r="T1521" s="1"/>
      <c r="U1521" s="1"/>
      <c r="V1521" s="1"/>
      <c r="W1521" s="1"/>
      <c r="X1521" s="1"/>
      <c r="Y1521" s="1"/>
      <c r="Z1521" s="1"/>
      <c r="AA1521" s="1"/>
    </row>
    <row r="1522" spans="1:27" x14ac:dyDescent="0.25">
      <c r="A1522" s="1"/>
      <c r="B1522" s="1"/>
      <c r="C1522" s="1"/>
      <c r="D1522" s="1"/>
      <c r="E1522" s="1"/>
      <c r="F1522" s="1"/>
      <c r="G1522" s="1"/>
      <c r="H1522" s="1"/>
      <c r="I1522" s="1"/>
      <c r="J1522" s="1"/>
      <c r="K1522" s="1"/>
      <c r="L1522" s="1"/>
      <c r="M1522" s="1"/>
      <c r="N1522" s="1"/>
      <c r="O1522" s="1"/>
      <c r="P1522" s="1"/>
      <c r="Q1522" s="1"/>
      <c r="R1522" s="1"/>
      <c r="S1522" s="1"/>
      <c r="T1522" s="1"/>
      <c r="U1522" s="1"/>
      <c r="V1522" s="1"/>
      <c r="W1522" s="1"/>
      <c r="X1522" s="1"/>
      <c r="Y1522" s="1"/>
      <c r="Z1522" s="1"/>
      <c r="AA1522" s="1"/>
    </row>
    <row r="1523" spans="1:27" x14ac:dyDescent="0.25">
      <c r="A1523" s="1"/>
      <c r="B1523" s="1"/>
      <c r="C1523" s="1"/>
      <c r="D1523" s="1"/>
      <c r="E1523" s="1"/>
      <c r="F1523" s="1"/>
      <c r="G1523" s="1"/>
      <c r="H1523" s="1"/>
      <c r="I1523" s="1"/>
      <c r="J1523" s="1"/>
      <c r="K1523" s="1"/>
      <c r="L1523" s="1"/>
      <c r="M1523" s="1"/>
      <c r="N1523" s="1"/>
      <c r="O1523" s="1"/>
      <c r="P1523" s="1"/>
      <c r="Q1523" s="1"/>
      <c r="R1523" s="1"/>
      <c r="S1523" s="1"/>
      <c r="T1523" s="1"/>
      <c r="U1523" s="1"/>
      <c r="V1523" s="1"/>
      <c r="W1523" s="1"/>
      <c r="X1523" s="1"/>
      <c r="Y1523" s="1"/>
      <c r="Z1523" s="1"/>
      <c r="AA1523" s="1"/>
    </row>
    <row r="1524" spans="1:27" x14ac:dyDescent="0.25">
      <c r="A1524" s="1"/>
      <c r="B1524" s="1"/>
      <c r="C1524" s="1"/>
      <c r="D1524" s="1"/>
      <c r="E1524" s="1"/>
      <c r="F1524" s="1"/>
      <c r="G1524" s="1"/>
      <c r="H1524" s="1"/>
      <c r="I1524" s="1"/>
      <c r="J1524" s="1"/>
      <c r="K1524" s="1"/>
      <c r="L1524" s="1"/>
      <c r="M1524" s="1"/>
      <c r="N1524" s="1"/>
      <c r="O1524" s="1"/>
      <c r="P1524" s="1"/>
      <c r="Q1524" s="1"/>
      <c r="R1524" s="1"/>
      <c r="S1524" s="1"/>
      <c r="T1524" s="1"/>
      <c r="U1524" s="1"/>
      <c r="V1524" s="1"/>
      <c r="W1524" s="1"/>
      <c r="X1524" s="1"/>
      <c r="Y1524" s="1"/>
      <c r="Z1524" s="1"/>
      <c r="AA1524" s="1"/>
    </row>
    <row r="1525" spans="1:27" x14ac:dyDescent="0.25">
      <c r="A1525" s="1"/>
      <c r="B1525" s="1"/>
      <c r="C1525" s="1"/>
      <c r="D1525" s="1"/>
      <c r="E1525" s="1"/>
      <c r="F1525" s="1"/>
      <c r="G1525" s="1"/>
      <c r="H1525" s="1"/>
      <c r="I1525" s="1"/>
      <c r="J1525" s="1"/>
      <c r="K1525" s="1"/>
      <c r="L1525" s="1"/>
      <c r="M1525" s="1"/>
      <c r="N1525" s="1"/>
      <c r="O1525" s="1"/>
      <c r="P1525" s="1"/>
      <c r="Q1525" s="1"/>
      <c r="R1525" s="1"/>
      <c r="S1525" s="1"/>
      <c r="T1525" s="1"/>
      <c r="U1525" s="1"/>
      <c r="V1525" s="1"/>
      <c r="W1525" s="1"/>
      <c r="X1525" s="1"/>
      <c r="Y1525" s="1"/>
      <c r="Z1525" s="1"/>
      <c r="AA1525" s="1"/>
    </row>
    <row r="1526" spans="1:27" x14ac:dyDescent="0.25">
      <c r="A1526" s="1"/>
      <c r="B1526" s="1"/>
      <c r="C1526" s="1"/>
      <c r="D1526" s="1"/>
      <c r="E1526" s="1"/>
      <c r="F1526" s="1"/>
      <c r="G1526" s="1"/>
      <c r="H1526" s="1"/>
      <c r="I1526" s="1"/>
      <c r="J1526" s="1"/>
      <c r="K1526" s="1"/>
      <c r="L1526" s="1"/>
      <c r="M1526" s="1"/>
      <c r="N1526" s="1"/>
      <c r="O1526" s="1"/>
      <c r="P1526" s="1"/>
      <c r="Q1526" s="1"/>
      <c r="R1526" s="1"/>
      <c r="S1526" s="1"/>
      <c r="T1526" s="1"/>
      <c r="U1526" s="1"/>
      <c r="V1526" s="1"/>
      <c r="W1526" s="1"/>
      <c r="X1526" s="1"/>
      <c r="Y1526" s="1"/>
      <c r="Z1526" s="1"/>
      <c r="AA1526" s="1"/>
    </row>
    <row r="1527" spans="1:27" x14ac:dyDescent="0.25">
      <c r="A1527" s="1"/>
      <c r="B1527" s="1"/>
      <c r="C1527" s="1"/>
      <c r="D1527" s="1"/>
      <c r="E1527" s="1"/>
      <c r="F1527" s="1"/>
      <c r="G1527" s="1"/>
      <c r="H1527" s="1"/>
      <c r="I1527" s="1"/>
      <c r="J1527" s="1"/>
      <c r="K1527" s="1"/>
      <c r="L1527" s="1"/>
      <c r="M1527" s="1"/>
      <c r="N1527" s="1"/>
      <c r="O1527" s="1"/>
      <c r="P1527" s="1"/>
      <c r="Q1527" s="1"/>
      <c r="R1527" s="1"/>
      <c r="S1527" s="1"/>
      <c r="T1527" s="1"/>
      <c r="U1527" s="1"/>
      <c r="V1527" s="1"/>
      <c r="W1527" s="1"/>
      <c r="X1527" s="1"/>
      <c r="Y1527" s="1"/>
      <c r="Z1527" s="1"/>
      <c r="AA1527" s="1"/>
    </row>
    <row r="1528" spans="1:27" x14ac:dyDescent="0.25">
      <c r="A1528" s="1"/>
      <c r="B1528" s="1"/>
      <c r="C1528" s="1"/>
      <c r="D1528" s="1"/>
      <c r="E1528" s="1"/>
      <c r="F1528" s="1"/>
      <c r="G1528" s="1"/>
      <c r="H1528" s="1"/>
      <c r="I1528" s="1"/>
      <c r="J1528" s="1"/>
      <c r="K1528" s="1"/>
      <c r="L1528" s="1"/>
      <c r="M1528" s="1"/>
      <c r="N1528" s="1"/>
      <c r="O1528" s="1"/>
      <c r="P1528" s="1"/>
      <c r="Q1528" s="1"/>
      <c r="R1528" s="1"/>
      <c r="S1528" s="1"/>
      <c r="T1528" s="1"/>
      <c r="U1528" s="1"/>
      <c r="V1528" s="1"/>
      <c r="W1528" s="1"/>
      <c r="X1528" s="1"/>
      <c r="Y1528" s="1"/>
      <c r="Z1528" s="1"/>
      <c r="AA1528" s="1"/>
    </row>
    <row r="1529" spans="1:27" x14ac:dyDescent="0.25">
      <c r="A1529" s="1"/>
      <c r="B1529" s="1"/>
      <c r="C1529" s="1"/>
      <c r="D1529" s="1"/>
      <c r="E1529" s="1"/>
      <c r="F1529" s="1"/>
      <c r="G1529" s="1"/>
      <c r="H1529" s="1"/>
      <c r="I1529" s="1"/>
      <c r="J1529" s="1"/>
      <c r="K1529" s="1"/>
      <c r="L1529" s="1"/>
      <c r="M1529" s="1"/>
      <c r="N1529" s="1"/>
      <c r="O1529" s="1"/>
      <c r="P1529" s="1"/>
      <c r="Q1529" s="1"/>
      <c r="R1529" s="1"/>
      <c r="S1529" s="1"/>
      <c r="T1529" s="1"/>
      <c r="U1529" s="1"/>
      <c r="V1529" s="1"/>
      <c r="W1529" s="1"/>
      <c r="X1529" s="1"/>
      <c r="Y1529" s="1"/>
      <c r="Z1529" s="1"/>
      <c r="AA1529" s="1"/>
    </row>
    <row r="1530" spans="1:27" x14ac:dyDescent="0.25">
      <c r="A1530" s="1"/>
      <c r="B1530" s="1"/>
      <c r="C1530" s="1"/>
      <c r="D1530" s="1"/>
      <c r="E1530" s="1"/>
      <c r="F1530" s="1"/>
      <c r="G1530" s="1"/>
      <c r="H1530" s="1"/>
      <c r="I1530" s="1"/>
      <c r="J1530" s="1"/>
      <c r="K1530" s="1"/>
      <c r="L1530" s="1"/>
      <c r="M1530" s="1"/>
      <c r="N1530" s="1"/>
      <c r="O1530" s="1"/>
      <c r="P1530" s="1"/>
      <c r="Q1530" s="1"/>
      <c r="R1530" s="1"/>
      <c r="S1530" s="1"/>
      <c r="T1530" s="1"/>
      <c r="U1530" s="1"/>
      <c r="V1530" s="1"/>
      <c r="W1530" s="1"/>
      <c r="X1530" s="1"/>
      <c r="Y1530" s="1"/>
      <c r="Z1530" s="1"/>
      <c r="AA1530" s="1"/>
    </row>
    <row r="1531" spans="1:27" x14ac:dyDescent="0.25">
      <c r="A1531" s="1"/>
      <c r="B1531" s="1"/>
      <c r="C1531" s="1"/>
      <c r="D1531" s="1"/>
      <c r="E1531" s="1"/>
      <c r="F1531" s="1"/>
      <c r="G1531" s="1"/>
      <c r="H1531" s="1"/>
      <c r="I1531" s="1"/>
      <c r="J1531" s="1"/>
      <c r="K1531" s="1"/>
      <c r="L1531" s="1"/>
      <c r="M1531" s="1"/>
      <c r="N1531" s="1"/>
      <c r="O1531" s="1"/>
      <c r="P1531" s="1"/>
      <c r="Q1531" s="1"/>
      <c r="R1531" s="1"/>
      <c r="S1531" s="1"/>
      <c r="T1531" s="1"/>
      <c r="U1531" s="1"/>
      <c r="V1531" s="1"/>
      <c r="W1531" s="1"/>
      <c r="X1531" s="1"/>
      <c r="Y1531" s="1"/>
      <c r="Z1531" s="1"/>
      <c r="AA1531" s="1"/>
    </row>
    <row r="1532" spans="1:27" x14ac:dyDescent="0.25">
      <c r="A1532" s="1"/>
      <c r="B1532" s="1"/>
      <c r="C1532" s="1"/>
      <c r="D1532" s="1"/>
      <c r="E1532" s="1"/>
      <c r="F1532" s="1"/>
      <c r="G1532" s="1"/>
      <c r="H1532" s="1"/>
      <c r="I1532" s="1"/>
      <c r="J1532" s="1"/>
      <c r="K1532" s="1"/>
      <c r="L1532" s="1"/>
      <c r="M1532" s="1"/>
      <c r="N1532" s="1"/>
      <c r="O1532" s="1"/>
      <c r="P1532" s="1"/>
      <c r="Q1532" s="1"/>
      <c r="R1532" s="1"/>
      <c r="S1532" s="1"/>
      <c r="T1532" s="1"/>
      <c r="U1532" s="1"/>
      <c r="V1532" s="1"/>
      <c r="W1532" s="1"/>
      <c r="X1532" s="1"/>
      <c r="Y1532" s="1"/>
      <c r="Z1532" s="1"/>
      <c r="AA1532" s="1"/>
    </row>
    <row r="1533" spans="1:27" x14ac:dyDescent="0.25">
      <c r="A1533" s="1"/>
      <c r="B1533" s="1"/>
      <c r="C1533" s="1"/>
      <c r="D1533" s="1"/>
      <c r="E1533" s="1"/>
      <c r="F1533" s="1"/>
      <c r="G1533" s="1"/>
      <c r="H1533" s="1"/>
      <c r="I1533" s="1"/>
      <c r="J1533" s="1"/>
      <c r="K1533" s="1"/>
      <c r="L1533" s="1"/>
      <c r="M1533" s="1"/>
      <c r="N1533" s="1"/>
      <c r="O1533" s="1"/>
      <c r="P1533" s="1"/>
      <c r="Q1533" s="1"/>
      <c r="R1533" s="1"/>
      <c r="S1533" s="1"/>
      <c r="T1533" s="1"/>
      <c r="U1533" s="1"/>
      <c r="V1533" s="1"/>
      <c r="W1533" s="1"/>
      <c r="X1533" s="1"/>
      <c r="Y1533" s="1"/>
      <c r="Z1533" s="1"/>
      <c r="AA1533" s="1"/>
    </row>
    <row r="1534" spans="1:27" x14ac:dyDescent="0.25">
      <c r="A1534" s="1"/>
      <c r="B1534" s="1"/>
      <c r="C1534" s="1"/>
      <c r="D1534" s="1"/>
      <c r="E1534" s="1"/>
      <c r="F1534" s="1"/>
      <c r="G1534" s="1"/>
      <c r="H1534" s="1"/>
      <c r="I1534" s="1"/>
      <c r="J1534" s="1"/>
      <c r="K1534" s="1"/>
      <c r="L1534" s="1"/>
      <c r="M1534" s="1"/>
      <c r="N1534" s="1"/>
      <c r="O1534" s="1"/>
      <c r="P1534" s="1"/>
      <c r="Q1534" s="1"/>
      <c r="R1534" s="1"/>
      <c r="S1534" s="1"/>
      <c r="T1534" s="1"/>
      <c r="U1534" s="1"/>
      <c r="V1534" s="1"/>
      <c r="W1534" s="1"/>
      <c r="X1534" s="1"/>
      <c r="Y1534" s="1"/>
      <c r="Z1534" s="1"/>
      <c r="AA1534" s="1"/>
    </row>
    <row r="1535" spans="1:27" x14ac:dyDescent="0.25">
      <c r="A1535" s="1"/>
      <c r="B1535" s="1"/>
      <c r="C1535" s="1"/>
      <c r="D1535" s="1"/>
      <c r="E1535" s="1"/>
      <c r="F1535" s="1"/>
      <c r="G1535" s="1"/>
      <c r="H1535" s="1"/>
      <c r="I1535" s="1"/>
      <c r="J1535" s="1"/>
      <c r="K1535" s="1"/>
      <c r="L1535" s="1"/>
      <c r="M1535" s="1"/>
      <c r="N1535" s="1"/>
      <c r="O1535" s="1"/>
      <c r="P1535" s="1"/>
      <c r="Q1535" s="1"/>
      <c r="R1535" s="1"/>
      <c r="S1535" s="1"/>
      <c r="T1535" s="1"/>
      <c r="U1535" s="1"/>
      <c r="V1535" s="1"/>
      <c r="W1535" s="1"/>
      <c r="X1535" s="1"/>
      <c r="Y1535" s="1"/>
      <c r="Z1535" s="1"/>
      <c r="AA1535" s="1"/>
    </row>
    <row r="1536" spans="1:27" x14ac:dyDescent="0.25">
      <c r="A1536" s="1"/>
      <c r="B1536" s="1"/>
      <c r="C1536" s="1"/>
      <c r="D1536" s="1"/>
      <c r="E1536" s="1"/>
      <c r="F1536" s="1"/>
      <c r="G1536" s="1"/>
      <c r="H1536" s="1"/>
      <c r="I1536" s="1"/>
      <c r="J1536" s="1"/>
      <c r="K1536" s="1"/>
      <c r="L1536" s="1"/>
      <c r="M1536" s="1"/>
      <c r="N1536" s="1"/>
      <c r="O1536" s="1"/>
      <c r="P1536" s="1"/>
      <c r="Q1536" s="1"/>
      <c r="R1536" s="1"/>
      <c r="S1536" s="1"/>
      <c r="T1536" s="1"/>
      <c r="U1536" s="1"/>
      <c r="V1536" s="1"/>
      <c r="W1536" s="1"/>
      <c r="X1536" s="1"/>
      <c r="Y1536" s="1"/>
      <c r="Z1536" s="1"/>
      <c r="AA1536" s="1"/>
    </row>
    <row r="1537" spans="1:27" x14ac:dyDescent="0.25">
      <c r="A1537" s="1"/>
      <c r="B1537" s="1"/>
      <c r="C1537" s="1"/>
      <c r="D1537" s="1"/>
      <c r="E1537" s="1"/>
      <c r="F1537" s="1"/>
      <c r="G1537" s="1"/>
      <c r="H1537" s="1"/>
      <c r="I1537" s="1"/>
      <c r="J1537" s="1"/>
      <c r="K1537" s="1"/>
      <c r="L1537" s="1"/>
      <c r="M1537" s="1"/>
      <c r="N1537" s="1"/>
      <c r="O1537" s="1"/>
      <c r="P1537" s="1"/>
      <c r="Q1537" s="1"/>
      <c r="R1537" s="1"/>
      <c r="S1537" s="1"/>
      <c r="T1537" s="1"/>
      <c r="U1537" s="1"/>
      <c r="V1537" s="1"/>
      <c r="W1537" s="1"/>
      <c r="X1537" s="1"/>
      <c r="Y1537" s="1"/>
      <c r="Z1537" s="1"/>
      <c r="AA1537" s="1"/>
    </row>
    <row r="1538" spans="1:27" x14ac:dyDescent="0.25">
      <c r="A1538" s="1"/>
      <c r="B1538" s="1"/>
      <c r="C1538" s="1"/>
      <c r="D1538" s="1"/>
      <c r="E1538" s="1"/>
      <c r="F1538" s="1"/>
      <c r="G1538" s="1"/>
      <c r="H1538" s="1"/>
      <c r="I1538" s="1"/>
      <c r="J1538" s="1"/>
      <c r="K1538" s="1"/>
      <c r="L1538" s="1"/>
      <c r="M1538" s="1"/>
      <c r="N1538" s="1"/>
      <c r="O1538" s="1"/>
      <c r="P1538" s="1"/>
      <c r="Q1538" s="1"/>
      <c r="R1538" s="1"/>
      <c r="S1538" s="1"/>
      <c r="T1538" s="1"/>
      <c r="U1538" s="1"/>
      <c r="V1538" s="1"/>
      <c r="W1538" s="1"/>
      <c r="X1538" s="1"/>
      <c r="Y1538" s="1"/>
      <c r="Z1538" s="1"/>
      <c r="AA1538" s="1"/>
    </row>
    <row r="1539" spans="1:27" x14ac:dyDescent="0.25">
      <c r="A1539" s="1"/>
      <c r="B1539" s="1"/>
      <c r="C1539" s="1"/>
      <c r="D1539" s="1"/>
      <c r="E1539" s="1"/>
      <c r="F1539" s="1"/>
      <c r="G1539" s="1"/>
      <c r="H1539" s="1"/>
      <c r="I1539" s="1"/>
      <c r="J1539" s="1"/>
      <c r="K1539" s="1"/>
      <c r="L1539" s="1"/>
      <c r="M1539" s="1"/>
      <c r="N1539" s="1"/>
      <c r="O1539" s="1"/>
      <c r="P1539" s="1"/>
      <c r="Q1539" s="1"/>
      <c r="R1539" s="1"/>
      <c r="S1539" s="1"/>
      <c r="T1539" s="1"/>
      <c r="U1539" s="1"/>
      <c r="V1539" s="1"/>
      <c r="W1539" s="1"/>
      <c r="X1539" s="1"/>
      <c r="Y1539" s="1"/>
      <c r="Z1539" s="1"/>
      <c r="AA1539" s="1"/>
    </row>
    <row r="1540" spans="1:27" x14ac:dyDescent="0.25">
      <c r="A1540" s="1"/>
      <c r="B1540" s="1"/>
      <c r="C1540" s="1"/>
      <c r="D1540" s="1"/>
      <c r="E1540" s="1"/>
      <c r="F1540" s="1"/>
      <c r="G1540" s="1"/>
      <c r="H1540" s="1"/>
      <c r="I1540" s="1"/>
      <c r="J1540" s="1"/>
      <c r="K1540" s="1"/>
      <c r="L1540" s="1"/>
      <c r="M1540" s="1"/>
      <c r="N1540" s="1"/>
      <c r="O1540" s="1"/>
      <c r="P1540" s="1"/>
      <c r="Q1540" s="1"/>
      <c r="R1540" s="1"/>
      <c r="S1540" s="1"/>
      <c r="T1540" s="1"/>
      <c r="U1540" s="1"/>
      <c r="V1540" s="1"/>
      <c r="W1540" s="1"/>
      <c r="X1540" s="1"/>
      <c r="Y1540" s="1"/>
      <c r="Z1540" s="1"/>
      <c r="AA1540" s="1"/>
    </row>
    <row r="1541" spans="1:27" x14ac:dyDescent="0.25">
      <c r="A1541" s="1"/>
      <c r="B1541" s="1"/>
      <c r="C1541" s="1"/>
      <c r="D1541" s="1"/>
      <c r="E1541" s="1"/>
      <c r="F1541" s="1"/>
      <c r="G1541" s="1"/>
      <c r="H1541" s="1"/>
      <c r="I1541" s="1"/>
      <c r="J1541" s="1"/>
      <c r="K1541" s="1"/>
      <c r="L1541" s="1"/>
      <c r="M1541" s="1"/>
      <c r="N1541" s="1"/>
      <c r="O1541" s="1"/>
      <c r="P1541" s="1"/>
      <c r="Q1541" s="1"/>
      <c r="R1541" s="1"/>
      <c r="S1541" s="1"/>
      <c r="T1541" s="1"/>
      <c r="U1541" s="1"/>
      <c r="V1541" s="1"/>
      <c r="W1541" s="1"/>
      <c r="X1541" s="1"/>
      <c r="Y1541" s="1"/>
      <c r="Z1541" s="1"/>
      <c r="AA1541" s="1"/>
    </row>
    <row r="1542" spans="1:27" x14ac:dyDescent="0.25">
      <c r="A1542" s="1"/>
      <c r="B1542" s="1"/>
      <c r="C1542" s="1"/>
      <c r="D1542" s="1"/>
      <c r="E1542" s="1"/>
      <c r="F1542" s="1"/>
      <c r="G1542" s="1"/>
      <c r="H1542" s="1"/>
      <c r="I1542" s="1"/>
      <c r="J1542" s="1"/>
      <c r="K1542" s="1"/>
      <c r="L1542" s="1"/>
      <c r="M1542" s="1"/>
      <c r="N1542" s="1"/>
      <c r="O1542" s="1"/>
      <c r="P1542" s="1"/>
      <c r="Q1542" s="1"/>
      <c r="R1542" s="1"/>
      <c r="S1542" s="1"/>
      <c r="T1542" s="1"/>
      <c r="U1542" s="1"/>
      <c r="V1542" s="1"/>
      <c r="W1542" s="1"/>
      <c r="X1542" s="1"/>
      <c r="Y1542" s="1"/>
      <c r="Z1542" s="1"/>
      <c r="AA1542" s="1"/>
    </row>
    <row r="1543" spans="1:27" x14ac:dyDescent="0.25">
      <c r="A1543" s="1"/>
      <c r="B1543" s="1"/>
      <c r="C1543" s="1"/>
      <c r="D1543" s="1"/>
      <c r="E1543" s="1"/>
      <c r="F1543" s="1"/>
      <c r="G1543" s="1"/>
      <c r="H1543" s="1"/>
      <c r="I1543" s="1"/>
      <c r="J1543" s="1"/>
      <c r="K1543" s="1"/>
      <c r="L1543" s="1"/>
      <c r="M1543" s="1"/>
      <c r="N1543" s="1"/>
      <c r="O1543" s="1"/>
      <c r="P1543" s="1"/>
      <c r="Q1543" s="1"/>
      <c r="R1543" s="1"/>
      <c r="S1543" s="1"/>
      <c r="T1543" s="1"/>
      <c r="U1543" s="1"/>
      <c r="V1543" s="1"/>
      <c r="W1543" s="1"/>
      <c r="X1543" s="1"/>
      <c r="Y1543" s="1"/>
      <c r="Z1543" s="1"/>
      <c r="AA1543" s="1"/>
    </row>
    <row r="1544" spans="1:27" x14ac:dyDescent="0.25">
      <c r="A1544" s="1"/>
      <c r="B1544" s="1"/>
      <c r="C1544" s="1"/>
      <c r="D1544" s="1"/>
      <c r="E1544" s="1"/>
      <c r="F1544" s="1"/>
      <c r="G1544" s="1"/>
      <c r="H1544" s="1"/>
      <c r="I1544" s="1"/>
      <c r="J1544" s="1"/>
      <c r="K1544" s="1"/>
      <c r="L1544" s="1"/>
      <c r="M1544" s="1"/>
      <c r="N1544" s="1"/>
      <c r="O1544" s="1"/>
      <c r="P1544" s="1"/>
      <c r="Q1544" s="1"/>
      <c r="R1544" s="1"/>
      <c r="S1544" s="1"/>
      <c r="T1544" s="1"/>
      <c r="U1544" s="1"/>
      <c r="V1544" s="1"/>
      <c r="W1544" s="1"/>
      <c r="X1544" s="1"/>
      <c r="Y1544" s="1"/>
      <c r="Z1544" s="1"/>
      <c r="AA1544" s="1"/>
    </row>
    <row r="1545" spans="1:27" x14ac:dyDescent="0.25">
      <c r="A1545" s="1"/>
      <c r="B1545" s="1"/>
      <c r="C1545" s="1"/>
      <c r="D1545" s="1"/>
      <c r="E1545" s="1"/>
      <c r="F1545" s="1"/>
      <c r="G1545" s="1"/>
      <c r="H1545" s="1"/>
      <c r="I1545" s="1"/>
      <c r="J1545" s="1"/>
      <c r="K1545" s="1"/>
      <c r="L1545" s="1"/>
      <c r="M1545" s="1"/>
      <c r="N1545" s="1"/>
      <c r="O1545" s="1"/>
      <c r="P1545" s="1"/>
      <c r="Q1545" s="1"/>
      <c r="R1545" s="1"/>
      <c r="S1545" s="1"/>
      <c r="T1545" s="1"/>
      <c r="U1545" s="1"/>
      <c r="V1545" s="1"/>
      <c r="W1545" s="1"/>
      <c r="X1545" s="1"/>
      <c r="Y1545" s="1"/>
      <c r="Z1545" s="1"/>
      <c r="AA1545" s="1"/>
    </row>
    <row r="1546" spans="1:27" x14ac:dyDescent="0.25">
      <c r="A1546" s="1"/>
      <c r="B1546" s="1"/>
      <c r="C1546" s="1"/>
      <c r="D1546" s="1"/>
      <c r="E1546" s="1"/>
      <c r="F1546" s="1"/>
      <c r="G1546" s="1"/>
      <c r="H1546" s="1"/>
      <c r="I1546" s="1"/>
      <c r="J1546" s="1"/>
      <c r="K1546" s="1"/>
      <c r="L1546" s="1"/>
      <c r="M1546" s="1"/>
      <c r="N1546" s="1"/>
      <c r="O1546" s="1"/>
      <c r="P1546" s="1"/>
      <c r="Q1546" s="1"/>
      <c r="R1546" s="1"/>
      <c r="S1546" s="1"/>
      <c r="T1546" s="1"/>
      <c r="U1546" s="1"/>
      <c r="V1546" s="1"/>
      <c r="W1546" s="1"/>
      <c r="X1546" s="1"/>
      <c r="Y1546" s="1"/>
      <c r="Z1546" s="1"/>
      <c r="AA1546" s="1"/>
    </row>
    <row r="1547" spans="1:27" x14ac:dyDescent="0.25">
      <c r="A1547" s="1"/>
      <c r="B1547" s="1"/>
      <c r="C1547" s="1"/>
      <c r="D1547" s="1"/>
      <c r="E1547" s="1"/>
      <c r="F1547" s="1"/>
      <c r="G1547" s="1"/>
      <c r="H1547" s="1"/>
      <c r="I1547" s="1"/>
      <c r="J1547" s="1"/>
      <c r="K1547" s="1"/>
      <c r="L1547" s="1"/>
      <c r="M1547" s="1"/>
      <c r="N1547" s="1"/>
      <c r="O1547" s="1"/>
      <c r="P1547" s="1"/>
      <c r="Q1547" s="1"/>
      <c r="R1547" s="1"/>
      <c r="S1547" s="1"/>
      <c r="T1547" s="1"/>
      <c r="U1547" s="1"/>
      <c r="V1547" s="1"/>
      <c r="W1547" s="1"/>
      <c r="X1547" s="1"/>
      <c r="Y1547" s="1"/>
      <c r="Z1547" s="1"/>
      <c r="AA1547" s="1"/>
    </row>
    <row r="1548" spans="1:27" x14ac:dyDescent="0.25">
      <c r="A1548" s="1"/>
      <c r="B1548" s="1"/>
      <c r="C1548" s="1"/>
      <c r="D1548" s="1"/>
      <c r="E1548" s="1"/>
      <c r="F1548" s="1"/>
      <c r="G1548" s="1"/>
      <c r="H1548" s="1"/>
      <c r="I1548" s="1"/>
      <c r="J1548" s="1"/>
      <c r="K1548" s="1"/>
      <c r="L1548" s="1"/>
      <c r="M1548" s="1"/>
      <c r="N1548" s="1"/>
      <c r="O1548" s="1"/>
      <c r="P1548" s="1"/>
      <c r="Q1548" s="1"/>
      <c r="R1548" s="1"/>
      <c r="S1548" s="1"/>
      <c r="T1548" s="1"/>
      <c r="U1548" s="1"/>
      <c r="V1548" s="1"/>
      <c r="W1548" s="1"/>
      <c r="X1548" s="1"/>
      <c r="Y1548" s="1"/>
      <c r="Z1548" s="1"/>
      <c r="AA1548" s="1"/>
    </row>
    <row r="1549" spans="1:27" x14ac:dyDescent="0.25">
      <c r="A1549" s="1"/>
      <c r="B1549" s="1"/>
      <c r="C1549" s="1"/>
      <c r="D1549" s="1"/>
      <c r="E1549" s="1"/>
      <c r="F1549" s="1"/>
      <c r="G1549" s="1"/>
      <c r="H1549" s="1"/>
      <c r="I1549" s="1"/>
      <c r="J1549" s="1"/>
      <c r="K1549" s="1"/>
      <c r="L1549" s="1"/>
      <c r="M1549" s="1"/>
      <c r="N1549" s="1"/>
      <c r="O1549" s="1"/>
      <c r="P1549" s="1"/>
      <c r="Q1549" s="1"/>
      <c r="R1549" s="1"/>
      <c r="S1549" s="1"/>
      <c r="T1549" s="1"/>
      <c r="U1549" s="1"/>
      <c r="V1549" s="1"/>
      <c r="W1549" s="1"/>
      <c r="X1549" s="1"/>
      <c r="Y1549" s="1"/>
      <c r="Z1549" s="1"/>
      <c r="AA1549" s="1"/>
    </row>
    <row r="1550" spans="1:27" x14ac:dyDescent="0.25">
      <c r="A1550" s="1"/>
      <c r="B1550" s="1"/>
      <c r="C1550" s="1"/>
      <c r="D1550" s="1"/>
      <c r="E1550" s="1"/>
      <c r="F1550" s="1"/>
      <c r="G1550" s="1"/>
      <c r="H1550" s="1"/>
      <c r="I1550" s="1"/>
      <c r="J1550" s="1"/>
      <c r="K1550" s="1"/>
      <c r="L1550" s="1"/>
      <c r="M1550" s="1"/>
      <c r="N1550" s="1"/>
      <c r="O1550" s="1"/>
      <c r="P1550" s="1"/>
      <c r="Q1550" s="1"/>
      <c r="R1550" s="1"/>
      <c r="S1550" s="1"/>
      <c r="T1550" s="1"/>
      <c r="U1550" s="1"/>
      <c r="V1550" s="1"/>
      <c r="W1550" s="1"/>
      <c r="X1550" s="1"/>
      <c r="Y1550" s="1"/>
      <c r="Z1550" s="1"/>
      <c r="AA1550" s="1"/>
    </row>
    <row r="1551" spans="1:27" x14ac:dyDescent="0.25">
      <c r="A1551" s="1"/>
      <c r="B1551" s="1"/>
      <c r="C1551" s="1"/>
      <c r="D1551" s="1"/>
      <c r="E1551" s="1"/>
      <c r="F1551" s="1"/>
      <c r="G1551" s="1"/>
      <c r="H1551" s="1"/>
      <c r="I1551" s="1"/>
      <c r="J1551" s="1"/>
      <c r="K1551" s="1"/>
      <c r="L1551" s="1"/>
      <c r="M1551" s="1"/>
      <c r="N1551" s="1"/>
      <c r="O1551" s="1"/>
      <c r="P1551" s="1"/>
      <c r="Q1551" s="1"/>
      <c r="R1551" s="1"/>
      <c r="S1551" s="1"/>
      <c r="T1551" s="1"/>
      <c r="U1551" s="1"/>
      <c r="V1551" s="1"/>
      <c r="W1551" s="1"/>
      <c r="X1551" s="1"/>
      <c r="Y1551" s="1"/>
      <c r="Z1551" s="1"/>
      <c r="AA1551" s="1"/>
    </row>
    <row r="1552" spans="1:27" x14ac:dyDescent="0.25">
      <c r="A1552" s="1"/>
      <c r="B1552" s="1"/>
      <c r="C1552" s="1"/>
      <c r="D1552" s="1"/>
      <c r="E1552" s="1"/>
      <c r="F1552" s="1"/>
      <c r="G1552" s="1"/>
      <c r="H1552" s="1"/>
      <c r="I1552" s="1"/>
      <c r="J1552" s="1"/>
      <c r="K1552" s="1"/>
      <c r="L1552" s="1"/>
      <c r="M1552" s="1"/>
      <c r="N1552" s="1"/>
      <c r="O1552" s="1"/>
      <c r="P1552" s="1"/>
      <c r="Q1552" s="1"/>
      <c r="R1552" s="1"/>
      <c r="S1552" s="1"/>
      <c r="T1552" s="1"/>
      <c r="U1552" s="1"/>
      <c r="V1552" s="1"/>
      <c r="W1552" s="1"/>
      <c r="X1552" s="1"/>
      <c r="Y1552" s="1"/>
      <c r="Z1552" s="1"/>
      <c r="AA1552" s="1"/>
    </row>
    <row r="1553" spans="1:27" x14ac:dyDescent="0.25">
      <c r="A1553" s="1"/>
      <c r="B1553" s="1"/>
      <c r="C1553" s="1"/>
      <c r="D1553" s="1"/>
      <c r="E1553" s="1"/>
      <c r="F1553" s="1"/>
      <c r="G1553" s="1"/>
      <c r="H1553" s="1"/>
      <c r="I1553" s="1"/>
      <c r="J1553" s="1"/>
      <c r="K1553" s="1"/>
      <c r="L1553" s="1"/>
      <c r="M1553" s="1"/>
      <c r="N1553" s="1"/>
      <c r="O1553" s="1"/>
      <c r="P1553" s="1"/>
      <c r="Q1553" s="1"/>
      <c r="R1553" s="1"/>
      <c r="S1553" s="1"/>
      <c r="T1553" s="1"/>
      <c r="U1553" s="1"/>
      <c r="V1553" s="1"/>
      <c r="W1553" s="1"/>
      <c r="X1553" s="1"/>
      <c r="Y1553" s="1"/>
      <c r="Z1553" s="1"/>
      <c r="AA1553" s="1"/>
    </row>
    <row r="1554" spans="1:27" x14ac:dyDescent="0.25">
      <c r="A1554" s="1"/>
      <c r="B1554" s="1"/>
      <c r="C1554" s="1"/>
      <c r="D1554" s="1"/>
      <c r="E1554" s="1"/>
      <c r="F1554" s="1"/>
      <c r="G1554" s="1"/>
      <c r="H1554" s="1"/>
      <c r="I1554" s="1"/>
      <c r="J1554" s="1"/>
      <c r="K1554" s="1"/>
      <c r="L1554" s="1"/>
      <c r="M1554" s="1"/>
      <c r="N1554" s="1"/>
      <c r="O1554" s="1"/>
      <c r="P1554" s="1"/>
      <c r="Q1554" s="1"/>
      <c r="R1554" s="1"/>
      <c r="S1554" s="1"/>
      <c r="T1554" s="1"/>
      <c r="U1554" s="1"/>
      <c r="V1554" s="1"/>
      <c r="W1554" s="1"/>
      <c r="X1554" s="1"/>
      <c r="Y1554" s="1"/>
      <c r="Z1554" s="1"/>
      <c r="AA1554" s="1"/>
    </row>
    <row r="1555" spans="1:27" x14ac:dyDescent="0.25">
      <c r="A1555" s="1"/>
      <c r="B1555" s="1"/>
      <c r="C1555" s="1"/>
      <c r="D1555" s="1"/>
      <c r="E1555" s="1"/>
      <c r="F1555" s="1"/>
      <c r="G1555" s="1"/>
      <c r="H1555" s="1"/>
      <c r="I1555" s="1"/>
      <c r="J1555" s="1"/>
      <c r="K1555" s="1"/>
      <c r="L1555" s="1"/>
      <c r="M1555" s="1"/>
      <c r="N1555" s="1"/>
      <c r="O1555" s="1"/>
      <c r="P1555" s="1"/>
      <c r="Q1555" s="1"/>
      <c r="R1555" s="1"/>
      <c r="S1555" s="1"/>
      <c r="T1555" s="1"/>
      <c r="U1555" s="1"/>
      <c r="V1555" s="1"/>
      <c r="W1555" s="1"/>
      <c r="X1555" s="1"/>
      <c r="Y1555" s="1"/>
      <c r="Z1555" s="1"/>
      <c r="AA1555" s="1"/>
    </row>
    <row r="1556" spans="1:27" x14ac:dyDescent="0.25">
      <c r="A1556" s="1"/>
      <c r="B1556" s="1"/>
      <c r="C1556" s="1"/>
      <c r="D1556" s="1"/>
      <c r="E1556" s="1"/>
      <c r="F1556" s="1"/>
      <c r="G1556" s="1"/>
      <c r="H1556" s="1"/>
      <c r="I1556" s="1"/>
      <c r="J1556" s="1"/>
      <c r="K1556" s="1"/>
      <c r="L1556" s="1"/>
      <c r="M1556" s="1"/>
      <c r="N1556" s="1"/>
      <c r="O1556" s="1"/>
      <c r="P1556" s="1"/>
      <c r="Q1556" s="1"/>
      <c r="R1556" s="1"/>
      <c r="S1556" s="1"/>
      <c r="T1556" s="1"/>
      <c r="U1556" s="1"/>
      <c r="V1556" s="1"/>
      <c r="W1556" s="1"/>
      <c r="X1556" s="1"/>
      <c r="Y1556" s="1"/>
      <c r="Z1556" s="1"/>
      <c r="AA1556" s="1"/>
    </row>
    <row r="1557" spans="1:27" x14ac:dyDescent="0.25">
      <c r="A1557" s="1"/>
      <c r="B1557" s="1"/>
      <c r="C1557" s="1"/>
      <c r="D1557" s="1"/>
      <c r="E1557" s="1"/>
      <c r="F1557" s="1"/>
      <c r="G1557" s="1"/>
      <c r="H1557" s="1"/>
      <c r="I1557" s="1"/>
      <c r="J1557" s="1"/>
      <c r="K1557" s="1"/>
      <c r="L1557" s="1"/>
      <c r="M1557" s="1"/>
      <c r="N1557" s="1"/>
      <c r="O1557" s="1"/>
      <c r="P1557" s="1"/>
      <c r="Q1557" s="1"/>
      <c r="R1557" s="1"/>
      <c r="S1557" s="1"/>
      <c r="T1557" s="1"/>
      <c r="U1557" s="1"/>
      <c r="V1557" s="1"/>
      <c r="W1557" s="1"/>
      <c r="X1557" s="1"/>
      <c r="Y1557" s="1"/>
      <c r="Z1557" s="1"/>
      <c r="AA1557" s="1"/>
    </row>
    <row r="1558" spans="1:27" x14ac:dyDescent="0.25">
      <c r="A1558" s="1"/>
      <c r="B1558" s="1"/>
      <c r="C1558" s="1"/>
      <c r="D1558" s="1"/>
      <c r="E1558" s="1"/>
      <c r="F1558" s="1"/>
      <c r="G1558" s="1"/>
      <c r="H1558" s="1"/>
      <c r="I1558" s="1"/>
      <c r="J1558" s="1"/>
      <c r="K1558" s="1"/>
      <c r="L1558" s="1"/>
      <c r="M1558" s="1"/>
      <c r="N1558" s="1"/>
      <c r="O1558" s="1"/>
      <c r="P1558" s="1"/>
      <c r="Q1558" s="1"/>
      <c r="R1558" s="1"/>
      <c r="S1558" s="1"/>
      <c r="T1558" s="1"/>
      <c r="U1558" s="1"/>
      <c r="V1558" s="1"/>
      <c r="W1558" s="1"/>
      <c r="X1558" s="1"/>
      <c r="Y1558" s="1"/>
      <c r="Z1558" s="1"/>
      <c r="AA1558" s="1"/>
    </row>
    <row r="1559" spans="1:27" x14ac:dyDescent="0.25">
      <c r="A1559" s="1"/>
      <c r="B1559" s="1"/>
      <c r="C1559" s="1"/>
      <c r="D1559" s="1"/>
      <c r="E1559" s="1"/>
      <c r="F1559" s="1"/>
      <c r="G1559" s="1"/>
      <c r="H1559" s="1"/>
      <c r="I1559" s="1"/>
      <c r="J1559" s="1"/>
      <c r="K1559" s="1"/>
      <c r="L1559" s="1"/>
      <c r="M1559" s="1"/>
      <c r="N1559" s="1"/>
      <c r="O1559" s="1"/>
      <c r="P1559" s="1"/>
      <c r="Q1559" s="1"/>
      <c r="R1559" s="1"/>
      <c r="S1559" s="1"/>
      <c r="T1559" s="1"/>
      <c r="U1559" s="1"/>
      <c r="V1559" s="1"/>
      <c r="W1559" s="1"/>
      <c r="X1559" s="1"/>
      <c r="Y1559" s="1"/>
      <c r="Z1559" s="1"/>
      <c r="AA1559" s="1"/>
    </row>
    <row r="1560" spans="1:27" x14ac:dyDescent="0.25">
      <c r="A1560" s="1"/>
      <c r="B1560" s="1"/>
      <c r="C1560" s="1"/>
      <c r="D1560" s="1"/>
      <c r="E1560" s="1"/>
      <c r="F1560" s="1"/>
      <c r="G1560" s="1"/>
      <c r="H1560" s="1"/>
      <c r="I1560" s="1"/>
      <c r="J1560" s="1"/>
      <c r="K1560" s="1"/>
      <c r="L1560" s="1"/>
      <c r="M1560" s="1"/>
      <c r="N1560" s="1"/>
      <c r="O1560" s="1"/>
      <c r="P1560" s="1"/>
      <c r="Q1560" s="1"/>
      <c r="R1560" s="1"/>
      <c r="S1560" s="1"/>
      <c r="T1560" s="1"/>
      <c r="U1560" s="1"/>
      <c r="V1560" s="1"/>
      <c r="W1560" s="1"/>
      <c r="X1560" s="1"/>
      <c r="Y1560" s="1"/>
      <c r="Z1560" s="1"/>
      <c r="AA1560" s="1"/>
    </row>
    <row r="1561" spans="1:27" x14ac:dyDescent="0.25">
      <c r="A1561" s="1"/>
      <c r="B1561" s="1"/>
      <c r="C1561" s="1"/>
      <c r="D1561" s="1"/>
      <c r="E1561" s="1"/>
      <c r="F1561" s="1"/>
      <c r="G1561" s="1"/>
      <c r="H1561" s="1"/>
      <c r="I1561" s="1"/>
      <c r="J1561" s="1"/>
      <c r="K1561" s="1"/>
      <c r="L1561" s="1"/>
      <c r="M1561" s="1"/>
      <c r="N1561" s="1"/>
      <c r="O1561" s="1"/>
      <c r="P1561" s="1"/>
      <c r="Q1561" s="1"/>
      <c r="R1561" s="1"/>
      <c r="S1561" s="1"/>
      <c r="T1561" s="1"/>
      <c r="U1561" s="1"/>
      <c r="V1561" s="1"/>
      <c r="W1561" s="1"/>
      <c r="X1561" s="1"/>
      <c r="Y1561" s="1"/>
      <c r="Z1561" s="1"/>
      <c r="AA1561" s="1"/>
    </row>
    <row r="1562" spans="1:27" x14ac:dyDescent="0.25">
      <c r="A1562" s="1"/>
      <c r="B1562" s="1"/>
      <c r="C1562" s="1"/>
      <c r="D1562" s="1"/>
      <c r="E1562" s="1"/>
      <c r="F1562" s="1"/>
      <c r="G1562" s="1"/>
      <c r="H1562" s="1"/>
      <c r="I1562" s="1"/>
      <c r="J1562" s="1"/>
      <c r="K1562" s="1"/>
      <c r="L1562" s="1"/>
      <c r="M1562" s="1"/>
      <c r="N1562" s="1"/>
      <c r="O1562" s="1"/>
      <c r="P1562" s="1"/>
      <c r="Q1562" s="1"/>
      <c r="R1562" s="1"/>
      <c r="S1562" s="1"/>
      <c r="T1562" s="1"/>
      <c r="U1562" s="1"/>
      <c r="V1562" s="1"/>
      <c r="W1562" s="1"/>
      <c r="X1562" s="1"/>
      <c r="Y1562" s="1"/>
      <c r="Z1562" s="1"/>
      <c r="AA1562" s="1"/>
    </row>
    <row r="1563" spans="1:27" x14ac:dyDescent="0.25">
      <c r="A1563" s="1"/>
      <c r="B1563" s="1"/>
      <c r="C1563" s="1"/>
      <c r="D1563" s="1"/>
      <c r="E1563" s="1"/>
      <c r="F1563" s="1"/>
      <c r="G1563" s="1"/>
      <c r="H1563" s="1"/>
      <c r="I1563" s="1"/>
      <c r="J1563" s="1"/>
      <c r="K1563" s="1"/>
      <c r="L1563" s="1"/>
      <c r="M1563" s="1"/>
      <c r="N1563" s="1"/>
      <c r="O1563" s="1"/>
      <c r="P1563" s="1"/>
      <c r="Q1563" s="1"/>
      <c r="R1563" s="1"/>
      <c r="S1563" s="1"/>
      <c r="T1563" s="1"/>
      <c r="U1563" s="1"/>
      <c r="V1563" s="1"/>
      <c r="W1563" s="1"/>
      <c r="X1563" s="1"/>
      <c r="Y1563" s="1"/>
      <c r="Z1563" s="1"/>
      <c r="AA1563" s="1"/>
    </row>
    <row r="1564" spans="1:27" x14ac:dyDescent="0.25">
      <c r="A1564" s="1"/>
      <c r="B1564" s="1"/>
      <c r="C1564" s="1"/>
      <c r="D1564" s="1"/>
      <c r="E1564" s="1"/>
      <c r="F1564" s="1"/>
      <c r="G1564" s="1"/>
      <c r="H1564" s="1"/>
      <c r="I1564" s="1"/>
      <c r="J1564" s="1"/>
      <c r="K1564" s="1"/>
      <c r="L1564" s="1"/>
      <c r="M1564" s="1"/>
      <c r="N1564" s="1"/>
      <c r="O1564" s="1"/>
      <c r="P1564" s="1"/>
      <c r="Q1564" s="1"/>
      <c r="R1564" s="1"/>
      <c r="S1564" s="1"/>
      <c r="T1564" s="1"/>
      <c r="U1564" s="1"/>
      <c r="V1564" s="1"/>
      <c r="W1564" s="1"/>
      <c r="X1564" s="1"/>
      <c r="Y1564" s="1"/>
      <c r="Z1564" s="1"/>
      <c r="AA1564" s="1"/>
    </row>
    <row r="1565" spans="1:27" x14ac:dyDescent="0.25">
      <c r="A1565" s="1"/>
      <c r="B1565" s="1"/>
      <c r="C1565" s="1"/>
      <c r="D1565" s="1"/>
      <c r="E1565" s="1"/>
      <c r="F1565" s="1"/>
      <c r="G1565" s="1"/>
      <c r="H1565" s="1"/>
      <c r="I1565" s="1"/>
      <c r="J1565" s="1"/>
      <c r="K1565" s="1"/>
      <c r="L1565" s="1"/>
      <c r="M1565" s="1"/>
      <c r="N1565" s="1"/>
      <c r="O1565" s="1"/>
      <c r="P1565" s="1"/>
      <c r="Q1565" s="1"/>
      <c r="R1565" s="1"/>
      <c r="S1565" s="1"/>
      <c r="T1565" s="1"/>
      <c r="U1565" s="1"/>
      <c r="V1565" s="1"/>
      <c r="W1565" s="1"/>
      <c r="X1565" s="1"/>
      <c r="Y1565" s="1"/>
      <c r="Z1565" s="1"/>
      <c r="AA1565" s="1"/>
    </row>
    <row r="1566" spans="1:27" x14ac:dyDescent="0.25">
      <c r="A1566" s="1"/>
      <c r="B1566" s="1"/>
      <c r="C1566" s="1"/>
      <c r="D1566" s="1"/>
      <c r="E1566" s="1"/>
      <c r="F1566" s="1"/>
      <c r="G1566" s="1"/>
      <c r="H1566" s="1"/>
      <c r="I1566" s="1"/>
      <c r="J1566" s="1"/>
      <c r="K1566" s="1"/>
      <c r="L1566" s="1"/>
      <c r="M1566" s="1"/>
      <c r="N1566" s="1"/>
      <c r="O1566" s="1"/>
      <c r="P1566" s="1"/>
      <c r="Q1566" s="1"/>
      <c r="R1566" s="1"/>
      <c r="S1566" s="1"/>
      <c r="T1566" s="1"/>
      <c r="U1566" s="1"/>
      <c r="V1566" s="1"/>
      <c r="W1566" s="1"/>
      <c r="X1566" s="1"/>
      <c r="Y1566" s="1"/>
      <c r="Z1566" s="1"/>
      <c r="AA1566" s="1"/>
    </row>
    <row r="1567" spans="1:27" x14ac:dyDescent="0.25">
      <c r="A1567" s="1"/>
      <c r="B1567" s="1"/>
      <c r="C1567" s="1"/>
      <c r="D1567" s="1"/>
      <c r="E1567" s="1"/>
      <c r="F1567" s="1"/>
      <c r="G1567" s="1"/>
      <c r="H1567" s="1"/>
      <c r="I1567" s="1"/>
      <c r="J1567" s="1"/>
      <c r="K1567" s="1"/>
      <c r="L1567" s="1"/>
      <c r="M1567" s="1"/>
      <c r="N1567" s="1"/>
      <c r="O1567" s="1"/>
      <c r="P1567" s="1"/>
      <c r="Q1567" s="1"/>
      <c r="R1567" s="1"/>
      <c r="S1567" s="1"/>
      <c r="T1567" s="1"/>
      <c r="U1567" s="1"/>
      <c r="V1567" s="1"/>
      <c r="W1567" s="1"/>
      <c r="X1567" s="1"/>
      <c r="Y1567" s="1"/>
      <c r="Z1567" s="1"/>
      <c r="AA1567" s="1"/>
    </row>
    <row r="1568" spans="1:27" x14ac:dyDescent="0.25">
      <c r="A1568" s="1"/>
      <c r="B1568" s="1"/>
      <c r="C1568" s="1"/>
      <c r="D1568" s="1"/>
      <c r="E1568" s="1"/>
      <c r="F1568" s="1"/>
      <c r="G1568" s="1"/>
      <c r="H1568" s="1"/>
      <c r="I1568" s="1"/>
      <c r="J1568" s="1"/>
      <c r="K1568" s="1"/>
      <c r="L1568" s="1"/>
      <c r="M1568" s="1"/>
      <c r="N1568" s="1"/>
      <c r="O1568" s="1"/>
      <c r="P1568" s="1"/>
      <c r="Q1568" s="1"/>
      <c r="R1568" s="1"/>
      <c r="S1568" s="1"/>
      <c r="T1568" s="1"/>
      <c r="U1568" s="1"/>
      <c r="V1568" s="1"/>
      <c r="W1568" s="1"/>
      <c r="X1568" s="1"/>
      <c r="Y1568" s="1"/>
      <c r="Z1568" s="1"/>
      <c r="AA1568" s="1"/>
    </row>
    <row r="1569" spans="1:27" x14ac:dyDescent="0.25">
      <c r="A1569" s="1"/>
      <c r="B1569" s="1"/>
      <c r="C1569" s="1"/>
      <c r="D1569" s="1"/>
      <c r="E1569" s="1"/>
      <c r="F1569" s="1"/>
      <c r="G1569" s="1"/>
      <c r="H1569" s="1"/>
      <c r="I1569" s="1"/>
      <c r="J1569" s="1"/>
      <c r="K1569" s="1"/>
      <c r="L1569" s="1"/>
      <c r="M1569" s="1"/>
      <c r="N1569" s="1"/>
      <c r="O1569" s="1"/>
      <c r="P1569" s="1"/>
      <c r="Q1569" s="1"/>
      <c r="R1569" s="1"/>
      <c r="S1569" s="1"/>
      <c r="T1569" s="1"/>
      <c r="U1569" s="1"/>
      <c r="V1569" s="1"/>
      <c r="W1569" s="1"/>
      <c r="X1569" s="1"/>
      <c r="Y1569" s="1"/>
      <c r="Z1569" s="1"/>
      <c r="AA1569" s="1"/>
    </row>
    <row r="1570" spans="1:27" x14ac:dyDescent="0.25">
      <c r="A1570" s="1"/>
      <c r="B1570" s="1"/>
      <c r="C1570" s="1"/>
      <c r="D1570" s="1"/>
      <c r="E1570" s="1"/>
      <c r="F1570" s="1"/>
      <c r="G1570" s="1"/>
      <c r="H1570" s="1"/>
      <c r="I1570" s="1"/>
      <c r="J1570" s="1"/>
      <c r="K1570" s="1"/>
      <c r="L1570" s="1"/>
      <c r="M1570" s="1"/>
      <c r="N1570" s="1"/>
      <c r="O1570" s="1"/>
      <c r="P1570" s="1"/>
      <c r="Q1570" s="1"/>
      <c r="R1570" s="1"/>
      <c r="S1570" s="1"/>
      <c r="T1570" s="1"/>
      <c r="U1570" s="1"/>
      <c r="V1570" s="1"/>
      <c r="W1570" s="1"/>
      <c r="X1570" s="1"/>
      <c r="Y1570" s="1"/>
      <c r="Z1570" s="1"/>
      <c r="AA1570" s="1"/>
    </row>
    <row r="1571" spans="1:27" x14ac:dyDescent="0.25">
      <c r="A1571" s="1"/>
      <c r="B1571" s="1"/>
      <c r="C1571" s="1"/>
      <c r="D1571" s="1"/>
      <c r="E1571" s="1"/>
      <c r="F1571" s="1"/>
      <c r="G1571" s="1"/>
      <c r="H1571" s="1"/>
      <c r="I1571" s="1"/>
      <c r="J1571" s="1"/>
      <c r="K1571" s="1"/>
      <c r="L1571" s="1"/>
      <c r="M1571" s="1"/>
      <c r="N1571" s="1"/>
      <c r="O1571" s="1"/>
      <c r="P1571" s="1"/>
      <c r="Q1571" s="1"/>
      <c r="R1571" s="1"/>
      <c r="S1571" s="1"/>
      <c r="T1571" s="1"/>
      <c r="U1571" s="1"/>
      <c r="V1571" s="1"/>
      <c r="W1571" s="1"/>
      <c r="X1571" s="1"/>
      <c r="Y1571" s="1"/>
      <c r="Z1571" s="1"/>
      <c r="AA1571" s="1"/>
    </row>
    <row r="1572" spans="1:27" x14ac:dyDescent="0.25">
      <c r="A1572" s="1"/>
      <c r="B1572" s="1"/>
      <c r="C1572" s="1"/>
      <c r="D1572" s="1"/>
      <c r="E1572" s="1"/>
      <c r="F1572" s="1"/>
      <c r="G1572" s="1"/>
      <c r="H1572" s="1"/>
      <c r="I1572" s="1"/>
      <c r="J1572" s="1"/>
      <c r="K1572" s="1"/>
      <c r="L1572" s="1"/>
      <c r="M1572" s="1"/>
      <c r="N1572" s="1"/>
      <c r="O1572" s="1"/>
      <c r="P1572" s="1"/>
      <c r="Q1572" s="1"/>
      <c r="R1572" s="1"/>
      <c r="S1572" s="1"/>
      <c r="T1572" s="1"/>
      <c r="U1572" s="1"/>
      <c r="V1572" s="1"/>
      <c r="W1572" s="1"/>
      <c r="X1572" s="1"/>
      <c r="Y1572" s="1"/>
      <c r="Z1572" s="1"/>
      <c r="AA1572" s="1"/>
    </row>
    <row r="1573" spans="1:27" x14ac:dyDescent="0.25">
      <c r="A1573" s="1"/>
      <c r="B1573" s="1"/>
      <c r="C1573" s="1"/>
      <c r="D1573" s="1"/>
      <c r="E1573" s="1"/>
      <c r="F1573" s="1"/>
      <c r="G1573" s="1"/>
      <c r="H1573" s="1"/>
      <c r="I1573" s="1"/>
      <c r="J1573" s="1"/>
      <c r="K1573" s="1"/>
      <c r="L1573" s="1"/>
      <c r="M1573" s="1"/>
      <c r="N1573" s="1"/>
      <c r="O1573" s="1"/>
      <c r="P1573" s="1"/>
      <c r="Q1573" s="1"/>
      <c r="R1573" s="1"/>
      <c r="S1573" s="1"/>
      <c r="T1573" s="1"/>
      <c r="U1573" s="1"/>
      <c r="V1573" s="1"/>
      <c r="W1573" s="1"/>
      <c r="X1573" s="1"/>
      <c r="Y1573" s="1"/>
      <c r="Z1573" s="1"/>
      <c r="AA1573" s="1"/>
    </row>
    <row r="1574" spans="1:27" x14ac:dyDescent="0.25">
      <c r="A1574" s="1"/>
      <c r="B1574" s="1"/>
      <c r="C1574" s="1"/>
      <c r="D1574" s="1"/>
      <c r="E1574" s="1"/>
      <c r="F1574" s="1"/>
      <c r="G1574" s="1"/>
      <c r="H1574" s="1"/>
      <c r="I1574" s="1"/>
      <c r="J1574" s="1"/>
      <c r="K1574" s="1"/>
      <c r="L1574" s="1"/>
      <c r="M1574" s="1"/>
      <c r="N1574" s="1"/>
      <c r="O1574" s="1"/>
      <c r="P1574" s="1"/>
      <c r="Q1574" s="1"/>
      <c r="R1574" s="1"/>
      <c r="S1574" s="1"/>
      <c r="T1574" s="1"/>
      <c r="U1574" s="1"/>
      <c r="V1574" s="1"/>
      <c r="W1574" s="1"/>
      <c r="X1574" s="1"/>
      <c r="Y1574" s="1"/>
      <c r="Z1574" s="1"/>
      <c r="AA1574" s="1"/>
    </row>
    <row r="1575" spans="1:27" x14ac:dyDescent="0.25">
      <c r="A1575" s="1"/>
      <c r="B1575" s="1"/>
      <c r="C1575" s="1"/>
      <c r="D1575" s="1"/>
      <c r="E1575" s="1"/>
      <c r="F1575" s="1"/>
      <c r="G1575" s="1"/>
      <c r="H1575" s="1"/>
      <c r="I1575" s="1"/>
      <c r="J1575" s="1"/>
      <c r="K1575" s="1"/>
      <c r="L1575" s="1"/>
      <c r="M1575" s="1"/>
      <c r="N1575" s="1"/>
      <c r="O1575" s="1"/>
      <c r="P1575" s="1"/>
      <c r="Q1575" s="1"/>
      <c r="R1575" s="1"/>
      <c r="S1575" s="1"/>
      <c r="T1575" s="1"/>
      <c r="U1575" s="1"/>
      <c r="V1575" s="1"/>
      <c r="W1575" s="1"/>
      <c r="X1575" s="1"/>
      <c r="Y1575" s="1"/>
      <c r="Z1575" s="1"/>
      <c r="AA1575" s="1"/>
    </row>
    <row r="1576" spans="1:27" x14ac:dyDescent="0.25">
      <c r="A1576" s="1"/>
      <c r="B1576" s="1"/>
      <c r="C1576" s="1"/>
      <c r="D1576" s="1"/>
      <c r="E1576" s="1"/>
      <c r="F1576" s="1"/>
      <c r="G1576" s="1"/>
      <c r="H1576" s="1"/>
      <c r="I1576" s="1"/>
      <c r="J1576" s="1"/>
      <c r="K1576" s="1"/>
      <c r="L1576" s="1"/>
      <c r="M1576" s="1"/>
      <c r="N1576" s="1"/>
      <c r="O1576" s="1"/>
      <c r="P1576" s="1"/>
      <c r="Q1576" s="1"/>
      <c r="R1576" s="1"/>
      <c r="S1576" s="1"/>
      <c r="T1576" s="1"/>
      <c r="U1576" s="1"/>
      <c r="V1576" s="1"/>
      <c r="W1576" s="1"/>
      <c r="X1576" s="1"/>
      <c r="Y1576" s="1"/>
      <c r="Z1576" s="1"/>
      <c r="AA1576" s="1"/>
    </row>
    <row r="1577" spans="1:27" x14ac:dyDescent="0.25">
      <c r="A1577" s="1"/>
      <c r="B1577" s="1"/>
      <c r="C1577" s="1"/>
      <c r="D1577" s="1"/>
      <c r="E1577" s="1"/>
      <c r="F1577" s="1"/>
      <c r="G1577" s="1"/>
      <c r="H1577" s="1"/>
      <c r="I1577" s="1"/>
      <c r="J1577" s="1"/>
      <c r="K1577" s="1"/>
      <c r="L1577" s="1"/>
      <c r="M1577" s="1"/>
      <c r="N1577" s="1"/>
      <c r="O1577" s="1"/>
      <c r="P1577" s="1"/>
      <c r="Q1577" s="1"/>
      <c r="R1577" s="1"/>
      <c r="S1577" s="1"/>
      <c r="T1577" s="1"/>
      <c r="U1577" s="1"/>
      <c r="V1577" s="1"/>
      <c r="W1577" s="1"/>
      <c r="X1577" s="1"/>
      <c r="Y1577" s="1"/>
      <c r="Z1577" s="1"/>
      <c r="AA1577" s="1"/>
    </row>
    <row r="1578" spans="1:27" x14ac:dyDescent="0.25">
      <c r="A1578" s="1"/>
      <c r="B1578" s="1"/>
      <c r="C1578" s="1"/>
      <c r="D1578" s="1"/>
      <c r="E1578" s="1"/>
      <c r="F1578" s="1"/>
      <c r="G1578" s="1"/>
      <c r="H1578" s="1"/>
      <c r="I1578" s="1"/>
      <c r="J1578" s="1"/>
      <c r="K1578" s="1"/>
      <c r="L1578" s="1"/>
      <c r="M1578" s="1"/>
      <c r="N1578" s="1"/>
      <c r="O1578" s="1"/>
      <c r="P1578" s="1"/>
      <c r="Q1578" s="1"/>
      <c r="R1578" s="1"/>
      <c r="S1578" s="1"/>
      <c r="T1578" s="1"/>
      <c r="U1578" s="1"/>
      <c r="V1578" s="1"/>
      <c r="W1578" s="1"/>
      <c r="X1578" s="1"/>
      <c r="Y1578" s="1"/>
      <c r="Z1578" s="1"/>
      <c r="AA1578" s="1"/>
    </row>
    <row r="1579" spans="1:27" x14ac:dyDescent="0.25">
      <c r="A1579" s="1"/>
      <c r="B1579" s="1"/>
      <c r="C1579" s="1"/>
      <c r="D1579" s="1"/>
      <c r="E1579" s="1"/>
      <c r="F1579" s="1"/>
      <c r="G1579" s="1"/>
      <c r="H1579" s="1"/>
      <c r="I1579" s="1"/>
      <c r="J1579" s="1"/>
      <c r="K1579" s="1"/>
      <c r="L1579" s="1"/>
      <c r="M1579" s="1"/>
      <c r="N1579" s="1"/>
      <c r="O1579" s="1"/>
      <c r="P1579" s="1"/>
      <c r="Q1579" s="1"/>
      <c r="R1579" s="1"/>
      <c r="S1579" s="1"/>
      <c r="T1579" s="1"/>
      <c r="U1579" s="1"/>
      <c r="V1579" s="1"/>
      <c r="W1579" s="1"/>
      <c r="X1579" s="1"/>
      <c r="Y1579" s="1"/>
      <c r="Z1579" s="1"/>
      <c r="AA1579" s="1"/>
    </row>
    <row r="1580" spans="1:27" x14ac:dyDescent="0.25">
      <c r="A1580" s="1"/>
      <c r="B1580" s="1"/>
      <c r="C1580" s="1"/>
      <c r="D1580" s="1"/>
      <c r="E1580" s="1"/>
      <c r="F1580" s="1"/>
      <c r="G1580" s="1"/>
      <c r="H1580" s="1"/>
      <c r="I1580" s="1"/>
      <c r="J1580" s="1"/>
      <c r="K1580" s="1"/>
      <c r="L1580" s="1"/>
      <c r="M1580" s="1"/>
      <c r="N1580" s="1"/>
      <c r="O1580" s="1"/>
      <c r="P1580" s="1"/>
      <c r="Q1580" s="1"/>
      <c r="R1580" s="1"/>
      <c r="S1580" s="1"/>
      <c r="T1580" s="1"/>
      <c r="U1580" s="1"/>
      <c r="V1580" s="1"/>
      <c r="W1580" s="1"/>
      <c r="X1580" s="1"/>
      <c r="Y1580" s="1"/>
      <c r="Z1580" s="1"/>
      <c r="AA1580" s="1"/>
    </row>
    <row r="1581" spans="1:27" x14ac:dyDescent="0.25">
      <c r="A1581" s="1"/>
      <c r="B1581" s="1"/>
      <c r="C1581" s="1"/>
      <c r="D1581" s="1"/>
      <c r="E1581" s="1"/>
      <c r="F1581" s="1"/>
      <c r="G1581" s="1"/>
      <c r="H1581" s="1"/>
      <c r="I1581" s="1"/>
      <c r="J1581" s="1"/>
      <c r="K1581" s="1"/>
      <c r="L1581" s="1"/>
      <c r="M1581" s="1"/>
      <c r="N1581" s="1"/>
      <c r="O1581" s="1"/>
      <c r="P1581" s="1"/>
      <c r="Q1581" s="1"/>
      <c r="R1581" s="1"/>
      <c r="S1581" s="1"/>
      <c r="T1581" s="1"/>
      <c r="U1581" s="1"/>
      <c r="V1581" s="1"/>
      <c r="W1581" s="1"/>
      <c r="X1581" s="1"/>
      <c r="Y1581" s="1"/>
      <c r="Z1581" s="1"/>
      <c r="AA1581" s="1"/>
    </row>
    <row r="1582" spans="1:27" x14ac:dyDescent="0.25">
      <c r="A1582" s="1"/>
      <c r="B1582" s="1"/>
      <c r="C1582" s="1"/>
      <c r="D1582" s="1"/>
      <c r="E1582" s="1"/>
      <c r="F1582" s="1"/>
      <c r="G1582" s="1"/>
      <c r="H1582" s="1"/>
      <c r="I1582" s="1"/>
      <c r="J1582" s="1"/>
      <c r="K1582" s="1"/>
      <c r="L1582" s="1"/>
      <c r="M1582" s="1"/>
      <c r="N1582" s="1"/>
      <c r="O1582" s="1"/>
      <c r="P1582" s="1"/>
      <c r="Q1582" s="1"/>
      <c r="R1582" s="1"/>
      <c r="S1582" s="1"/>
      <c r="T1582" s="1"/>
      <c r="U1582" s="1"/>
      <c r="V1582" s="1"/>
      <c r="W1582" s="1"/>
      <c r="X1582" s="1"/>
      <c r="Y1582" s="1"/>
      <c r="Z1582" s="1"/>
      <c r="AA1582" s="1"/>
    </row>
    <row r="1583" spans="1:27" x14ac:dyDescent="0.25">
      <c r="A1583" s="1"/>
      <c r="B1583" s="1"/>
      <c r="C1583" s="1"/>
      <c r="D1583" s="1"/>
      <c r="E1583" s="1"/>
      <c r="F1583" s="1"/>
      <c r="G1583" s="1"/>
      <c r="H1583" s="1"/>
      <c r="I1583" s="1"/>
      <c r="J1583" s="1"/>
      <c r="K1583" s="1"/>
      <c r="L1583" s="1"/>
      <c r="M1583" s="1"/>
      <c r="N1583" s="1"/>
      <c r="O1583" s="1"/>
      <c r="P1583" s="1"/>
      <c r="Q1583" s="1"/>
      <c r="R1583" s="1"/>
      <c r="S1583" s="1"/>
      <c r="T1583" s="1"/>
      <c r="U1583" s="1"/>
      <c r="V1583" s="1"/>
      <c r="W1583" s="1"/>
      <c r="X1583" s="1"/>
      <c r="Y1583" s="1"/>
      <c r="Z1583" s="1"/>
      <c r="AA1583" s="1"/>
    </row>
    <row r="1584" spans="1:27" x14ac:dyDescent="0.25">
      <c r="A1584" s="1"/>
      <c r="B1584" s="1"/>
      <c r="C1584" s="1"/>
      <c r="D1584" s="1"/>
      <c r="E1584" s="1"/>
      <c r="F1584" s="1"/>
      <c r="G1584" s="1"/>
      <c r="H1584" s="1"/>
      <c r="I1584" s="1"/>
      <c r="J1584" s="1"/>
      <c r="K1584" s="1"/>
      <c r="L1584" s="1"/>
      <c r="M1584" s="1"/>
      <c r="N1584" s="1"/>
      <c r="O1584" s="1"/>
      <c r="P1584" s="1"/>
      <c r="Q1584" s="1"/>
      <c r="R1584" s="1"/>
      <c r="S1584" s="1"/>
      <c r="T1584" s="1"/>
      <c r="U1584" s="1"/>
      <c r="V1584" s="1"/>
      <c r="W1584" s="1"/>
      <c r="X1584" s="1"/>
      <c r="Y1584" s="1"/>
      <c r="Z1584" s="1"/>
      <c r="AA1584" s="1"/>
    </row>
    <row r="1585" spans="1:27" x14ac:dyDescent="0.25">
      <c r="A1585" s="1"/>
      <c r="B1585" s="1"/>
      <c r="C1585" s="1"/>
      <c r="D1585" s="1"/>
      <c r="E1585" s="1"/>
      <c r="F1585" s="1"/>
      <c r="G1585" s="1"/>
      <c r="H1585" s="1"/>
      <c r="I1585" s="1"/>
      <c r="J1585" s="1"/>
      <c r="K1585" s="1"/>
      <c r="L1585" s="1"/>
      <c r="M1585" s="1"/>
      <c r="N1585" s="1"/>
      <c r="O1585" s="1"/>
      <c r="P1585" s="1"/>
      <c r="Q1585" s="1"/>
      <c r="R1585" s="1"/>
      <c r="S1585" s="1"/>
      <c r="T1585" s="1"/>
      <c r="U1585" s="1"/>
      <c r="V1585" s="1"/>
      <c r="W1585" s="1"/>
      <c r="X1585" s="1"/>
      <c r="Y1585" s="1"/>
      <c r="Z1585" s="1"/>
      <c r="AA1585" s="1"/>
    </row>
    <row r="1586" spans="1:27" x14ac:dyDescent="0.25">
      <c r="A1586" s="1"/>
      <c r="B1586" s="1"/>
      <c r="C1586" s="1"/>
      <c r="D1586" s="1"/>
      <c r="E1586" s="1"/>
      <c r="F1586" s="1"/>
      <c r="G1586" s="1"/>
      <c r="H1586" s="1"/>
      <c r="I1586" s="1"/>
      <c r="J1586" s="1"/>
      <c r="K1586" s="1"/>
      <c r="L1586" s="1"/>
      <c r="M1586" s="1"/>
      <c r="N1586" s="1"/>
      <c r="O1586" s="1"/>
      <c r="P1586" s="1"/>
      <c r="Q1586" s="1"/>
      <c r="R1586" s="1"/>
      <c r="S1586" s="1"/>
      <c r="T1586" s="1"/>
      <c r="U1586" s="1"/>
      <c r="V1586" s="1"/>
      <c r="W1586" s="1"/>
      <c r="X1586" s="1"/>
      <c r="Y1586" s="1"/>
      <c r="Z1586" s="1"/>
      <c r="AA1586" s="1"/>
    </row>
    <row r="1587" spans="1:27" x14ac:dyDescent="0.25">
      <c r="A1587" s="1"/>
      <c r="B1587" s="1"/>
      <c r="C1587" s="1"/>
      <c r="D1587" s="1"/>
      <c r="E1587" s="1"/>
      <c r="F1587" s="1"/>
      <c r="G1587" s="1"/>
      <c r="H1587" s="1"/>
      <c r="I1587" s="1"/>
      <c r="J1587" s="1"/>
      <c r="K1587" s="1"/>
      <c r="L1587" s="1"/>
      <c r="M1587" s="1"/>
      <c r="N1587" s="1"/>
      <c r="O1587" s="1"/>
      <c r="P1587" s="1"/>
      <c r="Q1587" s="1"/>
      <c r="R1587" s="1"/>
      <c r="S1587" s="1"/>
      <c r="T1587" s="1"/>
      <c r="U1587" s="1"/>
      <c r="V1587" s="1"/>
      <c r="W1587" s="1"/>
      <c r="X1587" s="1"/>
      <c r="Y1587" s="1"/>
      <c r="Z1587" s="1"/>
      <c r="AA1587" s="1"/>
    </row>
    <row r="1588" spans="1:27" x14ac:dyDescent="0.25">
      <c r="A1588" s="1"/>
      <c r="B1588" s="1"/>
      <c r="C1588" s="1"/>
      <c r="D1588" s="1"/>
      <c r="E1588" s="1"/>
      <c r="F1588" s="1"/>
      <c r="G1588" s="1"/>
      <c r="H1588" s="1"/>
      <c r="I1588" s="1"/>
      <c r="J1588" s="1"/>
      <c r="K1588" s="1"/>
      <c r="L1588" s="1"/>
      <c r="M1588" s="1"/>
      <c r="N1588" s="1"/>
      <c r="O1588" s="1"/>
      <c r="P1588" s="1"/>
      <c r="Q1588" s="1"/>
      <c r="R1588" s="1"/>
      <c r="S1588" s="1"/>
      <c r="T1588" s="1"/>
      <c r="U1588" s="1"/>
      <c r="V1588" s="1"/>
      <c r="W1588" s="1"/>
      <c r="X1588" s="1"/>
      <c r="Y1588" s="1"/>
      <c r="Z1588" s="1"/>
      <c r="AA1588" s="1"/>
    </row>
    <row r="1589" spans="1:27" x14ac:dyDescent="0.25">
      <c r="A1589" s="1"/>
      <c r="B1589" s="1"/>
      <c r="C1589" s="1"/>
      <c r="D1589" s="1"/>
      <c r="E1589" s="1"/>
      <c r="F1589" s="1"/>
      <c r="G1589" s="1"/>
      <c r="H1589" s="1"/>
      <c r="I1589" s="1"/>
      <c r="J1589" s="1"/>
      <c r="K1589" s="1"/>
      <c r="L1589" s="1"/>
      <c r="M1589" s="1"/>
      <c r="N1589" s="1"/>
      <c r="O1589" s="1"/>
      <c r="P1589" s="1"/>
      <c r="Q1589" s="1"/>
      <c r="R1589" s="1"/>
      <c r="S1589" s="1"/>
      <c r="T1589" s="1"/>
      <c r="U1589" s="1"/>
      <c r="V1589" s="1"/>
      <c r="W1589" s="1"/>
      <c r="X1589" s="1"/>
      <c r="Y1589" s="1"/>
      <c r="Z1589" s="1"/>
      <c r="AA1589" s="1"/>
    </row>
    <row r="1590" spans="1:27" x14ac:dyDescent="0.25">
      <c r="A1590" s="1"/>
      <c r="B1590" s="1"/>
      <c r="C1590" s="1"/>
      <c r="D1590" s="1"/>
      <c r="E1590" s="1"/>
      <c r="F1590" s="1"/>
      <c r="G1590" s="1"/>
      <c r="H1590" s="1"/>
      <c r="I1590" s="1"/>
      <c r="J1590" s="1"/>
      <c r="K1590" s="1"/>
      <c r="L1590" s="1"/>
      <c r="M1590" s="1"/>
      <c r="N1590" s="1"/>
      <c r="O1590" s="1"/>
      <c r="P1590" s="1"/>
      <c r="Q1590" s="1"/>
      <c r="R1590" s="1"/>
      <c r="S1590" s="1"/>
      <c r="T1590" s="1"/>
      <c r="U1590" s="1"/>
      <c r="V1590" s="1"/>
      <c r="W1590" s="1"/>
      <c r="X1590" s="1"/>
      <c r="Y1590" s="1"/>
      <c r="Z1590" s="1"/>
      <c r="AA1590" s="1"/>
    </row>
    <row r="1591" spans="1:27" x14ac:dyDescent="0.25">
      <c r="A1591" s="1"/>
      <c r="B1591" s="1"/>
      <c r="C1591" s="1"/>
      <c r="D1591" s="1"/>
      <c r="E1591" s="1"/>
      <c r="F1591" s="1"/>
      <c r="G1591" s="1"/>
      <c r="H1591" s="1"/>
      <c r="I1591" s="1"/>
      <c r="J1591" s="1"/>
      <c r="K1591" s="1"/>
      <c r="L1591" s="1"/>
      <c r="M1591" s="1"/>
      <c r="N1591" s="1"/>
      <c r="O1591" s="1"/>
      <c r="P1591" s="1"/>
      <c r="Q1591" s="1"/>
      <c r="R1591" s="1"/>
      <c r="S1591" s="1"/>
      <c r="T1591" s="1"/>
      <c r="U1591" s="1"/>
      <c r="V1591" s="1"/>
      <c r="W1591" s="1"/>
      <c r="X1591" s="1"/>
      <c r="Y1591" s="1"/>
      <c r="Z1591" s="1"/>
      <c r="AA1591" s="1"/>
    </row>
    <row r="1592" spans="1:27" x14ac:dyDescent="0.25">
      <c r="A1592" s="1"/>
      <c r="B1592" s="1"/>
      <c r="C1592" s="1"/>
      <c r="D1592" s="1"/>
      <c r="E1592" s="1"/>
      <c r="F1592" s="1"/>
      <c r="G1592" s="1"/>
      <c r="H1592" s="1"/>
      <c r="I1592" s="1"/>
      <c r="J1592" s="1"/>
      <c r="K1592" s="1"/>
      <c r="L1592" s="1"/>
      <c r="M1592" s="1"/>
      <c r="N1592" s="1"/>
      <c r="O1592" s="1"/>
      <c r="P1592" s="1"/>
      <c r="Q1592" s="1"/>
      <c r="R1592" s="1"/>
      <c r="S1592" s="1"/>
      <c r="T1592" s="1"/>
      <c r="U1592" s="1"/>
      <c r="V1592" s="1"/>
      <c r="W1592" s="1"/>
      <c r="X1592" s="1"/>
      <c r="Y1592" s="1"/>
      <c r="Z1592" s="1"/>
      <c r="AA1592" s="1"/>
    </row>
    <row r="1593" spans="1:27" x14ac:dyDescent="0.25">
      <c r="A1593" s="1"/>
      <c r="B1593" s="1"/>
      <c r="C1593" s="1"/>
      <c r="D1593" s="1"/>
      <c r="E1593" s="1"/>
      <c r="F1593" s="1"/>
      <c r="G1593" s="1"/>
      <c r="H1593" s="1"/>
      <c r="I1593" s="1"/>
      <c r="J1593" s="1"/>
      <c r="K1593" s="1"/>
      <c r="L1593" s="1"/>
      <c r="M1593" s="1"/>
      <c r="N1593" s="1"/>
      <c r="O1593" s="1"/>
      <c r="P1593" s="1"/>
      <c r="Q1593" s="1"/>
      <c r="R1593" s="1"/>
      <c r="S1593" s="1"/>
      <c r="T1593" s="1"/>
      <c r="U1593" s="1"/>
      <c r="V1593" s="1"/>
      <c r="W1593" s="1"/>
      <c r="X1593" s="1"/>
      <c r="Y1593" s="1"/>
      <c r="Z1593" s="1"/>
      <c r="AA1593" s="1"/>
    </row>
    <row r="1594" spans="1:27" x14ac:dyDescent="0.25">
      <c r="A1594" s="1"/>
      <c r="B1594" s="1"/>
      <c r="C1594" s="1"/>
      <c r="D1594" s="1"/>
      <c r="E1594" s="1"/>
      <c r="F1594" s="1"/>
      <c r="G1594" s="1"/>
      <c r="H1594" s="1"/>
      <c r="I1594" s="1"/>
      <c r="J1594" s="1"/>
      <c r="K1594" s="1"/>
      <c r="L1594" s="1"/>
      <c r="M1594" s="1"/>
      <c r="N1594" s="1"/>
      <c r="O1594" s="1"/>
      <c r="P1594" s="1"/>
      <c r="Q1594" s="1"/>
      <c r="R1594" s="1"/>
      <c r="S1594" s="1"/>
      <c r="T1594" s="1"/>
      <c r="U1594" s="1"/>
      <c r="V1594" s="1"/>
      <c r="W1594" s="1"/>
      <c r="X1594" s="1"/>
      <c r="Y1594" s="1"/>
      <c r="Z1594" s="1"/>
      <c r="AA1594" s="1"/>
    </row>
    <row r="1595" spans="1:27" x14ac:dyDescent="0.25">
      <c r="A1595" s="1"/>
      <c r="B1595" s="1"/>
      <c r="C1595" s="1"/>
      <c r="D1595" s="1"/>
      <c r="E1595" s="1"/>
      <c r="F1595" s="1"/>
      <c r="G1595" s="1"/>
      <c r="H1595" s="1"/>
      <c r="I1595" s="1"/>
      <c r="J1595" s="1"/>
      <c r="K1595" s="1"/>
      <c r="L1595" s="1"/>
      <c r="M1595" s="1"/>
      <c r="N1595" s="1"/>
      <c r="O1595" s="1"/>
      <c r="P1595" s="1"/>
      <c r="Q1595" s="1"/>
      <c r="R1595" s="1"/>
      <c r="S1595" s="1"/>
      <c r="T1595" s="1"/>
      <c r="U1595" s="1"/>
      <c r="V1595" s="1"/>
      <c r="W1595" s="1"/>
      <c r="X1595" s="1"/>
      <c r="Y1595" s="1"/>
      <c r="Z1595" s="1"/>
      <c r="AA1595" s="1"/>
    </row>
    <row r="1596" spans="1:27" x14ac:dyDescent="0.25">
      <c r="A1596" s="1"/>
      <c r="B1596" s="1"/>
      <c r="C1596" s="1"/>
      <c r="D1596" s="1"/>
      <c r="E1596" s="1"/>
      <c r="F1596" s="1"/>
      <c r="G1596" s="1"/>
      <c r="H1596" s="1"/>
      <c r="I1596" s="1"/>
      <c r="J1596" s="1"/>
      <c r="K1596" s="1"/>
      <c r="L1596" s="1"/>
      <c r="M1596" s="1"/>
      <c r="N1596" s="1"/>
      <c r="O1596" s="1"/>
      <c r="P1596" s="1"/>
      <c r="Q1596" s="1"/>
      <c r="R1596" s="1"/>
      <c r="S1596" s="1"/>
      <c r="T1596" s="1"/>
      <c r="U1596" s="1"/>
      <c r="V1596" s="1"/>
      <c r="W1596" s="1"/>
      <c r="X1596" s="1"/>
      <c r="Y1596" s="1"/>
      <c r="Z1596" s="1"/>
      <c r="AA1596" s="1"/>
    </row>
    <row r="1597" spans="1:27" x14ac:dyDescent="0.25">
      <c r="A1597" s="1"/>
      <c r="B1597" s="1"/>
      <c r="C1597" s="1"/>
      <c r="D1597" s="1"/>
      <c r="E1597" s="1"/>
      <c r="F1597" s="1"/>
      <c r="G1597" s="1"/>
      <c r="H1597" s="1"/>
      <c r="I1597" s="1"/>
      <c r="J1597" s="1"/>
      <c r="K1597" s="1"/>
      <c r="L1597" s="1"/>
      <c r="M1597" s="1"/>
      <c r="N1597" s="1"/>
      <c r="O1597" s="1"/>
      <c r="P1597" s="1"/>
      <c r="Q1597" s="1"/>
      <c r="R1597" s="1"/>
      <c r="S1597" s="1"/>
      <c r="T1597" s="1"/>
      <c r="U1597" s="1"/>
      <c r="V1597" s="1"/>
      <c r="W1597" s="1"/>
      <c r="X1597" s="1"/>
      <c r="Y1597" s="1"/>
      <c r="Z1597" s="1"/>
      <c r="AA1597" s="1"/>
    </row>
    <row r="1598" spans="1:27" x14ac:dyDescent="0.25">
      <c r="A1598" s="1"/>
      <c r="B1598" s="1"/>
      <c r="C1598" s="1"/>
      <c r="D1598" s="1"/>
      <c r="E1598" s="1"/>
      <c r="F1598" s="1"/>
      <c r="G1598" s="1"/>
      <c r="H1598" s="1"/>
      <c r="I1598" s="1"/>
      <c r="J1598" s="1"/>
      <c r="K1598" s="1"/>
      <c r="L1598" s="1"/>
      <c r="M1598" s="1"/>
      <c r="N1598" s="1"/>
      <c r="O1598" s="1"/>
      <c r="P1598" s="1"/>
      <c r="Q1598" s="1"/>
      <c r="R1598" s="1"/>
      <c r="S1598" s="1"/>
      <c r="T1598" s="1"/>
      <c r="U1598" s="1"/>
      <c r="V1598" s="1"/>
      <c r="W1598" s="1"/>
      <c r="X1598" s="1"/>
      <c r="Y1598" s="1"/>
      <c r="Z1598" s="1"/>
      <c r="AA1598" s="1"/>
    </row>
    <row r="1599" spans="1:27" x14ac:dyDescent="0.25">
      <c r="A1599" s="1"/>
      <c r="B1599" s="1"/>
      <c r="C1599" s="1"/>
      <c r="D1599" s="1"/>
      <c r="E1599" s="1"/>
      <c r="F1599" s="1"/>
      <c r="G1599" s="1"/>
      <c r="H1599" s="1"/>
      <c r="I1599" s="1"/>
      <c r="J1599" s="1"/>
      <c r="K1599" s="1"/>
      <c r="L1599" s="1"/>
      <c r="M1599" s="1"/>
      <c r="N1599" s="1"/>
      <c r="O1599" s="1"/>
      <c r="P1599" s="1"/>
      <c r="Q1599" s="1"/>
      <c r="R1599" s="1"/>
      <c r="S1599" s="1"/>
      <c r="T1599" s="1"/>
      <c r="U1599" s="1"/>
      <c r="V1599" s="1"/>
      <c r="W1599" s="1"/>
      <c r="X1599" s="1"/>
      <c r="Y1599" s="1"/>
      <c r="Z1599" s="1"/>
      <c r="AA1599" s="1"/>
    </row>
    <row r="1600" spans="1:27" x14ac:dyDescent="0.25">
      <c r="A1600" s="1"/>
      <c r="B1600" s="1"/>
      <c r="C1600" s="1"/>
      <c r="D1600" s="1"/>
      <c r="E1600" s="1"/>
      <c r="F1600" s="1"/>
      <c r="G1600" s="1"/>
      <c r="H1600" s="1"/>
      <c r="I1600" s="1"/>
      <c r="J1600" s="1"/>
      <c r="K1600" s="1"/>
      <c r="L1600" s="1"/>
      <c r="M1600" s="1"/>
      <c r="N1600" s="1"/>
      <c r="O1600" s="1"/>
      <c r="P1600" s="1"/>
      <c r="Q1600" s="1"/>
      <c r="R1600" s="1"/>
      <c r="S1600" s="1"/>
      <c r="T1600" s="1"/>
      <c r="U1600" s="1"/>
      <c r="V1600" s="1"/>
      <c r="W1600" s="1"/>
      <c r="X1600" s="1"/>
      <c r="Y1600" s="1"/>
      <c r="Z1600" s="1"/>
      <c r="AA1600" s="1"/>
    </row>
    <row r="1601" spans="1:27" x14ac:dyDescent="0.25">
      <c r="A1601" s="1"/>
      <c r="B1601" s="1"/>
      <c r="C1601" s="1"/>
      <c r="D1601" s="1"/>
      <c r="E1601" s="1"/>
      <c r="F1601" s="1"/>
      <c r="G1601" s="1"/>
      <c r="H1601" s="1"/>
      <c r="I1601" s="1"/>
      <c r="J1601" s="1"/>
      <c r="K1601" s="1"/>
      <c r="L1601" s="1"/>
      <c r="M1601" s="1"/>
      <c r="N1601" s="1"/>
      <c r="O1601" s="1"/>
      <c r="P1601" s="1"/>
      <c r="Q1601" s="1"/>
      <c r="R1601" s="1"/>
      <c r="S1601" s="1"/>
      <c r="T1601" s="1"/>
      <c r="U1601" s="1"/>
      <c r="V1601" s="1"/>
      <c r="W1601" s="1"/>
      <c r="X1601" s="1"/>
      <c r="Y1601" s="1"/>
      <c r="Z1601" s="1"/>
      <c r="AA1601" s="1"/>
    </row>
    <row r="1602" spans="1:27" x14ac:dyDescent="0.25">
      <c r="A1602" s="1"/>
      <c r="B1602" s="1"/>
      <c r="C1602" s="1"/>
      <c r="D1602" s="1"/>
      <c r="E1602" s="1"/>
      <c r="F1602" s="1"/>
      <c r="G1602" s="1"/>
      <c r="H1602" s="1"/>
      <c r="I1602" s="1"/>
      <c r="J1602" s="1"/>
      <c r="K1602" s="1"/>
      <c r="L1602" s="1"/>
      <c r="M1602" s="1"/>
      <c r="N1602" s="1"/>
      <c r="O1602" s="1"/>
      <c r="P1602" s="1"/>
      <c r="Q1602" s="1"/>
      <c r="R1602" s="1"/>
      <c r="S1602" s="1"/>
      <c r="T1602" s="1"/>
      <c r="U1602" s="1"/>
      <c r="V1602" s="1"/>
      <c r="W1602" s="1"/>
      <c r="X1602" s="1"/>
      <c r="Y1602" s="1"/>
      <c r="Z1602" s="1"/>
      <c r="AA1602" s="1"/>
    </row>
    <row r="1603" spans="1:27" x14ac:dyDescent="0.25">
      <c r="A1603" s="1"/>
      <c r="B1603" s="1"/>
      <c r="C1603" s="1"/>
      <c r="D1603" s="1"/>
      <c r="E1603" s="1"/>
      <c r="F1603" s="1"/>
      <c r="G1603" s="1"/>
      <c r="H1603" s="1"/>
      <c r="I1603" s="1"/>
      <c r="J1603" s="1"/>
      <c r="K1603" s="1"/>
      <c r="L1603" s="1"/>
      <c r="M1603" s="1"/>
      <c r="N1603" s="1"/>
      <c r="O1603" s="1"/>
      <c r="P1603" s="1"/>
      <c r="Q1603" s="1"/>
      <c r="R1603" s="1"/>
      <c r="S1603" s="1"/>
      <c r="T1603" s="1"/>
      <c r="U1603" s="1"/>
      <c r="V1603" s="1"/>
      <c r="W1603" s="1"/>
      <c r="X1603" s="1"/>
      <c r="Y1603" s="1"/>
      <c r="Z1603" s="1"/>
      <c r="AA1603" s="1"/>
    </row>
    <row r="1604" spans="1:27" x14ac:dyDescent="0.25">
      <c r="A1604" s="1"/>
      <c r="B1604" s="1"/>
      <c r="C1604" s="1"/>
      <c r="D1604" s="1"/>
      <c r="E1604" s="1"/>
      <c r="F1604" s="1"/>
      <c r="G1604" s="1"/>
      <c r="H1604" s="1"/>
      <c r="I1604" s="1"/>
      <c r="J1604" s="1"/>
      <c r="K1604" s="1"/>
      <c r="L1604" s="1"/>
      <c r="M1604" s="1"/>
      <c r="N1604" s="1"/>
      <c r="O1604" s="1"/>
      <c r="P1604" s="1"/>
      <c r="Q1604" s="1"/>
      <c r="R1604" s="1"/>
      <c r="S1604" s="1"/>
      <c r="T1604" s="1"/>
      <c r="U1604" s="1"/>
      <c r="V1604" s="1"/>
      <c r="W1604" s="1"/>
      <c r="X1604" s="1"/>
      <c r="Y1604" s="1"/>
      <c r="Z1604" s="1"/>
      <c r="AA1604" s="1"/>
    </row>
    <row r="1605" spans="1:27" x14ac:dyDescent="0.25">
      <c r="A1605" s="1"/>
      <c r="B1605" s="1"/>
      <c r="C1605" s="1"/>
      <c r="D1605" s="1"/>
      <c r="E1605" s="1"/>
      <c r="F1605" s="1"/>
      <c r="G1605" s="1"/>
      <c r="H1605" s="1"/>
      <c r="I1605" s="1"/>
      <c r="J1605" s="1"/>
      <c r="K1605" s="1"/>
      <c r="L1605" s="1"/>
      <c r="M1605" s="1"/>
      <c r="N1605" s="1"/>
      <c r="O1605" s="1"/>
      <c r="P1605" s="1"/>
      <c r="Q1605" s="1"/>
      <c r="R1605" s="1"/>
      <c r="S1605" s="1"/>
      <c r="T1605" s="1"/>
      <c r="U1605" s="1"/>
      <c r="V1605" s="1"/>
      <c r="W1605" s="1"/>
      <c r="X1605" s="1"/>
      <c r="Y1605" s="1"/>
      <c r="Z1605" s="1"/>
      <c r="AA1605" s="1"/>
    </row>
    <row r="1606" spans="1:27" x14ac:dyDescent="0.25">
      <c r="A1606" s="1"/>
      <c r="B1606" s="1"/>
      <c r="C1606" s="1"/>
      <c r="D1606" s="1"/>
      <c r="E1606" s="1"/>
      <c r="F1606" s="1"/>
      <c r="G1606" s="1"/>
      <c r="H1606" s="1"/>
      <c r="I1606" s="1"/>
      <c r="J1606" s="1"/>
      <c r="K1606" s="1"/>
      <c r="L1606" s="1"/>
      <c r="M1606" s="1"/>
      <c r="N1606" s="1"/>
      <c r="O1606" s="1"/>
      <c r="P1606" s="1"/>
      <c r="Q1606" s="1"/>
      <c r="R1606" s="1"/>
      <c r="S1606" s="1"/>
      <c r="T1606" s="1"/>
      <c r="U1606" s="1"/>
      <c r="V1606" s="1"/>
      <c r="W1606" s="1"/>
      <c r="X1606" s="1"/>
      <c r="Y1606" s="1"/>
      <c r="Z1606" s="1"/>
      <c r="AA1606" s="1"/>
    </row>
    <row r="1607" spans="1:27" x14ac:dyDescent="0.25">
      <c r="A1607" s="1"/>
      <c r="B1607" s="1"/>
      <c r="C1607" s="1"/>
      <c r="D1607" s="1"/>
      <c r="E1607" s="1"/>
      <c r="F1607" s="1"/>
      <c r="G1607" s="1"/>
      <c r="H1607" s="1"/>
      <c r="I1607" s="1"/>
      <c r="J1607" s="1"/>
      <c r="K1607" s="1"/>
      <c r="L1607" s="1"/>
      <c r="M1607" s="1"/>
      <c r="N1607" s="1"/>
      <c r="O1607" s="1"/>
      <c r="P1607" s="1"/>
      <c r="Q1607" s="1"/>
      <c r="R1607" s="1"/>
      <c r="S1607" s="1"/>
      <c r="T1607" s="1"/>
      <c r="U1607" s="1"/>
      <c r="V1607" s="1"/>
      <c r="W1607" s="1"/>
      <c r="X1607" s="1"/>
      <c r="Y1607" s="1"/>
      <c r="Z1607" s="1"/>
      <c r="AA1607" s="1"/>
    </row>
    <row r="1608" spans="1:27" x14ac:dyDescent="0.25">
      <c r="A1608" s="1"/>
      <c r="B1608" s="1"/>
      <c r="C1608" s="1"/>
      <c r="D1608" s="1"/>
      <c r="E1608" s="1"/>
      <c r="F1608" s="1"/>
      <c r="G1608" s="1"/>
      <c r="H1608" s="1"/>
      <c r="I1608" s="1"/>
      <c r="J1608" s="1"/>
      <c r="K1608" s="1"/>
      <c r="L1608" s="1"/>
      <c r="M1608" s="1"/>
      <c r="N1608" s="1"/>
      <c r="O1608" s="1"/>
      <c r="P1608" s="1"/>
      <c r="Q1608" s="1"/>
      <c r="R1608" s="1"/>
      <c r="S1608" s="1"/>
      <c r="T1608" s="1"/>
      <c r="U1608" s="1"/>
      <c r="V1608" s="1"/>
      <c r="W1608" s="1"/>
      <c r="X1608" s="1"/>
      <c r="Y1608" s="1"/>
      <c r="Z1608" s="1"/>
      <c r="AA1608" s="1"/>
    </row>
    <row r="1609" spans="1:27" x14ac:dyDescent="0.25">
      <c r="A1609" s="1"/>
      <c r="B1609" s="1"/>
      <c r="C1609" s="1"/>
      <c r="D1609" s="1"/>
      <c r="E1609" s="1"/>
      <c r="F1609" s="1"/>
      <c r="G1609" s="1"/>
      <c r="H1609" s="1"/>
      <c r="I1609" s="1"/>
      <c r="J1609" s="1"/>
      <c r="K1609" s="1"/>
      <c r="L1609" s="1"/>
      <c r="M1609" s="1"/>
      <c r="N1609" s="1"/>
      <c r="O1609" s="1"/>
      <c r="P1609" s="1"/>
      <c r="Q1609" s="1"/>
      <c r="R1609" s="1"/>
      <c r="S1609" s="1"/>
      <c r="T1609" s="1"/>
      <c r="U1609" s="1"/>
      <c r="V1609" s="1"/>
      <c r="W1609" s="1"/>
      <c r="X1609" s="1"/>
      <c r="Y1609" s="1"/>
      <c r="Z1609" s="1"/>
      <c r="AA1609" s="1"/>
    </row>
    <row r="1610" spans="1:27" x14ac:dyDescent="0.25">
      <c r="A1610" s="1"/>
      <c r="B1610" s="1"/>
      <c r="C1610" s="1"/>
      <c r="D1610" s="1"/>
      <c r="E1610" s="1"/>
      <c r="F1610" s="1"/>
      <c r="G1610" s="1"/>
      <c r="H1610" s="1"/>
      <c r="I1610" s="1"/>
      <c r="J1610" s="1"/>
      <c r="K1610" s="1"/>
      <c r="L1610" s="1"/>
      <c r="M1610" s="1"/>
      <c r="N1610" s="1"/>
      <c r="O1610" s="1"/>
      <c r="P1610" s="1"/>
      <c r="Q1610" s="1"/>
      <c r="R1610" s="1"/>
      <c r="S1610" s="1"/>
      <c r="T1610" s="1"/>
      <c r="U1610" s="1"/>
      <c r="V1610" s="1"/>
      <c r="W1610" s="1"/>
      <c r="X1610" s="1"/>
      <c r="Y1610" s="1"/>
      <c r="Z1610" s="1"/>
      <c r="AA1610" s="1"/>
    </row>
    <row r="1611" spans="1:27" x14ac:dyDescent="0.25">
      <c r="A1611" s="1"/>
      <c r="B1611" s="1"/>
      <c r="C1611" s="1"/>
      <c r="D1611" s="1"/>
      <c r="E1611" s="1"/>
      <c r="F1611" s="1"/>
      <c r="G1611" s="1"/>
      <c r="H1611" s="1"/>
      <c r="I1611" s="1"/>
      <c r="J1611" s="1"/>
      <c r="K1611" s="1"/>
      <c r="L1611" s="1"/>
      <c r="M1611" s="1"/>
      <c r="N1611" s="1"/>
      <c r="O1611" s="1"/>
      <c r="P1611" s="1"/>
      <c r="Q1611" s="1"/>
      <c r="R1611" s="1"/>
      <c r="S1611" s="1"/>
      <c r="T1611" s="1"/>
      <c r="U1611" s="1"/>
      <c r="V1611" s="1"/>
      <c r="W1611" s="1"/>
      <c r="X1611" s="1"/>
      <c r="Y1611" s="1"/>
      <c r="Z1611" s="1"/>
      <c r="AA1611" s="1"/>
    </row>
    <row r="1612" spans="1:27" x14ac:dyDescent="0.25">
      <c r="A1612" s="1"/>
      <c r="B1612" s="1"/>
      <c r="C1612" s="1"/>
      <c r="D1612" s="1"/>
      <c r="E1612" s="1"/>
      <c r="F1612" s="1"/>
      <c r="G1612" s="1"/>
      <c r="H1612" s="1"/>
      <c r="I1612" s="1"/>
      <c r="J1612" s="1"/>
      <c r="K1612" s="1"/>
      <c r="L1612" s="1"/>
      <c r="M1612" s="1"/>
      <c r="N1612" s="1"/>
      <c r="O1612" s="1"/>
      <c r="P1612" s="1"/>
      <c r="Q1612" s="1"/>
      <c r="R1612" s="1"/>
      <c r="S1612" s="1"/>
      <c r="T1612" s="1"/>
      <c r="U1612" s="1"/>
      <c r="V1612" s="1"/>
      <c r="W1612" s="1"/>
      <c r="X1612" s="1"/>
      <c r="Y1612" s="1"/>
      <c r="Z1612" s="1"/>
      <c r="AA1612" s="1"/>
    </row>
    <row r="1613" spans="1:27" x14ac:dyDescent="0.25">
      <c r="A1613" s="1"/>
      <c r="B1613" s="1"/>
      <c r="C1613" s="1"/>
      <c r="D1613" s="1"/>
      <c r="E1613" s="1"/>
      <c r="F1613" s="1"/>
      <c r="G1613" s="1"/>
      <c r="H1613" s="1"/>
      <c r="I1613" s="1"/>
      <c r="J1613" s="1"/>
      <c r="K1613" s="1"/>
      <c r="L1613" s="1"/>
      <c r="M1613" s="1"/>
      <c r="N1613" s="1"/>
      <c r="O1613" s="1"/>
      <c r="P1613" s="1"/>
      <c r="Q1613" s="1"/>
      <c r="R1613" s="1"/>
      <c r="S1613" s="1"/>
      <c r="T1613" s="1"/>
      <c r="U1613" s="1"/>
      <c r="V1613" s="1"/>
      <c r="W1613" s="1"/>
      <c r="X1613" s="1"/>
      <c r="Y1613" s="1"/>
      <c r="Z1613" s="1"/>
      <c r="AA1613" s="1"/>
    </row>
    <row r="1614" spans="1:27" x14ac:dyDescent="0.25">
      <c r="A1614" s="1"/>
      <c r="B1614" s="1"/>
      <c r="C1614" s="1"/>
      <c r="D1614" s="1"/>
      <c r="E1614" s="1"/>
      <c r="F1614" s="1"/>
      <c r="G1614" s="1"/>
      <c r="H1614" s="1"/>
      <c r="I1614" s="1"/>
      <c r="J1614" s="1"/>
      <c r="K1614" s="1"/>
      <c r="L1614" s="1"/>
      <c r="M1614" s="1"/>
      <c r="N1614" s="1"/>
      <c r="O1614" s="1"/>
      <c r="P1614" s="1"/>
      <c r="Q1614" s="1"/>
      <c r="R1614" s="1"/>
      <c r="S1614" s="1"/>
      <c r="T1614" s="1"/>
      <c r="U1614" s="1"/>
      <c r="V1614" s="1"/>
      <c r="W1614" s="1"/>
      <c r="X1614" s="1"/>
      <c r="Y1614" s="1"/>
      <c r="Z1614" s="1"/>
      <c r="AA1614" s="1"/>
    </row>
    <row r="1615" spans="1:27" x14ac:dyDescent="0.25">
      <c r="A1615" s="1"/>
      <c r="B1615" s="1"/>
      <c r="C1615" s="1"/>
      <c r="D1615" s="1"/>
      <c r="E1615" s="1"/>
      <c r="F1615" s="1"/>
      <c r="G1615" s="1"/>
      <c r="H1615" s="1"/>
      <c r="I1615" s="1"/>
      <c r="J1615" s="1"/>
      <c r="K1615" s="1"/>
      <c r="L1615" s="1"/>
      <c r="M1615" s="1"/>
      <c r="N1615" s="1"/>
      <c r="O1615" s="1"/>
      <c r="P1615" s="1"/>
      <c r="Q1615" s="1"/>
      <c r="R1615" s="1"/>
      <c r="S1615" s="1"/>
      <c r="T1615" s="1"/>
      <c r="U1615" s="1"/>
      <c r="V1615" s="1"/>
      <c r="W1615" s="1"/>
      <c r="X1615" s="1"/>
      <c r="Y1615" s="1"/>
      <c r="Z1615" s="1"/>
      <c r="AA1615" s="1"/>
    </row>
    <row r="1616" spans="1:27" x14ac:dyDescent="0.25">
      <c r="A1616" s="1"/>
      <c r="B1616" s="1"/>
      <c r="C1616" s="1"/>
      <c r="D1616" s="1"/>
      <c r="E1616" s="1"/>
      <c r="F1616" s="1"/>
      <c r="G1616" s="1"/>
      <c r="H1616" s="1"/>
      <c r="I1616" s="1"/>
      <c r="J1616" s="1"/>
      <c r="K1616" s="1"/>
      <c r="L1616" s="1"/>
      <c r="M1616" s="1"/>
      <c r="N1616" s="1"/>
      <c r="O1616" s="1"/>
      <c r="P1616" s="1"/>
      <c r="Q1616" s="1"/>
      <c r="R1616" s="1"/>
      <c r="S1616" s="1"/>
      <c r="T1616" s="1"/>
      <c r="U1616" s="1"/>
      <c r="V1616" s="1"/>
      <c r="W1616" s="1"/>
      <c r="X1616" s="1"/>
      <c r="Y1616" s="1"/>
      <c r="Z1616" s="1"/>
      <c r="AA1616" s="1"/>
    </row>
    <row r="1617" spans="1:27" x14ac:dyDescent="0.25">
      <c r="A1617" s="1"/>
      <c r="B1617" s="1"/>
      <c r="C1617" s="1"/>
      <c r="D1617" s="1"/>
      <c r="E1617" s="1"/>
      <c r="F1617" s="1"/>
      <c r="G1617" s="1"/>
      <c r="H1617" s="1"/>
      <c r="I1617" s="1"/>
      <c r="J1617" s="1"/>
      <c r="K1617" s="1"/>
      <c r="L1617" s="1"/>
      <c r="M1617" s="1"/>
      <c r="N1617" s="1"/>
      <c r="O1617" s="1"/>
      <c r="P1617" s="1"/>
      <c r="Q1617" s="1"/>
      <c r="R1617" s="1"/>
      <c r="S1617" s="1"/>
      <c r="T1617" s="1"/>
      <c r="U1617" s="1"/>
      <c r="V1617" s="1"/>
      <c r="W1617" s="1"/>
      <c r="X1617" s="1"/>
      <c r="Y1617" s="1"/>
      <c r="Z1617" s="1"/>
      <c r="AA1617" s="1"/>
    </row>
    <row r="1618" spans="1:27" x14ac:dyDescent="0.25">
      <c r="A1618" s="1"/>
      <c r="B1618" s="1"/>
      <c r="C1618" s="1"/>
      <c r="D1618" s="1"/>
      <c r="E1618" s="1"/>
      <c r="F1618" s="1"/>
      <c r="G1618" s="1"/>
      <c r="H1618" s="1"/>
      <c r="I1618" s="1"/>
      <c r="J1618" s="1"/>
      <c r="K1618" s="1"/>
      <c r="L1618" s="1"/>
      <c r="M1618" s="1"/>
      <c r="N1618" s="1"/>
      <c r="O1618" s="1"/>
      <c r="P1618" s="1"/>
      <c r="Q1618" s="1"/>
      <c r="R1618" s="1"/>
      <c r="S1618" s="1"/>
      <c r="T1618" s="1"/>
      <c r="U1618" s="1"/>
      <c r="V1618" s="1"/>
      <c r="W1618" s="1"/>
      <c r="X1618" s="1"/>
      <c r="Y1618" s="1"/>
      <c r="Z1618" s="1"/>
      <c r="AA1618" s="1"/>
    </row>
    <row r="1619" spans="1:27" x14ac:dyDescent="0.25">
      <c r="A1619" s="1"/>
      <c r="B1619" s="1"/>
      <c r="C1619" s="1"/>
      <c r="D1619" s="1"/>
      <c r="E1619" s="1"/>
      <c r="F1619" s="1"/>
      <c r="G1619" s="1"/>
      <c r="H1619" s="1"/>
      <c r="I1619" s="1"/>
      <c r="J1619" s="1"/>
      <c r="K1619" s="1"/>
      <c r="L1619" s="1"/>
      <c r="M1619" s="1"/>
      <c r="N1619" s="1"/>
      <c r="O1619" s="1"/>
      <c r="P1619" s="1"/>
      <c r="Q1619" s="1"/>
      <c r="R1619" s="1"/>
      <c r="S1619" s="1"/>
      <c r="T1619" s="1"/>
      <c r="U1619" s="1"/>
      <c r="V1619" s="1"/>
      <c r="W1619" s="1"/>
      <c r="X1619" s="1"/>
      <c r="Y1619" s="1"/>
      <c r="Z1619" s="1"/>
      <c r="AA1619" s="1"/>
    </row>
    <row r="1620" spans="1:27" x14ac:dyDescent="0.25">
      <c r="A1620" s="1"/>
      <c r="B1620" s="1"/>
      <c r="C1620" s="1"/>
      <c r="D1620" s="1"/>
      <c r="E1620" s="1"/>
      <c r="F1620" s="1"/>
      <c r="G1620" s="1"/>
      <c r="H1620" s="1"/>
      <c r="I1620" s="1"/>
      <c r="J1620" s="1"/>
      <c r="K1620" s="1"/>
      <c r="L1620" s="1"/>
      <c r="M1620" s="1"/>
      <c r="N1620" s="1"/>
      <c r="O1620" s="1"/>
      <c r="P1620" s="1"/>
      <c r="Q1620" s="1"/>
      <c r="R1620" s="1"/>
      <c r="S1620" s="1"/>
      <c r="T1620" s="1"/>
      <c r="U1620" s="1"/>
      <c r="V1620" s="1"/>
      <c r="W1620" s="1"/>
      <c r="X1620" s="1"/>
      <c r="Y1620" s="1"/>
      <c r="Z1620" s="1"/>
      <c r="AA1620" s="1"/>
    </row>
    <row r="1621" spans="1:27" x14ac:dyDescent="0.25">
      <c r="A1621" s="1"/>
      <c r="B1621" s="1"/>
      <c r="C1621" s="1"/>
      <c r="D1621" s="1"/>
      <c r="E1621" s="1"/>
      <c r="F1621" s="1"/>
      <c r="G1621" s="1"/>
      <c r="H1621" s="1"/>
      <c r="I1621" s="1"/>
      <c r="J1621" s="1"/>
      <c r="K1621" s="1"/>
      <c r="L1621" s="1"/>
      <c r="M1621" s="1"/>
      <c r="N1621" s="1"/>
      <c r="O1621" s="1"/>
      <c r="P1621" s="1"/>
      <c r="Q1621" s="1"/>
      <c r="R1621" s="1"/>
      <c r="S1621" s="1"/>
      <c r="T1621" s="1"/>
      <c r="U1621" s="1"/>
      <c r="V1621" s="1"/>
      <c r="W1621" s="1"/>
      <c r="X1621" s="1"/>
      <c r="Y1621" s="1"/>
      <c r="Z1621" s="1"/>
      <c r="AA1621" s="1"/>
    </row>
    <row r="1622" spans="1:27" x14ac:dyDescent="0.25">
      <c r="A1622" s="1"/>
      <c r="B1622" s="1"/>
      <c r="C1622" s="1"/>
      <c r="D1622" s="1"/>
      <c r="E1622" s="1"/>
      <c r="F1622" s="1"/>
      <c r="G1622" s="1"/>
      <c r="H1622" s="1"/>
      <c r="I1622" s="1"/>
      <c r="J1622" s="1"/>
      <c r="K1622" s="1"/>
      <c r="L1622" s="1"/>
      <c r="M1622" s="1"/>
      <c r="N1622" s="1"/>
      <c r="O1622" s="1"/>
      <c r="P1622" s="1"/>
      <c r="Q1622" s="1"/>
      <c r="R1622" s="1"/>
      <c r="S1622" s="1"/>
      <c r="T1622" s="1"/>
      <c r="U1622" s="1"/>
      <c r="V1622" s="1"/>
      <c r="W1622" s="1"/>
      <c r="X1622" s="1"/>
      <c r="Y1622" s="1"/>
      <c r="Z1622" s="1"/>
      <c r="AA1622" s="1"/>
    </row>
    <row r="1623" spans="1:27" x14ac:dyDescent="0.25">
      <c r="A1623" s="1"/>
      <c r="B1623" s="1"/>
      <c r="C1623" s="1"/>
      <c r="D1623" s="1"/>
      <c r="E1623" s="1"/>
      <c r="F1623" s="1"/>
      <c r="G1623" s="1"/>
      <c r="H1623" s="1"/>
      <c r="I1623" s="1"/>
      <c r="J1623" s="1"/>
      <c r="K1623" s="1"/>
      <c r="L1623" s="1"/>
      <c r="M1623" s="1"/>
      <c r="N1623" s="1"/>
      <c r="O1623" s="1"/>
      <c r="P1623" s="1"/>
      <c r="Q1623" s="1"/>
      <c r="R1623" s="1"/>
      <c r="S1623" s="1"/>
      <c r="T1623" s="1"/>
      <c r="U1623" s="1"/>
      <c r="V1623" s="1"/>
      <c r="W1623" s="1"/>
      <c r="X1623" s="1"/>
      <c r="Y1623" s="1"/>
      <c r="Z1623" s="1"/>
      <c r="AA1623" s="1"/>
    </row>
    <row r="1624" spans="1:27" x14ac:dyDescent="0.25">
      <c r="A1624" s="1"/>
      <c r="B1624" s="1"/>
      <c r="C1624" s="1"/>
      <c r="D1624" s="1"/>
      <c r="E1624" s="1"/>
      <c r="F1624" s="1"/>
      <c r="G1624" s="1"/>
      <c r="H1624" s="1"/>
      <c r="I1624" s="1"/>
      <c r="J1624" s="1"/>
      <c r="K1624" s="1"/>
      <c r="L1624" s="1"/>
      <c r="M1624" s="1"/>
      <c r="N1624" s="1"/>
      <c r="O1624" s="1"/>
      <c r="P1624" s="1"/>
      <c r="Q1624" s="1"/>
      <c r="R1624" s="1"/>
      <c r="S1624" s="1"/>
      <c r="T1624" s="1"/>
      <c r="U1624" s="1"/>
      <c r="V1624" s="1"/>
      <c r="W1624" s="1"/>
      <c r="X1624" s="1"/>
      <c r="Y1624" s="1"/>
      <c r="Z1624" s="1"/>
      <c r="AA1624" s="1"/>
    </row>
    <row r="1625" spans="1:27" x14ac:dyDescent="0.25">
      <c r="A1625" s="1"/>
      <c r="B1625" s="1"/>
      <c r="C1625" s="1"/>
      <c r="D1625" s="1"/>
      <c r="E1625" s="1"/>
      <c r="F1625" s="1"/>
      <c r="G1625" s="1"/>
      <c r="H1625" s="1"/>
      <c r="I1625" s="1"/>
      <c r="J1625" s="1"/>
      <c r="K1625" s="1"/>
      <c r="L1625" s="1"/>
      <c r="M1625" s="1"/>
      <c r="N1625" s="1"/>
      <c r="O1625" s="1"/>
      <c r="P1625" s="1"/>
      <c r="Q1625" s="1"/>
      <c r="R1625" s="1"/>
      <c r="S1625" s="1"/>
      <c r="T1625" s="1"/>
      <c r="U1625" s="1"/>
      <c r="V1625" s="1"/>
      <c r="W1625" s="1"/>
      <c r="X1625" s="1"/>
      <c r="Y1625" s="1"/>
      <c r="Z1625" s="1"/>
      <c r="AA1625" s="1"/>
    </row>
    <row r="1626" spans="1:27" x14ac:dyDescent="0.25">
      <c r="A1626" s="1"/>
      <c r="B1626" s="1"/>
      <c r="C1626" s="1"/>
      <c r="D1626" s="1"/>
      <c r="E1626" s="1"/>
      <c r="F1626" s="1"/>
      <c r="G1626" s="1"/>
      <c r="H1626" s="1"/>
      <c r="I1626" s="1"/>
      <c r="J1626" s="1"/>
      <c r="K1626" s="1"/>
      <c r="L1626" s="1"/>
      <c r="M1626" s="1"/>
      <c r="N1626" s="1"/>
      <c r="O1626" s="1"/>
      <c r="P1626" s="1"/>
      <c r="Q1626" s="1"/>
      <c r="R1626" s="1"/>
      <c r="S1626" s="1"/>
      <c r="T1626" s="1"/>
      <c r="U1626" s="1"/>
      <c r="V1626" s="1"/>
      <c r="W1626" s="1"/>
      <c r="X1626" s="1"/>
      <c r="Y1626" s="1"/>
      <c r="Z1626" s="1"/>
      <c r="AA1626" s="1"/>
    </row>
    <row r="1627" spans="1:27" x14ac:dyDescent="0.25">
      <c r="A1627" s="1"/>
      <c r="B1627" s="1"/>
      <c r="C1627" s="1"/>
      <c r="D1627" s="1"/>
      <c r="E1627" s="1"/>
      <c r="F1627" s="1"/>
      <c r="G1627" s="1"/>
      <c r="H1627" s="1"/>
      <c r="I1627" s="1"/>
      <c r="J1627" s="1"/>
      <c r="K1627" s="1"/>
      <c r="L1627" s="1"/>
      <c r="M1627" s="1"/>
      <c r="N1627" s="1"/>
      <c r="O1627" s="1"/>
      <c r="P1627" s="1"/>
      <c r="Q1627" s="1"/>
      <c r="R1627" s="1"/>
      <c r="S1627" s="1"/>
      <c r="T1627" s="1"/>
      <c r="U1627" s="1"/>
      <c r="V1627" s="1"/>
      <c r="W1627" s="1"/>
      <c r="X1627" s="1"/>
      <c r="Y1627" s="1"/>
      <c r="Z1627" s="1"/>
      <c r="AA1627" s="1"/>
    </row>
    <row r="1628" spans="1:27" x14ac:dyDescent="0.25">
      <c r="A1628" s="1"/>
      <c r="B1628" s="1"/>
      <c r="C1628" s="1"/>
      <c r="D1628" s="1"/>
      <c r="E1628" s="1"/>
      <c r="F1628" s="1"/>
      <c r="G1628" s="1"/>
      <c r="H1628" s="1"/>
      <c r="I1628" s="1"/>
      <c r="J1628" s="1"/>
      <c r="K1628" s="1"/>
      <c r="L1628" s="1"/>
      <c r="M1628" s="1"/>
      <c r="N1628" s="1"/>
      <c r="O1628" s="1"/>
      <c r="P1628" s="1"/>
      <c r="Q1628" s="1"/>
      <c r="R1628" s="1"/>
      <c r="S1628" s="1"/>
      <c r="T1628" s="1"/>
      <c r="U1628" s="1"/>
      <c r="V1628" s="1"/>
      <c r="W1628" s="1"/>
      <c r="X1628" s="1"/>
      <c r="Y1628" s="1"/>
      <c r="Z1628" s="1"/>
      <c r="AA1628" s="1"/>
    </row>
    <row r="1629" spans="1:27" x14ac:dyDescent="0.25">
      <c r="A1629" s="1"/>
      <c r="B1629" s="1"/>
      <c r="C1629" s="1"/>
      <c r="D1629" s="1"/>
      <c r="E1629" s="1"/>
      <c r="F1629" s="1"/>
      <c r="G1629" s="1"/>
      <c r="H1629" s="1"/>
      <c r="I1629" s="1"/>
      <c r="J1629" s="1"/>
      <c r="K1629" s="1"/>
      <c r="L1629" s="1"/>
      <c r="M1629" s="1"/>
      <c r="N1629" s="1"/>
      <c r="O1629" s="1"/>
      <c r="P1629" s="1"/>
      <c r="Q1629" s="1"/>
      <c r="R1629" s="1"/>
      <c r="S1629" s="1"/>
      <c r="T1629" s="1"/>
      <c r="U1629" s="1"/>
      <c r="V1629" s="1"/>
      <c r="W1629" s="1"/>
      <c r="X1629" s="1"/>
      <c r="Y1629" s="1"/>
      <c r="Z1629" s="1"/>
      <c r="AA1629" s="1"/>
    </row>
    <row r="1630" spans="1:27" x14ac:dyDescent="0.25">
      <c r="A1630" s="1"/>
      <c r="B1630" s="1"/>
      <c r="C1630" s="1"/>
      <c r="D1630" s="1"/>
      <c r="E1630" s="1"/>
      <c r="F1630" s="1"/>
      <c r="G1630" s="1"/>
      <c r="H1630" s="1"/>
      <c r="I1630" s="1"/>
      <c r="J1630" s="1"/>
      <c r="K1630" s="1"/>
      <c r="L1630" s="1"/>
      <c r="M1630" s="1"/>
      <c r="N1630" s="1"/>
      <c r="O1630" s="1"/>
      <c r="P1630" s="1"/>
      <c r="Q1630" s="1"/>
      <c r="R1630" s="1"/>
      <c r="S1630" s="1"/>
      <c r="T1630" s="1"/>
      <c r="U1630" s="1"/>
      <c r="V1630" s="1"/>
      <c r="W1630" s="1"/>
      <c r="X1630" s="1"/>
      <c r="Y1630" s="1"/>
      <c r="Z1630" s="1"/>
      <c r="AA1630" s="1"/>
    </row>
    <row r="1631" spans="1:27" x14ac:dyDescent="0.25">
      <c r="A1631" s="1"/>
      <c r="B1631" s="1"/>
      <c r="C1631" s="1"/>
      <c r="D1631" s="1"/>
      <c r="E1631" s="1"/>
      <c r="F1631" s="1"/>
      <c r="G1631" s="1"/>
      <c r="H1631" s="1"/>
      <c r="I1631" s="1"/>
      <c r="J1631" s="1"/>
      <c r="K1631" s="1"/>
      <c r="L1631" s="1"/>
      <c r="M1631" s="1"/>
      <c r="N1631" s="1"/>
      <c r="O1631" s="1"/>
      <c r="P1631" s="1"/>
      <c r="Q1631" s="1"/>
      <c r="R1631" s="1"/>
      <c r="S1631" s="1"/>
      <c r="T1631" s="1"/>
      <c r="U1631" s="1"/>
      <c r="V1631" s="1"/>
      <c r="W1631" s="1"/>
      <c r="X1631" s="1"/>
      <c r="Y1631" s="1"/>
      <c r="Z1631" s="1"/>
      <c r="AA1631" s="1"/>
    </row>
    <row r="1632" spans="1:27" x14ac:dyDescent="0.25">
      <c r="A1632" s="1"/>
      <c r="B1632" s="1"/>
      <c r="C1632" s="1"/>
      <c r="D1632" s="1"/>
      <c r="E1632" s="1"/>
      <c r="F1632" s="1"/>
      <c r="G1632" s="1"/>
      <c r="H1632" s="1"/>
      <c r="I1632" s="1"/>
      <c r="J1632" s="1"/>
      <c r="K1632" s="1"/>
      <c r="L1632" s="1"/>
      <c r="M1632" s="1"/>
      <c r="N1632" s="1"/>
      <c r="O1632" s="1"/>
      <c r="P1632" s="1"/>
      <c r="Q1632" s="1"/>
      <c r="R1632" s="1"/>
      <c r="S1632" s="1"/>
      <c r="T1632" s="1"/>
      <c r="U1632" s="1"/>
      <c r="V1632" s="1"/>
      <c r="W1632" s="1"/>
      <c r="X1632" s="1"/>
      <c r="Y1632" s="1"/>
      <c r="Z1632" s="1"/>
      <c r="AA1632" s="1"/>
    </row>
    <row r="1633" spans="1:27" x14ac:dyDescent="0.25">
      <c r="A1633" s="1"/>
      <c r="B1633" s="1"/>
      <c r="C1633" s="1"/>
      <c r="D1633" s="1"/>
      <c r="E1633" s="1"/>
      <c r="F1633" s="1"/>
      <c r="G1633" s="1"/>
      <c r="H1633" s="1"/>
      <c r="I1633" s="1"/>
      <c r="J1633" s="1"/>
      <c r="K1633" s="1"/>
      <c r="L1633" s="1"/>
      <c r="M1633" s="1"/>
      <c r="N1633" s="1"/>
      <c r="O1633" s="1"/>
      <c r="P1633" s="1"/>
      <c r="Q1633" s="1"/>
      <c r="R1633" s="1"/>
      <c r="S1633" s="1"/>
      <c r="T1633" s="1"/>
      <c r="U1633" s="1"/>
      <c r="V1633" s="1"/>
      <c r="W1633" s="1"/>
      <c r="X1633" s="1"/>
      <c r="Y1633" s="1"/>
      <c r="Z1633" s="1"/>
      <c r="AA1633" s="1"/>
    </row>
    <row r="1634" spans="1:27" x14ac:dyDescent="0.25">
      <c r="A1634" s="1"/>
      <c r="B1634" s="1"/>
      <c r="C1634" s="1"/>
      <c r="D1634" s="1"/>
      <c r="E1634" s="1"/>
      <c r="F1634" s="1"/>
      <c r="G1634" s="1"/>
      <c r="H1634" s="1"/>
      <c r="I1634" s="1"/>
      <c r="J1634" s="1"/>
      <c r="K1634" s="1"/>
      <c r="L1634" s="1"/>
      <c r="M1634" s="1"/>
      <c r="N1634" s="1"/>
      <c r="O1634" s="1"/>
      <c r="P1634" s="1"/>
      <c r="Q1634" s="1"/>
      <c r="R1634" s="1"/>
      <c r="S1634" s="1"/>
      <c r="T1634" s="1"/>
      <c r="U1634" s="1"/>
      <c r="V1634" s="1"/>
      <c r="W1634" s="1"/>
      <c r="X1634" s="1"/>
      <c r="Y1634" s="1"/>
      <c r="Z1634" s="1"/>
      <c r="AA1634" s="1"/>
    </row>
    <row r="1635" spans="1:27" x14ac:dyDescent="0.25">
      <c r="A1635" s="1"/>
      <c r="B1635" s="1"/>
      <c r="C1635" s="1"/>
      <c r="D1635" s="1"/>
      <c r="E1635" s="1"/>
      <c r="F1635" s="1"/>
      <c r="G1635" s="1"/>
      <c r="H1635" s="1"/>
      <c r="I1635" s="1"/>
      <c r="J1635" s="1"/>
      <c r="K1635" s="1"/>
      <c r="L1635" s="1"/>
      <c r="M1635" s="1"/>
      <c r="N1635" s="1"/>
      <c r="O1635" s="1"/>
      <c r="P1635" s="1"/>
      <c r="Q1635" s="1"/>
      <c r="R1635" s="1"/>
      <c r="S1635" s="1"/>
      <c r="T1635" s="1"/>
      <c r="U1635" s="1"/>
      <c r="V1635" s="1"/>
      <c r="W1635" s="1"/>
      <c r="X1635" s="1"/>
      <c r="Y1635" s="1"/>
      <c r="Z1635" s="1"/>
      <c r="AA1635" s="1"/>
    </row>
    <row r="1636" spans="1:27" x14ac:dyDescent="0.25">
      <c r="A1636" s="1"/>
      <c r="B1636" s="1"/>
      <c r="C1636" s="1"/>
      <c r="D1636" s="1"/>
      <c r="E1636" s="1"/>
      <c r="F1636" s="1"/>
      <c r="G1636" s="1"/>
      <c r="H1636" s="1"/>
      <c r="I1636" s="1"/>
      <c r="J1636" s="1"/>
      <c r="K1636" s="1"/>
      <c r="L1636" s="1"/>
      <c r="M1636" s="1"/>
      <c r="N1636" s="1"/>
      <c r="O1636" s="1"/>
      <c r="P1636" s="1"/>
      <c r="Q1636" s="1"/>
      <c r="R1636" s="1"/>
      <c r="S1636" s="1"/>
      <c r="T1636" s="1"/>
      <c r="U1636" s="1"/>
      <c r="V1636" s="1"/>
      <c r="W1636" s="1"/>
      <c r="X1636" s="1"/>
      <c r="Y1636" s="1"/>
      <c r="Z1636" s="1"/>
      <c r="AA1636" s="1"/>
    </row>
    <row r="1637" spans="1:27" x14ac:dyDescent="0.25">
      <c r="A1637" s="1"/>
      <c r="B1637" s="1"/>
      <c r="C1637" s="1"/>
      <c r="D1637" s="1"/>
      <c r="E1637" s="1"/>
      <c r="F1637" s="1"/>
      <c r="G1637" s="1"/>
      <c r="H1637" s="1"/>
      <c r="I1637" s="1"/>
      <c r="J1637" s="1"/>
      <c r="K1637" s="1"/>
      <c r="L1637" s="1"/>
      <c r="M1637" s="1"/>
      <c r="N1637" s="1"/>
      <c r="O1637" s="1"/>
      <c r="P1637" s="1"/>
      <c r="Q1637" s="1"/>
      <c r="R1637" s="1"/>
      <c r="S1637" s="1"/>
      <c r="T1637" s="1"/>
      <c r="U1637" s="1"/>
      <c r="V1637" s="1"/>
      <c r="W1637" s="1"/>
      <c r="X1637" s="1"/>
      <c r="Y1637" s="1"/>
      <c r="Z1637" s="1"/>
      <c r="AA1637" s="1"/>
    </row>
    <row r="1638" spans="1:27" x14ac:dyDescent="0.25">
      <c r="A1638" s="1"/>
      <c r="B1638" s="1"/>
      <c r="C1638" s="1"/>
      <c r="D1638" s="1"/>
      <c r="E1638" s="1"/>
      <c r="F1638" s="1"/>
      <c r="G1638" s="1"/>
      <c r="H1638" s="1"/>
      <c r="I1638" s="1"/>
      <c r="J1638" s="1"/>
      <c r="K1638" s="1"/>
      <c r="L1638" s="1"/>
      <c r="M1638" s="1"/>
      <c r="N1638" s="1"/>
      <c r="O1638" s="1"/>
      <c r="P1638" s="1"/>
      <c r="Q1638" s="1"/>
      <c r="R1638" s="1"/>
      <c r="S1638" s="1"/>
      <c r="T1638" s="1"/>
      <c r="U1638" s="1"/>
      <c r="V1638" s="1"/>
      <c r="W1638" s="1"/>
      <c r="X1638" s="1"/>
      <c r="Y1638" s="1"/>
      <c r="Z1638" s="1"/>
      <c r="AA1638" s="1"/>
    </row>
    <row r="1639" spans="1:27" x14ac:dyDescent="0.25">
      <c r="A1639" s="1"/>
      <c r="B1639" s="1"/>
      <c r="C1639" s="1"/>
      <c r="D1639" s="1"/>
      <c r="E1639" s="1"/>
      <c r="F1639" s="1"/>
      <c r="G1639" s="1"/>
      <c r="H1639" s="1"/>
      <c r="I1639" s="1"/>
      <c r="J1639" s="1"/>
      <c r="K1639" s="1"/>
      <c r="L1639" s="1"/>
      <c r="M1639" s="1"/>
      <c r="N1639" s="1"/>
      <c r="O1639" s="1"/>
      <c r="P1639" s="1"/>
      <c r="Q1639" s="1"/>
      <c r="R1639" s="1"/>
      <c r="S1639" s="1"/>
      <c r="T1639" s="1"/>
      <c r="U1639" s="1"/>
      <c r="V1639" s="1"/>
      <c r="W1639" s="1"/>
      <c r="X1639" s="1"/>
      <c r="Y1639" s="1"/>
      <c r="Z1639" s="1"/>
      <c r="AA1639" s="1"/>
    </row>
    <row r="1640" spans="1:27" x14ac:dyDescent="0.25">
      <c r="A1640" s="1"/>
      <c r="B1640" s="1"/>
      <c r="C1640" s="1"/>
      <c r="D1640" s="1"/>
      <c r="E1640" s="1"/>
      <c r="F1640" s="1"/>
      <c r="G1640" s="1"/>
      <c r="H1640" s="1"/>
      <c r="I1640" s="1"/>
      <c r="J1640" s="1"/>
      <c r="K1640" s="1"/>
      <c r="L1640" s="1"/>
      <c r="M1640" s="1"/>
      <c r="N1640" s="1"/>
      <c r="O1640" s="1"/>
      <c r="P1640" s="1"/>
      <c r="Q1640" s="1"/>
      <c r="R1640" s="1"/>
      <c r="S1640" s="1"/>
      <c r="T1640" s="1"/>
      <c r="U1640" s="1"/>
      <c r="V1640" s="1"/>
      <c r="W1640" s="1"/>
      <c r="X1640" s="1"/>
      <c r="Y1640" s="1"/>
      <c r="Z1640" s="1"/>
      <c r="AA1640" s="1"/>
    </row>
    <row r="1641" spans="1:27" x14ac:dyDescent="0.25">
      <c r="A1641" s="1"/>
      <c r="B1641" s="1"/>
      <c r="C1641" s="1"/>
      <c r="D1641" s="1"/>
      <c r="E1641" s="1"/>
      <c r="F1641" s="1"/>
      <c r="G1641" s="1"/>
      <c r="H1641" s="1"/>
      <c r="I1641" s="1"/>
      <c r="J1641" s="1"/>
      <c r="K1641" s="1"/>
      <c r="L1641" s="1"/>
      <c r="M1641" s="1"/>
      <c r="N1641" s="1"/>
      <c r="O1641" s="1"/>
      <c r="P1641" s="1"/>
      <c r="Q1641" s="1"/>
      <c r="R1641" s="1"/>
      <c r="S1641" s="1"/>
      <c r="T1641" s="1"/>
      <c r="U1641" s="1"/>
      <c r="V1641" s="1"/>
      <c r="W1641" s="1"/>
      <c r="X1641" s="1"/>
      <c r="Y1641" s="1"/>
      <c r="Z1641" s="1"/>
      <c r="AA1641" s="1"/>
    </row>
    <row r="1642" spans="1:27" x14ac:dyDescent="0.25">
      <c r="A1642" s="1"/>
      <c r="B1642" s="1"/>
      <c r="C1642" s="1"/>
      <c r="D1642" s="1"/>
      <c r="E1642" s="1"/>
      <c r="F1642" s="1"/>
      <c r="G1642" s="1"/>
      <c r="H1642" s="1"/>
      <c r="I1642" s="1"/>
      <c r="J1642" s="1"/>
      <c r="K1642" s="1"/>
      <c r="L1642" s="1"/>
      <c r="M1642" s="1"/>
      <c r="N1642" s="1"/>
      <c r="O1642" s="1"/>
      <c r="P1642" s="1"/>
      <c r="Q1642" s="1"/>
      <c r="R1642" s="1"/>
      <c r="S1642" s="1"/>
      <c r="T1642" s="1"/>
      <c r="U1642" s="1"/>
      <c r="V1642" s="1"/>
      <c r="W1642" s="1"/>
      <c r="X1642" s="1"/>
      <c r="Y1642" s="1"/>
      <c r="Z1642" s="1"/>
      <c r="AA1642" s="1"/>
    </row>
    <row r="1643" spans="1:27" x14ac:dyDescent="0.25">
      <c r="A1643" s="1"/>
      <c r="B1643" s="1"/>
      <c r="C1643" s="1"/>
      <c r="D1643" s="1"/>
      <c r="E1643" s="1"/>
      <c r="F1643" s="1"/>
      <c r="G1643" s="1"/>
      <c r="H1643" s="1"/>
      <c r="I1643" s="1"/>
      <c r="J1643" s="1"/>
      <c r="K1643" s="1"/>
      <c r="L1643" s="1"/>
      <c r="M1643" s="1"/>
      <c r="N1643" s="1"/>
      <c r="O1643" s="1"/>
      <c r="P1643" s="1"/>
      <c r="Q1643" s="1"/>
      <c r="R1643" s="1"/>
      <c r="S1643" s="1"/>
      <c r="T1643" s="1"/>
      <c r="U1643" s="1"/>
      <c r="V1643" s="1"/>
      <c r="W1643" s="1"/>
      <c r="X1643" s="1"/>
      <c r="Y1643" s="1"/>
      <c r="Z1643" s="1"/>
      <c r="AA1643" s="1"/>
    </row>
    <row r="1644" spans="1:27" x14ac:dyDescent="0.25">
      <c r="A1644" s="1"/>
      <c r="B1644" s="1"/>
      <c r="C1644" s="1"/>
      <c r="D1644" s="1"/>
      <c r="E1644" s="1"/>
      <c r="F1644" s="1"/>
      <c r="G1644" s="1"/>
      <c r="H1644" s="1"/>
      <c r="I1644" s="1"/>
      <c r="J1644" s="1"/>
      <c r="K1644" s="1"/>
      <c r="L1644" s="1"/>
      <c r="M1644" s="1"/>
      <c r="N1644" s="1"/>
      <c r="O1644" s="1"/>
      <c r="P1644" s="1"/>
      <c r="Q1644" s="1"/>
      <c r="R1644" s="1"/>
      <c r="S1644" s="1"/>
      <c r="T1644" s="1"/>
      <c r="U1644" s="1"/>
      <c r="V1644" s="1"/>
      <c r="W1644" s="1"/>
      <c r="X1644" s="1"/>
      <c r="Y1644" s="1"/>
      <c r="Z1644" s="1"/>
      <c r="AA1644" s="1"/>
    </row>
    <row r="1645" spans="1:27" x14ac:dyDescent="0.25">
      <c r="A1645" s="1"/>
      <c r="B1645" s="1"/>
      <c r="C1645" s="1"/>
      <c r="D1645" s="1"/>
      <c r="E1645" s="1"/>
      <c r="F1645" s="1"/>
      <c r="G1645" s="1"/>
      <c r="H1645" s="1"/>
      <c r="I1645" s="1"/>
      <c r="J1645" s="1"/>
      <c r="K1645" s="1"/>
      <c r="L1645" s="1"/>
      <c r="M1645" s="1"/>
      <c r="N1645" s="1"/>
      <c r="O1645" s="1"/>
      <c r="P1645" s="1"/>
      <c r="Q1645" s="1"/>
      <c r="R1645" s="1"/>
      <c r="S1645" s="1"/>
      <c r="T1645" s="1"/>
      <c r="U1645" s="1"/>
      <c r="V1645" s="1"/>
      <c r="W1645" s="1"/>
      <c r="X1645" s="1"/>
      <c r="Y1645" s="1"/>
      <c r="Z1645" s="1"/>
      <c r="AA1645" s="1"/>
    </row>
    <row r="1646" spans="1:27" x14ac:dyDescent="0.25">
      <c r="A1646" s="1"/>
      <c r="B1646" s="1"/>
      <c r="C1646" s="1"/>
      <c r="D1646" s="1"/>
      <c r="E1646" s="1"/>
      <c r="F1646" s="1"/>
      <c r="G1646" s="1"/>
      <c r="H1646" s="1"/>
      <c r="I1646" s="1"/>
      <c r="J1646" s="1"/>
      <c r="K1646" s="1"/>
      <c r="L1646" s="1"/>
      <c r="M1646" s="1"/>
      <c r="N1646" s="1"/>
      <c r="O1646" s="1"/>
      <c r="P1646" s="1"/>
      <c r="Q1646" s="1"/>
      <c r="R1646" s="1"/>
      <c r="S1646" s="1"/>
      <c r="T1646" s="1"/>
      <c r="U1646" s="1"/>
      <c r="V1646" s="1"/>
      <c r="W1646" s="1"/>
      <c r="X1646" s="1"/>
      <c r="Y1646" s="1"/>
      <c r="Z1646" s="1"/>
      <c r="AA1646" s="1"/>
    </row>
    <row r="1647" spans="1:27" x14ac:dyDescent="0.25">
      <c r="A1647" s="1"/>
      <c r="B1647" s="1"/>
      <c r="C1647" s="1"/>
      <c r="D1647" s="1"/>
      <c r="E1647" s="1"/>
      <c r="F1647" s="1"/>
      <c r="G1647" s="1"/>
      <c r="H1647" s="1"/>
      <c r="I1647" s="1"/>
      <c r="J1647" s="1"/>
      <c r="K1647" s="1"/>
      <c r="L1647" s="1"/>
      <c r="M1647" s="1"/>
      <c r="N1647" s="1"/>
      <c r="O1647" s="1"/>
      <c r="P1647" s="1"/>
      <c r="Q1647" s="1"/>
      <c r="R1647" s="1"/>
      <c r="S1647" s="1"/>
      <c r="T1647" s="1"/>
      <c r="U1647" s="1"/>
      <c r="V1647" s="1"/>
      <c r="W1647" s="1"/>
      <c r="X1647" s="1"/>
      <c r="Y1647" s="1"/>
      <c r="Z1647" s="1"/>
      <c r="AA1647" s="1"/>
    </row>
    <row r="1648" spans="1:27" x14ac:dyDescent="0.25">
      <c r="A1648" s="1"/>
      <c r="B1648" s="1"/>
      <c r="C1648" s="1"/>
      <c r="D1648" s="1"/>
      <c r="E1648" s="1"/>
      <c r="F1648" s="1"/>
      <c r="G1648" s="1"/>
      <c r="H1648" s="1"/>
      <c r="I1648" s="1"/>
      <c r="J1648" s="1"/>
      <c r="K1648" s="1"/>
      <c r="L1648" s="1"/>
      <c r="M1648" s="1"/>
      <c r="N1648" s="1"/>
      <c r="O1648" s="1"/>
      <c r="P1648" s="1"/>
      <c r="Q1648" s="1"/>
      <c r="R1648" s="1"/>
      <c r="S1648" s="1"/>
      <c r="T1648" s="1"/>
      <c r="U1648" s="1"/>
      <c r="V1648" s="1"/>
      <c r="W1648" s="1"/>
      <c r="X1648" s="1"/>
      <c r="Y1648" s="1"/>
      <c r="Z1648" s="1"/>
      <c r="AA1648" s="1"/>
    </row>
    <row r="1649" spans="1:27" x14ac:dyDescent="0.25">
      <c r="A1649" s="1"/>
      <c r="B1649" s="1"/>
      <c r="C1649" s="1"/>
      <c r="D1649" s="1"/>
      <c r="E1649" s="1"/>
      <c r="F1649" s="1"/>
      <c r="G1649" s="1"/>
      <c r="H1649" s="1"/>
      <c r="I1649" s="1"/>
      <c r="J1649" s="1"/>
      <c r="K1649" s="1"/>
      <c r="L1649" s="1"/>
      <c r="M1649" s="1"/>
      <c r="N1649" s="1"/>
      <c r="O1649" s="1"/>
      <c r="P1649" s="1"/>
      <c r="Q1649" s="1"/>
      <c r="R1649" s="1"/>
      <c r="S1649" s="1"/>
      <c r="T1649" s="1"/>
      <c r="U1649" s="1"/>
      <c r="V1649" s="1"/>
      <c r="W1649" s="1"/>
      <c r="X1649" s="1"/>
      <c r="Y1649" s="1"/>
      <c r="Z1649" s="1"/>
      <c r="AA1649" s="1"/>
    </row>
    <row r="1650" spans="1:27" x14ac:dyDescent="0.25">
      <c r="A1650" s="1"/>
      <c r="B1650" s="1"/>
      <c r="C1650" s="1"/>
      <c r="D1650" s="1"/>
      <c r="E1650" s="1"/>
      <c r="F1650" s="1"/>
      <c r="G1650" s="1"/>
      <c r="H1650" s="1"/>
      <c r="I1650" s="1"/>
      <c r="J1650" s="1"/>
      <c r="K1650" s="1"/>
      <c r="L1650" s="1"/>
      <c r="M1650" s="1"/>
      <c r="N1650" s="1"/>
      <c r="O1650" s="1"/>
      <c r="P1650" s="1"/>
      <c r="Q1650" s="1"/>
      <c r="R1650" s="1"/>
      <c r="S1650" s="1"/>
      <c r="T1650" s="1"/>
      <c r="U1650" s="1"/>
      <c r="V1650" s="1"/>
      <c r="W1650" s="1"/>
      <c r="X1650" s="1"/>
      <c r="Y1650" s="1"/>
      <c r="Z1650" s="1"/>
      <c r="AA1650" s="1"/>
    </row>
    <row r="1651" spans="1:27" x14ac:dyDescent="0.25">
      <c r="A1651" s="1"/>
      <c r="B1651" s="1"/>
      <c r="C1651" s="1"/>
      <c r="D1651" s="1"/>
      <c r="E1651" s="1"/>
      <c r="F1651" s="1"/>
      <c r="G1651" s="1"/>
      <c r="H1651" s="1"/>
      <c r="I1651" s="1"/>
      <c r="J1651" s="1"/>
      <c r="K1651" s="1"/>
      <c r="L1651" s="1"/>
      <c r="M1651" s="1"/>
      <c r="N1651" s="1"/>
      <c r="O1651" s="1"/>
      <c r="P1651" s="1"/>
      <c r="Q1651" s="1"/>
      <c r="R1651" s="1"/>
      <c r="S1651" s="1"/>
      <c r="T1651" s="1"/>
      <c r="U1651" s="1"/>
      <c r="V1651" s="1"/>
      <c r="W1651" s="1"/>
      <c r="X1651" s="1"/>
      <c r="Y1651" s="1"/>
      <c r="Z1651" s="1"/>
      <c r="AA1651" s="1"/>
    </row>
    <row r="1652" spans="1:27" x14ac:dyDescent="0.25">
      <c r="A1652" s="1"/>
      <c r="B1652" s="1"/>
      <c r="C1652" s="1"/>
      <c r="D1652" s="1"/>
      <c r="E1652" s="1"/>
      <c r="F1652" s="1"/>
      <c r="G1652" s="1"/>
      <c r="H1652" s="1"/>
      <c r="I1652" s="1"/>
      <c r="J1652" s="1"/>
      <c r="K1652" s="1"/>
      <c r="L1652" s="1"/>
      <c r="M1652" s="1"/>
      <c r="N1652" s="1"/>
      <c r="O1652" s="1"/>
      <c r="P1652" s="1"/>
      <c r="Q1652" s="1"/>
      <c r="R1652" s="1"/>
      <c r="S1652" s="1"/>
      <c r="T1652" s="1"/>
      <c r="U1652" s="1"/>
      <c r="V1652" s="1"/>
      <c r="W1652" s="1"/>
      <c r="X1652" s="1"/>
      <c r="Y1652" s="1"/>
      <c r="Z1652" s="1"/>
      <c r="AA1652" s="1"/>
    </row>
    <row r="1653" spans="1:27" x14ac:dyDescent="0.25">
      <c r="A1653" s="1"/>
      <c r="B1653" s="1"/>
      <c r="C1653" s="1"/>
      <c r="D1653" s="1"/>
      <c r="E1653" s="1"/>
      <c r="F1653" s="1"/>
      <c r="G1653" s="1"/>
      <c r="H1653" s="1"/>
      <c r="I1653" s="1"/>
      <c r="J1653" s="1"/>
      <c r="K1653" s="1"/>
      <c r="L1653" s="1"/>
      <c r="M1653" s="1"/>
      <c r="N1653" s="1"/>
      <c r="O1653" s="1"/>
      <c r="P1653" s="1"/>
      <c r="Q1653" s="1"/>
      <c r="R1653" s="1"/>
      <c r="S1653" s="1"/>
      <c r="T1653" s="1"/>
      <c r="U1653" s="1"/>
      <c r="V1653" s="1"/>
      <c r="W1653" s="1"/>
      <c r="X1653" s="1"/>
      <c r="Y1653" s="1"/>
      <c r="Z1653" s="1"/>
      <c r="AA1653" s="1"/>
    </row>
    <row r="1654" spans="1:27" x14ac:dyDescent="0.25">
      <c r="A1654" s="1"/>
      <c r="B1654" s="1"/>
      <c r="C1654" s="1"/>
      <c r="D1654" s="1"/>
      <c r="E1654" s="1"/>
      <c r="F1654" s="1"/>
      <c r="G1654" s="1"/>
      <c r="H1654" s="1"/>
      <c r="I1654" s="1"/>
      <c r="J1654" s="1"/>
      <c r="K1654" s="1"/>
      <c r="L1654" s="1"/>
      <c r="M1654" s="1"/>
      <c r="N1654" s="1"/>
      <c r="O1654" s="1"/>
      <c r="P1654" s="1"/>
      <c r="Q1654" s="1"/>
      <c r="R1654" s="1"/>
      <c r="S1654" s="1"/>
      <c r="T1654" s="1"/>
      <c r="U1654" s="1"/>
      <c r="V1654" s="1"/>
      <c r="W1654" s="1"/>
      <c r="X1654" s="1"/>
      <c r="Y1654" s="1"/>
      <c r="Z1654" s="1"/>
      <c r="AA1654" s="1"/>
    </row>
    <row r="1655" spans="1:27" x14ac:dyDescent="0.25">
      <c r="A1655" s="1"/>
      <c r="B1655" s="1"/>
      <c r="C1655" s="1"/>
      <c r="D1655" s="1"/>
      <c r="E1655" s="1"/>
      <c r="F1655" s="1"/>
      <c r="G1655" s="1"/>
      <c r="H1655" s="1"/>
      <c r="I1655" s="1"/>
      <c r="J1655" s="1"/>
      <c r="K1655" s="1"/>
      <c r="L1655" s="1"/>
      <c r="M1655" s="1"/>
      <c r="N1655" s="1"/>
      <c r="O1655" s="1"/>
      <c r="P1655" s="1"/>
      <c r="Q1655" s="1"/>
      <c r="R1655" s="1"/>
      <c r="S1655" s="1"/>
      <c r="T1655" s="1"/>
      <c r="U1655" s="1"/>
      <c r="V1655" s="1"/>
      <c r="W1655" s="1"/>
      <c r="X1655" s="1"/>
      <c r="Y1655" s="1"/>
      <c r="Z1655" s="1"/>
      <c r="AA1655" s="1"/>
    </row>
    <row r="1656" spans="1:27" x14ac:dyDescent="0.25">
      <c r="A1656" s="1"/>
      <c r="B1656" s="1"/>
      <c r="C1656" s="1"/>
      <c r="D1656" s="1"/>
      <c r="E1656" s="1"/>
      <c r="F1656" s="1"/>
      <c r="G1656" s="1"/>
      <c r="H1656" s="1"/>
      <c r="I1656" s="1"/>
      <c r="J1656" s="1"/>
      <c r="K1656" s="1"/>
      <c r="L1656" s="1"/>
      <c r="M1656" s="1"/>
      <c r="N1656" s="1"/>
      <c r="O1656" s="1"/>
      <c r="P1656" s="1"/>
      <c r="Q1656" s="1"/>
      <c r="R1656" s="1"/>
      <c r="S1656" s="1"/>
      <c r="T1656" s="1"/>
      <c r="U1656" s="1"/>
      <c r="V1656" s="1"/>
      <c r="W1656" s="1"/>
      <c r="X1656" s="1"/>
      <c r="Y1656" s="1"/>
      <c r="Z1656" s="1"/>
      <c r="AA1656" s="1"/>
    </row>
    <row r="1657" spans="1:27" x14ac:dyDescent="0.25">
      <c r="A1657" s="1"/>
      <c r="B1657" s="1"/>
      <c r="C1657" s="1"/>
      <c r="D1657" s="1"/>
      <c r="E1657" s="1"/>
      <c r="F1657" s="1"/>
      <c r="G1657" s="1"/>
      <c r="H1657" s="1"/>
      <c r="I1657" s="1"/>
      <c r="J1657" s="1"/>
      <c r="K1657" s="1"/>
      <c r="L1657" s="1"/>
      <c r="M1657" s="1"/>
      <c r="N1657" s="1"/>
      <c r="O1657" s="1"/>
      <c r="P1657" s="1"/>
      <c r="Q1657" s="1"/>
      <c r="R1657" s="1"/>
      <c r="S1657" s="1"/>
      <c r="T1657" s="1"/>
      <c r="U1657" s="1"/>
      <c r="V1657" s="1"/>
      <c r="W1657" s="1"/>
      <c r="X1657" s="1"/>
      <c r="Y1657" s="1"/>
      <c r="Z1657" s="1"/>
      <c r="AA1657" s="1"/>
    </row>
    <row r="1658" spans="1:27" x14ac:dyDescent="0.25">
      <c r="A1658" s="1"/>
      <c r="B1658" s="1"/>
      <c r="C1658" s="1"/>
      <c r="D1658" s="1"/>
      <c r="E1658" s="1"/>
      <c r="F1658" s="1"/>
      <c r="G1658" s="1"/>
      <c r="H1658" s="1"/>
      <c r="I1658" s="1"/>
      <c r="J1658" s="1"/>
      <c r="K1658" s="1"/>
      <c r="L1658" s="1"/>
      <c r="M1658" s="1"/>
      <c r="N1658" s="1"/>
      <c r="O1658" s="1"/>
      <c r="P1658" s="1"/>
      <c r="Q1658" s="1"/>
      <c r="R1658" s="1"/>
      <c r="S1658" s="1"/>
      <c r="T1658" s="1"/>
      <c r="U1658" s="1"/>
      <c r="V1658" s="1"/>
      <c r="W1658" s="1"/>
      <c r="X1658" s="1"/>
      <c r="Y1658" s="1"/>
      <c r="Z1658" s="1"/>
      <c r="AA1658" s="1"/>
    </row>
    <row r="1659" spans="1:27" x14ac:dyDescent="0.25">
      <c r="A1659" s="1"/>
      <c r="B1659" s="1"/>
      <c r="C1659" s="1"/>
      <c r="D1659" s="1"/>
      <c r="E1659" s="1"/>
      <c r="F1659" s="1"/>
      <c r="G1659" s="1"/>
      <c r="H1659" s="1"/>
      <c r="I1659" s="1"/>
      <c r="J1659" s="1"/>
      <c r="K1659" s="1"/>
      <c r="L1659" s="1"/>
      <c r="M1659" s="1"/>
      <c r="N1659" s="1"/>
      <c r="O1659" s="1"/>
      <c r="P1659" s="1"/>
      <c r="Q1659" s="1"/>
      <c r="R1659" s="1"/>
      <c r="S1659" s="1"/>
      <c r="T1659" s="1"/>
      <c r="U1659" s="1"/>
      <c r="V1659" s="1"/>
      <c r="W1659" s="1"/>
      <c r="X1659" s="1"/>
      <c r="Y1659" s="1"/>
      <c r="Z1659" s="1"/>
      <c r="AA1659" s="1"/>
    </row>
    <row r="1660" spans="1:27" x14ac:dyDescent="0.25">
      <c r="A1660" s="1"/>
      <c r="B1660" s="1"/>
      <c r="C1660" s="1"/>
      <c r="D1660" s="1"/>
      <c r="E1660" s="1"/>
      <c r="F1660" s="1"/>
      <c r="G1660" s="1"/>
      <c r="H1660" s="1"/>
      <c r="I1660" s="1"/>
      <c r="J1660" s="1"/>
      <c r="K1660" s="1"/>
      <c r="L1660" s="1"/>
      <c r="M1660" s="1"/>
      <c r="N1660" s="1"/>
      <c r="O1660" s="1"/>
      <c r="P1660" s="1"/>
      <c r="Q1660" s="1"/>
      <c r="R1660" s="1"/>
      <c r="S1660" s="1"/>
      <c r="T1660" s="1"/>
      <c r="U1660" s="1"/>
      <c r="V1660" s="1"/>
      <c r="W1660" s="1"/>
      <c r="X1660" s="1"/>
      <c r="Y1660" s="1"/>
      <c r="Z1660" s="1"/>
      <c r="AA1660" s="1"/>
    </row>
    <row r="1661" spans="1:27" x14ac:dyDescent="0.25">
      <c r="A1661" s="1"/>
      <c r="B1661" s="1"/>
      <c r="C1661" s="1"/>
      <c r="D1661" s="1"/>
      <c r="E1661" s="1"/>
      <c r="F1661" s="1"/>
      <c r="G1661" s="1"/>
      <c r="H1661" s="1"/>
      <c r="I1661" s="1"/>
      <c r="J1661" s="1"/>
      <c r="K1661" s="1"/>
      <c r="L1661" s="1"/>
      <c r="M1661" s="1"/>
      <c r="N1661" s="1"/>
      <c r="O1661" s="1"/>
      <c r="P1661" s="1"/>
      <c r="Q1661" s="1"/>
      <c r="R1661" s="1"/>
      <c r="S1661" s="1"/>
      <c r="T1661" s="1"/>
      <c r="U1661" s="1"/>
      <c r="V1661" s="1"/>
      <c r="W1661" s="1"/>
      <c r="X1661" s="1"/>
      <c r="Y1661" s="1"/>
      <c r="Z1661" s="1"/>
      <c r="AA1661" s="1"/>
    </row>
    <row r="1662" spans="1:27" x14ac:dyDescent="0.25">
      <c r="A1662" s="1"/>
      <c r="B1662" s="1"/>
      <c r="C1662" s="1"/>
      <c r="D1662" s="1"/>
      <c r="E1662" s="1"/>
      <c r="F1662" s="1"/>
      <c r="G1662" s="1"/>
      <c r="H1662" s="1"/>
      <c r="I1662" s="1"/>
      <c r="J1662" s="1"/>
      <c r="K1662" s="1"/>
      <c r="L1662" s="1"/>
      <c r="M1662" s="1"/>
      <c r="N1662" s="1"/>
      <c r="O1662" s="1"/>
      <c r="P1662" s="1"/>
      <c r="Q1662" s="1"/>
      <c r="R1662" s="1"/>
      <c r="S1662" s="1"/>
      <c r="T1662" s="1"/>
      <c r="U1662" s="1"/>
      <c r="V1662" s="1"/>
      <c r="W1662" s="1"/>
      <c r="X1662" s="1"/>
      <c r="Y1662" s="1"/>
      <c r="Z1662" s="1"/>
      <c r="AA1662" s="1"/>
    </row>
    <row r="1663" spans="1:27" x14ac:dyDescent="0.25">
      <c r="A1663" s="1"/>
      <c r="B1663" s="1"/>
      <c r="C1663" s="1"/>
      <c r="D1663" s="1"/>
      <c r="E1663" s="1"/>
      <c r="F1663" s="1"/>
      <c r="G1663" s="1"/>
      <c r="H1663" s="1"/>
      <c r="I1663" s="1"/>
      <c r="J1663" s="1"/>
      <c r="K1663" s="1"/>
      <c r="L1663" s="1"/>
      <c r="M1663" s="1"/>
      <c r="N1663" s="1"/>
      <c r="O1663" s="1"/>
      <c r="P1663" s="1"/>
      <c r="Q1663" s="1"/>
      <c r="R1663" s="1"/>
      <c r="S1663" s="1"/>
      <c r="T1663" s="1"/>
      <c r="U1663" s="1"/>
      <c r="V1663" s="1"/>
      <c r="W1663" s="1"/>
      <c r="X1663" s="1"/>
      <c r="Y1663" s="1"/>
      <c r="Z1663" s="1"/>
      <c r="AA1663" s="1"/>
    </row>
    <row r="1664" spans="1:27" x14ac:dyDescent="0.25">
      <c r="A1664" s="1"/>
      <c r="B1664" s="1"/>
      <c r="C1664" s="1"/>
      <c r="D1664" s="1"/>
      <c r="E1664" s="1"/>
      <c r="F1664" s="1"/>
      <c r="G1664" s="1"/>
      <c r="H1664" s="1"/>
      <c r="I1664" s="1"/>
      <c r="J1664" s="1"/>
      <c r="K1664" s="1"/>
      <c r="L1664" s="1"/>
      <c r="M1664" s="1"/>
      <c r="N1664" s="1"/>
      <c r="O1664" s="1"/>
      <c r="P1664" s="1"/>
      <c r="Q1664" s="1"/>
      <c r="R1664" s="1"/>
      <c r="S1664" s="1"/>
      <c r="T1664" s="1"/>
      <c r="U1664" s="1"/>
      <c r="V1664" s="1"/>
      <c r="W1664" s="1"/>
      <c r="X1664" s="1"/>
      <c r="Y1664" s="1"/>
      <c r="Z1664" s="1"/>
      <c r="AA1664" s="1"/>
    </row>
    <row r="1665" spans="1:27" x14ac:dyDescent="0.25">
      <c r="A1665" s="1"/>
      <c r="B1665" s="1"/>
      <c r="C1665" s="1"/>
      <c r="D1665" s="1"/>
      <c r="E1665" s="1"/>
      <c r="F1665" s="1"/>
      <c r="G1665" s="1"/>
      <c r="H1665" s="1"/>
      <c r="I1665" s="1"/>
      <c r="J1665" s="1"/>
      <c r="K1665" s="1"/>
      <c r="L1665" s="1"/>
      <c r="M1665" s="1"/>
      <c r="N1665" s="1"/>
      <c r="O1665" s="1"/>
      <c r="P1665" s="1"/>
      <c r="Q1665" s="1"/>
      <c r="R1665" s="1"/>
      <c r="S1665" s="1"/>
      <c r="T1665" s="1"/>
      <c r="U1665" s="1"/>
      <c r="V1665" s="1"/>
      <c r="W1665" s="1"/>
      <c r="X1665" s="1"/>
      <c r="Y1665" s="1"/>
      <c r="Z1665" s="1"/>
      <c r="AA1665" s="1"/>
    </row>
    <row r="1666" spans="1:27" x14ac:dyDescent="0.25">
      <c r="A1666" s="1"/>
      <c r="B1666" s="1"/>
      <c r="C1666" s="1"/>
      <c r="D1666" s="1"/>
      <c r="E1666" s="1"/>
      <c r="F1666" s="1"/>
      <c r="G1666" s="1"/>
      <c r="H1666" s="1"/>
      <c r="I1666" s="1"/>
      <c r="J1666" s="1"/>
      <c r="K1666" s="1"/>
      <c r="L1666" s="1"/>
      <c r="M1666" s="1"/>
      <c r="N1666" s="1"/>
      <c r="O1666" s="1"/>
      <c r="P1666" s="1"/>
      <c r="Q1666" s="1"/>
      <c r="R1666" s="1"/>
      <c r="S1666" s="1"/>
      <c r="T1666" s="1"/>
      <c r="U1666" s="1"/>
      <c r="V1666" s="1"/>
      <c r="W1666" s="1"/>
      <c r="X1666" s="1"/>
      <c r="Y1666" s="1"/>
      <c r="Z1666" s="1"/>
      <c r="AA1666" s="1"/>
    </row>
    <row r="1667" spans="1:27" x14ac:dyDescent="0.25">
      <c r="A1667" s="1"/>
      <c r="B1667" s="1"/>
      <c r="C1667" s="1"/>
      <c r="D1667" s="1"/>
      <c r="E1667" s="1"/>
      <c r="F1667" s="1"/>
      <c r="G1667" s="1"/>
      <c r="H1667" s="1"/>
      <c r="I1667" s="1"/>
      <c r="J1667" s="1"/>
      <c r="K1667" s="1"/>
      <c r="L1667" s="1"/>
      <c r="M1667" s="1"/>
      <c r="N1667" s="1"/>
      <c r="O1667" s="1"/>
      <c r="P1667" s="1"/>
      <c r="Q1667" s="1"/>
      <c r="R1667" s="1"/>
      <c r="S1667" s="1"/>
      <c r="T1667" s="1"/>
      <c r="U1667" s="1"/>
      <c r="V1667" s="1"/>
      <c r="W1667" s="1"/>
      <c r="X1667" s="1"/>
      <c r="Y1667" s="1"/>
      <c r="Z1667" s="1"/>
      <c r="AA1667" s="1"/>
    </row>
    <row r="1668" spans="1:27" x14ac:dyDescent="0.25">
      <c r="A1668" s="1"/>
      <c r="B1668" s="1"/>
      <c r="C1668" s="1"/>
      <c r="D1668" s="1"/>
      <c r="E1668" s="1"/>
      <c r="F1668" s="1"/>
      <c r="G1668" s="1"/>
      <c r="H1668" s="1"/>
      <c r="I1668" s="1"/>
      <c r="J1668" s="1"/>
      <c r="K1668" s="1"/>
      <c r="L1668" s="1"/>
      <c r="M1668" s="1"/>
      <c r="N1668" s="1"/>
      <c r="O1668" s="1"/>
      <c r="P1668" s="1"/>
      <c r="Q1668" s="1"/>
      <c r="R1668" s="1"/>
      <c r="S1668" s="1"/>
      <c r="T1668" s="1"/>
      <c r="U1668" s="1"/>
      <c r="V1668" s="1"/>
      <c r="W1668" s="1"/>
      <c r="X1668" s="1"/>
      <c r="Y1668" s="1"/>
      <c r="Z1668" s="1"/>
      <c r="AA1668" s="1"/>
    </row>
    <row r="1669" spans="1:27" x14ac:dyDescent="0.25">
      <c r="A1669" s="1"/>
      <c r="B1669" s="1"/>
      <c r="C1669" s="1"/>
      <c r="D1669" s="1"/>
      <c r="E1669" s="1"/>
      <c r="F1669" s="1"/>
      <c r="G1669" s="1"/>
      <c r="H1669" s="1"/>
      <c r="I1669" s="1"/>
      <c r="J1669" s="1"/>
      <c r="K1669" s="1"/>
      <c r="L1669" s="1"/>
      <c r="M1669" s="1"/>
      <c r="N1669" s="1"/>
      <c r="O1669" s="1"/>
      <c r="P1669" s="1"/>
      <c r="Q1669" s="1"/>
      <c r="R1669" s="1"/>
      <c r="S1669" s="1"/>
      <c r="T1669" s="1"/>
      <c r="U1669" s="1"/>
      <c r="V1669" s="1"/>
      <c r="W1669" s="1"/>
      <c r="X1669" s="1"/>
      <c r="Y1669" s="1"/>
      <c r="Z1669" s="1"/>
      <c r="AA1669" s="1"/>
    </row>
    <row r="1670" spans="1:27" x14ac:dyDescent="0.25">
      <c r="A1670" s="1"/>
      <c r="B1670" s="1"/>
      <c r="C1670" s="1"/>
      <c r="D1670" s="1"/>
      <c r="E1670" s="1"/>
      <c r="F1670" s="1"/>
      <c r="G1670" s="1"/>
      <c r="H1670" s="1"/>
      <c r="I1670" s="1"/>
      <c r="J1670" s="1"/>
      <c r="K1670" s="1"/>
      <c r="L1670" s="1"/>
      <c r="M1670" s="1"/>
      <c r="N1670" s="1"/>
      <c r="O1670" s="1"/>
      <c r="P1670" s="1"/>
      <c r="Q1670" s="1"/>
      <c r="R1670" s="1"/>
      <c r="S1670" s="1"/>
      <c r="T1670" s="1"/>
      <c r="U1670" s="1"/>
      <c r="V1670" s="1"/>
      <c r="W1670" s="1"/>
      <c r="X1670" s="1"/>
      <c r="Y1670" s="1"/>
      <c r="Z1670" s="1"/>
      <c r="AA1670" s="1"/>
    </row>
    <row r="1671" spans="1:27" x14ac:dyDescent="0.25">
      <c r="A1671" s="1"/>
      <c r="B1671" s="1"/>
      <c r="C1671" s="1"/>
      <c r="D1671" s="1"/>
      <c r="E1671" s="1"/>
      <c r="F1671" s="1"/>
      <c r="G1671" s="1"/>
      <c r="H1671" s="1"/>
      <c r="I1671" s="1"/>
      <c r="J1671" s="1"/>
      <c r="K1671" s="1"/>
      <c r="L1671" s="1"/>
      <c r="M1671" s="1"/>
      <c r="N1671" s="1"/>
      <c r="O1671" s="1"/>
      <c r="P1671" s="1"/>
      <c r="Q1671" s="1"/>
      <c r="R1671" s="1"/>
      <c r="S1671" s="1"/>
      <c r="T1671" s="1"/>
      <c r="U1671" s="1"/>
      <c r="V1671" s="1"/>
      <c r="W1671" s="1"/>
      <c r="X1671" s="1"/>
      <c r="Y1671" s="1"/>
      <c r="Z1671" s="1"/>
      <c r="AA1671" s="1"/>
    </row>
    <row r="1672" spans="1:27" x14ac:dyDescent="0.25">
      <c r="A1672" s="1"/>
      <c r="B1672" s="1"/>
      <c r="C1672" s="1"/>
      <c r="D1672" s="1"/>
      <c r="E1672" s="1"/>
      <c r="F1672" s="1"/>
      <c r="G1672" s="1"/>
      <c r="H1672" s="1"/>
      <c r="I1672" s="1"/>
      <c r="J1672" s="1"/>
      <c r="K1672" s="1"/>
      <c r="L1672" s="1"/>
      <c r="M1672" s="1"/>
      <c r="N1672" s="1"/>
      <c r="O1672" s="1"/>
      <c r="P1672" s="1"/>
      <c r="Q1672" s="1"/>
      <c r="R1672" s="1"/>
      <c r="S1672" s="1"/>
      <c r="T1672" s="1"/>
      <c r="U1672" s="1"/>
      <c r="V1672" s="1"/>
      <c r="W1672" s="1"/>
      <c r="X1672" s="1"/>
      <c r="Y1672" s="1"/>
      <c r="Z1672" s="1"/>
      <c r="AA1672" s="1"/>
    </row>
    <row r="1673" spans="1:27" x14ac:dyDescent="0.25">
      <c r="A1673" s="1"/>
      <c r="B1673" s="1"/>
      <c r="C1673" s="1"/>
      <c r="D1673" s="1"/>
      <c r="E1673" s="1"/>
      <c r="F1673" s="1"/>
      <c r="G1673" s="1"/>
      <c r="H1673" s="1"/>
      <c r="I1673" s="1"/>
      <c r="J1673" s="1"/>
      <c r="K1673" s="1"/>
      <c r="L1673" s="1"/>
      <c r="M1673" s="1"/>
      <c r="N1673" s="1"/>
      <c r="O1673" s="1"/>
      <c r="P1673" s="1"/>
      <c r="Q1673" s="1"/>
      <c r="R1673" s="1"/>
      <c r="S1673" s="1"/>
      <c r="T1673" s="1"/>
      <c r="U1673" s="1"/>
      <c r="V1673" s="1"/>
      <c r="W1673" s="1"/>
      <c r="X1673" s="1"/>
      <c r="Y1673" s="1"/>
      <c r="Z1673" s="1"/>
      <c r="AA1673" s="1"/>
    </row>
    <row r="1674" spans="1:27" x14ac:dyDescent="0.25">
      <c r="A1674" s="1"/>
      <c r="B1674" s="1"/>
      <c r="C1674" s="1"/>
      <c r="D1674" s="1"/>
      <c r="E1674" s="1"/>
      <c r="F1674" s="1"/>
      <c r="G1674" s="1"/>
      <c r="H1674" s="1"/>
      <c r="I1674" s="1"/>
      <c r="J1674" s="1"/>
      <c r="K1674" s="1"/>
      <c r="L1674" s="1"/>
      <c r="M1674" s="1"/>
      <c r="N1674" s="1"/>
      <c r="O1674" s="1"/>
      <c r="P1674" s="1"/>
      <c r="Q1674" s="1"/>
      <c r="R1674" s="1"/>
      <c r="S1674" s="1"/>
      <c r="T1674" s="1"/>
      <c r="U1674" s="1"/>
      <c r="V1674" s="1"/>
      <c r="W1674" s="1"/>
      <c r="X1674" s="1"/>
      <c r="Y1674" s="1"/>
      <c r="Z1674" s="1"/>
      <c r="AA1674" s="1"/>
    </row>
    <row r="1675" spans="1:27" x14ac:dyDescent="0.25">
      <c r="A1675" s="1"/>
      <c r="B1675" s="1"/>
      <c r="C1675" s="1"/>
      <c r="D1675" s="1"/>
      <c r="E1675" s="1"/>
      <c r="F1675" s="1"/>
      <c r="G1675" s="1"/>
      <c r="H1675" s="1"/>
      <c r="I1675" s="1"/>
      <c r="J1675" s="1"/>
      <c r="K1675" s="1"/>
      <c r="L1675" s="1"/>
      <c r="M1675" s="1"/>
      <c r="N1675" s="1"/>
      <c r="O1675" s="1"/>
      <c r="P1675" s="1"/>
      <c r="Q1675" s="1"/>
      <c r="R1675" s="1"/>
      <c r="S1675" s="1"/>
      <c r="T1675" s="1"/>
      <c r="U1675" s="1"/>
      <c r="V1675" s="1"/>
      <c r="W1675" s="1"/>
      <c r="X1675" s="1"/>
      <c r="Y1675" s="1"/>
      <c r="Z1675" s="1"/>
      <c r="AA1675" s="1"/>
    </row>
    <row r="1676" spans="1:27" x14ac:dyDescent="0.25">
      <c r="A1676" s="1"/>
      <c r="B1676" s="1"/>
      <c r="C1676" s="1"/>
      <c r="D1676" s="1"/>
      <c r="E1676" s="1"/>
      <c r="F1676" s="1"/>
      <c r="G1676" s="1"/>
      <c r="H1676" s="1"/>
      <c r="I1676" s="1"/>
      <c r="J1676" s="1"/>
      <c r="K1676" s="1"/>
      <c r="L1676" s="1"/>
      <c r="M1676" s="1"/>
      <c r="N1676" s="1"/>
      <c r="O1676" s="1"/>
      <c r="P1676" s="1"/>
      <c r="Q1676" s="1"/>
      <c r="R1676" s="1"/>
      <c r="S1676" s="1"/>
      <c r="T1676" s="1"/>
      <c r="U1676" s="1"/>
      <c r="V1676" s="1"/>
      <c r="W1676" s="1"/>
      <c r="X1676" s="1"/>
      <c r="Y1676" s="1"/>
      <c r="Z1676" s="1"/>
      <c r="AA1676" s="1"/>
    </row>
    <row r="1677" spans="1:27" x14ac:dyDescent="0.25">
      <c r="A1677" s="1"/>
      <c r="B1677" s="1"/>
      <c r="C1677" s="1"/>
      <c r="D1677" s="1"/>
      <c r="E1677" s="1"/>
      <c r="F1677" s="1"/>
      <c r="G1677" s="1"/>
      <c r="H1677" s="1"/>
      <c r="I1677" s="1"/>
      <c r="J1677" s="1"/>
      <c r="K1677" s="1"/>
      <c r="L1677" s="1"/>
      <c r="M1677" s="1"/>
      <c r="N1677" s="1"/>
      <c r="O1677" s="1"/>
      <c r="P1677" s="1"/>
      <c r="Q1677" s="1"/>
      <c r="R1677" s="1"/>
      <c r="S1677" s="1"/>
      <c r="T1677" s="1"/>
      <c r="U1677" s="1"/>
      <c r="V1677" s="1"/>
      <c r="W1677" s="1"/>
      <c r="X1677" s="1"/>
      <c r="Y1677" s="1"/>
      <c r="Z1677" s="1"/>
      <c r="AA1677" s="1"/>
    </row>
    <row r="1678" spans="1:27" x14ac:dyDescent="0.25">
      <c r="A1678" s="1"/>
      <c r="B1678" s="1"/>
      <c r="C1678" s="1"/>
      <c r="D1678" s="1"/>
      <c r="E1678" s="1"/>
      <c r="F1678" s="1"/>
      <c r="G1678" s="1"/>
      <c r="H1678" s="1"/>
      <c r="I1678" s="1"/>
      <c r="J1678" s="1"/>
      <c r="K1678" s="1"/>
      <c r="L1678" s="1"/>
      <c r="M1678" s="1"/>
      <c r="N1678" s="1"/>
      <c r="O1678" s="1"/>
      <c r="P1678" s="1"/>
      <c r="Q1678" s="1"/>
      <c r="R1678" s="1"/>
      <c r="S1678" s="1"/>
      <c r="T1678" s="1"/>
      <c r="U1678" s="1"/>
      <c r="V1678" s="1"/>
      <c r="W1678" s="1"/>
      <c r="X1678" s="1"/>
      <c r="Y1678" s="1"/>
      <c r="Z1678" s="1"/>
      <c r="AA1678" s="1"/>
    </row>
    <row r="1679" spans="1:27" x14ac:dyDescent="0.25">
      <c r="A1679" s="1"/>
      <c r="B1679" s="1"/>
      <c r="C1679" s="1"/>
      <c r="D1679" s="1"/>
      <c r="E1679" s="1"/>
      <c r="F1679" s="1"/>
      <c r="G1679" s="1"/>
      <c r="H1679" s="1"/>
      <c r="I1679" s="1"/>
      <c r="J1679" s="1"/>
      <c r="K1679" s="1"/>
      <c r="L1679" s="1"/>
      <c r="M1679" s="1"/>
      <c r="N1679" s="1"/>
      <c r="O1679" s="1"/>
      <c r="P1679" s="1"/>
      <c r="Q1679" s="1"/>
      <c r="R1679" s="1"/>
      <c r="S1679" s="1"/>
      <c r="T1679" s="1"/>
      <c r="U1679" s="1"/>
      <c r="V1679" s="1"/>
      <c r="W1679" s="1"/>
      <c r="X1679" s="1"/>
      <c r="Y1679" s="1"/>
      <c r="Z1679" s="1"/>
      <c r="AA1679" s="1"/>
    </row>
    <row r="1680" spans="1:27" x14ac:dyDescent="0.25">
      <c r="A1680" s="1"/>
      <c r="B1680" s="1"/>
      <c r="C1680" s="1"/>
      <c r="D1680" s="1"/>
      <c r="E1680" s="1"/>
      <c r="F1680" s="1"/>
      <c r="G1680" s="1"/>
      <c r="H1680" s="1"/>
      <c r="I1680" s="1"/>
      <c r="J1680" s="1"/>
      <c r="K1680" s="1"/>
      <c r="L1680" s="1"/>
      <c r="M1680" s="1"/>
      <c r="N1680" s="1"/>
      <c r="O1680" s="1"/>
      <c r="P1680" s="1"/>
      <c r="Q1680" s="1"/>
      <c r="R1680" s="1"/>
      <c r="S1680" s="1"/>
      <c r="T1680" s="1"/>
      <c r="U1680" s="1"/>
      <c r="V1680" s="1"/>
      <c r="W1680" s="1"/>
      <c r="X1680" s="1"/>
      <c r="Y1680" s="1"/>
      <c r="Z1680" s="1"/>
      <c r="AA1680" s="1"/>
    </row>
    <row r="1681" spans="1:27" x14ac:dyDescent="0.25">
      <c r="A1681" s="1"/>
      <c r="B1681" s="1"/>
      <c r="C1681" s="1"/>
      <c r="D1681" s="1"/>
      <c r="E1681" s="1"/>
      <c r="F1681" s="1"/>
      <c r="G1681" s="1"/>
      <c r="H1681" s="1"/>
      <c r="I1681" s="1"/>
      <c r="J1681" s="1"/>
      <c r="K1681" s="1"/>
      <c r="L1681" s="1"/>
      <c r="M1681" s="1"/>
      <c r="N1681" s="1"/>
      <c r="O1681" s="1"/>
      <c r="P1681" s="1"/>
      <c r="Q1681" s="1"/>
      <c r="R1681" s="1"/>
      <c r="S1681" s="1"/>
      <c r="T1681" s="1"/>
      <c r="U1681" s="1"/>
      <c r="V1681" s="1"/>
      <c r="W1681" s="1"/>
      <c r="X1681" s="1"/>
      <c r="Y1681" s="1"/>
      <c r="Z1681" s="1"/>
      <c r="AA1681" s="1"/>
    </row>
    <row r="1682" spans="1:27" x14ac:dyDescent="0.25">
      <c r="A1682" s="1"/>
      <c r="B1682" s="1"/>
      <c r="C1682" s="1"/>
      <c r="D1682" s="1"/>
      <c r="E1682" s="1"/>
      <c r="F1682" s="1"/>
      <c r="G1682" s="1"/>
      <c r="H1682" s="1"/>
      <c r="I1682" s="1"/>
      <c r="J1682" s="1"/>
      <c r="K1682" s="1"/>
      <c r="L1682" s="1"/>
      <c r="M1682" s="1"/>
      <c r="N1682" s="1"/>
      <c r="O1682" s="1"/>
      <c r="P1682" s="1"/>
      <c r="Q1682" s="1"/>
      <c r="R1682" s="1"/>
      <c r="S1682" s="1"/>
      <c r="T1682" s="1"/>
      <c r="U1682" s="1"/>
      <c r="V1682" s="1"/>
      <c r="W1682" s="1"/>
      <c r="X1682" s="1"/>
      <c r="Y1682" s="1"/>
      <c r="Z1682" s="1"/>
      <c r="AA1682" s="1"/>
    </row>
    <row r="1683" spans="1:27" x14ac:dyDescent="0.25">
      <c r="A1683" s="1"/>
      <c r="B1683" s="1"/>
      <c r="C1683" s="1"/>
      <c r="D1683" s="1"/>
      <c r="E1683" s="1"/>
      <c r="F1683" s="1"/>
      <c r="G1683" s="1"/>
      <c r="H1683" s="1"/>
      <c r="I1683" s="1"/>
      <c r="J1683" s="1"/>
      <c r="K1683" s="1"/>
      <c r="L1683" s="1"/>
      <c r="M1683" s="1"/>
      <c r="N1683" s="1"/>
      <c r="O1683" s="1"/>
      <c r="P1683" s="1"/>
      <c r="Q1683" s="1"/>
      <c r="R1683" s="1"/>
      <c r="S1683" s="1"/>
      <c r="T1683" s="1"/>
      <c r="U1683" s="1"/>
      <c r="V1683" s="1"/>
      <c r="W1683" s="1"/>
      <c r="X1683" s="1"/>
      <c r="Y1683" s="1"/>
      <c r="Z1683" s="1"/>
      <c r="AA1683" s="1"/>
    </row>
    <row r="1684" spans="1:27" x14ac:dyDescent="0.25">
      <c r="A1684" s="1"/>
      <c r="B1684" s="1"/>
      <c r="C1684" s="1"/>
      <c r="D1684" s="1"/>
      <c r="E1684" s="1"/>
      <c r="F1684" s="1"/>
      <c r="G1684" s="1"/>
      <c r="H1684" s="1"/>
      <c r="I1684" s="1"/>
      <c r="J1684" s="1"/>
      <c r="K1684" s="1"/>
      <c r="L1684" s="1"/>
      <c r="M1684" s="1"/>
      <c r="N1684" s="1"/>
      <c r="O1684" s="1"/>
      <c r="P1684" s="1"/>
      <c r="Q1684" s="1"/>
      <c r="R1684" s="1"/>
      <c r="S1684" s="1"/>
      <c r="T1684" s="1"/>
      <c r="U1684" s="1"/>
      <c r="V1684" s="1"/>
      <c r="W1684" s="1"/>
      <c r="X1684" s="1"/>
      <c r="Y1684" s="1"/>
      <c r="Z1684" s="1"/>
      <c r="AA1684" s="1"/>
    </row>
    <row r="1685" spans="1:27" x14ac:dyDescent="0.25">
      <c r="A1685" s="1"/>
      <c r="B1685" s="1"/>
      <c r="C1685" s="1"/>
      <c r="D1685" s="1"/>
      <c r="E1685" s="1"/>
      <c r="F1685" s="1"/>
      <c r="G1685" s="1"/>
      <c r="H1685" s="1"/>
      <c r="I1685" s="1"/>
      <c r="J1685" s="1"/>
      <c r="K1685" s="1"/>
      <c r="L1685" s="1"/>
      <c r="M1685" s="1"/>
      <c r="N1685" s="1"/>
      <c r="O1685" s="1"/>
      <c r="P1685" s="1"/>
      <c r="Q1685" s="1"/>
      <c r="R1685" s="1"/>
      <c r="S1685" s="1"/>
      <c r="T1685" s="1"/>
      <c r="U1685" s="1"/>
      <c r="V1685" s="1"/>
      <c r="W1685" s="1"/>
      <c r="X1685" s="1"/>
      <c r="Y1685" s="1"/>
      <c r="Z1685" s="1"/>
      <c r="AA1685" s="1"/>
    </row>
    <row r="1686" spans="1:27" x14ac:dyDescent="0.25">
      <c r="A1686" s="1"/>
      <c r="B1686" s="1"/>
      <c r="C1686" s="1"/>
      <c r="D1686" s="1"/>
      <c r="E1686" s="1"/>
      <c r="F1686" s="1"/>
      <c r="G1686" s="1"/>
      <c r="H1686" s="1"/>
      <c r="I1686" s="1"/>
      <c r="J1686" s="1"/>
      <c r="K1686" s="1"/>
      <c r="L1686" s="1"/>
      <c r="M1686" s="1"/>
      <c r="N1686" s="1"/>
      <c r="O1686" s="1"/>
      <c r="P1686" s="1"/>
      <c r="Q1686" s="1"/>
      <c r="R1686" s="1"/>
      <c r="S1686" s="1"/>
      <c r="T1686" s="1"/>
      <c r="U1686" s="1"/>
      <c r="V1686" s="1"/>
      <c r="W1686" s="1"/>
      <c r="X1686" s="1"/>
      <c r="Y1686" s="1"/>
      <c r="Z1686" s="1"/>
      <c r="AA1686" s="1"/>
    </row>
    <row r="1687" spans="1:27" x14ac:dyDescent="0.25">
      <c r="A1687" s="1"/>
      <c r="B1687" s="1"/>
      <c r="C1687" s="1"/>
      <c r="D1687" s="1"/>
      <c r="E1687" s="1"/>
      <c r="F1687" s="1"/>
      <c r="G1687" s="1"/>
      <c r="H1687" s="1"/>
      <c r="I1687" s="1"/>
      <c r="J1687" s="1"/>
      <c r="K1687" s="1"/>
      <c r="L1687" s="1"/>
      <c r="M1687" s="1"/>
      <c r="N1687" s="1"/>
      <c r="O1687" s="1"/>
      <c r="P1687" s="1"/>
      <c r="Q1687" s="1"/>
      <c r="R1687" s="1"/>
      <c r="S1687" s="1"/>
      <c r="T1687" s="1"/>
      <c r="U1687" s="1"/>
      <c r="V1687" s="1"/>
      <c r="W1687" s="1"/>
      <c r="X1687" s="1"/>
      <c r="Y1687" s="1"/>
      <c r="Z1687" s="1"/>
      <c r="AA1687" s="1"/>
    </row>
    <row r="1688" spans="1:27" x14ac:dyDescent="0.25">
      <c r="A1688" s="1"/>
      <c r="B1688" s="1"/>
      <c r="C1688" s="1"/>
      <c r="D1688" s="1"/>
      <c r="E1688" s="1"/>
      <c r="F1688" s="1"/>
      <c r="G1688" s="1"/>
      <c r="H1688" s="1"/>
      <c r="I1688" s="1"/>
      <c r="J1688" s="1"/>
      <c r="K1688" s="1"/>
      <c r="L1688" s="1"/>
      <c r="M1688" s="1"/>
      <c r="N1688" s="1"/>
      <c r="O1688" s="1"/>
      <c r="P1688" s="1"/>
      <c r="Q1688" s="1"/>
      <c r="R1688" s="1"/>
      <c r="S1688" s="1"/>
      <c r="T1688" s="1"/>
      <c r="U1688" s="1"/>
      <c r="V1688" s="1"/>
      <c r="W1688" s="1"/>
      <c r="X1688" s="1"/>
      <c r="Y1688" s="1"/>
      <c r="Z1688" s="1"/>
      <c r="AA1688" s="1"/>
    </row>
    <row r="1689" spans="1:27" x14ac:dyDescent="0.25">
      <c r="A1689" s="1"/>
      <c r="B1689" s="1"/>
      <c r="C1689" s="1"/>
      <c r="D1689" s="1"/>
      <c r="E1689" s="1"/>
      <c r="F1689" s="1"/>
      <c r="G1689" s="1"/>
      <c r="H1689" s="1"/>
      <c r="I1689" s="1"/>
      <c r="J1689" s="1"/>
      <c r="K1689" s="1"/>
      <c r="L1689" s="1"/>
      <c r="M1689" s="1"/>
      <c r="N1689" s="1"/>
      <c r="O1689" s="1"/>
      <c r="P1689" s="1"/>
      <c r="Q1689" s="1"/>
      <c r="R1689" s="1"/>
      <c r="S1689" s="1"/>
      <c r="T1689" s="1"/>
      <c r="U1689" s="1"/>
      <c r="V1689" s="1"/>
      <c r="W1689" s="1"/>
      <c r="X1689" s="1"/>
      <c r="Y1689" s="1"/>
      <c r="Z1689" s="1"/>
      <c r="AA1689" s="1"/>
    </row>
    <row r="1690" spans="1:27" x14ac:dyDescent="0.25">
      <c r="A1690" s="1"/>
      <c r="B1690" s="1"/>
      <c r="C1690" s="1"/>
      <c r="D1690" s="1"/>
      <c r="E1690" s="1"/>
      <c r="F1690" s="1"/>
      <c r="G1690" s="1"/>
      <c r="H1690" s="1"/>
      <c r="I1690" s="1"/>
      <c r="J1690" s="1"/>
      <c r="K1690" s="1"/>
      <c r="L1690" s="1"/>
      <c r="M1690" s="1"/>
      <c r="N1690" s="1"/>
      <c r="O1690" s="1"/>
      <c r="P1690" s="1"/>
      <c r="Q1690" s="1"/>
      <c r="R1690" s="1"/>
      <c r="S1690" s="1"/>
      <c r="T1690" s="1"/>
      <c r="U1690" s="1"/>
      <c r="V1690" s="1"/>
      <c r="W1690" s="1"/>
      <c r="X1690" s="1"/>
      <c r="Y1690" s="1"/>
      <c r="Z1690" s="1"/>
      <c r="AA1690" s="1"/>
    </row>
    <row r="1691" spans="1:27" x14ac:dyDescent="0.25">
      <c r="A1691" s="1"/>
      <c r="B1691" s="1"/>
      <c r="C1691" s="1"/>
      <c r="D1691" s="1"/>
      <c r="E1691" s="1"/>
      <c r="F1691" s="1"/>
      <c r="G1691" s="1"/>
      <c r="H1691" s="1"/>
      <c r="I1691" s="1"/>
      <c r="J1691" s="1"/>
      <c r="K1691" s="1"/>
      <c r="L1691" s="1"/>
      <c r="M1691" s="1"/>
      <c r="N1691" s="1"/>
      <c r="O1691" s="1"/>
      <c r="P1691" s="1"/>
      <c r="Q1691" s="1"/>
      <c r="R1691" s="1"/>
      <c r="S1691" s="1"/>
      <c r="T1691" s="1"/>
      <c r="U1691" s="1"/>
      <c r="V1691" s="1"/>
      <c r="W1691" s="1"/>
      <c r="X1691" s="1"/>
      <c r="Y1691" s="1"/>
      <c r="Z1691" s="1"/>
      <c r="AA1691" s="1"/>
    </row>
    <row r="1692" spans="1:27" x14ac:dyDescent="0.25">
      <c r="A1692" s="1"/>
      <c r="B1692" s="1"/>
      <c r="C1692" s="1"/>
      <c r="D1692" s="1"/>
      <c r="E1692" s="1"/>
      <c r="F1692" s="1"/>
      <c r="G1692" s="1"/>
      <c r="H1692" s="1"/>
      <c r="I1692" s="1"/>
      <c r="J1692" s="1"/>
      <c r="K1692" s="1"/>
      <c r="L1692" s="1"/>
      <c r="M1692" s="1"/>
      <c r="N1692" s="1"/>
      <c r="O1692" s="1"/>
      <c r="P1692" s="1"/>
      <c r="Q1692" s="1"/>
      <c r="R1692" s="1"/>
      <c r="S1692" s="1"/>
      <c r="T1692" s="1"/>
      <c r="U1692" s="1"/>
      <c r="V1692" s="1"/>
      <c r="W1692" s="1"/>
      <c r="X1692" s="1"/>
      <c r="Y1692" s="1"/>
      <c r="Z1692" s="1"/>
      <c r="AA1692" s="1"/>
    </row>
    <row r="1693" spans="1:27" x14ac:dyDescent="0.25">
      <c r="A1693" s="1"/>
      <c r="B1693" s="1"/>
      <c r="C1693" s="1"/>
      <c r="D1693" s="1"/>
      <c r="E1693" s="1"/>
      <c r="F1693" s="1"/>
      <c r="G1693" s="1"/>
      <c r="H1693" s="1"/>
      <c r="I1693" s="1"/>
      <c r="J1693" s="1"/>
      <c r="K1693" s="1"/>
      <c r="L1693" s="1"/>
      <c r="M1693" s="1"/>
      <c r="N1693" s="1"/>
      <c r="O1693" s="1"/>
      <c r="P1693" s="1"/>
      <c r="Q1693" s="1"/>
      <c r="R1693" s="1"/>
      <c r="S1693" s="1"/>
      <c r="T1693" s="1"/>
      <c r="U1693" s="1"/>
      <c r="V1693" s="1"/>
      <c r="W1693" s="1"/>
      <c r="X1693" s="1"/>
      <c r="Y1693" s="1"/>
      <c r="Z1693" s="1"/>
      <c r="AA1693" s="1"/>
    </row>
    <row r="1694" spans="1:27" x14ac:dyDescent="0.25">
      <c r="A1694" s="1"/>
      <c r="B1694" s="1"/>
      <c r="C1694" s="1"/>
      <c r="D1694" s="1"/>
      <c r="E1694" s="1"/>
      <c r="F1694" s="1"/>
      <c r="G1694" s="1"/>
      <c r="H1694" s="1"/>
      <c r="I1694" s="1"/>
      <c r="J1694" s="1"/>
      <c r="K1694" s="1"/>
      <c r="L1694" s="1"/>
      <c r="M1694" s="1"/>
      <c r="N1694" s="1"/>
      <c r="O1694" s="1"/>
      <c r="P1694" s="1"/>
      <c r="Q1694" s="1"/>
      <c r="R1694" s="1"/>
      <c r="S1694" s="1"/>
      <c r="T1694" s="1"/>
      <c r="U1694" s="1"/>
      <c r="V1694" s="1"/>
      <c r="W1694" s="1"/>
      <c r="X1694" s="1"/>
      <c r="Y1694" s="1"/>
      <c r="Z1694" s="1"/>
      <c r="AA1694" s="1"/>
    </row>
    <row r="1695" spans="1:27" x14ac:dyDescent="0.25">
      <c r="A1695" s="1"/>
      <c r="B1695" s="1"/>
      <c r="C1695" s="1"/>
      <c r="D1695" s="1"/>
      <c r="E1695" s="1"/>
      <c r="F1695" s="1"/>
      <c r="G1695" s="1"/>
      <c r="H1695" s="1"/>
      <c r="I1695" s="1"/>
      <c r="J1695" s="1"/>
      <c r="K1695" s="1"/>
      <c r="L1695" s="1"/>
      <c r="M1695" s="1"/>
      <c r="N1695" s="1"/>
      <c r="O1695" s="1"/>
      <c r="P1695" s="1"/>
      <c r="Q1695" s="1"/>
      <c r="R1695" s="1"/>
      <c r="S1695" s="1"/>
      <c r="T1695" s="1"/>
      <c r="U1695" s="1"/>
      <c r="V1695" s="1"/>
      <c r="W1695" s="1"/>
      <c r="X1695" s="1"/>
      <c r="Y1695" s="1"/>
      <c r="Z1695" s="1"/>
      <c r="AA1695" s="1"/>
    </row>
    <row r="1696" spans="1:27" x14ac:dyDescent="0.25">
      <c r="A1696" s="1"/>
      <c r="B1696" s="1"/>
      <c r="C1696" s="1"/>
      <c r="D1696" s="1"/>
      <c r="E1696" s="1"/>
      <c r="F1696" s="1"/>
      <c r="G1696" s="1"/>
      <c r="H1696" s="1"/>
      <c r="I1696" s="1"/>
      <c r="J1696" s="1"/>
      <c r="K1696" s="1"/>
      <c r="L1696" s="1"/>
      <c r="M1696" s="1"/>
      <c r="N1696" s="1"/>
      <c r="O1696" s="1"/>
      <c r="P1696" s="1"/>
      <c r="Q1696" s="1"/>
      <c r="R1696" s="1"/>
      <c r="S1696" s="1"/>
      <c r="T1696" s="1"/>
      <c r="U1696" s="1"/>
      <c r="V1696" s="1"/>
      <c r="W1696" s="1"/>
      <c r="X1696" s="1"/>
      <c r="Y1696" s="1"/>
      <c r="Z1696" s="1"/>
      <c r="AA1696" s="1"/>
    </row>
    <row r="1697" spans="1:27" x14ac:dyDescent="0.25">
      <c r="A1697" s="1"/>
      <c r="B1697" s="1"/>
      <c r="C1697" s="1"/>
      <c r="D1697" s="1"/>
      <c r="E1697" s="1"/>
      <c r="F1697" s="1"/>
      <c r="G1697" s="1"/>
      <c r="H1697" s="1"/>
      <c r="I1697" s="1"/>
      <c r="J1697" s="1"/>
      <c r="K1697" s="1"/>
      <c r="L1697" s="1"/>
      <c r="M1697" s="1"/>
      <c r="N1697" s="1"/>
      <c r="O1697" s="1"/>
      <c r="P1697" s="1"/>
      <c r="Q1697" s="1"/>
      <c r="R1697" s="1"/>
      <c r="S1697" s="1"/>
      <c r="T1697" s="1"/>
      <c r="U1697" s="1"/>
      <c r="V1697" s="1"/>
      <c r="W1697" s="1"/>
      <c r="X1697" s="1"/>
      <c r="Y1697" s="1"/>
      <c r="Z1697" s="1"/>
      <c r="AA1697" s="1"/>
    </row>
    <row r="1698" spans="1:27" x14ac:dyDescent="0.25">
      <c r="A1698" s="1"/>
      <c r="B1698" s="1"/>
      <c r="C1698" s="1"/>
      <c r="D1698" s="1"/>
      <c r="E1698" s="1"/>
      <c r="F1698" s="1"/>
      <c r="G1698" s="1"/>
      <c r="H1698" s="1"/>
      <c r="I1698" s="1"/>
      <c r="J1698" s="1"/>
      <c r="K1698" s="1"/>
      <c r="L1698" s="1"/>
      <c r="M1698" s="1"/>
      <c r="N1698" s="1"/>
      <c r="O1698" s="1"/>
      <c r="P1698" s="1"/>
      <c r="Q1698" s="1"/>
      <c r="R1698" s="1"/>
      <c r="S1698" s="1"/>
      <c r="T1698" s="1"/>
      <c r="U1698" s="1"/>
      <c r="V1698" s="1"/>
      <c r="W1698" s="1"/>
      <c r="X1698" s="1"/>
      <c r="Y1698" s="1"/>
      <c r="Z1698" s="1"/>
      <c r="AA1698" s="1"/>
    </row>
    <row r="1699" spans="1:27" x14ac:dyDescent="0.25">
      <c r="A1699" s="1"/>
      <c r="B1699" s="1"/>
      <c r="C1699" s="1"/>
      <c r="D1699" s="1"/>
      <c r="E1699" s="1"/>
      <c r="F1699" s="1"/>
      <c r="G1699" s="1"/>
      <c r="H1699" s="1"/>
      <c r="I1699" s="1"/>
      <c r="J1699" s="1"/>
      <c r="K1699" s="1"/>
      <c r="L1699" s="1"/>
      <c r="M1699" s="1"/>
      <c r="N1699" s="1"/>
      <c r="O1699" s="1"/>
      <c r="P1699" s="1"/>
      <c r="Q1699" s="1"/>
      <c r="R1699" s="1"/>
      <c r="S1699" s="1"/>
      <c r="T1699" s="1"/>
      <c r="U1699" s="1"/>
      <c r="V1699" s="1"/>
      <c r="W1699" s="1"/>
      <c r="X1699" s="1"/>
      <c r="Y1699" s="1"/>
      <c r="Z1699" s="1"/>
      <c r="AA1699" s="1"/>
    </row>
    <row r="1700" spans="1:27" x14ac:dyDescent="0.25">
      <c r="A1700" s="1"/>
      <c r="B1700" s="1"/>
      <c r="C1700" s="1"/>
      <c r="D1700" s="1"/>
      <c r="E1700" s="1"/>
      <c r="F1700" s="1"/>
      <c r="G1700" s="1"/>
      <c r="H1700" s="1"/>
      <c r="I1700" s="1"/>
      <c r="J1700" s="1"/>
      <c r="K1700" s="1"/>
      <c r="L1700" s="1"/>
      <c r="M1700" s="1"/>
      <c r="N1700" s="1"/>
      <c r="O1700" s="1"/>
      <c r="P1700" s="1"/>
      <c r="Q1700" s="1"/>
      <c r="R1700" s="1"/>
      <c r="S1700" s="1"/>
      <c r="T1700" s="1"/>
      <c r="U1700" s="1"/>
      <c r="V1700" s="1"/>
      <c r="W1700" s="1"/>
      <c r="X1700" s="1"/>
      <c r="Y1700" s="1"/>
      <c r="Z1700" s="1"/>
      <c r="AA1700" s="1"/>
    </row>
    <row r="1701" spans="1:27" x14ac:dyDescent="0.25">
      <c r="A1701" s="1"/>
      <c r="B1701" s="1"/>
      <c r="C1701" s="1"/>
      <c r="D1701" s="1"/>
      <c r="E1701" s="1"/>
      <c r="F1701" s="1"/>
      <c r="G1701" s="1"/>
      <c r="H1701" s="1"/>
      <c r="I1701" s="1"/>
      <c r="J1701" s="1"/>
      <c r="K1701" s="1"/>
      <c r="L1701" s="1"/>
      <c r="M1701" s="1"/>
      <c r="N1701" s="1"/>
      <c r="O1701" s="1"/>
      <c r="P1701" s="1"/>
      <c r="Q1701" s="1"/>
      <c r="R1701" s="1"/>
      <c r="S1701" s="1"/>
      <c r="T1701" s="1"/>
      <c r="U1701" s="1"/>
      <c r="V1701" s="1"/>
      <c r="W1701" s="1"/>
      <c r="X1701" s="1"/>
      <c r="Y1701" s="1"/>
      <c r="Z1701" s="1"/>
      <c r="AA1701" s="1"/>
    </row>
    <row r="1702" spans="1:27" x14ac:dyDescent="0.25">
      <c r="A1702" s="1"/>
      <c r="B1702" s="1"/>
      <c r="C1702" s="1"/>
      <c r="D1702" s="1"/>
      <c r="E1702" s="1"/>
      <c r="F1702" s="1"/>
      <c r="G1702" s="1"/>
      <c r="H1702" s="1"/>
      <c r="I1702" s="1"/>
      <c r="J1702" s="1"/>
      <c r="K1702" s="1"/>
      <c r="L1702" s="1"/>
      <c r="M1702" s="1"/>
      <c r="N1702" s="1"/>
      <c r="O1702" s="1"/>
      <c r="P1702" s="1"/>
      <c r="Q1702" s="1"/>
      <c r="R1702" s="1"/>
      <c r="S1702" s="1"/>
      <c r="T1702" s="1"/>
      <c r="U1702" s="1"/>
      <c r="V1702" s="1"/>
      <c r="W1702" s="1"/>
      <c r="X1702" s="1"/>
      <c r="Y1702" s="1"/>
      <c r="Z1702" s="1"/>
      <c r="AA1702" s="1"/>
    </row>
    <row r="1703" spans="1:27" x14ac:dyDescent="0.25">
      <c r="A1703" s="1"/>
      <c r="B1703" s="1"/>
      <c r="C1703" s="1"/>
      <c r="D1703" s="1"/>
      <c r="E1703" s="1"/>
      <c r="F1703" s="1"/>
      <c r="G1703" s="1"/>
      <c r="H1703" s="1"/>
      <c r="I1703" s="1"/>
      <c r="J1703" s="1"/>
      <c r="K1703" s="1"/>
      <c r="L1703" s="1"/>
      <c r="M1703" s="1"/>
      <c r="N1703" s="1"/>
      <c r="O1703" s="1"/>
      <c r="P1703" s="1"/>
      <c r="Q1703" s="1"/>
      <c r="R1703" s="1"/>
      <c r="S1703" s="1"/>
      <c r="T1703" s="1"/>
      <c r="U1703" s="1"/>
      <c r="V1703" s="1"/>
      <c r="W1703" s="1"/>
      <c r="X1703" s="1"/>
      <c r="Y1703" s="1"/>
      <c r="Z1703" s="1"/>
      <c r="AA1703" s="1"/>
    </row>
    <row r="1704" spans="1:27" x14ac:dyDescent="0.25">
      <c r="A1704" s="1"/>
      <c r="B1704" s="1"/>
      <c r="C1704" s="1"/>
      <c r="D1704" s="1"/>
      <c r="E1704" s="1"/>
      <c r="F1704" s="1"/>
      <c r="G1704" s="1"/>
      <c r="H1704" s="1"/>
      <c r="I1704" s="1"/>
      <c r="J1704" s="1"/>
      <c r="K1704" s="1"/>
      <c r="L1704" s="1"/>
      <c r="M1704" s="1"/>
      <c r="N1704" s="1"/>
      <c r="O1704" s="1"/>
      <c r="P1704" s="1"/>
      <c r="Q1704" s="1"/>
      <c r="R1704" s="1"/>
      <c r="S1704" s="1"/>
      <c r="T1704" s="1"/>
      <c r="U1704" s="1"/>
      <c r="V1704" s="1"/>
      <c r="W1704" s="1"/>
      <c r="X1704" s="1"/>
      <c r="Y1704" s="1"/>
      <c r="Z1704" s="1"/>
      <c r="AA1704" s="1"/>
    </row>
    <row r="1705" spans="1:27" x14ac:dyDescent="0.25">
      <c r="A1705" s="1"/>
      <c r="B1705" s="1"/>
      <c r="C1705" s="1"/>
      <c r="D1705" s="1"/>
      <c r="E1705" s="1"/>
      <c r="F1705" s="1"/>
      <c r="G1705" s="1"/>
      <c r="H1705" s="1"/>
      <c r="I1705" s="1"/>
      <c r="J1705" s="1"/>
      <c r="K1705" s="1"/>
      <c r="L1705" s="1"/>
      <c r="M1705" s="1"/>
      <c r="N1705" s="1"/>
      <c r="O1705" s="1"/>
      <c r="P1705" s="1"/>
      <c r="Q1705" s="1"/>
      <c r="R1705" s="1"/>
      <c r="S1705" s="1"/>
      <c r="T1705" s="1"/>
      <c r="U1705" s="1"/>
      <c r="V1705" s="1"/>
      <c r="W1705" s="1"/>
      <c r="X1705" s="1"/>
      <c r="Y1705" s="1"/>
      <c r="Z1705" s="1"/>
      <c r="AA1705" s="1"/>
    </row>
    <row r="1706" spans="1:27" x14ac:dyDescent="0.25">
      <c r="A1706" s="1"/>
      <c r="B1706" s="1"/>
      <c r="C1706" s="1"/>
      <c r="D1706" s="1"/>
      <c r="E1706" s="1"/>
      <c r="F1706" s="1"/>
      <c r="G1706" s="1"/>
      <c r="H1706" s="1"/>
      <c r="I1706" s="1"/>
      <c r="J1706" s="1"/>
      <c r="K1706" s="1"/>
      <c r="L1706" s="1"/>
      <c r="M1706" s="1"/>
      <c r="N1706" s="1"/>
      <c r="O1706" s="1"/>
      <c r="P1706" s="1"/>
      <c r="Q1706" s="1"/>
      <c r="R1706" s="1"/>
      <c r="S1706" s="1"/>
      <c r="T1706" s="1"/>
      <c r="U1706" s="1"/>
      <c r="V1706" s="1"/>
      <c r="W1706" s="1"/>
      <c r="X1706" s="1"/>
      <c r="Y1706" s="1"/>
      <c r="Z1706" s="1"/>
      <c r="AA1706" s="1"/>
    </row>
    <row r="1707" spans="1:27" x14ac:dyDescent="0.25">
      <c r="A1707" s="1"/>
      <c r="B1707" s="1"/>
      <c r="C1707" s="1"/>
      <c r="D1707" s="1"/>
      <c r="E1707" s="1"/>
      <c r="F1707" s="1"/>
      <c r="G1707" s="1"/>
      <c r="H1707" s="1"/>
      <c r="I1707" s="1"/>
      <c r="J1707" s="1"/>
      <c r="K1707" s="1"/>
      <c r="L1707" s="1"/>
      <c r="M1707" s="1"/>
      <c r="N1707" s="1"/>
      <c r="O1707" s="1"/>
      <c r="P1707" s="1"/>
      <c r="Q1707" s="1"/>
      <c r="R1707" s="1"/>
      <c r="S1707" s="1"/>
      <c r="T1707" s="1"/>
      <c r="U1707" s="1"/>
      <c r="V1707" s="1"/>
      <c r="W1707" s="1"/>
      <c r="X1707" s="1"/>
      <c r="Y1707" s="1"/>
      <c r="Z1707" s="1"/>
      <c r="AA1707" s="1"/>
    </row>
    <row r="1708" spans="1:27" x14ac:dyDescent="0.25">
      <c r="A1708" s="1"/>
      <c r="B1708" s="1"/>
      <c r="C1708" s="1"/>
      <c r="D1708" s="1"/>
      <c r="E1708" s="1"/>
      <c r="F1708" s="1"/>
      <c r="G1708" s="1"/>
      <c r="H1708" s="1"/>
      <c r="I1708" s="1"/>
      <c r="J1708" s="1"/>
      <c r="K1708" s="1"/>
      <c r="L1708" s="1"/>
      <c r="M1708" s="1"/>
      <c r="N1708" s="1"/>
      <c r="O1708" s="1"/>
      <c r="P1708" s="1"/>
      <c r="Q1708" s="1"/>
      <c r="R1708" s="1"/>
      <c r="S1708" s="1"/>
      <c r="T1708" s="1"/>
      <c r="U1708" s="1"/>
      <c r="V1708" s="1"/>
      <c r="W1708" s="1"/>
      <c r="X1708" s="1"/>
      <c r="Y1708" s="1"/>
      <c r="Z1708" s="1"/>
      <c r="AA1708" s="1"/>
    </row>
    <row r="1709" spans="1:27" x14ac:dyDescent="0.25">
      <c r="A1709" s="1"/>
      <c r="B1709" s="1"/>
      <c r="C1709" s="1"/>
      <c r="D1709" s="1"/>
      <c r="E1709" s="1"/>
      <c r="F1709" s="1"/>
      <c r="G1709" s="1"/>
      <c r="H1709" s="1"/>
      <c r="I1709" s="1"/>
      <c r="J1709" s="1"/>
      <c r="K1709" s="1"/>
      <c r="L1709" s="1"/>
      <c r="M1709" s="1"/>
      <c r="N1709" s="1"/>
      <c r="O1709" s="1"/>
      <c r="P1709" s="1"/>
      <c r="Q1709" s="1"/>
      <c r="R1709" s="1"/>
      <c r="S1709" s="1"/>
      <c r="T1709" s="1"/>
      <c r="U1709" s="1"/>
      <c r="V1709" s="1"/>
      <c r="W1709" s="1"/>
      <c r="X1709" s="1"/>
      <c r="Y1709" s="1"/>
      <c r="Z1709" s="1"/>
      <c r="AA1709" s="1"/>
    </row>
    <row r="1710" spans="1:27" x14ac:dyDescent="0.25">
      <c r="A1710" s="1"/>
      <c r="B1710" s="1"/>
      <c r="C1710" s="1"/>
      <c r="D1710" s="1"/>
      <c r="E1710" s="1"/>
      <c r="F1710" s="1"/>
      <c r="G1710" s="1"/>
      <c r="H1710" s="1"/>
      <c r="I1710" s="1"/>
      <c r="J1710" s="1"/>
      <c r="K1710" s="1"/>
      <c r="L1710" s="1"/>
      <c r="M1710" s="1"/>
      <c r="N1710" s="1"/>
      <c r="O1710" s="1"/>
      <c r="P1710" s="1"/>
      <c r="Q1710" s="1"/>
      <c r="R1710" s="1"/>
      <c r="S1710" s="1"/>
      <c r="T1710" s="1"/>
      <c r="U1710" s="1"/>
      <c r="V1710" s="1"/>
      <c r="W1710" s="1"/>
      <c r="X1710" s="1"/>
      <c r="Y1710" s="1"/>
      <c r="Z1710" s="1"/>
      <c r="AA1710" s="1"/>
    </row>
    <row r="1711" spans="1:27" x14ac:dyDescent="0.25">
      <c r="A1711" s="1"/>
      <c r="B1711" s="1"/>
      <c r="C1711" s="1"/>
      <c r="D1711" s="1"/>
      <c r="E1711" s="1"/>
      <c r="F1711" s="1"/>
      <c r="G1711" s="1"/>
      <c r="H1711" s="1"/>
      <c r="I1711" s="1"/>
      <c r="J1711" s="1"/>
      <c r="K1711" s="1"/>
      <c r="L1711" s="1"/>
      <c r="M1711" s="1"/>
      <c r="N1711" s="1"/>
      <c r="O1711" s="1"/>
      <c r="P1711" s="1"/>
      <c r="Q1711" s="1"/>
      <c r="R1711" s="1"/>
      <c r="S1711" s="1"/>
      <c r="T1711" s="1"/>
      <c r="U1711" s="1"/>
      <c r="V1711" s="1"/>
      <c r="W1711" s="1"/>
      <c r="X1711" s="1"/>
      <c r="Y1711" s="1"/>
      <c r="Z1711" s="1"/>
      <c r="AA1711" s="1"/>
    </row>
    <row r="1712" spans="1:27" x14ac:dyDescent="0.25">
      <c r="A1712" s="1"/>
      <c r="B1712" s="1"/>
      <c r="C1712" s="1"/>
      <c r="D1712" s="1"/>
      <c r="E1712" s="1"/>
      <c r="F1712" s="1"/>
      <c r="G1712" s="1"/>
      <c r="H1712" s="1"/>
      <c r="I1712" s="1"/>
      <c r="J1712" s="1"/>
      <c r="K1712" s="1"/>
      <c r="L1712" s="1"/>
      <c r="M1712" s="1"/>
      <c r="N1712" s="1"/>
      <c r="O1712" s="1"/>
      <c r="P1712" s="1"/>
      <c r="Q1712" s="1"/>
      <c r="R1712" s="1"/>
      <c r="S1712" s="1"/>
      <c r="T1712" s="1"/>
      <c r="U1712" s="1"/>
      <c r="V1712" s="1"/>
      <c r="W1712" s="1"/>
      <c r="X1712" s="1"/>
      <c r="Y1712" s="1"/>
      <c r="Z1712" s="1"/>
      <c r="AA1712" s="1"/>
    </row>
    <row r="1713" spans="1:27" x14ac:dyDescent="0.25">
      <c r="A1713" s="1"/>
      <c r="B1713" s="1"/>
      <c r="C1713" s="1"/>
      <c r="D1713" s="1"/>
      <c r="E1713" s="1"/>
      <c r="F1713" s="1"/>
      <c r="G1713" s="1"/>
      <c r="H1713" s="1"/>
      <c r="I1713" s="1"/>
      <c r="J1713" s="1"/>
      <c r="K1713" s="1"/>
      <c r="L1713" s="1"/>
      <c r="M1713" s="1"/>
      <c r="N1713" s="1"/>
      <c r="O1713" s="1"/>
      <c r="P1713" s="1"/>
      <c r="Q1713" s="1"/>
      <c r="R1713" s="1"/>
      <c r="S1713" s="1"/>
      <c r="T1713" s="1"/>
      <c r="U1713" s="1"/>
      <c r="V1713" s="1"/>
      <c r="W1713" s="1"/>
      <c r="X1713" s="1"/>
      <c r="Y1713" s="1"/>
      <c r="Z1713" s="1"/>
      <c r="AA1713" s="1"/>
    </row>
    <row r="1714" spans="1:27" x14ac:dyDescent="0.25">
      <c r="A1714" s="1"/>
      <c r="B1714" s="1"/>
      <c r="C1714" s="1"/>
      <c r="D1714" s="1"/>
      <c r="E1714" s="1"/>
      <c r="F1714" s="1"/>
      <c r="G1714" s="1"/>
      <c r="H1714" s="1"/>
      <c r="I1714" s="1"/>
      <c r="J1714" s="1"/>
      <c r="K1714" s="1"/>
      <c r="L1714" s="1"/>
      <c r="M1714" s="1"/>
      <c r="N1714" s="1"/>
      <c r="O1714" s="1"/>
      <c r="P1714" s="1"/>
      <c r="Q1714" s="1"/>
      <c r="R1714" s="1"/>
      <c r="S1714" s="1"/>
      <c r="T1714" s="1"/>
      <c r="U1714" s="1"/>
      <c r="V1714" s="1"/>
      <c r="W1714" s="1"/>
      <c r="X1714" s="1"/>
      <c r="Y1714" s="1"/>
      <c r="Z1714" s="1"/>
      <c r="AA1714" s="1"/>
    </row>
    <row r="1715" spans="1:27" x14ac:dyDescent="0.25">
      <c r="A1715" s="1"/>
      <c r="B1715" s="1"/>
      <c r="C1715" s="1"/>
      <c r="D1715" s="1"/>
      <c r="E1715" s="1"/>
      <c r="F1715" s="1"/>
      <c r="G1715" s="1"/>
      <c r="H1715" s="1"/>
      <c r="I1715" s="1"/>
      <c r="J1715" s="1"/>
      <c r="K1715" s="1"/>
      <c r="L1715" s="1"/>
      <c r="M1715" s="1"/>
      <c r="N1715" s="1"/>
      <c r="O1715" s="1"/>
      <c r="P1715" s="1"/>
      <c r="Q1715" s="1"/>
      <c r="R1715" s="1"/>
      <c r="S1715" s="1"/>
      <c r="T1715" s="1"/>
      <c r="U1715" s="1"/>
      <c r="V1715" s="1"/>
      <c r="W1715" s="1"/>
      <c r="X1715" s="1"/>
      <c r="Y1715" s="1"/>
      <c r="Z1715" s="1"/>
      <c r="AA1715" s="1"/>
    </row>
    <row r="1716" spans="1:27" x14ac:dyDescent="0.25">
      <c r="A1716" s="1"/>
      <c r="B1716" s="1"/>
      <c r="C1716" s="1"/>
      <c r="D1716" s="1"/>
      <c r="E1716" s="1"/>
      <c r="F1716" s="1"/>
      <c r="G1716" s="1"/>
      <c r="H1716" s="1"/>
      <c r="I1716" s="1"/>
      <c r="J1716" s="1"/>
      <c r="K1716" s="1"/>
      <c r="L1716" s="1"/>
      <c r="M1716" s="1"/>
      <c r="N1716" s="1"/>
      <c r="O1716" s="1"/>
      <c r="P1716" s="1"/>
      <c r="Q1716" s="1"/>
      <c r="R1716" s="1"/>
      <c r="S1716" s="1"/>
      <c r="T1716" s="1"/>
      <c r="U1716" s="1"/>
      <c r="V1716" s="1"/>
      <c r="W1716" s="1"/>
      <c r="X1716" s="1"/>
      <c r="Y1716" s="1"/>
      <c r="Z1716" s="1"/>
      <c r="AA1716" s="1"/>
    </row>
    <row r="1717" spans="1:27" x14ac:dyDescent="0.25">
      <c r="A1717" s="1"/>
      <c r="B1717" s="1"/>
      <c r="C1717" s="1"/>
      <c r="D1717" s="1"/>
      <c r="E1717" s="1"/>
      <c r="F1717" s="1"/>
      <c r="G1717" s="1"/>
      <c r="H1717" s="1"/>
      <c r="I1717" s="1"/>
      <c r="J1717" s="1"/>
      <c r="K1717" s="1"/>
      <c r="L1717" s="1"/>
      <c r="M1717" s="1"/>
      <c r="N1717" s="1"/>
      <c r="O1717" s="1"/>
      <c r="P1717" s="1"/>
      <c r="Q1717" s="1"/>
      <c r="R1717" s="1"/>
      <c r="S1717" s="1"/>
      <c r="T1717" s="1"/>
      <c r="U1717" s="1"/>
      <c r="V1717" s="1"/>
      <c r="W1717" s="1"/>
      <c r="X1717" s="1"/>
      <c r="Y1717" s="1"/>
      <c r="Z1717" s="1"/>
      <c r="AA1717" s="1"/>
    </row>
    <row r="1718" spans="1:27" x14ac:dyDescent="0.25">
      <c r="A1718" s="1"/>
      <c r="B1718" s="1"/>
      <c r="C1718" s="1"/>
      <c r="D1718" s="1"/>
      <c r="E1718" s="1"/>
      <c r="F1718" s="1"/>
      <c r="G1718" s="1"/>
      <c r="H1718" s="1"/>
      <c r="I1718" s="1"/>
      <c r="J1718" s="1"/>
      <c r="K1718" s="1"/>
      <c r="L1718" s="1"/>
      <c r="M1718" s="1"/>
      <c r="N1718" s="1"/>
      <c r="O1718" s="1"/>
      <c r="P1718" s="1"/>
      <c r="Q1718" s="1"/>
      <c r="R1718" s="1"/>
      <c r="S1718" s="1"/>
      <c r="T1718" s="1"/>
      <c r="U1718" s="1"/>
      <c r="V1718" s="1"/>
      <c r="W1718" s="1"/>
      <c r="X1718" s="1"/>
      <c r="Y1718" s="1"/>
      <c r="Z1718" s="1"/>
      <c r="AA1718" s="1"/>
    </row>
    <row r="1719" spans="1:27" x14ac:dyDescent="0.25">
      <c r="A1719" s="1"/>
      <c r="B1719" s="1"/>
      <c r="C1719" s="1"/>
      <c r="D1719" s="1"/>
      <c r="E1719" s="1"/>
      <c r="F1719" s="1"/>
      <c r="G1719" s="1"/>
      <c r="H1719" s="1"/>
      <c r="I1719" s="1"/>
      <c r="J1719" s="1"/>
      <c r="K1719" s="1"/>
      <c r="L1719" s="1"/>
      <c r="M1719" s="1"/>
      <c r="N1719" s="1"/>
      <c r="O1719" s="1"/>
      <c r="P1719" s="1"/>
      <c r="Q1719" s="1"/>
      <c r="R1719" s="1"/>
      <c r="S1719" s="1"/>
      <c r="T1719" s="1"/>
      <c r="U1719" s="1"/>
      <c r="V1719" s="1"/>
      <c r="W1719" s="1"/>
      <c r="X1719" s="1"/>
      <c r="Y1719" s="1"/>
      <c r="Z1719" s="1"/>
      <c r="AA1719" s="1"/>
    </row>
    <row r="1720" spans="1:27" x14ac:dyDescent="0.25">
      <c r="A1720" s="1"/>
      <c r="B1720" s="1"/>
      <c r="C1720" s="1"/>
      <c r="D1720" s="1"/>
      <c r="E1720" s="1"/>
      <c r="F1720" s="1"/>
      <c r="G1720" s="1"/>
      <c r="H1720" s="1"/>
      <c r="I1720" s="1"/>
      <c r="J1720" s="1"/>
      <c r="K1720" s="1"/>
      <c r="L1720" s="1"/>
      <c r="M1720" s="1"/>
      <c r="N1720" s="1"/>
      <c r="O1720" s="1"/>
      <c r="P1720" s="1"/>
      <c r="Q1720" s="1"/>
      <c r="R1720" s="1"/>
      <c r="S1720" s="1"/>
      <c r="T1720" s="1"/>
      <c r="U1720" s="1"/>
      <c r="V1720" s="1"/>
      <c r="W1720" s="1"/>
      <c r="X1720" s="1"/>
      <c r="Y1720" s="1"/>
      <c r="Z1720" s="1"/>
      <c r="AA1720" s="1"/>
    </row>
    <row r="1721" spans="1:27" x14ac:dyDescent="0.25">
      <c r="A1721" s="1"/>
      <c r="B1721" s="1"/>
      <c r="C1721" s="1"/>
      <c r="D1721" s="1"/>
      <c r="E1721" s="1"/>
      <c r="F1721" s="1"/>
      <c r="G1721" s="1"/>
      <c r="H1721" s="1"/>
      <c r="I1721" s="1"/>
      <c r="J1721" s="1"/>
      <c r="K1721" s="1"/>
      <c r="L1721" s="1"/>
      <c r="M1721" s="1"/>
      <c r="N1721" s="1"/>
      <c r="O1721" s="1"/>
      <c r="P1721" s="1"/>
      <c r="Q1721" s="1"/>
      <c r="R1721" s="1"/>
      <c r="S1721" s="1"/>
      <c r="T1721" s="1"/>
      <c r="U1721" s="1"/>
      <c r="V1721" s="1"/>
      <c r="W1721" s="1"/>
      <c r="X1721" s="1"/>
      <c r="Y1721" s="1"/>
      <c r="Z1721" s="1"/>
      <c r="AA1721" s="1"/>
    </row>
    <row r="1722" spans="1:27" x14ac:dyDescent="0.25">
      <c r="A1722" s="1"/>
      <c r="B1722" s="1"/>
      <c r="C1722" s="1"/>
      <c r="D1722" s="1"/>
      <c r="E1722" s="1"/>
      <c r="F1722" s="1"/>
      <c r="G1722" s="1"/>
      <c r="H1722" s="1"/>
      <c r="I1722" s="1"/>
      <c r="J1722" s="1"/>
      <c r="K1722" s="1"/>
      <c r="L1722" s="1"/>
      <c r="M1722" s="1"/>
      <c r="N1722" s="1"/>
      <c r="O1722" s="1"/>
      <c r="P1722" s="1"/>
      <c r="Q1722" s="1"/>
      <c r="R1722" s="1"/>
      <c r="S1722" s="1"/>
      <c r="T1722" s="1"/>
      <c r="U1722" s="1"/>
      <c r="V1722" s="1"/>
      <c r="W1722" s="1"/>
      <c r="X1722" s="1"/>
      <c r="Y1722" s="1"/>
      <c r="Z1722" s="1"/>
      <c r="AA1722" s="1"/>
    </row>
    <row r="1723" spans="1:27" x14ac:dyDescent="0.25">
      <c r="A1723" s="1"/>
      <c r="B1723" s="1"/>
      <c r="C1723" s="1"/>
      <c r="D1723" s="1"/>
      <c r="E1723" s="1"/>
      <c r="F1723" s="1"/>
      <c r="G1723" s="1"/>
      <c r="H1723" s="1"/>
      <c r="I1723" s="1"/>
      <c r="J1723" s="1"/>
      <c r="K1723" s="1"/>
      <c r="L1723" s="1"/>
      <c r="M1723" s="1"/>
      <c r="N1723" s="1"/>
      <c r="O1723" s="1"/>
      <c r="P1723" s="1"/>
      <c r="Q1723" s="1"/>
      <c r="R1723" s="1"/>
      <c r="S1723" s="1"/>
      <c r="T1723" s="1"/>
      <c r="U1723" s="1"/>
      <c r="V1723" s="1"/>
      <c r="W1723" s="1"/>
      <c r="X1723" s="1"/>
      <c r="Y1723" s="1"/>
      <c r="Z1723" s="1"/>
      <c r="AA1723" s="1"/>
    </row>
    <row r="1724" spans="1:27" x14ac:dyDescent="0.25">
      <c r="A1724" s="1"/>
      <c r="B1724" s="1"/>
      <c r="C1724" s="1"/>
      <c r="D1724" s="1"/>
      <c r="E1724" s="1"/>
      <c r="F1724" s="1"/>
      <c r="G1724" s="1"/>
      <c r="H1724" s="1"/>
      <c r="I1724" s="1"/>
      <c r="J1724" s="1"/>
      <c r="K1724" s="1"/>
      <c r="L1724" s="1"/>
      <c r="M1724" s="1"/>
      <c r="N1724" s="1"/>
      <c r="O1724" s="1"/>
      <c r="P1724" s="1"/>
      <c r="Q1724" s="1"/>
      <c r="R1724" s="1"/>
      <c r="S1724" s="1"/>
      <c r="T1724" s="1"/>
      <c r="U1724" s="1"/>
      <c r="V1724" s="1"/>
      <c r="W1724" s="1"/>
      <c r="X1724" s="1"/>
      <c r="Y1724" s="1"/>
      <c r="Z1724" s="1"/>
      <c r="AA1724" s="1"/>
    </row>
    <row r="1725" spans="1:27" x14ac:dyDescent="0.25">
      <c r="A1725" s="1"/>
      <c r="B1725" s="1"/>
      <c r="C1725" s="1"/>
      <c r="D1725" s="1"/>
      <c r="E1725" s="1"/>
      <c r="F1725" s="1"/>
      <c r="G1725" s="1"/>
      <c r="H1725" s="1"/>
      <c r="I1725" s="1"/>
      <c r="J1725" s="1"/>
      <c r="K1725" s="1"/>
      <c r="L1725" s="1"/>
      <c r="M1725" s="1"/>
      <c r="N1725" s="1"/>
      <c r="O1725" s="1"/>
      <c r="P1725" s="1"/>
      <c r="Q1725" s="1"/>
      <c r="R1725" s="1"/>
      <c r="S1725" s="1"/>
      <c r="T1725" s="1"/>
      <c r="U1725" s="1"/>
      <c r="V1725" s="1"/>
      <c r="W1725" s="1"/>
      <c r="X1725" s="1"/>
      <c r="Y1725" s="1"/>
      <c r="Z1725" s="1"/>
      <c r="AA1725" s="1"/>
    </row>
    <row r="1726" spans="1:27" x14ac:dyDescent="0.25">
      <c r="A1726" s="1"/>
      <c r="B1726" s="1"/>
      <c r="C1726" s="1"/>
      <c r="D1726" s="1"/>
      <c r="E1726" s="1"/>
      <c r="F1726" s="1"/>
      <c r="G1726" s="1"/>
      <c r="H1726" s="1"/>
      <c r="I1726" s="1"/>
      <c r="J1726" s="1"/>
      <c r="K1726" s="1"/>
      <c r="L1726" s="1"/>
      <c r="M1726" s="1"/>
      <c r="N1726" s="1"/>
      <c r="O1726" s="1"/>
      <c r="P1726" s="1"/>
      <c r="Q1726" s="1"/>
      <c r="R1726" s="1"/>
      <c r="S1726" s="1"/>
      <c r="T1726" s="1"/>
      <c r="U1726" s="1"/>
      <c r="V1726" s="1"/>
      <c r="W1726" s="1"/>
      <c r="X1726" s="1"/>
      <c r="Y1726" s="1"/>
      <c r="Z1726" s="1"/>
      <c r="AA1726" s="1"/>
    </row>
    <row r="1727" spans="1:27" x14ac:dyDescent="0.25">
      <c r="A1727" s="1"/>
      <c r="B1727" s="1"/>
      <c r="C1727" s="1"/>
      <c r="D1727" s="1"/>
      <c r="E1727" s="1"/>
      <c r="F1727" s="1"/>
      <c r="G1727" s="1"/>
      <c r="H1727" s="1"/>
      <c r="I1727" s="1"/>
      <c r="J1727" s="1"/>
      <c r="K1727" s="1"/>
      <c r="L1727" s="1"/>
      <c r="M1727" s="1"/>
      <c r="N1727" s="1"/>
      <c r="O1727" s="1"/>
      <c r="P1727" s="1"/>
      <c r="Q1727" s="1"/>
      <c r="R1727" s="1"/>
      <c r="S1727" s="1"/>
      <c r="T1727" s="1"/>
      <c r="U1727" s="1"/>
      <c r="V1727" s="1"/>
      <c r="W1727" s="1"/>
      <c r="X1727" s="1"/>
      <c r="Y1727" s="1"/>
      <c r="Z1727" s="1"/>
      <c r="AA1727" s="1"/>
    </row>
    <row r="1728" spans="1:27" x14ac:dyDescent="0.25">
      <c r="A1728" s="1"/>
      <c r="B1728" s="1"/>
      <c r="C1728" s="1"/>
      <c r="D1728" s="1"/>
      <c r="E1728" s="1"/>
      <c r="F1728" s="1"/>
      <c r="G1728" s="1"/>
      <c r="H1728" s="1"/>
      <c r="I1728" s="1"/>
      <c r="J1728" s="1"/>
      <c r="K1728" s="1"/>
      <c r="L1728" s="1"/>
      <c r="M1728" s="1"/>
      <c r="N1728" s="1"/>
      <c r="O1728" s="1"/>
      <c r="P1728" s="1"/>
      <c r="Q1728" s="1"/>
      <c r="R1728" s="1"/>
      <c r="S1728" s="1"/>
      <c r="T1728" s="1"/>
      <c r="U1728" s="1"/>
      <c r="V1728" s="1"/>
      <c r="W1728" s="1"/>
      <c r="X1728" s="1"/>
      <c r="Y1728" s="1"/>
      <c r="Z1728" s="1"/>
      <c r="AA1728" s="1"/>
    </row>
    <row r="1729" spans="1:27" x14ac:dyDescent="0.25">
      <c r="A1729" s="1"/>
      <c r="B1729" s="1"/>
      <c r="C1729" s="1"/>
      <c r="D1729" s="1"/>
      <c r="E1729" s="1"/>
      <c r="F1729" s="1"/>
      <c r="G1729" s="1"/>
      <c r="H1729" s="1"/>
      <c r="I1729" s="1"/>
      <c r="J1729" s="1"/>
      <c r="K1729" s="1"/>
      <c r="L1729" s="1"/>
      <c r="M1729" s="1"/>
      <c r="N1729" s="1"/>
      <c r="O1729" s="1"/>
      <c r="P1729" s="1"/>
      <c r="Q1729" s="1"/>
      <c r="R1729" s="1"/>
      <c r="S1729" s="1"/>
      <c r="T1729" s="1"/>
      <c r="U1729" s="1"/>
      <c r="V1729" s="1"/>
      <c r="W1729" s="1"/>
      <c r="X1729" s="1"/>
      <c r="Y1729" s="1"/>
      <c r="Z1729" s="1"/>
      <c r="AA1729" s="1"/>
    </row>
    <row r="1730" spans="1:27" x14ac:dyDescent="0.25">
      <c r="A1730" s="1"/>
      <c r="B1730" s="1"/>
      <c r="C1730" s="1"/>
      <c r="D1730" s="1"/>
      <c r="E1730" s="1"/>
      <c r="F1730" s="1"/>
      <c r="G1730" s="1"/>
      <c r="H1730" s="1"/>
      <c r="I1730" s="1"/>
      <c r="J1730" s="1"/>
      <c r="K1730" s="1"/>
      <c r="L1730" s="1"/>
      <c r="M1730" s="1"/>
      <c r="N1730" s="1"/>
      <c r="O1730" s="1"/>
      <c r="P1730" s="1"/>
      <c r="Q1730" s="1"/>
      <c r="R1730" s="1"/>
      <c r="S1730" s="1"/>
      <c r="T1730" s="1"/>
      <c r="U1730" s="1"/>
      <c r="V1730" s="1"/>
      <c r="W1730" s="1"/>
      <c r="X1730" s="1"/>
      <c r="Y1730" s="1"/>
      <c r="Z1730" s="1"/>
      <c r="AA1730" s="1"/>
    </row>
    <row r="1731" spans="1:27" x14ac:dyDescent="0.25">
      <c r="A1731" s="1"/>
      <c r="B1731" s="1"/>
      <c r="C1731" s="1"/>
      <c r="D1731" s="1"/>
      <c r="E1731" s="1"/>
      <c r="F1731" s="1"/>
      <c r="G1731" s="1"/>
      <c r="H1731" s="1"/>
      <c r="I1731" s="1"/>
      <c r="J1731" s="1"/>
      <c r="K1731" s="1"/>
      <c r="L1731" s="1"/>
      <c r="M1731" s="1"/>
      <c r="N1731" s="1"/>
      <c r="O1731" s="1"/>
      <c r="P1731" s="1"/>
      <c r="Q1731" s="1"/>
      <c r="R1731" s="1"/>
      <c r="S1731" s="1"/>
      <c r="T1731" s="1"/>
      <c r="U1731" s="1"/>
      <c r="V1731" s="1"/>
      <c r="W1731" s="1"/>
      <c r="X1731" s="1"/>
      <c r="Y1731" s="1"/>
      <c r="Z1731" s="1"/>
      <c r="AA1731" s="1"/>
    </row>
    <row r="1732" spans="1:27" x14ac:dyDescent="0.25">
      <c r="A1732" s="1"/>
      <c r="B1732" s="1"/>
      <c r="C1732" s="1"/>
      <c r="D1732" s="1"/>
      <c r="E1732" s="1"/>
      <c r="F1732" s="1"/>
      <c r="G1732" s="1"/>
      <c r="H1732" s="1"/>
      <c r="I1732" s="1"/>
      <c r="J1732" s="1"/>
      <c r="K1732" s="1"/>
      <c r="L1732" s="1"/>
      <c r="M1732" s="1"/>
      <c r="N1732" s="1"/>
      <c r="O1732" s="1"/>
      <c r="P1732" s="1"/>
      <c r="Q1732" s="1"/>
      <c r="R1732" s="1"/>
      <c r="S1732" s="1"/>
      <c r="T1732" s="1"/>
      <c r="U1732" s="1"/>
      <c r="V1732" s="1"/>
      <c r="W1732" s="1"/>
      <c r="X1732" s="1"/>
      <c r="Y1732" s="1"/>
      <c r="Z1732" s="1"/>
      <c r="AA1732" s="1"/>
    </row>
    <row r="1733" spans="1:27" x14ac:dyDescent="0.25">
      <c r="A1733" s="1"/>
      <c r="B1733" s="1"/>
      <c r="C1733" s="1"/>
      <c r="D1733" s="1"/>
      <c r="E1733" s="1"/>
      <c r="F1733" s="1"/>
      <c r="G1733" s="1"/>
      <c r="H1733" s="1"/>
      <c r="I1733" s="1"/>
      <c r="J1733" s="1"/>
      <c r="K1733" s="1"/>
      <c r="L1733" s="1"/>
      <c r="M1733" s="1"/>
      <c r="N1733" s="1"/>
      <c r="O1733" s="1"/>
      <c r="P1733" s="1"/>
      <c r="Q1733" s="1"/>
      <c r="R1733" s="1"/>
      <c r="S1733" s="1"/>
      <c r="T1733" s="1"/>
      <c r="U1733" s="1"/>
      <c r="V1733" s="1"/>
      <c r="W1733" s="1"/>
      <c r="X1733" s="1"/>
      <c r="Y1733" s="1"/>
      <c r="Z1733" s="1"/>
      <c r="AA1733" s="1"/>
    </row>
    <row r="1734" spans="1:27" x14ac:dyDescent="0.25">
      <c r="A1734" s="1"/>
      <c r="B1734" s="1"/>
      <c r="C1734" s="1"/>
      <c r="D1734" s="1"/>
      <c r="E1734" s="1"/>
      <c r="F1734" s="1"/>
      <c r="G1734" s="1"/>
      <c r="H1734" s="1"/>
      <c r="I1734" s="1"/>
      <c r="J1734" s="1"/>
      <c r="K1734" s="1"/>
      <c r="L1734" s="1"/>
      <c r="M1734" s="1"/>
      <c r="N1734" s="1"/>
      <c r="O1734" s="1"/>
      <c r="P1734" s="1"/>
      <c r="Q1734" s="1"/>
      <c r="R1734" s="1"/>
      <c r="S1734" s="1"/>
      <c r="T1734" s="1"/>
      <c r="U1734" s="1"/>
      <c r="V1734" s="1"/>
      <c r="W1734" s="1"/>
      <c r="X1734" s="1"/>
      <c r="Y1734" s="1"/>
      <c r="Z1734" s="1"/>
      <c r="AA1734" s="1"/>
    </row>
    <row r="1735" spans="1:27" x14ac:dyDescent="0.25">
      <c r="A1735" s="1"/>
      <c r="B1735" s="1"/>
      <c r="C1735" s="1"/>
      <c r="D1735" s="1"/>
      <c r="E1735" s="1"/>
      <c r="F1735" s="1"/>
      <c r="G1735" s="1"/>
      <c r="H1735" s="1"/>
      <c r="I1735" s="1"/>
      <c r="J1735" s="1"/>
      <c r="K1735" s="1"/>
      <c r="L1735" s="1"/>
      <c r="M1735" s="1"/>
      <c r="N1735" s="1"/>
      <c r="O1735" s="1"/>
      <c r="P1735" s="1"/>
      <c r="Q1735" s="1"/>
      <c r="R1735" s="1"/>
      <c r="S1735" s="1"/>
      <c r="T1735" s="1"/>
      <c r="U1735" s="1"/>
      <c r="V1735" s="1"/>
      <c r="W1735" s="1"/>
      <c r="X1735" s="1"/>
      <c r="Y1735" s="1"/>
      <c r="Z1735" s="1"/>
      <c r="AA1735" s="1"/>
    </row>
    <row r="1736" spans="1:27" x14ac:dyDescent="0.25">
      <c r="A1736" s="1"/>
      <c r="B1736" s="1"/>
      <c r="C1736" s="1"/>
      <c r="D1736" s="1"/>
      <c r="E1736" s="1"/>
      <c r="F1736" s="1"/>
      <c r="G1736" s="1"/>
      <c r="H1736" s="1"/>
      <c r="I1736" s="1"/>
      <c r="J1736" s="1"/>
      <c r="K1736" s="1"/>
      <c r="L1736" s="1"/>
      <c r="M1736" s="1"/>
      <c r="N1736" s="1"/>
      <c r="O1736" s="1"/>
      <c r="P1736" s="1"/>
      <c r="Q1736" s="1"/>
      <c r="R1736" s="1"/>
      <c r="S1736" s="1"/>
      <c r="T1736" s="1"/>
      <c r="U1736" s="1"/>
      <c r="V1736" s="1"/>
      <c r="W1736" s="1"/>
      <c r="X1736" s="1"/>
      <c r="Y1736" s="1"/>
      <c r="Z1736" s="1"/>
      <c r="AA1736" s="1"/>
    </row>
    <row r="1737" spans="1:27" x14ac:dyDescent="0.25">
      <c r="A1737" s="1"/>
      <c r="B1737" s="1"/>
      <c r="C1737" s="1"/>
      <c r="D1737" s="1"/>
      <c r="E1737" s="1"/>
      <c r="F1737" s="1"/>
      <c r="G1737" s="1"/>
      <c r="H1737" s="1"/>
      <c r="I1737" s="1"/>
      <c r="J1737" s="1"/>
      <c r="K1737" s="1"/>
      <c r="L1737" s="1"/>
      <c r="M1737" s="1"/>
      <c r="N1737" s="1"/>
      <c r="O1737" s="1"/>
      <c r="P1737" s="1"/>
      <c r="Q1737" s="1"/>
      <c r="R1737" s="1"/>
      <c r="S1737" s="1"/>
      <c r="T1737" s="1"/>
      <c r="U1737" s="1"/>
      <c r="V1737" s="1"/>
      <c r="W1737" s="1"/>
      <c r="X1737" s="1"/>
      <c r="Y1737" s="1"/>
      <c r="Z1737" s="1"/>
      <c r="AA1737" s="1"/>
    </row>
    <row r="1738" spans="1:27" x14ac:dyDescent="0.25">
      <c r="A1738" s="1"/>
      <c r="B1738" s="1"/>
      <c r="C1738" s="1"/>
      <c r="D1738" s="1"/>
      <c r="E1738" s="1"/>
      <c r="F1738" s="1"/>
      <c r="G1738" s="1"/>
      <c r="H1738" s="1"/>
      <c r="I1738" s="1"/>
      <c r="J1738" s="1"/>
      <c r="K1738" s="1"/>
      <c r="L1738" s="1"/>
      <c r="M1738" s="1"/>
      <c r="N1738" s="1"/>
      <c r="O1738" s="1"/>
      <c r="P1738" s="1"/>
      <c r="Q1738" s="1"/>
      <c r="R1738" s="1"/>
      <c r="S1738" s="1"/>
      <c r="T1738" s="1"/>
      <c r="U1738" s="1"/>
      <c r="V1738" s="1"/>
      <c r="W1738" s="1"/>
      <c r="X1738" s="1"/>
      <c r="Y1738" s="1"/>
      <c r="Z1738" s="1"/>
      <c r="AA1738" s="1"/>
    </row>
    <row r="1739" spans="1:27" x14ac:dyDescent="0.25">
      <c r="A1739" s="1"/>
      <c r="B1739" s="1"/>
      <c r="C1739" s="1"/>
      <c r="D1739" s="1"/>
      <c r="E1739" s="1"/>
      <c r="F1739" s="1"/>
      <c r="G1739" s="1"/>
      <c r="H1739" s="1"/>
      <c r="I1739" s="1"/>
      <c r="J1739" s="1"/>
      <c r="K1739" s="1"/>
      <c r="L1739" s="1"/>
      <c r="M1739" s="1"/>
      <c r="N1739" s="1"/>
      <c r="O1739" s="1"/>
      <c r="P1739" s="1"/>
      <c r="Q1739" s="1"/>
      <c r="R1739" s="1"/>
      <c r="S1739" s="1"/>
      <c r="T1739" s="1"/>
      <c r="U1739" s="1"/>
      <c r="V1739" s="1"/>
      <c r="W1739" s="1"/>
      <c r="X1739" s="1"/>
      <c r="Y1739" s="1"/>
      <c r="Z1739" s="1"/>
      <c r="AA1739" s="1"/>
    </row>
    <row r="1740" spans="1:27" x14ac:dyDescent="0.25">
      <c r="A1740" s="1"/>
      <c r="B1740" s="1"/>
      <c r="C1740" s="1"/>
      <c r="D1740" s="1"/>
      <c r="E1740" s="1"/>
      <c r="F1740" s="1"/>
      <c r="G1740" s="1"/>
      <c r="H1740" s="1"/>
      <c r="I1740" s="1"/>
      <c r="J1740" s="1"/>
      <c r="K1740" s="1"/>
      <c r="L1740" s="1"/>
      <c r="M1740" s="1"/>
      <c r="N1740" s="1"/>
      <c r="O1740" s="1"/>
      <c r="P1740" s="1"/>
      <c r="Q1740" s="1"/>
      <c r="R1740" s="1"/>
      <c r="S1740" s="1"/>
      <c r="T1740" s="1"/>
      <c r="U1740" s="1"/>
      <c r="V1740" s="1"/>
      <c r="W1740" s="1"/>
      <c r="X1740" s="1"/>
      <c r="Y1740" s="1"/>
      <c r="Z1740" s="1"/>
      <c r="AA1740" s="1"/>
    </row>
    <row r="1741" spans="1:27" x14ac:dyDescent="0.25">
      <c r="A1741" s="1"/>
      <c r="B1741" s="1"/>
      <c r="C1741" s="1"/>
      <c r="D1741" s="1"/>
      <c r="E1741" s="1"/>
      <c r="F1741" s="1"/>
      <c r="G1741" s="1"/>
      <c r="H1741" s="1"/>
      <c r="I1741" s="1"/>
      <c r="J1741" s="1"/>
      <c r="K1741" s="1"/>
      <c r="L1741" s="1"/>
      <c r="M1741" s="1"/>
      <c r="N1741" s="1"/>
      <c r="O1741" s="1"/>
      <c r="P1741" s="1"/>
      <c r="Q1741" s="1"/>
      <c r="R1741" s="1"/>
      <c r="S1741" s="1"/>
      <c r="T1741" s="1"/>
      <c r="U1741" s="1"/>
      <c r="V1741" s="1"/>
      <c r="W1741" s="1"/>
      <c r="X1741" s="1"/>
      <c r="Y1741" s="1"/>
      <c r="Z1741" s="1"/>
      <c r="AA1741" s="1"/>
    </row>
    <row r="1742" spans="1:27" x14ac:dyDescent="0.25">
      <c r="A1742" s="1"/>
      <c r="B1742" s="1"/>
      <c r="C1742" s="1"/>
      <c r="D1742" s="1"/>
      <c r="E1742" s="1"/>
      <c r="F1742" s="1"/>
      <c r="G1742" s="1"/>
      <c r="H1742" s="1"/>
      <c r="I1742" s="1"/>
      <c r="J1742" s="1"/>
      <c r="K1742" s="1"/>
      <c r="L1742" s="1"/>
      <c r="M1742" s="1"/>
      <c r="N1742" s="1"/>
      <c r="O1742" s="1"/>
      <c r="P1742" s="1"/>
      <c r="Q1742" s="1"/>
      <c r="R1742" s="1"/>
      <c r="S1742" s="1"/>
      <c r="T1742" s="1"/>
      <c r="U1742" s="1"/>
      <c r="V1742" s="1"/>
      <c r="W1742" s="1"/>
      <c r="X1742" s="1"/>
      <c r="Y1742" s="1"/>
      <c r="Z1742" s="1"/>
      <c r="AA1742" s="1"/>
    </row>
    <row r="1743" spans="1:27" x14ac:dyDescent="0.25">
      <c r="A1743" s="1"/>
      <c r="B1743" s="1"/>
      <c r="C1743" s="1"/>
      <c r="D1743" s="1"/>
      <c r="E1743" s="1"/>
      <c r="F1743" s="1"/>
      <c r="G1743" s="1"/>
      <c r="H1743" s="1"/>
      <c r="I1743" s="1"/>
      <c r="J1743" s="1"/>
      <c r="K1743" s="1"/>
      <c r="L1743" s="1"/>
      <c r="M1743" s="1"/>
      <c r="N1743" s="1"/>
      <c r="O1743" s="1"/>
      <c r="P1743" s="1"/>
      <c r="Q1743" s="1"/>
      <c r="R1743" s="1"/>
      <c r="S1743" s="1"/>
      <c r="T1743" s="1"/>
      <c r="U1743" s="1"/>
      <c r="V1743" s="1"/>
      <c r="W1743" s="1"/>
      <c r="X1743" s="1"/>
      <c r="Y1743" s="1"/>
      <c r="Z1743" s="1"/>
      <c r="AA1743" s="1"/>
    </row>
    <row r="1744" spans="1:27" x14ac:dyDescent="0.25">
      <c r="A1744" s="1"/>
      <c r="B1744" s="1"/>
      <c r="C1744" s="1"/>
      <c r="D1744" s="1"/>
      <c r="E1744" s="1"/>
      <c r="F1744" s="1"/>
      <c r="G1744" s="1"/>
      <c r="H1744" s="1"/>
      <c r="I1744" s="1"/>
      <c r="J1744" s="1"/>
      <c r="K1744" s="1"/>
      <c r="L1744" s="1"/>
      <c r="M1744" s="1"/>
      <c r="N1744" s="1"/>
      <c r="O1744" s="1"/>
      <c r="P1744" s="1"/>
      <c r="Q1744" s="1"/>
      <c r="R1744" s="1"/>
      <c r="S1744" s="1"/>
      <c r="T1744" s="1"/>
      <c r="U1744" s="1"/>
      <c r="V1744" s="1"/>
      <c r="W1744" s="1"/>
      <c r="X1744" s="1"/>
      <c r="Y1744" s="1"/>
      <c r="Z1744" s="1"/>
      <c r="AA1744" s="1"/>
    </row>
    <row r="1745" spans="1:27" x14ac:dyDescent="0.25">
      <c r="A1745" s="1"/>
      <c r="B1745" s="1"/>
      <c r="C1745" s="1"/>
      <c r="D1745" s="1"/>
      <c r="E1745" s="1"/>
      <c r="F1745" s="1"/>
      <c r="G1745" s="1"/>
      <c r="H1745" s="1"/>
      <c r="I1745" s="1"/>
      <c r="J1745" s="1"/>
      <c r="K1745" s="1"/>
      <c r="L1745" s="1"/>
      <c r="M1745" s="1"/>
      <c r="N1745" s="1"/>
      <c r="O1745" s="1"/>
      <c r="P1745" s="1"/>
      <c r="Q1745" s="1"/>
      <c r="R1745" s="1"/>
      <c r="S1745" s="1"/>
      <c r="T1745" s="1"/>
      <c r="U1745" s="1"/>
      <c r="V1745" s="1"/>
      <c r="W1745" s="1"/>
      <c r="X1745" s="1"/>
      <c r="Y1745" s="1"/>
      <c r="Z1745" s="1"/>
      <c r="AA1745" s="1"/>
    </row>
    <row r="1746" spans="1:27" x14ac:dyDescent="0.25">
      <c r="A1746" s="1"/>
      <c r="B1746" s="1"/>
      <c r="C1746" s="1"/>
      <c r="D1746" s="1"/>
      <c r="E1746" s="1"/>
      <c r="F1746" s="1"/>
      <c r="G1746" s="1"/>
      <c r="H1746" s="1"/>
      <c r="I1746" s="1"/>
      <c r="J1746" s="1"/>
      <c r="K1746" s="1"/>
      <c r="L1746" s="1"/>
      <c r="M1746" s="1"/>
      <c r="N1746" s="1"/>
      <c r="O1746" s="1"/>
      <c r="P1746" s="1"/>
      <c r="Q1746" s="1"/>
      <c r="R1746" s="1"/>
      <c r="S1746" s="1"/>
      <c r="T1746" s="1"/>
      <c r="U1746" s="1"/>
      <c r="V1746" s="1"/>
      <c r="W1746" s="1"/>
      <c r="X1746" s="1"/>
      <c r="Y1746" s="1"/>
      <c r="Z1746" s="1"/>
      <c r="AA1746" s="1"/>
    </row>
    <row r="1747" spans="1:27" x14ac:dyDescent="0.25">
      <c r="A1747" s="1"/>
      <c r="B1747" s="1"/>
      <c r="C1747" s="1"/>
      <c r="D1747" s="1"/>
      <c r="E1747" s="1"/>
      <c r="F1747" s="1"/>
      <c r="G1747" s="1"/>
      <c r="H1747" s="1"/>
      <c r="I1747" s="1"/>
      <c r="J1747" s="1"/>
      <c r="K1747" s="1"/>
      <c r="L1747" s="1"/>
      <c r="M1747" s="1"/>
      <c r="N1747" s="1"/>
      <c r="O1747" s="1"/>
      <c r="P1747" s="1"/>
      <c r="Q1747" s="1"/>
      <c r="R1747" s="1"/>
      <c r="S1747" s="1"/>
      <c r="T1747" s="1"/>
      <c r="U1747" s="1"/>
      <c r="V1747" s="1"/>
      <c r="W1747" s="1"/>
      <c r="X1747" s="1"/>
      <c r="Y1747" s="1"/>
      <c r="Z1747" s="1"/>
      <c r="AA1747" s="1"/>
    </row>
    <row r="1748" spans="1:27" x14ac:dyDescent="0.25">
      <c r="A1748" s="1"/>
      <c r="B1748" s="1"/>
      <c r="C1748" s="1"/>
      <c r="D1748" s="1"/>
      <c r="E1748" s="1"/>
      <c r="F1748" s="1"/>
      <c r="G1748" s="1"/>
      <c r="H1748" s="1"/>
      <c r="I1748" s="1"/>
      <c r="J1748" s="1"/>
      <c r="K1748" s="1"/>
      <c r="L1748" s="1"/>
      <c r="M1748" s="1"/>
      <c r="N1748" s="1"/>
      <c r="O1748" s="1"/>
      <c r="P1748" s="1"/>
      <c r="Q1748" s="1"/>
      <c r="R1748" s="1"/>
      <c r="S1748" s="1"/>
      <c r="T1748" s="1"/>
      <c r="U1748" s="1"/>
      <c r="V1748" s="1"/>
      <c r="W1748" s="1"/>
      <c r="X1748" s="1"/>
      <c r="Y1748" s="1"/>
      <c r="Z1748" s="1"/>
      <c r="AA1748" s="1"/>
    </row>
    <row r="1749" spans="1:27" x14ac:dyDescent="0.25">
      <c r="A1749" s="1"/>
      <c r="B1749" s="1"/>
      <c r="C1749" s="1"/>
      <c r="D1749" s="1"/>
      <c r="E1749" s="1"/>
      <c r="F1749" s="1"/>
      <c r="G1749" s="1"/>
      <c r="H1749" s="1"/>
      <c r="I1749" s="1"/>
      <c r="J1749" s="1"/>
      <c r="K1749" s="1"/>
      <c r="L1749" s="1"/>
      <c r="M1749" s="1"/>
      <c r="N1749" s="1"/>
      <c r="O1749" s="1"/>
      <c r="P1749" s="1"/>
      <c r="Q1749" s="1"/>
      <c r="R1749" s="1"/>
      <c r="S1749" s="1"/>
      <c r="T1749" s="1"/>
      <c r="U1749" s="1"/>
      <c r="V1749" s="1"/>
      <c r="W1749" s="1"/>
      <c r="X1749" s="1"/>
      <c r="Y1749" s="1"/>
      <c r="Z1749" s="1"/>
      <c r="AA1749" s="1"/>
    </row>
    <row r="1750" spans="1:27" x14ac:dyDescent="0.25">
      <c r="A1750" s="1"/>
      <c r="B1750" s="1"/>
      <c r="C1750" s="1"/>
      <c r="D1750" s="1"/>
      <c r="E1750" s="1"/>
      <c r="F1750" s="1"/>
      <c r="G1750" s="1"/>
      <c r="H1750" s="1"/>
      <c r="I1750" s="1"/>
      <c r="J1750" s="1"/>
      <c r="K1750" s="1"/>
      <c r="L1750" s="1"/>
      <c r="M1750" s="1"/>
      <c r="N1750" s="1"/>
      <c r="O1750" s="1"/>
      <c r="P1750" s="1"/>
      <c r="Q1750" s="1"/>
      <c r="R1750" s="1"/>
      <c r="S1750" s="1"/>
      <c r="T1750" s="1"/>
      <c r="U1750" s="1"/>
      <c r="V1750" s="1"/>
      <c r="W1750" s="1"/>
      <c r="X1750" s="1"/>
      <c r="Y1750" s="1"/>
      <c r="Z1750" s="1"/>
      <c r="AA1750" s="1"/>
    </row>
    <row r="1751" spans="1:27" x14ac:dyDescent="0.25">
      <c r="A1751" s="1"/>
      <c r="B1751" s="1"/>
      <c r="C1751" s="1"/>
      <c r="D1751" s="1"/>
      <c r="E1751" s="1"/>
      <c r="F1751" s="1"/>
      <c r="G1751" s="1"/>
      <c r="H1751" s="1"/>
      <c r="I1751" s="1"/>
      <c r="J1751" s="1"/>
      <c r="K1751" s="1"/>
      <c r="L1751" s="1"/>
      <c r="M1751" s="1"/>
      <c r="N1751" s="1"/>
      <c r="O1751" s="1"/>
      <c r="P1751" s="1"/>
      <c r="Q1751" s="1"/>
      <c r="R1751" s="1"/>
      <c r="S1751" s="1"/>
    </row>
    <row r="1752" spans="1:27" x14ac:dyDescent="0.25">
      <c r="A1752" s="1"/>
      <c r="B1752" s="1"/>
      <c r="C1752" s="1"/>
      <c r="D1752" s="1"/>
      <c r="E1752" s="1"/>
      <c r="F1752" s="1"/>
      <c r="G1752" s="1"/>
      <c r="H1752" s="1"/>
      <c r="I1752" s="1"/>
      <c r="J1752" s="1"/>
      <c r="K1752" s="1"/>
      <c r="L1752" s="1"/>
      <c r="M1752" s="1"/>
      <c r="N1752" s="1"/>
      <c r="O1752" s="1"/>
      <c r="P1752" s="1"/>
      <c r="Q1752" s="1"/>
      <c r="R1752" s="1"/>
      <c r="S1752" s="1"/>
    </row>
    <row r="1753" spans="1:27" x14ac:dyDescent="0.25">
      <c r="A1753" s="1"/>
      <c r="B1753" s="1"/>
      <c r="C1753" s="1"/>
      <c r="D1753" s="1"/>
      <c r="E1753" s="1"/>
      <c r="F1753" s="1"/>
      <c r="G1753" s="1"/>
      <c r="H1753" s="1"/>
      <c r="I1753" s="1"/>
      <c r="J1753" s="1"/>
      <c r="K1753" s="1"/>
      <c r="L1753" s="1"/>
      <c r="M1753" s="1"/>
      <c r="N1753" s="1"/>
      <c r="O1753" s="1"/>
      <c r="P1753" s="1"/>
      <c r="Q1753" s="1"/>
      <c r="R1753" s="1"/>
      <c r="S1753" s="1"/>
    </row>
    <row r="1754" spans="1:27" x14ac:dyDescent="0.25">
      <c r="A1754" s="1"/>
      <c r="B1754" s="1"/>
      <c r="C1754" s="1"/>
      <c r="D1754" s="1"/>
      <c r="E1754" s="1"/>
      <c r="F1754" s="1"/>
      <c r="G1754" s="1"/>
      <c r="H1754" s="1"/>
      <c r="I1754" s="1"/>
      <c r="J1754" s="1"/>
      <c r="K1754" s="1"/>
      <c r="L1754" s="1"/>
      <c r="M1754" s="1"/>
      <c r="N1754" s="1"/>
      <c r="O1754" s="1"/>
      <c r="P1754" s="1"/>
      <c r="Q1754" s="1"/>
      <c r="R1754" s="1"/>
      <c r="S1754" s="1"/>
    </row>
    <row r="1755" spans="1:27" x14ac:dyDescent="0.25">
      <c r="A1755" s="1"/>
      <c r="B1755" s="1"/>
      <c r="C1755" s="1"/>
      <c r="D1755" s="1"/>
      <c r="E1755" s="1"/>
      <c r="F1755" s="1"/>
      <c r="G1755" s="1"/>
      <c r="H1755" s="1"/>
      <c r="I1755" s="1"/>
      <c r="J1755" s="1"/>
      <c r="K1755" s="1"/>
      <c r="L1755" s="1"/>
      <c r="M1755" s="1"/>
      <c r="N1755" s="1"/>
      <c r="O1755" s="1"/>
      <c r="P1755" s="1"/>
      <c r="Q1755" s="1"/>
      <c r="R1755" s="1"/>
      <c r="S1755" s="1"/>
    </row>
    <row r="1756" spans="1:27" x14ac:dyDescent="0.25">
      <c r="A1756" s="1"/>
      <c r="B1756" s="1"/>
      <c r="C1756" s="1"/>
      <c r="D1756" s="1"/>
      <c r="E1756" s="1"/>
      <c r="F1756" s="1"/>
      <c r="G1756" s="1"/>
      <c r="H1756" s="1"/>
      <c r="I1756" s="1"/>
      <c r="J1756" s="1"/>
      <c r="K1756" s="1"/>
      <c r="L1756" s="1"/>
      <c r="M1756" s="1"/>
      <c r="N1756" s="1"/>
      <c r="O1756" s="1"/>
      <c r="P1756" s="1"/>
      <c r="Q1756" s="1"/>
      <c r="R1756" s="1"/>
      <c r="S1756" s="1"/>
    </row>
    <row r="1757" spans="1:27" x14ac:dyDescent="0.25">
      <c r="A1757" s="1"/>
      <c r="B1757" s="1"/>
      <c r="C1757" s="1"/>
      <c r="D1757" s="1"/>
      <c r="E1757" s="1"/>
      <c r="F1757" s="1"/>
      <c r="G1757" s="1"/>
      <c r="H1757" s="1"/>
      <c r="I1757" s="1"/>
      <c r="J1757" s="1"/>
      <c r="K1757" s="1"/>
      <c r="L1757" s="1"/>
      <c r="M1757" s="1"/>
      <c r="N1757" s="1"/>
      <c r="O1757" s="1"/>
      <c r="P1757" s="1"/>
      <c r="Q1757" s="1"/>
      <c r="R1757" s="1"/>
      <c r="S1757" s="1"/>
    </row>
    <row r="1758" spans="1:27" x14ac:dyDescent="0.25">
      <c r="A1758" s="1"/>
      <c r="B1758" s="1"/>
      <c r="C1758" s="1"/>
      <c r="D1758" s="1"/>
      <c r="E1758" s="1"/>
      <c r="F1758" s="1"/>
      <c r="G1758" s="1"/>
      <c r="H1758" s="1"/>
      <c r="I1758" s="1"/>
      <c r="J1758" s="1"/>
      <c r="K1758" s="1"/>
      <c r="L1758" s="1"/>
      <c r="M1758" s="1"/>
      <c r="N1758" s="1"/>
      <c r="O1758" s="1"/>
      <c r="P1758" s="1"/>
      <c r="Q1758" s="1"/>
      <c r="R1758" s="1"/>
      <c r="S1758" s="1"/>
    </row>
    <row r="1759" spans="1:27" x14ac:dyDescent="0.25">
      <c r="A1759" s="1"/>
      <c r="B1759" s="1"/>
      <c r="C1759" s="1"/>
      <c r="D1759" s="1"/>
      <c r="E1759" s="1"/>
      <c r="F1759" s="1"/>
      <c r="G1759" s="1"/>
      <c r="H1759" s="1"/>
      <c r="I1759" s="1"/>
      <c r="J1759" s="1"/>
      <c r="K1759" s="1"/>
      <c r="L1759" s="1"/>
      <c r="M1759" s="1"/>
      <c r="N1759" s="1"/>
      <c r="O1759" s="1"/>
      <c r="P1759" s="1"/>
      <c r="Q1759" s="1"/>
      <c r="R1759" s="1"/>
      <c r="S1759" s="1"/>
    </row>
    <row r="1760" spans="1:27" x14ac:dyDescent="0.25">
      <c r="A1760" s="1"/>
      <c r="B1760" s="1"/>
      <c r="C1760" s="1"/>
      <c r="D1760" s="1"/>
      <c r="E1760" s="1"/>
      <c r="F1760" s="1"/>
      <c r="G1760" s="1"/>
      <c r="H1760" s="1"/>
      <c r="I1760" s="1"/>
      <c r="J1760" s="1"/>
      <c r="K1760" s="1"/>
      <c r="L1760" s="1"/>
      <c r="M1760" s="1"/>
      <c r="N1760" s="1"/>
      <c r="O1760" s="1"/>
      <c r="P1760" s="1"/>
      <c r="Q1760" s="1"/>
      <c r="R1760" s="1"/>
      <c r="S1760" s="1"/>
    </row>
    <row r="1761" spans="1:19" x14ac:dyDescent="0.25">
      <c r="A1761" s="1"/>
      <c r="B1761" s="1"/>
      <c r="C1761" s="1"/>
      <c r="D1761" s="1"/>
      <c r="E1761" s="1"/>
      <c r="F1761" s="1"/>
      <c r="G1761" s="1"/>
      <c r="H1761" s="1"/>
      <c r="I1761" s="1"/>
      <c r="J1761" s="1"/>
      <c r="K1761" s="1"/>
      <c r="L1761" s="1"/>
      <c r="M1761" s="1"/>
      <c r="N1761" s="1"/>
      <c r="O1761" s="1"/>
      <c r="P1761" s="1"/>
      <c r="Q1761" s="1"/>
      <c r="R1761" s="1"/>
      <c r="S1761" s="1"/>
    </row>
    <row r="1762" spans="1:19" x14ac:dyDescent="0.25">
      <c r="A1762" s="1"/>
      <c r="B1762" s="1"/>
      <c r="C1762" s="1"/>
      <c r="D1762" s="1"/>
      <c r="E1762" s="1"/>
      <c r="F1762" s="1"/>
      <c r="G1762" s="1"/>
      <c r="H1762" s="1"/>
      <c r="I1762" s="1"/>
      <c r="J1762" s="1"/>
      <c r="K1762" s="1"/>
      <c r="L1762" s="1"/>
      <c r="M1762" s="1"/>
      <c r="N1762" s="1"/>
      <c r="O1762" s="1"/>
      <c r="P1762" s="1"/>
      <c r="Q1762" s="1"/>
      <c r="R1762" s="1"/>
      <c r="S1762" s="1"/>
    </row>
    <row r="1763" spans="1:19" x14ac:dyDescent="0.25">
      <c r="A1763" s="1"/>
      <c r="B1763" s="1"/>
      <c r="C1763" s="1"/>
      <c r="D1763" s="1"/>
      <c r="E1763" s="1"/>
      <c r="F1763" s="1"/>
      <c r="G1763" s="1"/>
      <c r="H1763" s="1"/>
      <c r="I1763" s="1"/>
      <c r="J1763" s="1"/>
      <c r="K1763" s="1"/>
      <c r="L1763" s="1"/>
      <c r="M1763" s="1"/>
      <c r="N1763" s="1"/>
      <c r="O1763" s="1"/>
      <c r="P1763" s="1"/>
      <c r="Q1763" s="1"/>
      <c r="R1763" s="1"/>
      <c r="S1763" s="1"/>
    </row>
    <row r="1764" spans="1:19" x14ac:dyDescent="0.25">
      <c r="A1764" s="1"/>
      <c r="B1764" s="1"/>
      <c r="C1764" s="1"/>
      <c r="D1764" s="1"/>
      <c r="E1764" s="1"/>
      <c r="F1764" s="1"/>
      <c r="G1764" s="1"/>
      <c r="H1764" s="1"/>
      <c r="I1764" s="1"/>
      <c r="J1764" s="1"/>
      <c r="K1764" s="1"/>
      <c r="L1764" s="1"/>
      <c r="M1764" s="1"/>
      <c r="N1764" s="1"/>
      <c r="O1764" s="1"/>
      <c r="P1764" s="1"/>
      <c r="Q1764" s="1"/>
      <c r="R1764" s="1"/>
      <c r="S1764" s="1"/>
    </row>
    <row r="1765" spans="1:19" x14ac:dyDescent="0.25">
      <c r="A1765" s="1"/>
      <c r="B1765" s="1"/>
      <c r="C1765" s="1"/>
      <c r="D1765" s="1"/>
      <c r="E1765" s="1"/>
      <c r="F1765" s="1"/>
      <c r="G1765" s="1"/>
      <c r="H1765" s="1"/>
      <c r="I1765" s="1"/>
      <c r="J1765" s="1"/>
      <c r="K1765" s="1"/>
      <c r="L1765" s="1"/>
      <c r="M1765" s="1"/>
      <c r="N1765" s="1"/>
      <c r="O1765" s="1"/>
      <c r="P1765" s="1"/>
      <c r="Q1765" s="1"/>
      <c r="R1765" s="1"/>
      <c r="S1765" s="1"/>
    </row>
    <row r="1766" spans="1:19" x14ac:dyDescent="0.25">
      <c r="A1766" s="1"/>
      <c r="B1766" s="1"/>
      <c r="C1766" s="1"/>
      <c r="D1766" s="1"/>
      <c r="E1766" s="1"/>
      <c r="F1766" s="1"/>
      <c r="G1766" s="1"/>
      <c r="H1766" s="1"/>
      <c r="I1766" s="1"/>
      <c r="J1766" s="1"/>
      <c r="K1766" s="1"/>
      <c r="L1766" s="1"/>
      <c r="M1766" s="1"/>
      <c r="N1766" s="1"/>
      <c r="O1766" s="1"/>
      <c r="P1766" s="1"/>
      <c r="Q1766" s="1"/>
      <c r="R1766" s="1"/>
      <c r="S1766" s="1"/>
    </row>
    <row r="1767" spans="1:19" x14ac:dyDescent="0.25">
      <c r="A1767" s="1"/>
      <c r="B1767" s="1"/>
      <c r="C1767" s="1"/>
      <c r="D1767" s="1"/>
      <c r="E1767" s="1"/>
      <c r="F1767" s="1"/>
      <c r="G1767" s="1"/>
      <c r="H1767" s="1"/>
      <c r="I1767" s="1"/>
      <c r="J1767" s="1"/>
      <c r="K1767" s="1"/>
      <c r="L1767" s="1"/>
      <c r="M1767" s="1"/>
      <c r="N1767" s="1"/>
      <c r="O1767" s="1"/>
      <c r="P1767" s="1"/>
      <c r="Q1767" s="1"/>
      <c r="R1767" s="1"/>
      <c r="S1767" s="1"/>
    </row>
    <row r="1768" spans="1:19" x14ac:dyDescent="0.25">
      <c r="A1768" s="1"/>
      <c r="B1768" s="1"/>
      <c r="C1768" s="1"/>
      <c r="D1768" s="1"/>
      <c r="E1768" s="1"/>
      <c r="F1768" s="1"/>
      <c r="G1768" s="1"/>
      <c r="H1768" s="1"/>
      <c r="I1768" s="1"/>
      <c r="J1768" s="1"/>
      <c r="K1768" s="1"/>
      <c r="L1768" s="1"/>
      <c r="M1768" s="1"/>
      <c r="N1768" s="1"/>
      <c r="O1768" s="1"/>
      <c r="P1768" s="1"/>
      <c r="Q1768" s="1"/>
      <c r="R1768" s="1"/>
      <c r="S1768" s="1"/>
    </row>
    <row r="1769" spans="1:19" x14ac:dyDescent="0.25">
      <c r="A1769" s="1"/>
      <c r="B1769" s="1"/>
      <c r="C1769" s="1"/>
      <c r="D1769" s="1"/>
      <c r="E1769" s="1"/>
      <c r="F1769" s="1"/>
      <c r="G1769" s="1"/>
      <c r="H1769" s="1"/>
      <c r="I1769" s="1"/>
      <c r="J1769" s="1"/>
      <c r="K1769" s="1"/>
      <c r="L1769" s="1"/>
      <c r="M1769" s="1"/>
      <c r="N1769" s="1"/>
      <c r="O1769" s="1"/>
      <c r="P1769" s="1"/>
      <c r="Q1769" s="1"/>
      <c r="R1769" s="1"/>
      <c r="S1769" s="1"/>
    </row>
    <row r="1770" spans="1:19" x14ac:dyDescent="0.25">
      <c r="A1770" s="1"/>
      <c r="B1770" s="1"/>
      <c r="C1770" s="1"/>
      <c r="D1770" s="1"/>
      <c r="E1770" s="1"/>
      <c r="F1770" s="1"/>
      <c r="G1770" s="1"/>
      <c r="H1770" s="1"/>
      <c r="I1770" s="1"/>
      <c r="J1770" s="1"/>
      <c r="K1770" s="1"/>
      <c r="L1770" s="1"/>
      <c r="M1770" s="1"/>
      <c r="N1770" s="1"/>
      <c r="O1770" s="1"/>
      <c r="P1770" s="1"/>
      <c r="Q1770" s="1"/>
      <c r="R1770" s="1"/>
      <c r="S1770" s="1"/>
    </row>
    <row r="1771" spans="1:19" x14ac:dyDescent="0.25">
      <c r="A1771" s="1"/>
      <c r="B1771" s="1"/>
      <c r="C1771" s="1"/>
      <c r="D1771" s="1"/>
      <c r="E1771" s="1"/>
      <c r="F1771" s="1"/>
      <c r="G1771" s="1"/>
      <c r="H1771" s="1"/>
      <c r="I1771" s="1"/>
      <c r="J1771" s="1"/>
      <c r="K1771" s="1"/>
      <c r="L1771" s="1"/>
      <c r="M1771" s="1"/>
      <c r="N1771" s="1"/>
      <c r="O1771" s="1"/>
      <c r="P1771" s="1"/>
      <c r="Q1771" s="1"/>
      <c r="R1771" s="1"/>
      <c r="S1771" s="1"/>
    </row>
    <row r="1772" spans="1:19" x14ac:dyDescent="0.25">
      <c r="A1772" s="1"/>
      <c r="B1772" s="1"/>
      <c r="C1772" s="1"/>
      <c r="D1772" s="1"/>
      <c r="E1772" s="1"/>
      <c r="F1772" s="1"/>
      <c r="G1772" s="1"/>
      <c r="H1772" s="1"/>
      <c r="I1772" s="1"/>
      <c r="J1772" s="1"/>
      <c r="K1772" s="1"/>
      <c r="L1772" s="1"/>
      <c r="M1772" s="1"/>
      <c r="N1772" s="1"/>
      <c r="O1772" s="1"/>
      <c r="P1772" s="1"/>
      <c r="Q1772" s="1"/>
      <c r="R1772" s="1"/>
      <c r="S1772" s="1"/>
    </row>
    <row r="1773" spans="1:19" x14ac:dyDescent="0.25">
      <c r="A1773" s="1"/>
      <c r="B1773" s="1"/>
      <c r="C1773" s="1"/>
      <c r="D1773" s="1"/>
      <c r="E1773" s="1"/>
      <c r="F1773" s="1"/>
      <c r="G1773" s="1"/>
      <c r="H1773" s="1"/>
      <c r="I1773" s="1"/>
      <c r="J1773" s="1"/>
      <c r="K1773" s="1"/>
      <c r="L1773" s="1"/>
      <c r="M1773" s="1"/>
      <c r="N1773" s="1"/>
      <c r="O1773" s="1"/>
      <c r="P1773" s="1"/>
      <c r="Q1773" s="1"/>
      <c r="R1773" s="1"/>
      <c r="S1773" s="1"/>
    </row>
    <row r="1774" spans="1:19" x14ac:dyDescent="0.25">
      <c r="A1774" s="1"/>
      <c r="B1774" s="1"/>
      <c r="C1774" s="1"/>
      <c r="D1774" s="1"/>
      <c r="E1774" s="1"/>
      <c r="F1774" s="1"/>
      <c r="G1774" s="1"/>
      <c r="H1774" s="1"/>
      <c r="I1774" s="1"/>
      <c r="J1774" s="1"/>
      <c r="K1774" s="1"/>
      <c r="L1774" s="1"/>
      <c r="M1774" s="1"/>
      <c r="N1774" s="1"/>
      <c r="O1774" s="1"/>
      <c r="P1774" s="1"/>
      <c r="Q1774" s="1"/>
      <c r="R1774" s="1"/>
      <c r="S1774" s="1"/>
    </row>
    <row r="1775" spans="1:19" x14ac:dyDescent="0.25">
      <c r="A1775" s="1"/>
      <c r="B1775" s="1"/>
      <c r="C1775" s="1"/>
      <c r="D1775" s="1"/>
      <c r="E1775" s="1"/>
      <c r="F1775" s="1"/>
      <c r="G1775" s="1"/>
      <c r="H1775" s="1"/>
      <c r="I1775" s="1"/>
      <c r="J1775" s="1"/>
      <c r="K1775" s="1"/>
      <c r="L1775" s="1"/>
      <c r="M1775" s="1"/>
      <c r="N1775" s="1"/>
      <c r="O1775" s="1"/>
      <c r="P1775" s="1"/>
      <c r="Q1775" s="1"/>
      <c r="R1775" s="1"/>
      <c r="S1775" s="1"/>
    </row>
    <row r="1776" spans="1:19" x14ac:dyDescent="0.25">
      <c r="A1776" s="1"/>
      <c r="B1776" s="1"/>
      <c r="C1776" s="1"/>
      <c r="D1776" s="1"/>
      <c r="E1776" s="1"/>
      <c r="F1776" s="1"/>
      <c r="G1776" s="1"/>
      <c r="H1776" s="1"/>
      <c r="I1776" s="1"/>
      <c r="J1776" s="1"/>
      <c r="K1776" s="1"/>
      <c r="L1776" s="1"/>
      <c r="M1776" s="1"/>
      <c r="N1776" s="1"/>
      <c r="O1776" s="1"/>
      <c r="P1776" s="1"/>
      <c r="Q1776" s="1"/>
      <c r="R1776" s="1"/>
      <c r="S1776" s="1"/>
    </row>
    <row r="1777" spans="1:19" x14ac:dyDescent="0.25">
      <c r="A1777" s="1"/>
      <c r="B1777" s="1"/>
      <c r="C1777" s="1"/>
      <c r="D1777" s="1"/>
      <c r="E1777" s="1"/>
      <c r="F1777" s="1"/>
      <c r="G1777" s="1"/>
      <c r="H1777" s="1"/>
      <c r="I1777" s="1"/>
      <c r="J1777" s="1"/>
      <c r="K1777" s="1"/>
      <c r="L1777" s="1"/>
      <c r="M1777" s="1"/>
      <c r="N1777" s="1"/>
      <c r="O1777" s="1"/>
      <c r="P1777" s="1"/>
      <c r="Q1777" s="1"/>
      <c r="R1777" s="1"/>
      <c r="S1777" s="1"/>
    </row>
    <row r="1778" spans="1:19" x14ac:dyDescent="0.25">
      <c r="A1778" s="1"/>
      <c r="B1778" s="1"/>
      <c r="C1778" s="1"/>
      <c r="D1778" s="1"/>
      <c r="E1778" s="1"/>
      <c r="F1778" s="1"/>
      <c r="G1778" s="1"/>
      <c r="H1778" s="1"/>
      <c r="I1778" s="1"/>
      <c r="J1778" s="1"/>
      <c r="K1778" s="1"/>
      <c r="L1778" s="1"/>
      <c r="M1778" s="1"/>
      <c r="N1778" s="1"/>
      <c r="O1778" s="1"/>
      <c r="P1778" s="1"/>
      <c r="Q1778" s="1"/>
      <c r="R1778" s="1"/>
      <c r="S1778" s="1"/>
    </row>
    <row r="1779" spans="1:19" x14ac:dyDescent="0.25">
      <c r="A1779" s="1"/>
      <c r="B1779" s="1"/>
      <c r="C1779" s="1"/>
      <c r="D1779" s="1"/>
      <c r="E1779" s="1"/>
      <c r="F1779" s="1"/>
      <c r="G1779" s="1"/>
      <c r="H1779" s="1"/>
      <c r="I1779" s="1"/>
      <c r="J1779" s="1"/>
      <c r="K1779" s="1"/>
      <c r="L1779" s="1"/>
      <c r="M1779" s="1"/>
      <c r="N1779" s="1"/>
      <c r="O1779" s="1"/>
      <c r="P1779" s="1"/>
      <c r="Q1779" s="1"/>
      <c r="R1779" s="1"/>
      <c r="S1779" s="1"/>
    </row>
    <row r="1780" spans="1:19" x14ac:dyDescent="0.25">
      <c r="A1780" s="1"/>
      <c r="B1780" s="1"/>
      <c r="C1780" s="1"/>
      <c r="D1780" s="1"/>
      <c r="E1780" s="1"/>
      <c r="F1780" s="1"/>
      <c r="G1780" s="1"/>
      <c r="H1780" s="1"/>
      <c r="I1780" s="1"/>
      <c r="J1780" s="1"/>
      <c r="K1780" s="1"/>
      <c r="L1780" s="1"/>
      <c r="M1780" s="1"/>
      <c r="N1780" s="1"/>
      <c r="O1780" s="1"/>
      <c r="P1780" s="1"/>
      <c r="Q1780" s="1"/>
      <c r="R1780" s="1"/>
      <c r="S1780" s="1"/>
    </row>
    <row r="1781" spans="1:19" x14ac:dyDescent="0.25">
      <c r="A1781" s="1"/>
      <c r="B1781" s="1"/>
      <c r="C1781" s="1"/>
      <c r="D1781" s="1"/>
      <c r="E1781" s="1"/>
      <c r="F1781" s="1"/>
      <c r="G1781" s="1"/>
      <c r="H1781" s="1"/>
      <c r="I1781" s="1"/>
      <c r="J1781" s="1"/>
      <c r="K1781" s="1"/>
      <c r="L1781" s="1"/>
      <c r="M1781" s="1"/>
      <c r="N1781" s="1"/>
      <c r="O1781" s="1"/>
      <c r="P1781" s="1"/>
      <c r="Q1781" s="1"/>
      <c r="R1781" s="1"/>
      <c r="S1781" s="1"/>
    </row>
    <row r="1782" spans="1:19" x14ac:dyDescent="0.25">
      <c r="A1782" s="1"/>
      <c r="B1782" s="1"/>
      <c r="C1782" s="1"/>
      <c r="D1782" s="1"/>
      <c r="E1782" s="1"/>
      <c r="F1782" s="1"/>
      <c r="G1782" s="1"/>
      <c r="H1782" s="1"/>
      <c r="I1782" s="1"/>
      <c r="J1782" s="1"/>
      <c r="K1782" s="1"/>
      <c r="L1782" s="1"/>
      <c r="M1782" s="1"/>
      <c r="N1782" s="1"/>
      <c r="O1782" s="1"/>
      <c r="P1782" s="1"/>
      <c r="Q1782" s="1"/>
      <c r="R1782" s="1"/>
      <c r="S1782" s="1"/>
    </row>
    <row r="1783" spans="1:19" x14ac:dyDescent="0.25">
      <c r="A1783" s="1"/>
      <c r="B1783" s="1"/>
      <c r="C1783" s="1"/>
      <c r="D1783" s="1"/>
      <c r="E1783" s="1"/>
      <c r="F1783" s="1"/>
      <c r="G1783" s="1"/>
      <c r="H1783" s="1"/>
      <c r="I1783" s="1"/>
      <c r="J1783" s="1"/>
      <c r="K1783" s="1"/>
      <c r="L1783" s="1"/>
      <c r="M1783" s="1"/>
      <c r="N1783" s="1"/>
      <c r="O1783" s="1"/>
      <c r="P1783" s="1"/>
      <c r="Q1783" s="1"/>
      <c r="R1783" s="1"/>
      <c r="S1783" s="1"/>
    </row>
    <row r="1784" spans="1:19" x14ac:dyDescent="0.25">
      <c r="A1784" s="1"/>
      <c r="B1784" s="1"/>
      <c r="C1784" s="1"/>
      <c r="D1784" s="1"/>
      <c r="E1784" s="1"/>
      <c r="F1784" s="1"/>
      <c r="G1784" s="1"/>
      <c r="H1784" s="1"/>
      <c r="I1784" s="1"/>
      <c r="J1784" s="1"/>
      <c r="K1784" s="1"/>
      <c r="L1784" s="1"/>
      <c r="M1784" s="1"/>
      <c r="N1784" s="1"/>
      <c r="O1784" s="1"/>
      <c r="P1784" s="1"/>
      <c r="Q1784" s="1"/>
      <c r="R1784" s="1"/>
      <c r="S1784" s="1"/>
    </row>
    <row r="1785" spans="1:19" x14ac:dyDescent="0.25">
      <c r="A1785" s="1"/>
      <c r="B1785" s="1"/>
      <c r="C1785" s="1"/>
      <c r="D1785" s="1"/>
      <c r="E1785" s="1"/>
      <c r="F1785" s="1"/>
      <c r="G1785" s="1"/>
      <c r="H1785" s="1"/>
      <c r="I1785" s="1"/>
      <c r="J1785" s="1"/>
      <c r="K1785" s="1"/>
      <c r="L1785" s="1"/>
      <c r="M1785" s="1"/>
      <c r="N1785" s="1"/>
      <c r="O1785" s="1"/>
      <c r="P1785" s="1"/>
      <c r="Q1785" s="1"/>
      <c r="R1785" s="1"/>
      <c r="S1785" s="1"/>
    </row>
    <row r="1786" spans="1:19" x14ac:dyDescent="0.25">
      <c r="A1786" s="1"/>
      <c r="B1786" s="1"/>
      <c r="C1786" s="1"/>
      <c r="D1786" s="1"/>
      <c r="E1786" s="1"/>
      <c r="F1786" s="1"/>
      <c r="G1786" s="1"/>
      <c r="H1786" s="1"/>
      <c r="I1786" s="1"/>
      <c r="J1786" s="1"/>
      <c r="K1786" s="1"/>
      <c r="L1786" s="1"/>
      <c r="M1786" s="1"/>
      <c r="N1786" s="1"/>
      <c r="O1786" s="1"/>
      <c r="P1786" s="1"/>
      <c r="Q1786" s="1"/>
      <c r="R1786" s="1"/>
      <c r="S1786" s="1"/>
    </row>
    <row r="1787" spans="1:19" x14ac:dyDescent="0.25">
      <c r="A1787" s="1"/>
      <c r="B1787" s="1"/>
      <c r="C1787" s="1"/>
      <c r="D1787" s="1"/>
      <c r="E1787" s="1"/>
      <c r="F1787" s="1"/>
      <c r="G1787" s="1"/>
      <c r="H1787" s="1"/>
      <c r="I1787" s="1"/>
      <c r="J1787" s="1"/>
      <c r="K1787" s="1"/>
      <c r="L1787" s="1"/>
      <c r="M1787" s="1"/>
      <c r="N1787" s="1"/>
      <c r="O1787" s="1"/>
      <c r="P1787" s="1"/>
      <c r="Q1787" s="1"/>
      <c r="R1787" s="1"/>
      <c r="S1787" s="1"/>
    </row>
    <row r="1788" spans="1:19" x14ac:dyDescent="0.25">
      <c r="A1788" s="1"/>
      <c r="B1788" s="1"/>
      <c r="C1788" s="1"/>
      <c r="D1788" s="1"/>
      <c r="E1788" s="1"/>
      <c r="F1788" s="1"/>
      <c r="G1788" s="1"/>
      <c r="H1788" s="1"/>
      <c r="I1788" s="1"/>
      <c r="J1788" s="1"/>
      <c r="K1788" s="1"/>
      <c r="L1788" s="1"/>
      <c r="M1788" s="1"/>
      <c r="N1788" s="1"/>
      <c r="O1788" s="1"/>
      <c r="P1788" s="1"/>
      <c r="Q1788" s="1"/>
      <c r="R1788" s="1"/>
      <c r="S1788" s="1"/>
    </row>
    <row r="1789" spans="1:19" x14ac:dyDescent="0.25">
      <c r="A1789" s="1"/>
      <c r="B1789" s="1"/>
      <c r="C1789" s="1"/>
      <c r="D1789" s="1"/>
      <c r="E1789" s="1"/>
      <c r="F1789" s="1"/>
      <c r="G1789" s="1"/>
      <c r="H1789" s="1"/>
      <c r="I1789" s="1"/>
      <c r="J1789" s="1"/>
      <c r="K1789" s="1"/>
      <c r="L1789" s="1"/>
      <c r="M1789" s="1"/>
      <c r="N1789" s="1"/>
      <c r="O1789" s="1"/>
      <c r="P1789" s="1"/>
      <c r="Q1789" s="1"/>
      <c r="R1789" s="1"/>
      <c r="S1789" s="1"/>
    </row>
    <row r="1790" spans="1:19" x14ac:dyDescent="0.25">
      <c r="A1790" s="1"/>
      <c r="B1790" s="1"/>
      <c r="C1790" s="1"/>
      <c r="D1790" s="1"/>
      <c r="E1790" s="1"/>
      <c r="F1790" s="1"/>
      <c r="G1790" s="1"/>
      <c r="H1790" s="1"/>
      <c r="I1790" s="1"/>
      <c r="J1790" s="1"/>
      <c r="K1790" s="1"/>
      <c r="L1790" s="1"/>
      <c r="M1790" s="1"/>
      <c r="N1790" s="1"/>
      <c r="O1790" s="1"/>
      <c r="P1790" s="1"/>
      <c r="Q1790" s="1"/>
      <c r="R1790" s="1"/>
      <c r="S1790" s="1"/>
    </row>
    <row r="1791" spans="1:19" x14ac:dyDescent="0.25">
      <c r="A1791" s="1"/>
      <c r="B1791" s="1"/>
      <c r="C1791" s="1"/>
      <c r="D1791" s="1"/>
      <c r="E1791" s="1"/>
      <c r="F1791" s="1"/>
      <c r="G1791" s="1"/>
      <c r="H1791" s="1"/>
      <c r="I1791" s="1"/>
      <c r="J1791" s="1"/>
      <c r="K1791" s="1"/>
      <c r="L1791" s="1"/>
      <c r="M1791" s="1"/>
      <c r="N1791" s="1"/>
      <c r="O1791" s="1"/>
      <c r="P1791" s="1"/>
      <c r="Q1791" s="1"/>
      <c r="R1791" s="1"/>
      <c r="S1791" s="1"/>
    </row>
    <row r="1792" spans="1:19" x14ac:dyDescent="0.25">
      <c r="A1792" s="1"/>
      <c r="B1792" s="1"/>
      <c r="C1792" s="1"/>
      <c r="D1792" s="1"/>
      <c r="E1792" s="1"/>
      <c r="F1792" s="1"/>
      <c r="G1792" s="1"/>
      <c r="H1792" s="1"/>
      <c r="I1792" s="1"/>
      <c r="J1792" s="1"/>
      <c r="K1792" s="1"/>
      <c r="L1792" s="1"/>
      <c r="M1792" s="1"/>
      <c r="N1792" s="1"/>
      <c r="O1792" s="1"/>
      <c r="P1792" s="1"/>
      <c r="Q1792" s="1"/>
      <c r="R1792" s="1"/>
      <c r="S1792" s="1"/>
    </row>
    <row r="1793" spans="1:19" x14ac:dyDescent="0.25">
      <c r="A1793" s="1"/>
      <c r="B1793" s="1"/>
      <c r="C1793" s="1"/>
      <c r="D1793" s="1"/>
      <c r="E1793" s="1"/>
      <c r="F1793" s="1"/>
      <c r="G1793" s="1"/>
      <c r="H1793" s="1"/>
      <c r="I1793" s="1"/>
      <c r="J1793" s="1"/>
      <c r="K1793" s="1"/>
      <c r="L1793" s="1"/>
      <c r="M1793" s="1"/>
      <c r="N1793" s="1"/>
      <c r="O1793" s="1"/>
      <c r="P1793" s="1"/>
      <c r="Q1793" s="1"/>
      <c r="R1793" s="1"/>
      <c r="S1793" s="1"/>
    </row>
    <row r="1794" spans="1:19" x14ac:dyDescent="0.25">
      <c r="A1794" s="1"/>
      <c r="B1794" s="1"/>
      <c r="C1794" s="1"/>
      <c r="D1794" s="1"/>
      <c r="E1794" s="1"/>
      <c r="F1794" s="1"/>
      <c r="G1794" s="1"/>
      <c r="H1794" s="1"/>
      <c r="I1794" s="1"/>
      <c r="J1794" s="1"/>
      <c r="K1794" s="1"/>
      <c r="L1794" s="1"/>
      <c r="M1794" s="1"/>
      <c r="N1794" s="1"/>
      <c r="O1794" s="1"/>
      <c r="P1794" s="1"/>
      <c r="Q1794" s="1"/>
      <c r="R1794" s="1"/>
      <c r="S1794" s="1"/>
    </row>
    <row r="1795" spans="1:19" x14ac:dyDescent="0.25">
      <c r="A1795" s="1"/>
      <c r="B1795" s="1"/>
      <c r="C1795" s="1"/>
      <c r="D1795" s="1"/>
      <c r="E1795" s="1"/>
      <c r="F1795" s="1"/>
      <c r="G1795" s="1"/>
      <c r="H1795" s="1"/>
      <c r="I1795" s="1"/>
      <c r="J1795" s="1"/>
      <c r="K1795" s="1"/>
      <c r="L1795" s="1"/>
      <c r="M1795" s="1"/>
      <c r="N1795" s="1"/>
      <c r="O1795" s="1"/>
      <c r="P1795" s="1"/>
      <c r="Q1795" s="1"/>
      <c r="R1795" s="1"/>
      <c r="S1795" s="1"/>
    </row>
    <row r="1796" spans="1:19" x14ac:dyDescent="0.25">
      <c r="A1796" s="1"/>
      <c r="B1796" s="1"/>
      <c r="C1796" s="1"/>
      <c r="D1796" s="1"/>
      <c r="E1796" s="1"/>
      <c r="F1796" s="1"/>
      <c r="G1796" s="1"/>
      <c r="H1796" s="1"/>
      <c r="I1796" s="1"/>
      <c r="J1796" s="1"/>
      <c r="K1796" s="1"/>
      <c r="L1796" s="1"/>
      <c r="M1796" s="1"/>
      <c r="N1796" s="1"/>
      <c r="O1796" s="1"/>
      <c r="P1796" s="1"/>
      <c r="Q1796" s="1"/>
      <c r="R1796" s="1"/>
      <c r="S1796" s="1"/>
    </row>
    <row r="1797" spans="1:19" x14ac:dyDescent="0.25">
      <c r="A1797" s="1"/>
      <c r="B1797" s="1"/>
      <c r="C1797" s="1"/>
      <c r="D1797" s="1"/>
      <c r="E1797" s="1"/>
      <c r="F1797" s="1"/>
      <c r="G1797" s="1"/>
      <c r="H1797" s="1"/>
      <c r="I1797" s="1"/>
      <c r="J1797" s="1"/>
      <c r="K1797" s="1"/>
      <c r="L1797" s="1"/>
      <c r="M1797" s="1"/>
      <c r="N1797" s="1"/>
      <c r="O1797" s="1"/>
      <c r="P1797" s="1"/>
      <c r="Q1797" s="1"/>
      <c r="R1797" s="1"/>
      <c r="S1797" s="1"/>
    </row>
    <row r="1798" spans="1:19" x14ac:dyDescent="0.25">
      <c r="A1798" s="1"/>
      <c r="B1798" s="1"/>
      <c r="C1798" s="1"/>
      <c r="D1798" s="1"/>
      <c r="E1798" s="1"/>
      <c r="F1798" s="1"/>
      <c r="G1798" s="1"/>
      <c r="H1798" s="1"/>
      <c r="I1798" s="1"/>
      <c r="J1798" s="1"/>
      <c r="K1798" s="1"/>
      <c r="L1798" s="1"/>
      <c r="M1798" s="1"/>
      <c r="N1798" s="1"/>
      <c r="O1798" s="1"/>
      <c r="P1798" s="1"/>
      <c r="Q1798" s="1"/>
      <c r="R1798" s="1"/>
      <c r="S1798" s="1"/>
    </row>
    <row r="1799" spans="1:19" x14ac:dyDescent="0.25">
      <c r="A1799" s="1"/>
      <c r="B1799" s="1"/>
      <c r="C1799" s="1"/>
      <c r="D1799" s="1"/>
      <c r="E1799" s="1"/>
      <c r="F1799" s="1"/>
      <c r="G1799" s="1"/>
      <c r="H1799" s="1"/>
      <c r="I1799" s="1"/>
      <c r="J1799" s="1"/>
      <c r="K1799" s="1"/>
      <c r="L1799" s="1"/>
      <c r="M1799" s="1"/>
      <c r="N1799" s="1"/>
      <c r="O1799" s="1"/>
      <c r="P1799" s="1"/>
      <c r="Q1799" s="1"/>
      <c r="R1799" s="1"/>
      <c r="S1799" s="1"/>
    </row>
    <row r="1800" spans="1:19" x14ac:dyDescent="0.25">
      <c r="A1800" s="1"/>
      <c r="B1800" s="1"/>
      <c r="C1800" s="1"/>
      <c r="D1800" s="1"/>
      <c r="E1800" s="1"/>
      <c r="F1800" s="1"/>
      <c r="G1800" s="1"/>
      <c r="H1800" s="1"/>
      <c r="I1800" s="1"/>
      <c r="J1800" s="1"/>
      <c r="K1800" s="1"/>
      <c r="L1800" s="1"/>
      <c r="M1800" s="1"/>
      <c r="N1800" s="1"/>
      <c r="O1800" s="1"/>
      <c r="P1800" s="1"/>
      <c r="Q1800" s="1"/>
      <c r="R1800" s="1"/>
      <c r="S1800" s="1"/>
    </row>
    <row r="1801" spans="1:19" x14ac:dyDescent="0.25">
      <c r="A1801" s="1"/>
      <c r="B1801" s="1"/>
      <c r="C1801" s="1"/>
      <c r="D1801" s="1"/>
      <c r="E1801" s="1"/>
      <c r="F1801" s="1"/>
      <c r="G1801" s="1"/>
      <c r="H1801" s="1"/>
      <c r="I1801" s="1"/>
      <c r="J1801" s="1"/>
      <c r="K1801" s="1"/>
      <c r="L1801" s="1"/>
      <c r="M1801" s="1"/>
      <c r="N1801" s="1"/>
      <c r="O1801" s="1"/>
      <c r="P1801" s="1"/>
      <c r="Q1801" s="1"/>
      <c r="R1801" s="1"/>
      <c r="S1801" s="1"/>
    </row>
    <row r="1802" spans="1:19" x14ac:dyDescent="0.25">
      <c r="A1802" s="1"/>
      <c r="B1802" s="1"/>
      <c r="C1802" s="1"/>
      <c r="D1802" s="1"/>
      <c r="E1802" s="1"/>
      <c r="F1802" s="1"/>
      <c r="G1802" s="1"/>
      <c r="H1802" s="1"/>
      <c r="I1802" s="1"/>
      <c r="J1802" s="1"/>
      <c r="K1802" s="1"/>
      <c r="L1802" s="1"/>
      <c r="M1802" s="1"/>
      <c r="N1802" s="1"/>
      <c r="O1802" s="1"/>
      <c r="P1802" s="1"/>
      <c r="Q1802" s="1"/>
      <c r="R1802" s="1"/>
      <c r="S1802" s="1"/>
    </row>
    <row r="1803" spans="1:19" x14ac:dyDescent="0.25">
      <c r="A1803" s="1"/>
      <c r="B1803" s="1"/>
      <c r="C1803" s="1"/>
      <c r="D1803" s="1"/>
      <c r="E1803" s="1"/>
      <c r="F1803" s="1"/>
      <c r="G1803" s="1"/>
      <c r="H1803" s="1"/>
      <c r="I1803" s="1"/>
      <c r="J1803" s="1"/>
      <c r="K1803" s="1"/>
      <c r="L1803" s="1"/>
      <c r="M1803" s="1"/>
      <c r="N1803" s="1"/>
      <c r="O1803" s="1"/>
      <c r="P1803" s="1"/>
      <c r="Q1803" s="1"/>
      <c r="R1803" s="1"/>
      <c r="S1803" s="1"/>
    </row>
    <row r="1804" spans="1:19" x14ac:dyDescent="0.25">
      <c r="A1804" s="1"/>
      <c r="B1804" s="1"/>
      <c r="C1804" s="1"/>
      <c r="D1804" s="1"/>
      <c r="E1804" s="1"/>
      <c r="F1804" s="1"/>
      <c r="G1804" s="1"/>
      <c r="H1804" s="1"/>
      <c r="I1804" s="1"/>
      <c r="J1804" s="1"/>
      <c r="K1804" s="1"/>
      <c r="L1804" s="1"/>
      <c r="M1804" s="1"/>
      <c r="N1804" s="1"/>
      <c r="O1804" s="1"/>
      <c r="P1804" s="1"/>
      <c r="Q1804" s="1"/>
      <c r="R1804" s="1"/>
      <c r="S1804" s="1"/>
    </row>
    <row r="1805" spans="1:19" x14ac:dyDescent="0.25">
      <c r="A1805" s="1"/>
      <c r="B1805" s="1"/>
      <c r="C1805" s="1"/>
      <c r="D1805" s="1"/>
      <c r="E1805" s="1"/>
      <c r="F1805" s="1"/>
      <c r="G1805" s="1"/>
      <c r="H1805" s="1"/>
      <c r="I1805" s="1"/>
      <c r="J1805" s="1"/>
      <c r="K1805" s="1"/>
      <c r="L1805" s="1"/>
      <c r="M1805" s="1"/>
      <c r="N1805" s="1"/>
      <c r="O1805" s="1"/>
      <c r="P1805" s="1"/>
      <c r="Q1805" s="1"/>
      <c r="R1805" s="1"/>
      <c r="S1805" s="1"/>
    </row>
    <row r="1806" spans="1:19" x14ac:dyDescent="0.25">
      <c r="A1806" s="1"/>
      <c r="B1806" s="1"/>
      <c r="C1806" s="1"/>
      <c r="D1806" s="1"/>
      <c r="E1806" s="1"/>
      <c r="F1806" s="1"/>
      <c r="G1806" s="1"/>
      <c r="H1806" s="1"/>
      <c r="I1806" s="1"/>
      <c r="J1806" s="1"/>
      <c r="K1806" s="1"/>
      <c r="L1806" s="1"/>
      <c r="M1806" s="1"/>
      <c r="N1806" s="1"/>
      <c r="O1806" s="1"/>
      <c r="P1806" s="1"/>
      <c r="Q1806" s="1"/>
      <c r="R1806" s="1"/>
      <c r="S1806" s="1"/>
    </row>
    <row r="1807" spans="1:19" x14ac:dyDescent="0.25">
      <c r="A1807" s="1"/>
      <c r="B1807" s="1"/>
      <c r="C1807" s="1"/>
      <c r="D1807" s="1"/>
      <c r="E1807" s="1"/>
      <c r="F1807" s="1"/>
      <c r="G1807" s="1"/>
      <c r="H1807" s="1"/>
      <c r="I1807" s="1"/>
      <c r="J1807" s="1"/>
      <c r="K1807" s="1"/>
      <c r="L1807" s="1"/>
      <c r="M1807" s="1"/>
      <c r="N1807" s="1"/>
      <c r="O1807" s="1"/>
      <c r="P1807" s="1"/>
      <c r="Q1807" s="1"/>
      <c r="R1807" s="1"/>
      <c r="S1807" s="1"/>
    </row>
    <row r="1808" spans="1:19" x14ac:dyDescent="0.25">
      <c r="A1808" s="1"/>
      <c r="B1808" s="1"/>
      <c r="C1808" s="1"/>
      <c r="D1808" s="1"/>
      <c r="E1808" s="1"/>
      <c r="F1808" s="1"/>
      <c r="G1808" s="1"/>
      <c r="H1808" s="1"/>
      <c r="I1808" s="1"/>
      <c r="J1808" s="1"/>
      <c r="K1808" s="1"/>
      <c r="L1808" s="1"/>
      <c r="M1808" s="1"/>
      <c r="N1808" s="1"/>
      <c r="O1808" s="1"/>
      <c r="P1808" s="1"/>
      <c r="Q1808" s="1"/>
      <c r="R1808" s="1"/>
      <c r="S1808" s="1"/>
    </row>
    <row r="1809" spans="1:19" x14ac:dyDescent="0.25">
      <c r="A1809" s="1"/>
      <c r="B1809" s="1"/>
      <c r="C1809" s="1"/>
      <c r="D1809" s="1"/>
      <c r="E1809" s="1"/>
      <c r="F1809" s="1"/>
      <c r="G1809" s="1"/>
      <c r="H1809" s="1"/>
      <c r="I1809" s="1"/>
      <c r="J1809" s="1"/>
      <c r="K1809" s="1"/>
      <c r="L1809" s="1"/>
      <c r="M1809" s="1"/>
      <c r="N1809" s="1"/>
      <c r="O1809" s="1"/>
      <c r="P1809" s="1"/>
      <c r="Q1809" s="1"/>
      <c r="R1809" s="1"/>
      <c r="S1809" s="1"/>
    </row>
    <row r="1810" spans="1:19" x14ac:dyDescent="0.25">
      <c r="A1810" s="1"/>
      <c r="B1810" s="1"/>
      <c r="C1810" s="1"/>
      <c r="D1810" s="1"/>
      <c r="E1810" s="1"/>
      <c r="F1810" s="1"/>
      <c r="G1810" s="1"/>
      <c r="H1810" s="1"/>
      <c r="I1810" s="1"/>
      <c r="J1810" s="1"/>
      <c r="K1810" s="1"/>
      <c r="L1810" s="1"/>
      <c r="M1810" s="1"/>
      <c r="N1810" s="1"/>
      <c r="O1810" s="1"/>
      <c r="P1810" s="1"/>
      <c r="Q1810" s="1"/>
      <c r="R1810" s="1"/>
      <c r="S1810" s="1"/>
    </row>
    <row r="1811" spans="1:19" x14ac:dyDescent="0.25">
      <c r="A1811" s="1"/>
      <c r="B1811" s="1"/>
      <c r="C1811" s="1"/>
      <c r="D1811" s="1"/>
      <c r="E1811" s="1"/>
      <c r="F1811" s="1"/>
      <c r="G1811" s="1"/>
      <c r="H1811" s="1"/>
      <c r="I1811" s="1"/>
      <c r="J1811" s="1"/>
      <c r="K1811" s="1"/>
      <c r="L1811" s="1"/>
      <c r="M1811" s="1"/>
      <c r="N1811" s="1"/>
      <c r="O1811" s="1"/>
      <c r="P1811" s="1"/>
      <c r="Q1811" s="1"/>
      <c r="R1811" s="1"/>
      <c r="S1811" s="1"/>
    </row>
    <row r="1812" spans="1:19" x14ac:dyDescent="0.25">
      <c r="A1812" s="1"/>
      <c r="B1812" s="1"/>
      <c r="C1812" s="1"/>
      <c r="D1812" s="1"/>
      <c r="E1812" s="1"/>
      <c r="F1812" s="1"/>
      <c r="G1812" s="1"/>
      <c r="H1812" s="1"/>
      <c r="I1812" s="1"/>
      <c r="J1812" s="1"/>
      <c r="K1812" s="1"/>
      <c r="L1812" s="1"/>
      <c r="M1812" s="1"/>
      <c r="N1812" s="1"/>
      <c r="O1812" s="1"/>
      <c r="P1812" s="1"/>
      <c r="Q1812" s="1"/>
      <c r="R1812" s="1"/>
      <c r="S1812" s="1"/>
    </row>
    <row r="1813" spans="1:19" x14ac:dyDescent="0.25">
      <c r="A1813" s="1"/>
      <c r="B1813" s="1"/>
      <c r="C1813" s="1"/>
      <c r="D1813" s="1"/>
      <c r="E1813" s="1"/>
      <c r="F1813" s="1"/>
      <c r="G1813" s="1"/>
      <c r="H1813" s="1"/>
      <c r="I1813" s="1"/>
      <c r="J1813" s="1"/>
      <c r="K1813" s="1"/>
      <c r="L1813" s="1"/>
      <c r="M1813" s="1"/>
      <c r="N1813" s="1"/>
      <c r="O1813" s="1"/>
      <c r="P1813" s="1"/>
      <c r="Q1813" s="1"/>
      <c r="R1813" s="1"/>
      <c r="S1813" s="1"/>
    </row>
    <row r="1814" spans="1:19" x14ac:dyDescent="0.25">
      <c r="A1814" s="1"/>
      <c r="B1814" s="1"/>
      <c r="C1814" s="1"/>
      <c r="D1814" s="1"/>
      <c r="E1814" s="1"/>
      <c r="F1814" s="1"/>
      <c r="G1814" s="1"/>
      <c r="H1814" s="1"/>
      <c r="I1814" s="1"/>
      <c r="J1814" s="1"/>
      <c r="K1814" s="1"/>
      <c r="L1814" s="1"/>
      <c r="M1814" s="1"/>
      <c r="N1814" s="1"/>
      <c r="O1814" s="1"/>
      <c r="P1814" s="1"/>
      <c r="Q1814" s="1"/>
      <c r="R1814" s="1"/>
      <c r="S1814" s="1"/>
    </row>
    <row r="1815" spans="1:19" x14ac:dyDescent="0.25">
      <c r="A1815" s="1"/>
      <c r="B1815" s="1"/>
      <c r="C1815" s="1"/>
      <c r="D1815" s="1"/>
      <c r="E1815" s="1"/>
      <c r="F1815" s="1"/>
      <c r="G1815" s="1"/>
      <c r="H1815" s="1"/>
      <c r="I1815" s="1"/>
      <c r="J1815" s="1"/>
      <c r="K1815" s="1"/>
      <c r="L1815" s="1"/>
      <c r="M1815" s="1"/>
      <c r="N1815" s="1"/>
      <c r="O1815" s="1"/>
      <c r="P1815" s="1"/>
      <c r="Q1815" s="1"/>
      <c r="R1815" s="1"/>
      <c r="S1815" s="1"/>
    </row>
    <row r="1816" spans="1:19" x14ac:dyDescent="0.25">
      <c r="A1816" s="1"/>
      <c r="B1816" s="1"/>
      <c r="C1816" s="1"/>
      <c r="D1816" s="1"/>
      <c r="E1816" s="1"/>
      <c r="F1816" s="1"/>
      <c r="G1816" s="1"/>
      <c r="H1816" s="1"/>
      <c r="I1816" s="1"/>
      <c r="J1816" s="1"/>
      <c r="K1816" s="1"/>
      <c r="L1816" s="1"/>
      <c r="M1816" s="1"/>
      <c r="N1816" s="1"/>
      <c r="O1816" s="1"/>
      <c r="P1816" s="1"/>
      <c r="Q1816" s="1"/>
      <c r="R1816" s="1"/>
      <c r="S1816" s="1"/>
    </row>
    <row r="1817" spans="1:19" x14ac:dyDescent="0.25">
      <c r="A1817" s="1"/>
      <c r="B1817" s="1"/>
      <c r="C1817" s="1"/>
      <c r="D1817" s="1"/>
      <c r="E1817" s="1"/>
      <c r="F1817" s="1"/>
      <c r="G1817" s="1"/>
      <c r="H1817" s="1"/>
      <c r="I1817" s="1"/>
      <c r="J1817" s="1"/>
      <c r="K1817" s="1"/>
      <c r="L1817" s="1"/>
      <c r="M1817" s="1"/>
      <c r="N1817" s="1"/>
      <c r="O1817" s="1"/>
      <c r="P1817" s="1"/>
      <c r="Q1817" s="1"/>
      <c r="R1817" s="1"/>
      <c r="S1817" s="1"/>
    </row>
    <row r="1818" spans="1:19" x14ac:dyDescent="0.25">
      <c r="A1818" s="1"/>
      <c r="B1818" s="1"/>
      <c r="C1818" s="1"/>
      <c r="D1818" s="1"/>
      <c r="E1818" s="1"/>
      <c r="F1818" s="1"/>
      <c r="G1818" s="1"/>
      <c r="H1818" s="1"/>
      <c r="I1818" s="1"/>
      <c r="J1818" s="1"/>
      <c r="K1818" s="1"/>
      <c r="L1818" s="1"/>
      <c r="M1818" s="1"/>
      <c r="N1818" s="1"/>
      <c r="O1818" s="1"/>
      <c r="P1818" s="1"/>
      <c r="Q1818" s="1"/>
      <c r="R1818" s="1"/>
      <c r="S1818" s="1"/>
    </row>
    <row r="1819" spans="1:19" x14ac:dyDescent="0.25">
      <c r="A1819" s="1"/>
      <c r="B1819" s="1"/>
      <c r="C1819" s="1"/>
      <c r="D1819" s="1"/>
      <c r="E1819" s="1"/>
      <c r="F1819" s="1"/>
      <c r="G1819" s="1"/>
      <c r="H1819" s="1"/>
      <c r="I1819" s="1"/>
      <c r="J1819" s="1"/>
      <c r="K1819" s="1"/>
      <c r="L1819" s="1"/>
      <c r="M1819" s="1"/>
      <c r="N1819" s="1"/>
      <c r="O1819" s="1"/>
      <c r="P1819" s="1"/>
      <c r="Q1819" s="1"/>
      <c r="R1819" s="1"/>
      <c r="S1819" s="1"/>
    </row>
    <row r="1820" spans="1:19" x14ac:dyDescent="0.25">
      <c r="A1820" s="1"/>
      <c r="B1820" s="1"/>
      <c r="C1820" s="1"/>
      <c r="D1820" s="1"/>
      <c r="E1820" s="1"/>
      <c r="F1820" s="1"/>
      <c r="G1820" s="1"/>
      <c r="H1820" s="1"/>
      <c r="I1820" s="1"/>
      <c r="J1820" s="1"/>
      <c r="K1820" s="1"/>
      <c r="L1820" s="1"/>
      <c r="M1820" s="1"/>
      <c r="N1820" s="1"/>
      <c r="O1820" s="1"/>
      <c r="P1820" s="1"/>
      <c r="Q1820" s="1"/>
      <c r="R1820" s="1"/>
      <c r="S1820" s="1"/>
    </row>
    <row r="1821" spans="1:19" x14ac:dyDescent="0.25">
      <c r="A1821" s="1"/>
      <c r="B1821" s="1"/>
      <c r="C1821" s="1"/>
      <c r="D1821" s="1"/>
      <c r="E1821" s="1"/>
      <c r="F1821" s="1"/>
      <c r="G1821" s="1"/>
      <c r="H1821" s="1"/>
      <c r="I1821" s="1"/>
      <c r="J1821" s="1"/>
      <c r="K1821" s="1"/>
      <c r="L1821" s="1"/>
      <c r="M1821" s="1"/>
      <c r="N1821" s="1"/>
      <c r="O1821" s="1"/>
      <c r="P1821" s="1"/>
      <c r="Q1821" s="1"/>
      <c r="R1821" s="1"/>
      <c r="S1821" s="1"/>
    </row>
    <row r="1822" spans="1:19" x14ac:dyDescent="0.25">
      <c r="A1822" s="1"/>
      <c r="B1822" s="1"/>
      <c r="C1822" s="1"/>
      <c r="D1822" s="1"/>
      <c r="E1822" s="1"/>
      <c r="F1822" s="1"/>
      <c r="G1822" s="1"/>
      <c r="H1822" s="1"/>
      <c r="I1822" s="1"/>
      <c r="J1822" s="1"/>
      <c r="K1822" s="1"/>
      <c r="L1822" s="1"/>
      <c r="M1822" s="1"/>
      <c r="N1822" s="1"/>
      <c r="O1822" s="1"/>
      <c r="P1822" s="1"/>
      <c r="Q1822" s="1"/>
      <c r="R1822" s="1"/>
      <c r="S1822" s="1"/>
    </row>
    <row r="1823" spans="1:19" x14ac:dyDescent="0.25">
      <c r="A1823" s="1"/>
      <c r="B1823" s="1"/>
      <c r="C1823" s="1"/>
      <c r="D1823" s="1"/>
      <c r="E1823" s="1"/>
      <c r="F1823" s="1"/>
      <c r="G1823" s="1"/>
      <c r="H1823" s="1"/>
      <c r="I1823" s="1"/>
      <c r="J1823" s="1"/>
      <c r="K1823" s="1"/>
      <c r="L1823" s="1"/>
      <c r="M1823" s="1"/>
      <c r="N1823" s="1"/>
      <c r="O1823" s="1"/>
      <c r="P1823" s="1"/>
      <c r="Q1823" s="1"/>
      <c r="R1823" s="1"/>
      <c r="S1823" s="1"/>
    </row>
    <row r="1824" spans="1:19" x14ac:dyDescent="0.25">
      <c r="A1824" s="1"/>
      <c r="B1824" s="1"/>
      <c r="C1824" s="1"/>
      <c r="D1824" s="1"/>
      <c r="E1824" s="1"/>
      <c r="F1824" s="1"/>
      <c r="G1824" s="1"/>
      <c r="H1824" s="1"/>
      <c r="I1824" s="1"/>
      <c r="J1824" s="1"/>
      <c r="K1824" s="1"/>
      <c r="L1824" s="1"/>
      <c r="M1824" s="1"/>
      <c r="N1824" s="1"/>
      <c r="O1824" s="1"/>
      <c r="P1824" s="1"/>
      <c r="Q1824" s="1"/>
      <c r="R1824" s="1"/>
      <c r="S1824" s="1"/>
    </row>
    <row r="1825" spans="1:19" x14ac:dyDescent="0.25">
      <c r="A1825" s="1"/>
      <c r="B1825" s="1"/>
      <c r="C1825" s="1"/>
      <c r="D1825" s="1"/>
      <c r="E1825" s="1"/>
      <c r="F1825" s="1"/>
      <c r="G1825" s="1"/>
      <c r="H1825" s="1"/>
      <c r="I1825" s="1"/>
      <c r="J1825" s="1"/>
      <c r="K1825" s="1"/>
      <c r="L1825" s="1"/>
      <c r="M1825" s="1"/>
      <c r="N1825" s="1"/>
      <c r="O1825" s="1"/>
      <c r="P1825" s="1"/>
      <c r="Q1825" s="1"/>
      <c r="R1825" s="1"/>
      <c r="S1825" s="1"/>
    </row>
    <row r="1826" spans="1:19" x14ac:dyDescent="0.25">
      <c r="A1826" s="1"/>
      <c r="B1826" s="1"/>
      <c r="C1826" s="1"/>
      <c r="D1826" s="1"/>
      <c r="E1826" s="1"/>
      <c r="F1826" s="1"/>
      <c r="G1826" s="1"/>
      <c r="H1826" s="1"/>
      <c r="I1826" s="1"/>
      <c r="J1826" s="1"/>
      <c r="K1826" s="1"/>
      <c r="L1826" s="1"/>
      <c r="M1826" s="1"/>
      <c r="N1826" s="1"/>
      <c r="O1826" s="1"/>
      <c r="P1826" s="1"/>
      <c r="Q1826" s="1"/>
      <c r="R1826" s="1"/>
      <c r="S1826" s="1"/>
    </row>
    <row r="1827" spans="1:19" x14ac:dyDescent="0.25">
      <c r="A1827" s="1"/>
      <c r="B1827" s="1"/>
      <c r="C1827" s="1"/>
      <c r="D1827" s="1"/>
      <c r="E1827" s="1"/>
      <c r="F1827" s="1"/>
      <c r="G1827" s="1"/>
      <c r="H1827" s="1"/>
      <c r="I1827" s="1"/>
      <c r="J1827" s="1"/>
      <c r="K1827" s="1"/>
      <c r="L1827" s="1"/>
      <c r="M1827" s="1"/>
      <c r="N1827" s="1"/>
      <c r="O1827" s="1"/>
      <c r="P1827" s="1"/>
      <c r="Q1827" s="1"/>
      <c r="R1827" s="1"/>
      <c r="S1827" s="1"/>
    </row>
    <row r="1828" spans="1:19" x14ac:dyDescent="0.25">
      <c r="A1828" s="1"/>
      <c r="B1828" s="1"/>
      <c r="C1828" s="1"/>
      <c r="D1828" s="1"/>
      <c r="E1828" s="1"/>
      <c r="F1828" s="1"/>
      <c r="G1828" s="1"/>
      <c r="H1828" s="1"/>
      <c r="I1828" s="1"/>
      <c r="J1828" s="1"/>
      <c r="K1828" s="1"/>
      <c r="L1828" s="1"/>
      <c r="M1828" s="1"/>
      <c r="N1828" s="1"/>
      <c r="O1828" s="1"/>
      <c r="P1828" s="1"/>
      <c r="Q1828" s="1"/>
      <c r="R1828" s="1"/>
      <c r="S1828" s="1"/>
    </row>
    <row r="1829" spans="1:19" x14ac:dyDescent="0.25">
      <c r="A1829" s="1"/>
      <c r="B1829" s="1"/>
      <c r="C1829" s="1"/>
      <c r="D1829" s="1"/>
      <c r="E1829" s="1"/>
      <c r="F1829" s="1"/>
      <c r="G1829" s="1"/>
      <c r="H1829" s="1"/>
      <c r="I1829" s="1"/>
      <c r="J1829" s="1"/>
      <c r="K1829" s="1"/>
      <c r="L1829" s="1"/>
      <c r="M1829" s="1"/>
      <c r="N1829" s="1"/>
      <c r="O1829" s="1"/>
      <c r="P1829" s="1"/>
      <c r="Q1829" s="1"/>
      <c r="R1829" s="1"/>
      <c r="S1829" s="1"/>
    </row>
    <row r="1830" spans="1:19" x14ac:dyDescent="0.25">
      <c r="A1830" s="1"/>
      <c r="B1830" s="1"/>
      <c r="C1830" s="1"/>
      <c r="D1830" s="1"/>
      <c r="E1830" s="1"/>
      <c r="F1830" s="1"/>
      <c r="G1830" s="1"/>
      <c r="H1830" s="1"/>
      <c r="I1830" s="1"/>
      <c r="J1830" s="1"/>
      <c r="K1830" s="1"/>
      <c r="L1830" s="1"/>
      <c r="M1830" s="1"/>
      <c r="N1830" s="1"/>
      <c r="O1830" s="1"/>
      <c r="P1830" s="1"/>
      <c r="Q1830" s="1"/>
      <c r="R1830" s="1"/>
      <c r="S1830" s="1"/>
    </row>
    <row r="1831" spans="1:19" x14ac:dyDescent="0.25">
      <c r="A1831" s="1"/>
      <c r="B1831" s="1"/>
      <c r="C1831" s="1"/>
      <c r="D1831" s="1"/>
      <c r="E1831" s="1"/>
      <c r="F1831" s="1"/>
      <c r="G1831" s="1"/>
      <c r="H1831" s="1"/>
      <c r="I1831" s="1"/>
      <c r="J1831" s="1"/>
      <c r="K1831" s="1"/>
      <c r="L1831" s="1"/>
      <c r="M1831" s="1"/>
      <c r="N1831" s="1"/>
      <c r="O1831" s="1"/>
      <c r="P1831" s="1"/>
      <c r="Q1831" s="1"/>
      <c r="R1831" s="1"/>
      <c r="S1831" s="1"/>
    </row>
    <row r="1832" spans="1:19" x14ac:dyDescent="0.25">
      <c r="A1832" s="1"/>
      <c r="B1832" s="1"/>
      <c r="C1832" s="1"/>
      <c r="D1832" s="1"/>
      <c r="E1832" s="1"/>
      <c r="F1832" s="1"/>
      <c r="G1832" s="1"/>
      <c r="H1832" s="1"/>
      <c r="I1832" s="1"/>
      <c r="J1832" s="1"/>
      <c r="K1832" s="1"/>
      <c r="L1832" s="1"/>
      <c r="M1832" s="1"/>
      <c r="N1832" s="1"/>
      <c r="O1832" s="1"/>
      <c r="P1832" s="1"/>
      <c r="Q1832" s="1"/>
      <c r="R1832" s="1"/>
      <c r="S1832" s="1"/>
    </row>
    <row r="1833" spans="1:19" x14ac:dyDescent="0.25">
      <c r="A1833" s="1"/>
      <c r="B1833" s="1"/>
      <c r="C1833" s="1"/>
      <c r="D1833" s="1"/>
      <c r="E1833" s="1"/>
      <c r="F1833" s="1"/>
      <c r="G1833" s="1"/>
      <c r="H1833" s="1"/>
      <c r="I1833" s="1"/>
      <c r="J1833" s="1"/>
      <c r="K1833" s="1"/>
      <c r="L1833" s="1"/>
      <c r="M1833" s="1"/>
      <c r="N1833" s="1"/>
      <c r="O1833" s="1"/>
      <c r="P1833" s="1"/>
      <c r="Q1833" s="1"/>
      <c r="R1833" s="1"/>
      <c r="S1833" s="1"/>
    </row>
    <row r="1834" spans="1:19" x14ac:dyDescent="0.25">
      <c r="A1834" s="1"/>
      <c r="B1834" s="1"/>
      <c r="C1834" s="1"/>
      <c r="D1834" s="1"/>
      <c r="E1834" s="1"/>
      <c r="F1834" s="1"/>
      <c r="G1834" s="1"/>
      <c r="H1834" s="1"/>
      <c r="I1834" s="1"/>
      <c r="J1834" s="1"/>
      <c r="K1834" s="1"/>
      <c r="L1834" s="1"/>
      <c r="M1834" s="1"/>
      <c r="N1834" s="1"/>
      <c r="O1834" s="1"/>
      <c r="P1834" s="1"/>
      <c r="Q1834" s="1"/>
      <c r="R1834" s="1"/>
      <c r="S1834" s="1"/>
    </row>
    <row r="1835" spans="1:19" x14ac:dyDescent="0.25">
      <c r="A1835" s="1"/>
      <c r="B1835" s="1"/>
      <c r="C1835" s="1"/>
      <c r="D1835" s="1"/>
      <c r="E1835" s="1"/>
      <c r="F1835" s="1"/>
      <c r="G1835" s="1"/>
      <c r="H1835" s="1"/>
      <c r="I1835" s="1"/>
      <c r="J1835" s="1"/>
      <c r="K1835" s="1"/>
      <c r="L1835" s="1"/>
      <c r="M1835" s="1"/>
      <c r="N1835" s="1"/>
      <c r="O1835" s="1"/>
      <c r="P1835" s="1"/>
      <c r="Q1835" s="1"/>
      <c r="R1835" s="1"/>
      <c r="S1835" s="1"/>
    </row>
    <row r="1836" spans="1:19" x14ac:dyDescent="0.25">
      <c r="A1836" s="1"/>
      <c r="B1836" s="1"/>
      <c r="C1836" s="1"/>
      <c r="D1836" s="1"/>
      <c r="E1836" s="1"/>
      <c r="F1836" s="1"/>
      <c r="G1836" s="1"/>
      <c r="H1836" s="1"/>
      <c r="I1836" s="1"/>
      <c r="J1836" s="1"/>
      <c r="K1836" s="1"/>
      <c r="L1836" s="1"/>
      <c r="M1836" s="1"/>
      <c r="N1836" s="1"/>
      <c r="O1836" s="1"/>
      <c r="P1836" s="1"/>
      <c r="Q1836" s="1"/>
      <c r="R1836" s="1"/>
      <c r="S1836" s="1"/>
    </row>
    <row r="1837" spans="1:19" x14ac:dyDescent="0.25">
      <c r="A1837" s="1"/>
      <c r="B1837" s="1"/>
      <c r="C1837" s="1"/>
      <c r="D1837" s="1"/>
      <c r="E1837" s="1"/>
      <c r="F1837" s="1"/>
      <c r="G1837" s="1"/>
      <c r="H1837" s="1"/>
      <c r="I1837" s="1"/>
      <c r="J1837" s="1"/>
      <c r="K1837" s="1"/>
      <c r="L1837" s="1"/>
      <c r="M1837" s="1"/>
      <c r="N1837" s="1"/>
      <c r="O1837" s="1"/>
      <c r="P1837" s="1"/>
      <c r="Q1837" s="1"/>
      <c r="R1837" s="1"/>
      <c r="S1837" s="1"/>
    </row>
    <row r="1838" spans="1:19" x14ac:dyDescent="0.25">
      <c r="A1838" s="1"/>
      <c r="B1838" s="1"/>
      <c r="C1838" s="1"/>
      <c r="D1838" s="1"/>
      <c r="E1838" s="1"/>
      <c r="F1838" s="1"/>
      <c r="G1838" s="1"/>
      <c r="H1838" s="1"/>
      <c r="I1838" s="1"/>
      <c r="J1838" s="1"/>
      <c r="K1838" s="1"/>
      <c r="L1838" s="1"/>
      <c r="M1838" s="1"/>
      <c r="N1838" s="1"/>
      <c r="O1838" s="1"/>
      <c r="P1838" s="1"/>
      <c r="Q1838" s="1"/>
      <c r="R1838" s="1"/>
      <c r="S1838" s="1"/>
    </row>
    <row r="1839" spans="1:19" x14ac:dyDescent="0.25">
      <c r="A1839" s="1"/>
      <c r="B1839" s="1"/>
      <c r="C1839" s="1"/>
      <c r="D1839" s="1"/>
      <c r="E1839" s="1"/>
      <c r="F1839" s="1"/>
      <c r="G1839" s="1"/>
      <c r="H1839" s="1"/>
      <c r="I1839" s="1"/>
      <c r="J1839" s="1"/>
      <c r="K1839" s="1"/>
      <c r="L1839" s="1"/>
      <c r="M1839" s="1"/>
      <c r="N1839" s="1"/>
      <c r="O1839" s="1"/>
      <c r="P1839" s="1"/>
      <c r="Q1839" s="1"/>
      <c r="R1839" s="1"/>
      <c r="S1839" s="1"/>
    </row>
    <row r="1840" spans="1:19" x14ac:dyDescent="0.25">
      <c r="A1840" s="1"/>
      <c r="B1840" s="1"/>
      <c r="C1840" s="1"/>
      <c r="D1840" s="1"/>
      <c r="E1840" s="1"/>
      <c r="F1840" s="1"/>
      <c r="G1840" s="1"/>
      <c r="H1840" s="1"/>
      <c r="I1840" s="1"/>
      <c r="J1840" s="1"/>
      <c r="K1840" s="1"/>
      <c r="L1840" s="1"/>
      <c r="M1840" s="1"/>
      <c r="N1840" s="1"/>
      <c r="O1840" s="1"/>
      <c r="P1840" s="1"/>
      <c r="Q1840" s="1"/>
      <c r="R1840" s="1"/>
      <c r="S1840" s="1"/>
    </row>
    <row r="1841" spans="1:19" x14ac:dyDescent="0.25">
      <c r="A1841" s="1"/>
      <c r="B1841" s="1"/>
      <c r="C1841" s="1"/>
      <c r="D1841" s="1"/>
      <c r="E1841" s="1"/>
      <c r="F1841" s="1"/>
      <c r="G1841" s="1"/>
      <c r="H1841" s="1"/>
      <c r="I1841" s="1"/>
      <c r="J1841" s="1"/>
      <c r="K1841" s="1"/>
      <c r="L1841" s="1"/>
      <c r="M1841" s="1"/>
      <c r="N1841" s="1"/>
      <c r="O1841" s="1"/>
      <c r="P1841" s="1"/>
      <c r="Q1841" s="1"/>
      <c r="R1841" s="1"/>
      <c r="S1841" s="1"/>
    </row>
    <row r="1842" spans="1:19" x14ac:dyDescent="0.25">
      <c r="A1842" s="1"/>
      <c r="B1842" s="1"/>
      <c r="C1842" s="1"/>
      <c r="D1842" s="1"/>
      <c r="E1842" s="1"/>
      <c r="F1842" s="1"/>
      <c r="G1842" s="1"/>
      <c r="H1842" s="1"/>
      <c r="I1842" s="1"/>
      <c r="J1842" s="1"/>
      <c r="K1842" s="1"/>
      <c r="L1842" s="1"/>
      <c r="M1842" s="1"/>
      <c r="N1842" s="1"/>
      <c r="O1842" s="1"/>
      <c r="P1842" s="1"/>
      <c r="Q1842" s="1"/>
      <c r="R1842" s="1"/>
      <c r="S1842" s="1"/>
    </row>
    <row r="1843" spans="1:19" x14ac:dyDescent="0.25">
      <c r="A1843" s="1"/>
      <c r="B1843" s="1"/>
      <c r="C1843" s="1"/>
      <c r="D1843" s="1"/>
      <c r="E1843" s="1"/>
      <c r="F1843" s="1"/>
      <c r="G1843" s="1"/>
      <c r="H1843" s="1"/>
      <c r="I1843" s="1"/>
      <c r="J1843" s="1"/>
      <c r="K1843" s="1"/>
      <c r="L1843" s="1"/>
      <c r="M1843" s="1"/>
      <c r="N1843" s="1"/>
      <c r="O1843" s="1"/>
      <c r="P1843" s="1"/>
      <c r="Q1843" s="1"/>
      <c r="R1843" s="1"/>
      <c r="S1843" s="1"/>
    </row>
    <row r="1844" spans="1:19" x14ac:dyDescent="0.25">
      <c r="A1844" s="1"/>
      <c r="B1844" s="1"/>
      <c r="C1844" s="1"/>
      <c r="D1844" s="1"/>
      <c r="E1844" s="1"/>
      <c r="F1844" s="1"/>
      <c r="G1844" s="1"/>
      <c r="H1844" s="1"/>
      <c r="I1844" s="1"/>
      <c r="J1844" s="1"/>
      <c r="K1844" s="1"/>
      <c r="L1844" s="1"/>
      <c r="M1844" s="1"/>
      <c r="N1844" s="1"/>
      <c r="O1844" s="1"/>
      <c r="P1844" s="1"/>
      <c r="Q1844" s="1"/>
      <c r="R1844" s="1"/>
      <c r="S1844" s="1"/>
    </row>
    <row r="1845" spans="1:19" x14ac:dyDescent="0.25">
      <c r="A1845" s="1"/>
      <c r="B1845" s="1"/>
      <c r="C1845" s="1"/>
      <c r="D1845" s="1"/>
      <c r="E1845" s="1"/>
      <c r="F1845" s="1"/>
      <c r="G1845" s="1"/>
      <c r="H1845" s="1"/>
      <c r="I1845" s="1"/>
      <c r="J1845" s="1"/>
      <c r="K1845" s="1"/>
      <c r="L1845" s="1"/>
      <c r="M1845" s="1"/>
      <c r="N1845" s="1"/>
      <c r="O1845" s="1"/>
      <c r="P1845" s="1"/>
      <c r="Q1845" s="1"/>
      <c r="R1845" s="1"/>
      <c r="S1845" s="1"/>
    </row>
    <row r="1846" spans="1:19" x14ac:dyDescent="0.25">
      <c r="A1846" s="1"/>
      <c r="B1846" s="1"/>
      <c r="C1846" s="1"/>
      <c r="D1846" s="1"/>
      <c r="E1846" s="1"/>
      <c r="F1846" s="1"/>
      <c r="G1846" s="1"/>
      <c r="H1846" s="1"/>
      <c r="I1846" s="1"/>
      <c r="J1846" s="1"/>
      <c r="K1846" s="1"/>
      <c r="L1846" s="1"/>
      <c r="M1846" s="1"/>
      <c r="N1846" s="1"/>
      <c r="O1846" s="1"/>
      <c r="P1846" s="1"/>
      <c r="Q1846" s="1"/>
      <c r="R1846" s="1"/>
      <c r="S1846" s="1"/>
    </row>
    <row r="1847" spans="1:19" x14ac:dyDescent="0.25">
      <c r="A1847" s="1"/>
      <c r="B1847" s="1"/>
      <c r="C1847" s="1"/>
      <c r="D1847" s="1"/>
      <c r="E1847" s="1"/>
      <c r="F1847" s="1"/>
      <c r="G1847" s="1"/>
      <c r="H1847" s="1"/>
      <c r="I1847" s="1"/>
      <c r="J1847" s="1"/>
      <c r="K1847" s="1"/>
      <c r="L1847" s="1"/>
      <c r="M1847" s="1"/>
      <c r="N1847" s="1"/>
      <c r="O1847" s="1"/>
      <c r="P1847" s="1"/>
      <c r="Q1847" s="1"/>
      <c r="R1847" s="1"/>
      <c r="S1847" s="1"/>
    </row>
    <row r="1848" spans="1:19" x14ac:dyDescent="0.25">
      <c r="A1848" s="1"/>
      <c r="B1848" s="1"/>
      <c r="C1848" s="1"/>
      <c r="D1848" s="1"/>
      <c r="E1848" s="1"/>
      <c r="F1848" s="1"/>
      <c r="G1848" s="1"/>
      <c r="H1848" s="1"/>
      <c r="I1848" s="1"/>
      <c r="J1848" s="1"/>
      <c r="K1848" s="1"/>
      <c r="L1848" s="1"/>
      <c r="M1848" s="1"/>
      <c r="N1848" s="1"/>
      <c r="O1848" s="1"/>
      <c r="P1848" s="1"/>
      <c r="Q1848" s="1"/>
      <c r="R1848" s="1"/>
      <c r="S1848" s="1"/>
    </row>
    <row r="1849" spans="1:19" x14ac:dyDescent="0.25">
      <c r="A1849" s="1"/>
      <c r="B1849" s="1"/>
      <c r="C1849" s="1"/>
      <c r="D1849" s="1"/>
      <c r="E1849" s="1"/>
      <c r="F1849" s="1"/>
      <c r="G1849" s="1"/>
      <c r="H1849" s="1"/>
      <c r="I1849" s="1"/>
      <c r="J1849" s="1"/>
      <c r="K1849" s="1"/>
      <c r="L1849" s="1"/>
      <c r="M1849" s="1"/>
      <c r="N1849" s="1"/>
      <c r="O1849" s="1"/>
      <c r="P1849" s="1"/>
      <c r="Q1849" s="1"/>
      <c r="R1849" s="1"/>
      <c r="S1849" s="1"/>
    </row>
    <row r="1850" spans="1:19" x14ac:dyDescent="0.25">
      <c r="A1850" s="1"/>
      <c r="B1850" s="1"/>
      <c r="C1850" s="1"/>
      <c r="D1850" s="1"/>
      <c r="E1850" s="1"/>
      <c r="F1850" s="1"/>
      <c r="G1850" s="1"/>
      <c r="H1850" s="1"/>
      <c r="I1850" s="1"/>
      <c r="J1850" s="1"/>
      <c r="K1850" s="1"/>
      <c r="L1850" s="1"/>
      <c r="M1850" s="1"/>
      <c r="N1850" s="1"/>
      <c r="O1850" s="1"/>
      <c r="P1850" s="1"/>
      <c r="Q1850" s="1"/>
      <c r="R1850" s="1"/>
      <c r="S1850" s="1"/>
    </row>
    <row r="1851" spans="1:19" x14ac:dyDescent="0.25">
      <c r="A1851" s="1"/>
      <c r="B1851" s="1"/>
      <c r="C1851" s="1"/>
      <c r="D1851" s="1"/>
      <c r="E1851" s="1"/>
      <c r="F1851" s="1"/>
      <c r="G1851" s="1"/>
      <c r="H1851" s="1"/>
      <c r="I1851" s="1"/>
      <c r="J1851" s="1"/>
      <c r="K1851" s="1"/>
      <c r="L1851" s="1"/>
      <c r="M1851" s="1"/>
      <c r="N1851" s="1"/>
      <c r="O1851" s="1"/>
      <c r="P1851" s="1"/>
      <c r="Q1851" s="1"/>
      <c r="R1851" s="1"/>
      <c r="S1851" s="1"/>
    </row>
    <row r="1852" spans="1:19" x14ac:dyDescent="0.25">
      <c r="A1852" s="1"/>
      <c r="B1852" s="1"/>
      <c r="C1852" s="1"/>
      <c r="D1852" s="1"/>
      <c r="E1852" s="1"/>
      <c r="F1852" s="1"/>
      <c r="G1852" s="1"/>
      <c r="H1852" s="1"/>
      <c r="I1852" s="1"/>
      <c r="J1852" s="1"/>
      <c r="K1852" s="1"/>
      <c r="L1852" s="1"/>
      <c r="M1852" s="1"/>
      <c r="N1852" s="1"/>
      <c r="O1852" s="1"/>
      <c r="P1852" s="1"/>
      <c r="Q1852" s="1"/>
      <c r="R1852" s="1"/>
      <c r="S1852" s="1"/>
    </row>
    <row r="1853" spans="1:19" x14ac:dyDescent="0.25">
      <c r="A1853" s="1"/>
      <c r="B1853" s="1"/>
      <c r="C1853" s="1"/>
      <c r="D1853" s="1"/>
      <c r="E1853" s="1"/>
      <c r="F1853" s="1"/>
      <c r="G1853" s="1"/>
      <c r="H1853" s="1"/>
      <c r="I1853" s="1"/>
      <c r="J1853" s="1"/>
      <c r="K1853" s="1"/>
      <c r="L1853" s="1"/>
      <c r="M1853" s="1"/>
      <c r="N1853" s="1"/>
      <c r="O1853" s="1"/>
      <c r="P1853" s="1"/>
      <c r="Q1853" s="1"/>
      <c r="R1853" s="1"/>
      <c r="S1853" s="1"/>
    </row>
    <row r="1854" spans="1:19" x14ac:dyDescent="0.25">
      <c r="A1854" s="1"/>
      <c r="B1854" s="1"/>
      <c r="C1854" s="1"/>
      <c r="D1854" s="1"/>
      <c r="E1854" s="1"/>
      <c r="F1854" s="1"/>
      <c r="G1854" s="1"/>
      <c r="H1854" s="1"/>
      <c r="I1854" s="1"/>
      <c r="J1854" s="1"/>
      <c r="K1854" s="1"/>
      <c r="L1854" s="1"/>
      <c r="M1854" s="1"/>
      <c r="N1854" s="1"/>
      <c r="O1854" s="1"/>
      <c r="P1854" s="1"/>
      <c r="Q1854" s="1"/>
      <c r="R1854" s="1"/>
      <c r="S1854" s="1"/>
    </row>
    <row r="1855" spans="1:19" x14ac:dyDescent="0.25">
      <c r="A1855" s="1"/>
      <c r="B1855" s="1"/>
      <c r="C1855" s="1"/>
      <c r="D1855" s="1"/>
      <c r="E1855" s="1"/>
      <c r="F1855" s="1"/>
      <c r="G1855" s="1"/>
      <c r="H1855" s="1"/>
      <c r="I1855" s="1"/>
      <c r="J1855" s="1"/>
      <c r="K1855" s="1"/>
      <c r="L1855" s="1"/>
      <c r="M1855" s="1"/>
      <c r="N1855" s="1"/>
      <c r="O1855" s="1"/>
      <c r="P1855" s="1"/>
      <c r="Q1855" s="1"/>
      <c r="R1855" s="1"/>
      <c r="S1855" s="1"/>
    </row>
    <row r="1856" spans="1:19" x14ac:dyDescent="0.25">
      <c r="A1856" s="1"/>
      <c r="B1856" s="1"/>
      <c r="C1856" s="1"/>
      <c r="D1856" s="1"/>
      <c r="E1856" s="1"/>
      <c r="F1856" s="1"/>
      <c r="G1856" s="1"/>
      <c r="H1856" s="1"/>
      <c r="I1856" s="1"/>
      <c r="J1856" s="1"/>
      <c r="K1856" s="1"/>
      <c r="L1856" s="1"/>
      <c r="M1856" s="1"/>
      <c r="N1856" s="1"/>
      <c r="O1856" s="1"/>
      <c r="P1856" s="1"/>
      <c r="Q1856" s="1"/>
      <c r="R1856" s="1"/>
      <c r="S1856" s="1"/>
    </row>
    <row r="1857" spans="1:19" x14ac:dyDescent="0.25">
      <c r="A1857" s="1"/>
      <c r="B1857" s="1"/>
      <c r="C1857" s="1"/>
      <c r="D1857" s="1"/>
      <c r="E1857" s="1"/>
      <c r="F1857" s="1"/>
      <c r="G1857" s="1"/>
      <c r="H1857" s="1"/>
      <c r="I1857" s="1"/>
      <c r="J1857" s="1"/>
      <c r="K1857" s="1"/>
      <c r="L1857" s="1"/>
      <c r="M1857" s="1"/>
      <c r="N1857" s="1"/>
      <c r="O1857" s="1"/>
      <c r="P1857" s="1"/>
      <c r="Q1857" s="1"/>
      <c r="R1857" s="1"/>
      <c r="S1857" s="1"/>
    </row>
    <row r="1858" spans="1:19" x14ac:dyDescent="0.25">
      <c r="A1858" s="1"/>
      <c r="B1858" s="1"/>
      <c r="C1858" s="1"/>
      <c r="D1858" s="1"/>
      <c r="E1858" s="1"/>
      <c r="F1858" s="1"/>
      <c r="G1858" s="1"/>
      <c r="H1858" s="1"/>
      <c r="I1858" s="1"/>
      <c r="J1858" s="1"/>
      <c r="K1858" s="1"/>
      <c r="L1858" s="1"/>
      <c r="M1858" s="1"/>
      <c r="N1858" s="1"/>
      <c r="O1858" s="1"/>
      <c r="P1858" s="1"/>
      <c r="Q1858" s="1"/>
      <c r="R1858" s="1"/>
      <c r="S1858" s="1"/>
    </row>
    <row r="1859" spans="1:19" x14ac:dyDescent="0.25">
      <c r="A1859" s="1"/>
      <c r="B1859" s="1"/>
      <c r="C1859" s="1"/>
      <c r="D1859" s="1"/>
      <c r="E1859" s="1"/>
      <c r="F1859" s="1"/>
      <c r="G1859" s="1"/>
      <c r="H1859" s="1"/>
      <c r="I1859" s="1"/>
      <c r="J1859" s="1"/>
      <c r="K1859" s="1"/>
      <c r="L1859" s="1"/>
      <c r="M1859" s="1"/>
      <c r="N1859" s="1"/>
      <c r="O1859" s="1"/>
      <c r="P1859" s="1"/>
      <c r="Q1859" s="1"/>
      <c r="R1859" s="1"/>
      <c r="S1859" s="1"/>
    </row>
    <row r="1860" spans="1:19" x14ac:dyDescent="0.25">
      <c r="A1860" s="1"/>
      <c r="B1860" s="1"/>
      <c r="C1860" s="1"/>
      <c r="D1860" s="1"/>
      <c r="E1860" s="1"/>
      <c r="F1860" s="1"/>
      <c r="G1860" s="1"/>
      <c r="H1860" s="1"/>
      <c r="I1860" s="1"/>
      <c r="J1860" s="1"/>
      <c r="K1860" s="1"/>
      <c r="L1860" s="1"/>
      <c r="M1860" s="1"/>
      <c r="N1860" s="1"/>
      <c r="O1860" s="1"/>
      <c r="P1860" s="1"/>
      <c r="Q1860" s="1"/>
      <c r="R1860" s="1"/>
      <c r="S1860" s="1"/>
    </row>
    <row r="1861" spans="1:19" x14ac:dyDescent="0.25">
      <c r="A1861" s="1"/>
      <c r="B1861" s="1"/>
      <c r="C1861" s="1"/>
      <c r="D1861" s="1"/>
      <c r="E1861" s="1"/>
      <c r="F1861" s="1"/>
      <c r="G1861" s="1"/>
      <c r="H1861" s="1"/>
      <c r="I1861" s="1"/>
      <c r="J1861" s="1"/>
      <c r="K1861" s="1"/>
      <c r="L1861" s="1"/>
      <c r="M1861" s="1"/>
      <c r="N1861" s="1"/>
      <c r="O1861" s="1"/>
      <c r="P1861" s="1"/>
      <c r="Q1861" s="1"/>
      <c r="R1861" s="1"/>
      <c r="S1861" s="1"/>
    </row>
    <row r="1862" spans="1:19" x14ac:dyDescent="0.25">
      <c r="A1862" s="1"/>
      <c r="B1862" s="1"/>
      <c r="C1862" s="1"/>
      <c r="D1862" s="1"/>
      <c r="E1862" s="1"/>
      <c r="F1862" s="1"/>
      <c r="G1862" s="1"/>
      <c r="H1862" s="1"/>
      <c r="I1862" s="1"/>
      <c r="J1862" s="1"/>
      <c r="K1862" s="1"/>
      <c r="L1862" s="1"/>
      <c r="M1862" s="1"/>
      <c r="N1862" s="1"/>
      <c r="O1862" s="1"/>
      <c r="P1862" s="1"/>
      <c r="Q1862" s="1"/>
      <c r="R1862" s="1"/>
      <c r="S1862" s="1"/>
    </row>
    <row r="1863" spans="1:19" x14ac:dyDescent="0.25">
      <c r="A1863" s="1"/>
      <c r="B1863" s="1"/>
      <c r="C1863" s="1"/>
      <c r="D1863" s="1"/>
      <c r="E1863" s="1"/>
      <c r="F1863" s="1"/>
      <c r="G1863" s="1"/>
      <c r="H1863" s="1"/>
      <c r="I1863" s="1"/>
      <c r="J1863" s="1"/>
      <c r="K1863" s="1"/>
      <c r="L1863" s="1"/>
      <c r="M1863" s="1"/>
      <c r="N1863" s="1"/>
      <c r="O1863" s="1"/>
      <c r="P1863" s="1"/>
      <c r="Q1863" s="1"/>
      <c r="R1863" s="1"/>
      <c r="S1863" s="1"/>
    </row>
    <row r="1864" spans="1:19" x14ac:dyDescent="0.25">
      <c r="A1864" s="1"/>
      <c r="B1864" s="1"/>
      <c r="C1864" s="1"/>
      <c r="D1864" s="1"/>
      <c r="E1864" s="1"/>
      <c r="F1864" s="1"/>
      <c r="G1864" s="1"/>
      <c r="H1864" s="1"/>
      <c r="I1864" s="1"/>
      <c r="J1864" s="1"/>
      <c r="K1864" s="1"/>
      <c r="L1864" s="1"/>
      <c r="M1864" s="1"/>
      <c r="N1864" s="1"/>
      <c r="O1864" s="1"/>
      <c r="P1864" s="1"/>
      <c r="Q1864" s="1"/>
      <c r="R1864" s="1"/>
      <c r="S1864" s="1"/>
    </row>
    <row r="1865" spans="1:19" x14ac:dyDescent="0.25">
      <c r="A1865" s="1"/>
      <c r="B1865" s="1"/>
      <c r="C1865" s="1"/>
      <c r="D1865" s="1"/>
      <c r="E1865" s="1"/>
      <c r="F1865" s="1"/>
      <c r="G1865" s="1"/>
      <c r="H1865" s="1"/>
      <c r="I1865" s="1"/>
      <c r="J1865" s="1"/>
      <c r="K1865" s="1"/>
      <c r="L1865" s="1"/>
      <c r="M1865" s="1"/>
      <c r="N1865" s="1"/>
      <c r="O1865" s="1"/>
      <c r="P1865" s="1"/>
      <c r="Q1865" s="1"/>
      <c r="R1865" s="1"/>
      <c r="S1865" s="1"/>
    </row>
    <row r="1866" spans="1:19" x14ac:dyDescent="0.25">
      <c r="A1866" s="1"/>
      <c r="B1866" s="1"/>
      <c r="C1866" s="1"/>
      <c r="D1866" s="1"/>
      <c r="E1866" s="1"/>
      <c r="F1866" s="1"/>
      <c r="G1866" s="1"/>
      <c r="H1866" s="1"/>
      <c r="I1866" s="1"/>
      <c r="J1866" s="1"/>
      <c r="K1866" s="1"/>
      <c r="L1866" s="1"/>
      <c r="M1866" s="1"/>
      <c r="N1866" s="1"/>
      <c r="O1866" s="1"/>
      <c r="P1866" s="1"/>
      <c r="Q1866" s="1"/>
      <c r="R1866" s="1"/>
      <c r="S1866" s="1"/>
    </row>
    <row r="1867" spans="1:19" x14ac:dyDescent="0.25">
      <c r="A1867" s="1"/>
      <c r="B1867" s="1"/>
      <c r="C1867" s="1"/>
      <c r="D1867" s="1"/>
      <c r="E1867" s="1"/>
      <c r="F1867" s="1"/>
      <c r="G1867" s="1"/>
      <c r="H1867" s="1"/>
      <c r="I1867" s="1"/>
      <c r="J1867" s="1"/>
      <c r="K1867" s="1"/>
      <c r="L1867" s="1"/>
      <c r="M1867" s="1"/>
      <c r="N1867" s="1"/>
      <c r="O1867" s="1"/>
      <c r="P1867" s="1"/>
      <c r="Q1867" s="1"/>
      <c r="R1867" s="1"/>
      <c r="S1867" s="1"/>
    </row>
    <row r="1868" spans="1:19" x14ac:dyDescent="0.25">
      <c r="A1868" s="1"/>
      <c r="B1868" s="1"/>
      <c r="C1868" s="1"/>
      <c r="D1868" s="1"/>
      <c r="E1868" s="1"/>
      <c r="F1868" s="1"/>
      <c r="G1868" s="1"/>
      <c r="H1868" s="1"/>
      <c r="I1868" s="1"/>
      <c r="J1868" s="1"/>
      <c r="K1868" s="1"/>
      <c r="L1868" s="1"/>
      <c r="M1868" s="1"/>
      <c r="N1868" s="1"/>
      <c r="O1868" s="1"/>
      <c r="P1868" s="1"/>
      <c r="Q1868" s="1"/>
      <c r="R1868" s="1"/>
      <c r="S1868" s="1"/>
    </row>
    <row r="1869" spans="1:19" x14ac:dyDescent="0.25">
      <c r="A1869" s="1"/>
      <c r="B1869" s="1"/>
      <c r="C1869" s="1"/>
      <c r="D1869" s="1"/>
      <c r="E1869" s="1"/>
      <c r="F1869" s="1"/>
      <c r="G1869" s="1"/>
      <c r="H1869" s="1"/>
      <c r="I1869" s="1"/>
      <c r="J1869" s="1"/>
      <c r="K1869" s="1"/>
      <c r="L1869" s="1"/>
      <c r="M1869" s="1"/>
      <c r="N1869" s="1"/>
      <c r="O1869" s="1"/>
      <c r="P1869" s="1"/>
      <c r="Q1869" s="1"/>
      <c r="R1869" s="1"/>
      <c r="S1869" s="1"/>
    </row>
    <row r="1870" spans="1:19" x14ac:dyDescent="0.25">
      <c r="A1870" s="1"/>
      <c r="B1870" s="1"/>
      <c r="C1870" s="1"/>
      <c r="D1870" s="1"/>
      <c r="E1870" s="1"/>
      <c r="F1870" s="1"/>
      <c r="G1870" s="1"/>
      <c r="H1870" s="1"/>
      <c r="I1870" s="1"/>
      <c r="J1870" s="1"/>
      <c r="K1870" s="1"/>
      <c r="L1870" s="1"/>
      <c r="M1870" s="1"/>
      <c r="N1870" s="1"/>
      <c r="O1870" s="1"/>
      <c r="P1870" s="1"/>
      <c r="Q1870" s="1"/>
      <c r="R1870" s="1"/>
      <c r="S1870" s="1"/>
    </row>
    <row r="1871" spans="1:19" x14ac:dyDescent="0.25">
      <c r="A1871" s="1"/>
      <c r="B1871" s="1"/>
      <c r="C1871" s="1"/>
      <c r="D1871" s="1"/>
      <c r="E1871" s="1"/>
      <c r="F1871" s="1"/>
      <c r="G1871" s="1"/>
      <c r="H1871" s="1"/>
      <c r="I1871" s="1"/>
      <c r="J1871" s="1"/>
      <c r="K1871" s="1"/>
      <c r="L1871" s="1"/>
      <c r="M1871" s="1"/>
      <c r="N1871" s="1"/>
      <c r="O1871" s="1"/>
      <c r="P1871" s="1"/>
      <c r="Q1871" s="1"/>
      <c r="R1871" s="1"/>
      <c r="S1871" s="1"/>
    </row>
    <row r="1872" spans="1:19" x14ac:dyDescent="0.25">
      <c r="A1872" s="1"/>
      <c r="B1872" s="1"/>
      <c r="C1872" s="1"/>
      <c r="D1872" s="1"/>
      <c r="E1872" s="1"/>
      <c r="F1872" s="1"/>
      <c r="G1872" s="1"/>
      <c r="H1872" s="1"/>
      <c r="I1872" s="1"/>
      <c r="J1872" s="1"/>
      <c r="K1872" s="1"/>
      <c r="L1872" s="1"/>
      <c r="M1872" s="1"/>
      <c r="N1872" s="1"/>
      <c r="O1872" s="1"/>
      <c r="P1872" s="1"/>
      <c r="Q1872" s="1"/>
      <c r="R1872" s="1"/>
      <c r="S1872" s="1"/>
    </row>
    <row r="1873" spans="1:19" x14ac:dyDescent="0.25">
      <c r="A1873" s="1"/>
      <c r="B1873" s="1"/>
      <c r="C1873" s="1"/>
      <c r="D1873" s="1"/>
      <c r="E1873" s="1"/>
      <c r="F1873" s="1"/>
      <c r="G1873" s="1"/>
      <c r="H1873" s="1"/>
      <c r="I1873" s="1"/>
      <c r="J1873" s="1"/>
      <c r="K1873" s="1"/>
      <c r="L1873" s="1"/>
      <c r="M1873" s="1"/>
      <c r="N1873" s="1"/>
      <c r="O1873" s="1"/>
      <c r="P1873" s="1"/>
      <c r="Q1873" s="1"/>
      <c r="R1873" s="1"/>
      <c r="S1873" s="1"/>
    </row>
    <row r="1874" spans="1:19" x14ac:dyDescent="0.25">
      <c r="A1874" s="1"/>
      <c r="B1874" s="1"/>
      <c r="C1874" s="1"/>
      <c r="D1874" s="1"/>
      <c r="E1874" s="1"/>
      <c r="F1874" s="1"/>
      <c r="G1874" s="1"/>
      <c r="H1874" s="1"/>
      <c r="I1874" s="1"/>
      <c r="J1874" s="1"/>
      <c r="K1874" s="1"/>
      <c r="L1874" s="1"/>
      <c r="M1874" s="1"/>
      <c r="N1874" s="1"/>
      <c r="O1874" s="1"/>
      <c r="P1874" s="1"/>
      <c r="Q1874" s="1"/>
      <c r="R1874" s="1"/>
      <c r="S1874" s="1"/>
    </row>
    <row r="1875" spans="1:19" x14ac:dyDescent="0.25">
      <c r="A1875" s="1"/>
      <c r="B1875" s="1"/>
      <c r="C1875" s="1"/>
      <c r="D1875" s="1"/>
      <c r="E1875" s="1"/>
      <c r="F1875" s="1"/>
      <c r="G1875" s="1"/>
      <c r="H1875" s="1"/>
      <c r="I1875" s="1"/>
      <c r="J1875" s="1"/>
      <c r="K1875" s="1"/>
      <c r="L1875" s="1"/>
      <c r="M1875" s="1"/>
      <c r="N1875" s="1"/>
      <c r="O1875" s="1"/>
      <c r="P1875" s="1"/>
      <c r="Q1875" s="1"/>
      <c r="R1875" s="1"/>
      <c r="S1875" s="1"/>
    </row>
    <row r="1876" spans="1:19" x14ac:dyDescent="0.25">
      <c r="A1876" s="1"/>
      <c r="B1876" s="1"/>
      <c r="C1876" s="1"/>
      <c r="D1876" s="1"/>
      <c r="E1876" s="1"/>
      <c r="F1876" s="1"/>
      <c r="G1876" s="1"/>
      <c r="H1876" s="1"/>
      <c r="I1876" s="1"/>
      <c r="J1876" s="1"/>
      <c r="K1876" s="1"/>
      <c r="L1876" s="1"/>
      <c r="M1876" s="1"/>
      <c r="N1876" s="1"/>
      <c r="O1876" s="1"/>
      <c r="P1876" s="1"/>
      <c r="Q1876" s="1"/>
      <c r="R1876" s="1"/>
      <c r="S1876" s="1"/>
    </row>
    <row r="1877" spans="1:19" x14ac:dyDescent="0.25">
      <c r="A1877" s="1"/>
      <c r="B1877" s="1"/>
      <c r="C1877" s="1"/>
      <c r="D1877" s="1"/>
      <c r="E1877" s="1"/>
      <c r="F1877" s="1"/>
      <c r="G1877" s="1"/>
      <c r="H1877" s="1"/>
      <c r="I1877" s="1"/>
      <c r="J1877" s="1"/>
      <c r="K1877" s="1"/>
      <c r="L1877" s="1"/>
      <c r="M1877" s="1"/>
      <c r="N1877" s="1"/>
      <c r="O1877" s="1"/>
      <c r="P1877" s="1"/>
      <c r="Q1877" s="1"/>
      <c r="R1877" s="1"/>
      <c r="S1877" s="1"/>
    </row>
    <row r="1878" spans="1:19" x14ac:dyDescent="0.25">
      <c r="A1878" s="1"/>
      <c r="B1878" s="1"/>
      <c r="C1878" s="1"/>
      <c r="D1878" s="1"/>
      <c r="E1878" s="1"/>
      <c r="F1878" s="1"/>
      <c r="G1878" s="1"/>
      <c r="H1878" s="1"/>
      <c r="I1878" s="1"/>
      <c r="J1878" s="1"/>
      <c r="K1878" s="1"/>
      <c r="L1878" s="1"/>
      <c r="M1878" s="1"/>
      <c r="N1878" s="1"/>
      <c r="O1878" s="1"/>
      <c r="P1878" s="1"/>
      <c r="Q1878" s="1"/>
      <c r="R1878" s="1"/>
      <c r="S1878" s="1"/>
    </row>
    <row r="1879" spans="1:19" x14ac:dyDescent="0.25">
      <c r="A1879" s="1"/>
      <c r="B1879" s="1"/>
      <c r="C1879" s="1"/>
      <c r="D1879" s="1"/>
      <c r="E1879" s="1"/>
      <c r="F1879" s="1"/>
      <c r="G1879" s="1"/>
      <c r="H1879" s="1"/>
      <c r="I1879" s="1"/>
      <c r="J1879" s="1"/>
      <c r="K1879" s="1"/>
      <c r="L1879" s="1"/>
      <c r="M1879" s="1"/>
      <c r="N1879" s="1"/>
      <c r="O1879" s="1"/>
      <c r="P1879" s="1"/>
      <c r="Q1879" s="1"/>
      <c r="R1879" s="1"/>
      <c r="S1879" s="1"/>
    </row>
    <row r="1880" spans="1:19" x14ac:dyDescent="0.25">
      <c r="A1880" s="1"/>
      <c r="B1880" s="1"/>
      <c r="C1880" s="1"/>
      <c r="D1880" s="1"/>
      <c r="E1880" s="1"/>
      <c r="F1880" s="1"/>
      <c r="G1880" s="1"/>
      <c r="H1880" s="1"/>
      <c r="I1880" s="1"/>
      <c r="J1880" s="1"/>
      <c r="K1880" s="1"/>
      <c r="L1880" s="1"/>
      <c r="M1880" s="1"/>
      <c r="N1880" s="1"/>
      <c r="O1880" s="1"/>
      <c r="P1880" s="1"/>
      <c r="Q1880" s="1"/>
      <c r="R1880" s="1"/>
      <c r="S1880" s="1"/>
    </row>
    <row r="1881" spans="1:19" x14ac:dyDescent="0.25">
      <c r="A1881" s="1"/>
      <c r="B1881" s="1"/>
      <c r="C1881" s="1"/>
      <c r="D1881" s="1"/>
      <c r="E1881" s="1"/>
      <c r="F1881" s="1"/>
      <c r="G1881" s="1"/>
      <c r="H1881" s="1"/>
      <c r="I1881" s="1"/>
      <c r="J1881" s="1"/>
      <c r="K1881" s="1"/>
      <c r="L1881" s="1"/>
      <c r="M1881" s="1"/>
      <c r="N1881" s="1"/>
      <c r="O1881" s="1"/>
      <c r="P1881" s="1"/>
      <c r="Q1881" s="1"/>
      <c r="R1881" s="1"/>
      <c r="S1881" s="1"/>
    </row>
    <row r="1882" spans="1:19" x14ac:dyDescent="0.25">
      <c r="A1882" s="1"/>
      <c r="B1882" s="1"/>
      <c r="C1882" s="1"/>
      <c r="D1882" s="1"/>
      <c r="E1882" s="1"/>
      <c r="F1882" s="1"/>
      <c r="G1882" s="1"/>
      <c r="H1882" s="1"/>
      <c r="I1882" s="1"/>
      <c r="J1882" s="1"/>
      <c r="K1882" s="1"/>
      <c r="L1882" s="1"/>
      <c r="M1882" s="1"/>
      <c r="N1882" s="1"/>
      <c r="O1882" s="1"/>
      <c r="P1882" s="1"/>
      <c r="Q1882" s="1"/>
      <c r="R1882" s="1"/>
      <c r="S1882" s="1"/>
    </row>
    <row r="1883" spans="1:19" x14ac:dyDescent="0.25">
      <c r="A1883" s="1"/>
      <c r="B1883" s="1"/>
      <c r="C1883" s="1"/>
      <c r="D1883" s="1"/>
      <c r="E1883" s="1"/>
      <c r="F1883" s="1"/>
      <c r="G1883" s="1"/>
      <c r="H1883" s="1"/>
      <c r="I1883" s="1"/>
      <c r="J1883" s="1"/>
      <c r="K1883" s="1"/>
      <c r="L1883" s="1"/>
      <c r="M1883" s="1"/>
      <c r="N1883" s="1"/>
      <c r="O1883" s="1"/>
      <c r="P1883" s="1"/>
      <c r="Q1883" s="1"/>
      <c r="R1883" s="1"/>
      <c r="S1883" s="1"/>
    </row>
    <row r="1884" spans="1:19" x14ac:dyDescent="0.25">
      <c r="A1884" s="1"/>
      <c r="B1884" s="1"/>
      <c r="C1884" s="1"/>
      <c r="D1884" s="1"/>
      <c r="E1884" s="1"/>
      <c r="F1884" s="1"/>
      <c r="G1884" s="1"/>
      <c r="H1884" s="1"/>
      <c r="I1884" s="1"/>
      <c r="J1884" s="1"/>
      <c r="K1884" s="1"/>
      <c r="L1884" s="1"/>
      <c r="M1884" s="1"/>
      <c r="N1884" s="1"/>
      <c r="O1884" s="1"/>
      <c r="P1884" s="1"/>
      <c r="Q1884" s="1"/>
      <c r="R1884" s="1"/>
      <c r="S1884" s="1"/>
    </row>
    <row r="1885" spans="1:19" x14ac:dyDescent="0.25">
      <c r="A1885" s="1"/>
      <c r="B1885" s="1"/>
      <c r="C1885" s="1"/>
      <c r="D1885" s="1"/>
      <c r="E1885" s="1"/>
      <c r="F1885" s="1"/>
      <c r="G1885" s="1"/>
      <c r="H1885" s="1"/>
      <c r="I1885" s="1"/>
      <c r="J1885" s="1"/>
      <c r="K1885" s="1"/>
      <c r="L1885" s="1"/>
      <c r="M1885" s="1"/>
      <c r="N1885" s="1"/>
      <c r="O1885" s="1"/>
      <c r="P1885" s="1"/>
      <c r="Q1885" s="1"/>
      <c r="R1885" s="1"/>
      <c r="S1885" s="1"/>
    </row>
    <row r="1886" spans="1:19" x14ac:dyDescent="0.25">
      <c r="A1886" s="1"/>
      <c r="B1886" s="1"/>
      <c r="C1886" s="1"/>
      <c r="D1886" s="1"/>
      <c r="E1886" s="1"/>
      <c r="F1886" s="1"/>
      <c r="G1886" s="1"/>
      <c r="H1886" s="1"/>
      <c r="I1886" s="1"/>
      <c r="J1886" s="1"/>
      <c r="K1886" s="1"/>
      <c r="L1886" s="1"/>
      <c r="M1886" s="1"/>
      <c r="N1886" s="1"/>
      <c r="O1886" s="1"/>
      <c r="P1886" s="1"/>
      <c r="Q1886" s="1"/>
      <c r="R1886" s="1"/>
      <c r="S1886" s="1"/>
    </row>
    <row r="1887" spans="1:19" x14ac:dyDescent="0.25">
      <c r="A1887" s="1"/>
      <c r="B1887" s="1"/>
      <c r="C1887" s="1"/>
      <c r="D1887" s="1"/>
      <c r="E1887" s="1"/>
      <c r="F1887" s="1"/>
      <c r="G1887" s="1"/>
      <c r="H1887" s="1"/>
      <c r="I1887" s="1"/>
      <c r="J1887" s="1"/>
      <c r="K1887" s="1"/>
      <c r="L1887" s="1"/>
      <c r="M1887" s="1"/>
      <c r="N1887" s="1"/>
      <c r="O1887" s="1"/>
      <c r="P1887" s="1"/>
      <c r="Q1887" s="1"/>
      <c r="R1887" s="1"/>
      <c r="S1887" s="1"/>
    </row>
    <row r="1888" spans="1:19" x14ac:dyDescent="0.25">
      <c r="A1888" s="1"/>
      <c r="B1888" s="1"/>
      <c r="C1888" s="1"/>
      <c r="D1888" s="1"/>
      <c r="E1888" s="1"/>
      <c r="F1888" s="1"/>
      <c r="G1888" s="1"/>
      <c r="H1888" s="1"/>
      <c r="I1888" s="1"/>
      <c r="J1888" s="1"/>
      <c r="K1888" s="1"/>
      <c r="L1888" s="1"/>
      <c r="M1888" s="1"/>
      <c r="N1888" s="1"/>
      <c r="O1888" s="1"/>
      <c r="P1888" s="1"/>
      <c r="Q1888" s="1"/>
      <c r="R1888" s="1"/>
      <c r="S1888" s="1"/>
    </row>
    <row r="1889" spans="1:19" x14ac:dyDescent="0.25">
      <c r="A1889" s="1"/>
      <c r="B1889" s="1"/>
      <c r="C1889" s="1"/>
      <c r="D1889" s="1"/>
      <c r="E1889" s="1"/>
      <c r="F1889" s="1"/>
      <c r="G1889" s="1"/>
      <c r="H1889" s="1"/>
      <c r="I1889" s="1"/>
      <c r="J1889" s="1"/>
      <c r="K1889" s="1"/>
      <c r="L1889" s="1"/>
      <c r="M1889" s="1"/>
      <c r="N1889" s="1"/>
      <c r="O1889" s="1"/>
      <c r="P1889" s="1"/>
      <c r="Q1889" s="1"/>
      <c r="R1889" s="1"/>
      <c r="S1889" s="1"/>
    </row>
    <row r="1890" spans="1:19" x14ac:dyDescent="0.25">
      <c r="A1890" s="1"/>
      <c r="B1890" s="1"/>
      <c r="C1890" s="1"/>
      <c r="D1890" s="1"/>
      <c r="E1890" s="1"/>
      <c r="F1890" s="1"/>
      <c r="G1890" s="1"/>
      <c r="H1890" s="1"/>
      <c r="I1890" s="1"/>
      <c r="J1890" s="1"/>
      <c r="K1890" s="1"/>
      <c r="L1890" s="1"/>
      <c r="M1890" s="1"/>
      <c r="N1890" s="1"/>
      <c r="O1890" s="1"/>
      <c r="P1890" s="1"/>
      <c r="Q1890" s="1"/>
      <c r="R1890" s="1"/>
      <c r="S1890" s="1"/>
    </row>
    <row r="1891" spans="1:19" x14ac:dyDescent="0.25">
      <c r="A1891" s="1"/>
      <c r="B1891" s="1"/>
      <c r="C1891" s="1"/>
      <c r="D1891" s="1"/>
      <c r="E1891" s="1"/>
      <c r="F1891" s="1"/>
      <c r="G1891" s="1"/>
      <c r="H1891" s="1"/>
      <c r="I1891" s="1"/>
      <c r="J1891" s="1"/>
      <c r="K1891" s="1"/>
      <c r="L1891" s="1"/>
      <c r="M1891" s="1"/>
      <c r="N1891" s="1"/>
      <c r="O1891" s="1"/>
      <c r="P1891" s="1"/>
      <c r="Q1891" s="1"/>
      <c r="R1891" s="1"/>
      <c r="S1891" s="1"/>
    </row>
    <row r="1892" spans="1:19" x14ac:dyDescent="0.25">
      <c r="A1892" s="1"/>
      <c r="B1892" s="1"/>
      <c r="C1892" s="1"/>
      <c r="D1892" s="1"/>
      <c r="E1892" s="1"/>
      <c r="F1892" s="1"/>
      <c r="G1892" s="1"/>
      <c r="H1892" s="1"/>
      <c r="I1892" s="1"/>
      <c r="J1892" s="1"/>
      <c r="K1892" s="1"/>
      <c r="L1892" s="1"/>
      <c r="M1892" s="1"/>
      <c r="N1892" s="1"/>
      <c r="O1892" s="1"/>
      <c r="P1892" s="1"/>
      <c r="Q1892" s="1"/>
      <c r="R1892" s="1"/>
      <c r="S1892" s="1"/>
    </row>
    <row r="1893" spans="1:19" x14ac:dyDescent="0.25">
      <c r="A1893" s="1"/>
      <c r="B1893" s="1"/>
      <c r="C1893" s="1"/>
      <c r="D1893" s="1"/>
      <c r="E1893" s="1"/>
      <c r="F1893" s="1"/>
      <c r="G1893" s="1"/>
      <c r="H1893" s="1"/>
      <c r="I1893" s="1"/>
      <c r="J1893" s="1"/>
      <c r="K1893" s="1"/>
      <c r="L1893" s="1"/>
      <c r="M1893" s="1"/>
      <c r="N1893" s="1"/>
      <c r="O1893" s="1"/>
      <c r="P1893" s="1"/>
      <c r="Q1893" s="1"/>
      <c r="R1893" s="1"/>
      <c r="S1893" s="1"/>
    </row>
    <row r="1894" spans="1:19" x14ac:dyDescent="0.25">
      <c r="A1894" s="1"/>
      <c r="B1894" s="1"/>
      <c r="C1894" s="1"/>
      <c r="D1894" s="1"/>
      <c r="E1894" s="1"/>
      <c r="F1894" s="1"/>
      <c r="G1894" s="1"/>
      <c r="H1894" s="1"/>
      <c r="I1894" s="1"/>
      <c r="J1894" s="1"/>
      <c r="K1894" s="1"/>
      <c r="L1894" s="1"/>
      <c r="M1894" s="1"/>
      <c r="N1894" s="1"/>
      <c r="O1894" s="1"/>
      <c r="P1894" s="1"/>
      <c r="Q1894" s="1"/>
      <c r="R1894" s="1"/>
      <c r="S1894" s="1"/>
    </row>
    <row r="1895" spans="1:19" x14ac:dyDescent="0.25">
      <c r="A1895" s="1"/>
      <c r="B1895" s="1"/>
      <c r="C1895" s="1"/>
      <c r="D1895" s="1"/>
      <c r="E1895" s="1"/>
      <c r="F1895" s="1"/>
      <c r="G1895" s="1"/>
      <c r="H1895" s="1"/>
      <c r="I1895" s="1"/>
      <c r="J1895" s="1"/>
      <c r="K1895" s="1"/>
      <c r="L1895" s="1"/>
      <c r="M1895" s="1"/>
      <c r="N1895" s="1"/>
      <c r="O1895" s="1"/>
      <c r="P1895" s="1"/>
      <c r="Q1895" s="1"/>
      <c r="R1895" s="1"/>
      <c r="S1895" s="1"/>
    </row>
    <row r="1896" spans="1:19" x14ac:dyDescent="0.25">
      <c r="A1896" s="1"/>
      <c r="B1896" s="1"/>
      <c r="C1896" s="1"/>
      <c r="D1896" s="1"/>
      <c r="E1896" s="1"/>
      <c r="F1896" s="1"/>
      <c r="G1896" s="1"/>
      <c r="H1896" s="1"/>
      <c r="I1896" s="1"/>
      <c r="J1896" s="1"/>
      <c r="K1896" s="1"/>
      <c r="L1896" s="1"/>
      <c r="M1896" s="1"/>
      <c r="N1896" s="1"/>
      <c r="O1896" s="1"/>
      <c r="P1896" s="1"/>
      <c r="Q1896" s="1"/>
      <c r="R1896" s="1"/>
      <c r="S1896" s="1"/>
    </row>
    <row r="1897" spans="1:19" x14ac:dyDescent="0.25">
      <c r="A1897" s="1"/>
      <c r="B1897" s="1"/>
      <c r="C1897" s="1"/>
      <c r="D1897" s="1"/>
      <c r="E1897" s="1"/>
      <c r="F1897" s="1"/>
      <c r="G1897" s="1"/>
      <c r="H1897" s="1"/>
      <c r="I1897" s="1"/>
      <c r="J1897" s="1"/>
      <c r="K1897" s="1"/>
      <c r="L1897" s="1"/>
      <c r="M1897" s="1"/>
      <c r="N1897" s="1"/>
      <c r="O1897" s="1"/>
      <c r="P1897" s="1"/>
      <c r="Q1897" s="1"/>
      <c r="R1897" s="1"/>
      <c r="S1897" s="1"/>
    </row>
    <row r="1898" spans="1:19" x14ac:dyDescent="0.25">
      <c r="A1898" s="1"/>
      <c r="B1898" s="1"/>
      <c r="C1898" s="1"/>
      <c r="D1898" s="1"/>
      <c r="E1898" s="1"/>
      <c r="F1898" s="1"/>
      <c r="G1898" s="1"/>
      <c r="H1898" s="1"/>
      <c r="I1898" s="1"/>
      <c r="J1898" s="1"/>
      <c r="K1898" s="1"/>
      <c r="L1898" s="1"/>
      <c r="M1898" s="1"/>
      <c r="N1898" s="1"/>
      <c r="O1898" s="1"/>
      <c r="P1898" s="1"/>
      <c r="Q1898" s="1"/>
      <c r="R1898" s="1"/>
      <c r="S1898" s="1"/>
    </row>
    <row r="1899" spans="1:19" x14ac:dyDescent="0.25">
      <c r="A1899" s="1"/>
      <c r="B1899" s="1"/>
      <c r="C1899" s="1"/>
      <c r="D1899" s="1"/>
      <c r="E1899" s="1"/>
      <c r="F1899" s="1"/>
      <c r="G1899" s="1"/>
      <c r="H1899" s="1"/>
      <c r="I1899" s="1"/>
      <c r="J1899" s="1"/>
      <c r="K1899" s="1"/>
      <c r="L1899" s="1"/>
      <c r="M1899" s="1"/>
      <c r="N1899" s="1"/>
      <c r="O1899" s="1"/>
      <c r="P1899" s="1"/>
      <c r="Q1899" s="1"/>
      <c r="R1899" s="1"/>
      <c r="S1899" s="1"/>
    </row>
    <row r="1900" spans="1:19" x14ac:dyDescent="0.25">
      <c r="A1900" s="1"/>
      <c r="B1900" s="1"/>
      <c r="C1900" s="1"/>
      <c r="D1900" s="1"/>
      <c r="E1900" s="1"/>
      <c r="F1900" s="1"/>
      <c r="G1900" s="1"/>
      <c r="H1900" s="1"/>
      <c r="I1900" s="1"/>
      <c r="J1900" s="1"/>
      <c r="K1900" s="1"/>
      <c r="L1900" s="1"/>
      <c r="M1900" s="1"/>
      <c r="N1900" s="1"/>
      <c r="O1900" s="1"/>
      <c r="P1900" s="1"/>
      <c r="Q1900" s="1"/>
      <c r="R1900" s="1"/>
      <c r="S1900" s="1"/>
    </row>
    <row r="1901" spans="1:19" x14ac:dyDescent="0.25">
      <c r="A1901" s="1"/>
      <c r="B1901" s="1"/>
      <c r="C1901" s="1"/>
      <c r="D1901" s="1"/>
      <c r="E1901" s="1"/>
      <c r="F1901" s="1"/>
      <c r="G1901" s="1"/>
      <c r="H1901" s="1"/>
      <c r="I1901" s="1"/>
      <c r="J1901" s="1"/>
      <c r="K1901" s="1"/>
      <c r="L1901" s="1"/>
      <c r="M1901" s="1"/>
      <c r="N1901" s="1"/>
      <c r="O1901" s="1"/>
      <c r="P1901" s="1"/>
      <c r="Q1901" s="1"/>
      <c r="R1901" s="1"/>
      <c r="S1901" s="1"/>
    </row>
    <row r="1902" spans="1:19" x14ac:dyDescent="0.25">
      <c r="A1902" s="1"/>
      <c r="B1902" s="1"/>
      <c r="C1902" s="1"/>
      <c r="D1902" s="1"/>
      <c r="E1902" s="1"/>
      <c r="F1902" s="1"/>
      <c r="G1902" s="1"/>
      <c r="H1902" s="1"/>
      <c r="I1902" s="1"/>
      <c r="J1902" s="1"/>
      <c r="K1902" s="1"/>
      <c r="L1902" s="1"/>
      <c r="M1902" s="1"/>
      <c r="N1902" s="1"/>
      <c r="O1902" s="1"/>
      <c r="P1902" s="1"/>
      <c r="Q1902" s="1"/>
      <c r="R1902" s="1"/>
      <c r="S1902" s="1"/>
    </row>
    <row r="1903" spans="1:19" x14ac:dyDescent="0.25">
      <c r="A1903" s="1"/>
      <c r="B1903" s="1"/>
      <c r="C1903" s="1"/>
      <c r="D1903" s="1"/>
      <c r="E1903" s="1"/>
      <c r="F1903" s="1"/>
      <c r="G1903" s="1"/>
      <c r="H1903" s="1"/>
      <c r="I1903" s="1"/>
      <c r="J1903" s="1"/>
      <c r="K1903" s="1"/>
      <c r="L1903" s="1"/>
      <c r="M1903" s="1"/>
      <c r="N1903" s="1"/>
      <c r="O1903" s="1"/>
      <c r="P1903" s="1"/>
      <c r="Q1903" s="1"/>
      <c r="R1903" s="1"/>
      <c r="S1903" s="1"/>
    </row>
    <row r="1904" spans="1:19" x14ac:dyDescent="0.25">
      <c r="A1904" s="1"/>
      <c r="B1904" s="1"/>
      <c r="C1904" s="1"/>
      <c r="D1904" s="1"/>
      <c r="E1904" s="1"/>
      <c r="F1904" s="1"/>
      <c r="G1904" s="1"/>
      <c r="H1904" s="1"/>
      <c r="I1904" s="1"/>
      <c r="J1904" s="1"/>
      <c r="K1904" s="1"/>
      <c r="L1904" s="1"/>
      <c r="M1904" s="1"/>
      <c r="N1904" s="1"/>
      <c r="O1904" s="1"/>
      <c r="P1904" s="1"/>
      <c r="Q1904" s="1"/>
      <c r="R1904" s="1"/>
      <c r="S1904" s="1"/>
    </row>
    <row r="1905" spans="1:19" x14ac:dyDescent="0.25">
      <c r="A1905" s="1"/>
      <c r="B1905" s="1"/>
      <c r="C1905" s="1"/>
      <c r="D1905" s="1"/>
      <c r="E1905" s="1"/>
      <c r="F1905" s="1"/>
      <c r="G1905" s="1"/>
      <c r="H1905" s="1"/>
      <c r="I1905" s="1"/>
      <c r="J1905" s="1"/>
      <c r="K1905" s="1"/>
      <c r="L1905" s="1"/>
      <c r="M1905" s="1"/>
      <c r="N1905" s="1"/>
      <c r="O1905" s="1"/>
      <c r="P1905" s="1"/>
      <c r="Q1905" s="1"/>
      <c r="R1905" s="1"/>
      <c r="S1905" s="1"/>
    </row>
    <row r="1906" spans="1:19" x14ac:dyDescent="0.25">
      <c r="A1906" s="1"/>
      <c r="B1906" s="1"/>
      <c r="C1906" s="1"/>
      <c r="D1906" s="1"/>
      <c r="E1906" s="1"/>
      <c r="F1906" s="1"/>
      <c r="G1906" s="1"/>
      <c r="H1906" s="1"/>
      <c r="I1906" s="1"/>
      <c r="J1906" s="1"/>
      <c r="K1906" s="1"/>
      <c r="L1906" s="1"/>
      <c r="M1906" s="1"/>
      <c r="N1906" s="1"/>
      <c r="O1906" s="1"/>
      <c r="P1906" s="1"/>
      <c r="Q1906" s="1"/>
      <c r="R1906" s="1"/>
      <c r="S1906" s="1"/>
    </row>
    <row r="1907" spans="1:19" x14ac:dyDescent="0.25">
      <c r="A1907" s="1"/>
      <c r="B1907" s="1"/>
      <c r="C1907" s="1"/>
      <c r="D1907" s="1"/>
      <c r="E1907" s="1"/>
      <c r="F1907" s="1"/>
      <c r="G1907" s="1"/>
      <c r="H1907" s="1"/>
      <c r="I1907" s="1"/>
      <c r="J1907" s="1"/>
      <c r="K1907" s="1"/>
      <c r="L1907" s="1"/>
      <c r="M1907" s="1"/>
      <c r="N1907" s="1"/>
      <c r="O1907" s="1"/>
      <c r="P1907" s="1"/>
      <c r="Q1907" s="1"/>
      <c r="R1907" s="1"/>
      <c r="S1907" s="1"/>
    </row>
    <row r="1908" spans="1:19" x14ac:dyDescent="0.25">
      <c r="A1908" s="1"/>
      <c r="B1908" s="1"/>
      <c r="C1908" s="1"/>
      <c r="D1908" s="1"/>
      <c r="E1908" s="1"/>
      <c r="F1908" s="1"/>
      <c r="G1908" s="1"/>
      <c r="H1908" s="1"/>
      <c r="I1908" s="1"/>
      <c r="J1908" s="1"/>
      <c r="K1908" s="1"/>
      <c r="L1908" s="1"/>
      <c r="M1908" s="1"/>
      <c r="N1908" s="1"/>
      <c r="O1908" s="1"/>
      <c r="P1908" s="1"/>
      <c r="Q1908" s="1"/>
      <c r="R1908" s="1"/>
      <c r="S1908" s="1"/>
    </row>
    <row r="1909" spans="1:19" x14ac:dyDescent="0.25">
      <c r="A1909" s="1"/>
      <c r="B1909" s="1"/>
      <c r="C1909" s="1"/>
      <c r="D1909" s="1"/>
      <c r="E1909" s="1"/>
      <c r="F1909" s="1"/>
      <c r="G1909" s="1"/>
      <c r="H1909" s="1"/>
      <c r="I1909" s="1"/>
      <c r="J1909" s="1"/>
      <c r="K1909" s="1"/>
      <c r="L1909" s="1"/>
      <c r="M1909" s="1"/>
      <c r="N1909" s="1"/>
      <c r="O1909" s="1"/>
      <c r="P1909" s="1"/>
      <c r="Q1909" s="1"/>
      <c r="R1909" s="1"/>
      <c r="S1909" s="1"/>
    </row>
    <row r="1910" spans="1:19" x14ac:dyDescent="0.25">
      <c r="A1910" s="1"/>
      <c r="B1910" s="1"/>
      <c r="C1910" s="1"/>
      <c r="D1910" s="1"/>
      <c r="E1910" s="1"/>
      <c r="F1910" s="1"/>
      <c r="G1910" s="1"/>
      <c r="H1910" s="1"/>
      <c r="I1910" s="1"/>
      <c r="J1910" s="1"/>
      <c r="K1910" s="1"/>
      <c r="L1910" s="1"/>
      <c r="M1910" s="1"/>
      <c r="N1910" s="1"/>
      <c r="O1910" s="1"/>
      <c r="P1910" s="1"/>
      <c r="Q1910" s="1"/>
      <c r="R1910" s="1"/>
      <c r="S1910" s="1"/>
    </row>
    <row r="1911" spans="1:19" x14ac:dyDescent="0.25">
      <c r="A1911" s="1"/>
      <c r="B1911" s="1"/>
      <c r="C1911" s="1"/>
      <c r="D1911" s="1"/>
      <c r="E1911" s="1"/>
      <c r="F1911" s="1"/>
      <c r="G1911" s="1"/>
      <c r="H1911" s="1"/>
      <c r="I1911" s="1"/>
      <c r="J1911" s="1"/>
      <c r="K1911" s="1"/>
      <c r="L1911" s="1"/>
      <c r="M1911" s="1"/>
      <c r="N1911" s="1"/>
      <c r="O1911" s="1"/>
      <c r="P1911" s="1"/>
      <c r="Q1911" s="1"/>
      <c r="R1911" s="1"/>
      <c r="S1911" s="1"/>
    </row>
    <row r="1912" spans="1:19" x14ac:dyDescent="0.25">
      <c r="A1912" s="1"/>
      <c r="B1912" s="1"/>
      <c r="C1912" s="1"/>
      <c r="D1912" s="1"/>
      <c r="E1912" s="1"/>
      <c r="F1912" s="1"/>
      <c r="G1912" s="1"/>
      <c r="H1912" s="1"/>
      <c r="I1912" s="1"/>
      <c r="J1912" s="1"/>
      <c r="K1912" s="1"/>
      <c r="L1912" s="1"/>
      <c r="M1912" s="1"/>
      <c r="N1912" s="1"/>
      <c r="O1912" s="1"/>
      <c r="P1912" s="1"/>
      <c r="Q1912" s="1"/>
      <c r="R1912" s="1"/>
      <c r="S1912" s="1"/>
    </row>
    <row r="1913" spans="1:19" x14ac:dyDescent="0.25">
      <c r="A1913" s="1"/>
      <c r="B1913" s="1"/>
      <c r="C1913" s="1"/>
      <c r="D1913" s="1"/>
      <c r="E1913" s="1"/>
      <c r="F1913" s="1"/>
      <c r="G1913" s="1"/>
      <c r="H1913" s="1"/>
      <c r="I1913" s="1"/>
      <c r="J1913" s="1"/>
      <c r="K1913" s="1"/>
      <c r="L1913" s="1"/>
      <c r="M1913" s="1"/>
      <c r="N1913" s="1"/>
      <c r="O1913" s="1"/>
      <c r="P1913" s="1"/>
      <c r="Q1913" s="1"/>
      <c r="R1913" s="1"/>
      <c r="S1913" s="1"/>
    </row>
    <row r="1914" spans="1:19" x14ac:dyDescent="0.25">
      <c r="A1914" s="1"/>
      <c r="B1914" s="1"/>
      <c r="C1914" s="1"/>
      <c r="D1914" s="1"/>
      <c r="E1914" s="1"/>
      <c r="F1914" s="1"/>
      <c r="G1914" s="1"/>
      <c r="H1914" s="1"/>
      <c r="I1914" s="1"/>
      <c r="J1914" s="1"/>
      <c r="K1914" s="1"/>
      <c r="L1914" s="1"/>
      <c r="M1914" s="1"/>
      <c r="N1914" s="1"/>
      <c r="O1914" s="1"/>
      <c r="P1914" s="1"/>
      <c r="Q1914" s="1"/>
      <c r="R1914" s="1"/>
      <c r="S1914" s="1"/>
    </row>
    <row r="1915" spans="1:19" x14ac:dyDescent="0.25">
      <c r="A1915" s="1"/>
      <c r="B1915" s="1"/>
      <c r="C1915" s="1"/>
      <c r="D1915" s="1"/>
      <c r="E1915" s="1"/>
      <c r="F1915" s="1"/>
      <c r="G1915" s="1"/>
      <c r="H1915" s="1"/>
      <c r="I1915" s="1"/>
      <c r="J1915" s="1"/>
      <c r="K1915" s="1"/>
      <c r="L1915" s="1"/>
      <c r="M1915" s="1"/>
      <c r="N1915" s="1"/>
      <c r="O1915" s="1"/>
      <c r="P1915" s="1"/>
      <c r="Q1915" s="1"/>
      <c r="R1915" s="1"/>
      <c r="S1915" s="1"/>
    </row>
    <row r="1916" spans="1:19" x14ac:dyDescent="0.25">
      <c r="A1916" s="1"/>
      <c r="B1916" s="1"/>
      <c r="C1916" s="1"/>
      <c r="D1916" s="1"/>
      <c r="E1916" s="1"/>
      <c r="F1916" s="1"/>
      <c r="G1916" s="1"/>
      <c r="H1916" s="1"/>
      <c r="I1916" s="1"/>
      <c r="J1916" s="1"/>
      <c r="K1916" s="1"/>
      <c r="L1916" s="1"/>
      <c r="M1916" s="1"/>
      <c r="N1916" s="1"/>
      <c r="O1916" s="1"/>
      <c r="P1916" s="1"/>
      <c r="Q1916" s="1"/>
      <c r="R1916" s="1"/>
      <c r="S1916" s="1"/>
    </row>
    <row r="1917" spans="1:19" x14ac:dyDescent="0.25">
      <c r="A1917" s="1"/>
      <c r="B1917" s="1"/>
      <c r="C1917" s="1"/>
      <c r="D1917" s="1"/>
      <c r="E1917" s="1"/>
      <c r="F1917" s="1"/>
      <c r="G1917" s="1"/>
      <c r="H1917" s="1"/>
      <c r="I1917" s="1"/>
      <c r="J1917" s="1"/>
      <c r="K1917" s="1"/>
      <c r="L1917" s="1"/>
      <c r="M1917" s="1"/>
      <c r="N1917" s="1"/>
      <c r="O1917" s="1"/>
      <c r="P1917" s="1"/>
      <c r="Q1917" s="1"/>
      <c r="R1917" s="1"/>
      <c r="S1917" s="1"/>
    </row>
    <row r="1918" spans="1:19" x14ac:dyDescent="0.25">
      <c r="A1918" s="1"/>
      <c r="B1918" s="1"/>
      <c r="C1918" s="1"/>
      <c r="D1918" s="1"/>
      <c r="E1918" s="1"/>
      <c r="F1918" s="1"/>
      <c r="G1918" s="1"/>
      <c r="H1918" s="1"/>
      <c r="I1918" s="1"/>
      <c r="J1918" s="1"/>
      <c r="K1918" s="1"/>
      <c r="L1918" s="1"/>
      <c r="M1918" s="1"/>
      <c r="N1918" s="1"/>
      <c r="O1918" s="1"/>
      <c r="P1918" s="1"/>
      <c r="Q1918" s="1"/>
      <c r="R1918" s="1"/>
      <c r="S1918" s="1"/>
    </row>
    <row r="1919" spans="1:19" x14ac:dyDescent="0.25">
      <c r="A1919" s="1"/>
      <c r="B1919" s="1"/>
      <c r="C1919" s="1"/>
      <c r="D1919" s="1"/>
      <c r="E1919" s="1"/>
      <c r="F1919" s="1"/>
      <c r="G1919" s="1"/>
      <c r="H1919" s="1"/>
      <c r="I1919" s="1"/>
      <c r="J1919" s="1"/>
      <c r="K1919" s="1"/>
      <c r="L1919" s="1"/>
      <c r="M1919" s="1"/>
      <c r="N1919" s="1"/>
      <c r="O1919" s="1"/>
      <c r="P1919" s="1"/>
      <c r="Q1919" s="1"/>
      <c r="R1919" s="1"/>
      <c r="S1919" s="1"/>
    </row>
    <row r="1920" spans="1:19" x14ac:dyDescent="0.25">
      <c r="A1920" s="1"/>
      <c r="B1920" s="1"/>
      <c r="C1920" s="1"/>
      <c r="D1920" s="1"/>
      <c r="E1920" s="1"/>
      <c r="F1920" s="1"/>
      <c r="G1920" s="1"/>
      <c r="H1920" s="1"/>
      <c r="I1920" s="1"/>
      <c r="J1920" s="1"/>
      <c r="K1920" s="1"/>
      <c r="L1920" s="1"/>
      <c r="M1920" s="1"/>
      <c r="N1920" s="1"/>
      <c r="O1920" s="1"/>
      <c r="P1920" s="1"/>
      <c r="Q1920" s="1"/>
      <c r="R1920" s="1"/>
      <c r="S1920" s="1"/>
    </row>
    <row r="1921" spans="1:19" x14ac:dyDescent="0.25">
      <c r="A1921" s="1"/>
      <c r="B1921" s="1"/>
      <c r="C1921" s="1"/>
      <c r="D1921" s="1"/>
      <c r="E1921" s="1"/>
      <c r="F1921" s="1"/>
      <c r="G1921" s="1"/>
      <c r="H1921" s="1"/>
      <c r="I1921" s="1"/>
      <c r="J1921" s="1"/>
      <c r="K1921" s="1"/>
      <c r="L1921" s="1"/>
      <c r="M1921" s="1"/>
      <c r="N1921" s="1"/>
      <c r="O1921" s="1"/>
      <c r="P1921" s="1"/>
      <c r="Q1921" s="1"/>
      <c r="R1921" s="1"/>
      <c r="S1921" s="1"/>
    </row>
    <row r="1922" spans="1:19" x14ac:dyDescent="0.25">
      <c r="A1922" s="1"/>
      <c r="B1922" s="1"/>
      <c r="C1922" s="1"/>
      <c r="D1922" s="1"/>
      <c r="E1922" s="1"/>
      <c r="F1922" s="1"/>
      <c r="G1922" s="1"/>
      <c r="H1922" s="1"/>
      <c r="I1922" s="1"/>
      <c r="J1922" s="1"/>
      <c r="K1922" s="1"/>
      <c r="L1922" s="1"/>
      <c r="M1922" s="1"/>
      <c r="N1922" s="1"/>
      <c r="O1922" s="1"/>
      <c r="P1922" s="1"/>
      <c r="Q1922" s="1"/>
      <c r="R1922" s="1"/>
      <c r="S1922" s="1"/>
    </row>
    <row r="1923" spans="1:19" x14ac:dyDescent="0.25">
      <c r="A1923" s="1"/>
      <c r="B1923" s="1"/>
      <c r="C1923" s="1"/>
      <c r="D1923" s="1"/>
      <c r="E1923" s="1"/>
      <c r="F1923" s="1"/>
      <c r="G1923" s="1"/>
      <c r="H1923" s="1"/>
      <c r="I1923" s="1"/>
      <c r="J1923" s="1"/>
      <c r="K1923" s="1"/>
      <c r="L1923" s="1"/>
      <c r="M1923" s="1"/>
      <c r="N1923" s="1"/>
      <c r="O1923" s="1"/>
      <c r="P1923" s="1"/>
      <c r="Q1923" s="1"/>
      <c r="R1923" s="1"/>
      <c r="S1923" s="1"/>
    </row>
    <row r="1924" spans="1:19" x14ac:dyDescent="0.25">
      <c r="A1924" s="1"/>
      <c r="B1924" s="1"/>
      <c r="C1924" s="1"/>
      <c r="D1924" s="1"/>
      <c r="E1924" s="1"/>
      <c r="F1924" s="1"/>
      <c r="G1924" s="1"/>
      <c r="H1924" s="1"/>
      <c r="I1924" s="1"/>
      <c r="J1924" s="1"/>
      <c r="K1924" s="1"/>
      <c r="L1924" s="1"/>
      <c r="M1924" s="1"/>
      <c r="N1924" s="1"/>
      <c r="O1924" s="1"/>
      <c r="P1924" s="1"/>
      <c r="Q1924" s="1"/>
      <c r="R1924" s="1"/>
      <c r="S1924" s="1"/>
    </row>
    <row r="1925" spans="1:19" x14ac:dyDescent="0.25">
      <c r="A1925" s="1"/>
      <c r="B1925" s="1"/>
      <c r="C1925" s="1"/>
      <c r="D1925" s="1"/>
      <c r="E1925" s="1"/>
      <c r="F1925" s="1"/>
      <c r="G1925" s="1"/>
      <c r="H1925" s="1"/>
      <c r="I1925" s="1"/>
      <c r="J1925" s="1"/>
      <c r="K1925" s="1"/>
      <c r="L1925" s="1"/>
      <c r="M1925" s="1"/>
      <c r="N1925" s="1"/>
      <c r="O1925" s="1"/>
      <c r="P1925" s="1"/>
      <c r="Q1925" s="1"/>
      <c r="R1925" s="1"/>
      <c r="S1925" s="1"/>
    </row>
    <row r="1926" spans="1:19" x14ac:dyDescent="0.25">
      <c r="A1926" s="1"/>
      <c r="B1926" s="1"/>
      <c r="C1926" s="1"/>
      <c r="D1926" s="1"/>
      <c r="E1926" s="1"/>
      <c r="F1926" s="1"/>
      <c r="G1926" s="1"/>
      <c r="H1926" s="1"/>
      <c r="I1926" s="1"/>
      <c r="J1926" s="1"/>
      <c r="K1926" s="1"/>
      <c r="L1926" s="1"/>
      <c r="M1926" s="1"/>
      <c r="N1926" s="1"/>
      <c r="O1926" s="1"/>
      <c r="P1926" s="1"/>
      <c r="Q1926" s="1"/>
      <c r="R1926" s="1"/>
      <c r="S1926" s="1"/>
    </row>
    <row r="1927" spans="1:19" x14ac:dyDescent="0.25">
      <c r="A1927" s="1"/>
      <c r="B1927" s="1"/>
      <c r="C1927" s="1"/>
      <c r="D1927" s="1"/>
      <c r="E1927" s="1"/>
      <c r="F1927" s="1"/>
      <c r="G1927" s="1"/>
      <c r="H1927" s="1"/>
      <c r="I1927" s="1"/>
      <c r="J1927" s="1"/>
      <c r="K1927" s="1"/>
      <c r="L1927" s="1"/>
      <c r="M1927" s="1"/>
      <c r="N1927" s="1"/>
      <c r="O1927" s="1"/>
      <c r="P1927" s="1"/>
      <c r="Q1927" s="1"/>
      <c r="R1927" s="1"/>
      <c r="S1927" s="1"/>
    </row>
    <row r="1928" spans="1:19" x14ac:dyDescent="0.25">
      <c r="A1928" s="1"/>
      <c r="B1928" s="1"/>
      <c r="C1928" s="1"/>
      <c r="D1928" s="1"/>
      <c r="E1928" s="1"/>
      <c r="F1928" s="1"/>
      <c r="G1928" s="1"/>
      <c r="H1928" s="1"/>
      <c r="I1928" s="1"/>
      <c r="J1928" s="1"/>
      <c r="K1928" s="1"/>
      <c r="L1928" s="1"/>
      <c r="M1928" s="1"/>
      <c r="N1928" s="1"/>
      <c r="O1928" s="1"/>
      <c r="P1928" s="1"/>
      <c r="Q1928" s="1"/>
      <c r="R1928" s="1"/>
      <c r="S1928" s="1"/>
    </row>
    <row r="1929" spans="1:19" x14ac:dyDescent="0.25">
      <c r="A1929" s="1"/>
      <c r="B1929" s="1"/>
      <c r="C1929" s="1"/>
      <c r="D1929" s="1"/>
      <c r="E1929" s="1"/>
      <c r="F1929" s="1"/>
      <c r="G1929" s="1"/>
      <c r="H1929" s="1"/>
      <c r="I1929" s="1"/>
      <c r="J1929" s="1"/>
      <c r="K1929" s="1"/>
      <c r="L1929" s="1"/>
      <c r="M1929" s="1"/>
      <c r="N1929" s="1"/>
      <c r="O1929" s="1"/>
      <c r="P1929" s="1"/>
      <c r="Q1929" s="1"/>
      <c r="R1929" s="1"/>
      <c r="S1929" s="1"/>
    </row>
    <row r="1930" spans="1:19" x14ac:dyDescent="0.25">
      <c r="A1930" s="1"/>
      <c r="B1930" s="1"/>
      <c r="C1930" s="1"/>
      <c r="D1930" s="1"/>
      <c r="E1930" s="1"/>
      <c r="F1930" s="1"/>
      <c r="G1930" s="1"/>
      <c r="H1930" s="1"/>
      <c r="I1930" s="1"/>
      <c r="J1930" s="1"/>
      <c r="K1930" s="1"/>
      <c r="L1930" s="1"/>
      <c r="M1930" s="1"/>
      <c r="N1930" s="1"/>
      <c r="O1930" s="1"/>
      <c r="P1930" s="1"/>
      <c r="Q1930" s="1"/>
      <c r="R1930" s="1"/>
      <c r="S1930" s="1"/>
    </row>
    <row r="1931" spans="1:19" x14ac:dyDescent="0.25">
      <c r="A1931" s="1"/>
      <c r="B1931" s="1"/>
      <c r="C1931" s="1"/>
      <c r="D1931" s="1"/>
      <c r="E1931" s="1"/>
      <c r="F1931" s="1"/>
      <c r="G1931" s="1"/>
      <c r="H1931" s="1"/>
      <c r="I1931" s="1"/>
      <c r="J1931" s="1"/>
      <c r="K1931" s="1"/>
      <c r="L1931" s="1"/>
      <c r="M1931" s="1"/>
      <c r="N1931" s="1"/>
      <c r="O1931" s="1"/>
      <c r="P1931" s="1"/>
      <c r="Q1931" s="1"/>
      <c r="R1931" s="1"/>
      <c r="S1931" s="1"/>
    </row>
    <row r="1932" spans="1:19" x14ac:dyDescent="0.25">
      <c r="A1932" s="1"/>
      <c r="B1932" s="1"/>
      <c r="C1932" s="1"/>
      <c r="D1932" s="1"/>
      <c r="E1932" s="1"/>
      <c r="F1932" s="1"/>
      <c r="G1932" s="1"/>
      <c r="H1932" s="1"/>
      <c r="I1932" s="1"/>
      <c r="J1932" s="1"/>
      <c r="K1932" s="1"/>
      <c r="L1932" s="1"/>
      <c r="M1932" s="1"/>
      <c r="N1932" s="1"/>
      <c r="O1932" s="1"/>
      <c r="P1932" s="1"/>
      <c r="Q1932" s="1"/>
      <c r="R1932" s="1"/>
      <c r="S1932" s="1"/>
    </row>
    <row r="1933" spans="1:19" x14ac:dyDescent="0.25">
      <c r="A1933" s="1"/>
      <c r="B1933" s="1"/>
      <c r="C1933" s="1"/>
      <c r="D1933" s="1"/>
      <c r="E1933" s="1"/>
      <c r="F1933" s="1"/>
      <c r="G1933" s="1"/>
      <c r="H1933" s="1"/>
      <c r="I1933" s="1"/>
      <c r="J1933" s="1"/>
      <c r="K1933" s="1"/>
      <c r="L1933" s="1"/>
      <c r="M1933" s="1"/>
      <c r="N1933" s="1"/>
      <c r="O1933" s="1"/>
      <c r="P1933" s="1"/>
      <c r="Q1933" s="1"/>
      <c r="R1933" s="1"/>
      <c r="S1933" s="1"/>
    </row>
    <row r="1934" spans="1:19" x14ac:dyDescent="0.25">
      <c r="A1934" s="1"/>
      <c r="B1934" s="1"/>
      <c r="C1934" s="1"/>
      <c r="D1934" s="1"/>
      <c r="E1934" s="1"/>
      <c r="F1934" s="1"/>
      <c r="G1934" s="1"/>
      <c r="H1934" s="1"/>
      <c r="I1934" s="1"/>
      <c r="J1934" s="1"/>
      <c r="K1934" s="1"/>
      <c r="L1934" s="1"/>
      <c r="M1934" s="1"/>
      <c r="N1934" s="1"/>
      <c r="O1934" s="1"/>
      <c r="P1934" s="1"/>
      <c r="Q1934" s="1"/>
      <c r="R1934" s="1"/>
      <c r="S1934" s="1"/>
    </row>
    <row r="1935" spans="1:19" x14ac:dyDescent="0.25">
      <c r="A1935" s="1"/>
      <c r="B1935" s="1"/>
      <c r="C1935" s="1"/>
      <c r="D1935" s="1"/>
      <c r="E1935" s="1"/>
      <c r="F1935" s="1"/>
      <c r="G1935" s="1"/>
      <c r="H1935" s="1"/>
      <c r="I1935" s="1"/>
      <c r="J1935" s="1"/>
      <c r="K1935" s="1"/>
      <c r="L1935" s="1"/>
      <c r="M1935" s="1"/>
      <c r="N1935" s="1"/>
      <c r="O1935" s="1"/>
      <c r="P1935" s="1"/>
      <c r="Q1935" s="1"/>
      <c r="R1935" s="1"/>
      <c r="S1935" s="1"/>
    </row>
    <row r="1936" spans="1:19" x14ac:dyDescent="0.25">
      <c r="A1936" s="1"/>
      <c r="B1936" s="1"/>
      <c r="C1936" s="1"/>
      <c r="D1936" s="1"/>
      <c r="E1936" s="1"/>
      <c r="F1936" s="1"/>
      <c r="G1936" s="1"/>
      <c r="H1936" s="1"/>
      <c r="I1936" s="1"/>
      <c r="J1936" s="1"/>
      <c r="K1936" s="1"/>
      <c r="L1936" s="1"/>
      <c r="M1936" s="1"/>
      <c r="N1936" s="1"/>
      <c r="O1936" s="1"/>
      <c r="P1936" s="1"/>
      <c r="Q1936" s="1"/>
      <c r="R1936" s="1"/>
      <c r="S1936" s="1"/>
    </row>
    <row r="1937" spans="1:19" x14ac:dyDescent="0.25">
      <c r="A1937" s="1"/>
      <c r="B1937" s="1"/>
      <c r="C1937" s="1"/>
      <c r="D1937" s="1"/>
      <c r="E1937" s="1"/>
      <c r="F1937" s="1"/>
      <c r="G1937" s="1"/>
      <c r="H1937" s="1"/>
      <c r="I1937" s="1"/>
      <c r="J1937" s="1"/>
      <c r="K1937" s="1"/>
      <c r="L1937" s="1"/>
      <c r="M1937" s="1"/>
      <c r="N1937" s="1"/>
      <c r="O1937" s="1"/>
      <c r="P1937" s="1"/>
      <c r="Q1937" s="1"/>
      <c r="R1937" s="1"/>
      <c r="S1937" s="1"/>
    </row>
    <row r="1938" spans="1:19" x14ac:dyDescent="0.25">
      <c r="A1938" s="1"/>
      <c r="B1938" s="1"/>
      <c r="C1938" s="1"/>
      <c r="D1938" s="1"/>
      <c r="E1938" s="1"/>
      <c r="F1938" s="1"/>
      <c r="G1938" s="1"/>
      <c r="H1938" s="1"/>
      <c r="I1938" s="1"/>
      <c r="J1938" s="1"/>
      <c r="K1938" s="1"/>
      <c r="L1938" s="1"/>
      <c r="M1938" s="1"/>
      <c r="N1938" s="1"/>
      <c r="O1938" s="1"/>
      <c r="P1938" s="1"/>
      <c r="Q1938" s="1"/>
      <c r="R1938" s="1"/>
      <c r="S1938" s="1"/>
    </row>
    <row r="1939" spans="1:19" x14ac:dyDescent="0.25">
      <c r="A1939" s="1"/>
      <c r="B1939" s="1"/>
      <c r="C1939" s="1"/>
      <c r="D1939" s="1"/>
      <c r="E1939" s="1"/>
      <c r="F1939" s="1"/>
      <c r="G1939" s="1"/>
      <c r="H1939" s="1"/>
      <c r="I1939" s="1"/>
      <c r="J1939" s="1"/>
      <c r="K1939" s="1"/>
      <c r="L1939" s="1"/>
      <c r="M1939" s="1"/>
      <c r="N1939" s="1"/>
      <c r="O1939" s="1"/>
      <c r="P1939" s="1"/>
      <c r="Q1939" s="1"/>
      <c r="R1939" s="1"/>
      <c r="S1939" s="1"/>
    </row>
    <row r="1940" spans="1:19" x14ac:dyDescent="0.25">
      <c r="A1940" s="1"/>
      <c r="B1940" s="1"/>
      <c r="C1940" s="1"/>
      <c r="D1940" s="1"/>
      <c r="E1940" s="1"/>
      <c r="F1940" s="1"/>
      <c r="G1940" s="1"/>
      <c r="H1940" s="1"/>
      <c r="I1940" s="1"/>
      <c r="J1940" s="1"/>
      <c r="K1940" s="1"/>
      <c r="L1940" s="1"/>
      <c r="M1940" s="1"/>
      <c r="N1940" s="1"/>
      <c r="O1940" s="1"/>
      <c r="P1940" s="1"/>
      <c r="Q1940" s="1"/>
      <c r="R1940" s="1"/>
      <c r="S1940" s="1"/>
    </row>
    <row r="1941" spans="1:19" x14ac:dyDescent="0.25">
      <c r="A1941" s="1"/>
      <c r="B1941" s="1"/>
      <c r="C1941" s="1"/>
      <c r="D1941" s="1"/>
      <c r="E1941" s="1"/>
      <c r="F1941" s="1"/>
      <c r="G1941" s="1"/>
      <c r="H1941" s="1"/>
      <c r="I1941" s="1"/>
      <c r="J1941" s="1"/>
      <c r="K1941" s="1"/>
      <c r="L1941" s="1"/>
      <c r="M1941" s="1"/>
      <c r="N1941" s="1"/>
      <c r="O1941" s="1"/>
      <c r="P1941" s="1"/>
      <c r="Q1941" s="1"/>
      <c r="R1941" s="1"/>
      <c r="S1941" s="1"/>
    </row>
    <row r="1942" spans="1:19" x14ac:dyDescent="0.25">
      <c r="A1942" s="1"/>
      <c r="B1942" s="1"/>
      <c r="C1942" s="1"/>
      <c r="D1942" s="1"/>
      <c r="E1942" s="1"/>
      <c r="F1942" s="1"/>
      <c r="G1942" s="1"/>
      <c r="H1942" s="1"/>
      <c r="I1942" s="1"/>
      <c r="J1942" s="1"/>
      <c r="K1942" s="1"/>
      <c r="L1942" s="1"/>
      <c r="M1942" s="1"/>
      <c r="N1942" s="1"/>
      <c r="O1942" s="1"/>
      <c r="P1942" s="1"/>
      <c r="Q1942" s="1"/>
      <c r="R1942" s="1"/>
      <c r="S1942" s="1"/>
    </row>
    <row r="1943" spans="1:19" x14ac:dyDescent="0.25">
      <c r="A1943" s="1"/>
      <c r="B1943" s="1"/>
      <c r="C1943" s="1"/>
      <c r="D1943" s="1"/>
      <c r="E1943" s="1"/>
      <c r="F1943" s="1"/>
      <c r="G1943" s="1"/>
      <c r="H1943" s="1"/>
      <c r="I1943" s="1"/>
      <c r="J1943" s="1"/>
      <c r="K1943" s="1"/>
      <c r="L1943" s="1"/>
      <c r="M1943" s="1"/>
      <c r="N1943" s="1"/>
      <c r="O1943" s="1"/>
      <c r="P1943" s="1"/>
      <c r="Q1943" s="1"/>
      <c r="R1943" s="1"/>
      <c r="S1943" s="1"/>
    </row>
    <row r="1944" spans="1:19" x14ac:dyDescent="0.25">
      <c r="A1944" s="1"/>
      <c r="B1944" s="1"/>
      <c r="C1944" s="1"/>
      <c r="D1944" s="1"/>
      <c r="E1944" s="1"/>
      <c r="F1944" s="1"/>
      <c r="G1944" s="1"/>
      <c r="H1944" s="1"/>
      <c r="I1944" s="1"/>
      <c r="J1944" s="1"/>
      <c r="K1944" s="1"/>
      <c r="L1944" s="1"/>
      <c r="M1944" s="1"/>
      <c r="N1944" s="1"/>
      <c r="O1944" s="1"/>
      <c r="P1944" s="1"/>
      <c r="Q1944" s="1"/>
      <c r="R1944" s="1"/>
      <c r="S1944" s="1"/>
    </row>
    <row r="1945" spans="1:19" x14ac:dyDescent="0.25">
      <c r="A1945" s="1"/>
      <c r="B1945" s="1"/>
      <c r="C1945" s="1"/>
      <c r="D1945" s="1"/>
      <c r="E1945" s="1"/>
      <c r="F1945" s="1"/>
      <c r="G1945" s="1"/>
      <c r="H1945" s="1"/>
      <c r="I1945" s="1"/>
      <c r="J1945" s="1"/>
      <c r="K1945" s="1"/>
      <c r="L1945" s="1"/>
      <c r="M1945" s="1"/>
      <c r="N1945" s="1"/>
      <c r="O1945" s="1"/>
      <c r="P1945" s="1"/>
      <c r="Q1945" s="1"/>
      <c r="R1945" s="1"/>
      <c r="S1945" s="1"/>
    </row>
    <row r="1946" spans="1:19" x14ac:dyDescent="0.25">
      <c r="A1946" s="1"/>
      <c r="B1946" s="1"/>
      <c r="C1946" s="1"/>
      <c r="D1946" s="1"/>
      <c r="E1946" s="1"/>
      <c r="F1946" s="1"/>
      <c r="G1946" s="1"/>
      <c r="H1946" s="1"/>
      <c r="I1946" s="1"/>
      <c r="J1946" s="1"/>
      <c r="K1946" s="1"/>
      <c r="L1946" s="1"/>
      <c r="M1946" s="1"/>
      <c r="N1946" s="1"/>
      <c r="O1946" s="1"/>
      <c r="P1946" s="1"/>
      <c r="Q1946" s="1"/>
      <c r="R1946" s="1"/>
      <c r="S1946" s="1"/>
    </row>
    <row r="1947" spans="1:19" x14ac:dyDescent="0.25">
      <c r="A1947" s="1"/>
      <c r="B1947" s="1"/>
      <c r="C1947" s="1"/>
      <c r="D1947" s="1"/>
      <c r="E1947" s="1"/>
      <c r="F1947" s="1"/>
      <c r="G1947" s="1"/>
      <c r="H1947" s="1"/>
      <c r="I1947" s="1"/>
      <c r="J1947" s="1"/>
      <c r="K1947" s="1"/>
      <c r="L1947" s="1"/>
      <c r="M1947" s="1"/>
      <c r="N1947" s="1"/>
      <c r="O1947" s="1"/>
      <c r="P1947" s="1"/>
      <c r="Q1947" s="1"/>
      <c r="R1947" s="1"/>
      <c r="S1947" s="1"/>
    </row>
    <row r="1948" spans="1:19" x14ac:dyDescent="0.25">
      <c r="A1948" s="1"/>
      <c r="B1948" s="1"/>
      <c r="C1948" s="1"/>
      <c r="D1948" s="1"/>
      <c r="E1948" s="1"/>
      <c r="F1948" s="1"/>
      <c r="G1948" s="1"/>
      <c r="H1948" s="1"/>
      <c r="I1948" s="1"/>
      <c r="J1948" s="1"/>
      <c r="K1948" s="1"/>
      <c r="L1948" s="1"/>
      <c r="M1948" s="1"/>
      <c r="N1948" s="1"/>
      <c r="O1948" s="1"/>
      <c r="P1948" s="1"/>
      <c r="Q1948" s="1"/>
      <c r="R1948" s="1"/>
      <c r="S1948" s="1"/>
    </row>
    <row r="1949" spans="1:19" x14ac:dyDescent="0.25">
      <c r="A1949" s="1"/>
      <c r="B1949" s="1"/>
      <c r="C1949" s="1"/>
      <c r="D1949" s="1"/>
      <c r="E1949" s="1"/>
      <c r="F1949" s="1"/>
      <c r="G1949" s="1"/>
      <c r="H1949" s="1"/>
      <c r="I1949" s="1"/>
      <c r="J1949" s="1"/>
      <c r="K1949" s="1"/>
      <c r="L1949" s="1"/>
      <c r="M1949" s="1"/>
      <c r="N1949" s="1"/>
      <c r="O1949" s="1"/>
      <c r="P1949" s="1"/>
      <c r="Q1949" s="1"/>
      <c r="R1949" s="1"/>
      <c r="S1949" s="1"/>
    </row>
    <row r="1950" spans="1:19" x14ac:dyDescent="0.25">
      <c r="A1950" s="1"/>
      <c r="B1950" s="1"/>
      <c r="C1950" s="1"/>
      <c r="D1950" s="1"/>
      <c r="E1950" s="1"/>
      <c r="F1950" s="1"/>
      <c r="G1950" s="1"/>
      <c r="H1950" s="1"/>
      <c r="I1950" s="1"/>
      <c r="J1950" s="1"/>
      <c r="K1950" s="1"/>
      <c r="L1950" s="1"/>
      <c r="M1950" s="1"/>
      <c r="N1950" s="1"/>
      <c r="O1950" s="1"/>
      <c r="P1950" s="1"/>
      <c r="Q1950" s="1"/>
      <c r="R1950" s="1"/>
      <c r="S1950" s="1"/>
    </row>
    <row r="1951" spans="1:19" x14ac:dyDescent="0.25">
      <c r="A1951" s="1"/>
      <c r="B1951" s="1"/>
      <c r="C1951" s="1"/>
      <c r="D1951" s="1"/>
      <c r="E1951" s="1"/>
      <c r="F1951" s="1"/>
      <c r="G1951" s="1"/>
      <c r="H1951" s="1"/>
      <c r="I1951" s="1"/>
      <c r="J1951" s="1"/>
      <c r="K1951" s="1"/>
      <c r="L1951" s="1"/>
      <c r="M1951" s="1"/>
      <c r="N1951" s="1"/>
      <c r="O1951" s="1"/>
      <c r="P1951" s="1"/>
      <c r="Q1951" s="1"/>
      <c r="R1951" s="1"/>
      <c r="S1951" s="1"/>
    </row>
    <row r="1952" spans="1:19" x14ac:dyDescent="0.25">
      <c r="A1952" s="1"/>
      <c r="B1952" s="1"/>
      <c r="C1952" s="1"/>
      <c r="D1952" s="1"/>
      <c r="E1952" s="1"/>
      <c r="F1952" s="1"/>
      <c r="G1952" s="1"/>
      <c r="H1952" s="1"/>
      <c r="I1952" s="1"/>
      <c r="J1952" s="1"/>
      <c r="K1952" s="1"/>
      <c r="L1952" s="1"/>
      <c r="M1952" s="1"/>
      <c r="N1952" s="1"/>
      <c r="O1952" s="1"/>
      <c r="P1952" s="1"/>
      <c r="Q1952" s="1"/>
      <c r="R1952" s="1"/>
      <c r="S1952" s="1"/>
    </row>
    <row r="1953" spans="1:19" x14ac:dyDescent="0.25">
      <c r="A1953" s="1"/>
      <c r="B1953" s="1"/>
      <c r="C1953" s="1"/>
      <c r="D1953" s="1"/>
      <c r="E1953" s="1"/>
      <c r="F1953" s="1"/>
      <c r="G1953" s="1"/>
      <c r="H1953" s="1"/>
      <c r="I1953" s="1"/>
      <c r="J1953" s="1"/>
      <c r="K1953" s="1"/>
      <c r="L1953" s="1"/>
      <c r="M1953" s="1"/>
      <c r="N1953" s="1"/>
      <c r="O1953" s="1"/>
      <c r="P1953" s="1"/>
      <c r="Q1953" s="1"/>
      <c r="R1953" s="1"/>
      <c r="S1953" s="1"/>
    </row>
    <row r="1954" spans="1:19" x14ac:dyDescent="0.25">
      <c r="A1954" s="1"/>
      <c r="B1954" s="1"/>
      <c r="C1954" s="1"/>
      <c r="D1954" s="1"/>
      <c r="E1954" s="1"/>
      <c r="F1954" s="1"/>
      <c r="G1954" s="1"/>
      <c r="H1954" s="1"/>
      <c r="I1954" s="1"/>
      <c r="J1954" s="1"/>
      <c r="K1954" s="1"/>
      <c r="L1954" s="1"/>
      <c r="M1954" s="1"/>
      <c r="N1954" s="1"/>
      <c r="O1954" s="1"/>
      <c r="P1954" s="1"/>
      <c r="Q1954" s="1"/>
      <c r="R1954" s="1"/>
      <c r="S1954" s="1"/>
    </row>
    <row r="1955" spans="1:19" x14ac:dyDescent="0.25">
      <c r="A1955" s="1"/>
      <c r="B1955" s="1"/>
      <c r="C1955" s="1"/>
      <c r="D1955" s="1"/>
      <c r="E1955" s="1"/>
      <c r="F1955" s="1"/>
      <c r="G1955" s="1"/>
      <c r="H1955" s="1"/>
      <c r="I1955" s="1"/>
      <c r="J1955" s="1"/>
      <c r="K1955" s="1"/>
      <c r="L1955" s="1"/>
      <c r="M1955" s="1"/>
      <c r="N1955" s="1"/>
      <c r="O1955" s="1"/>
      <c r="P1955" s="1"/>
      <c r="Q1955" s="1"/>
      <c r="R1955" s="1"/>
      <c r="S1955" s="1"/>
    </row>
    <row r="1956" spans="1:19" x14ac:dyDescent="0.25">
      <c r="A1956" s="1"/>
      <c r="B1956" s="1"/>
      <c r="C1956" s="1"/>
      <c r="D1956" s="1"/>
      <c r="E1956" s="1"/>
      <c r="F1956" s="1"/>
      <c r="G1956" s="1"/>
      <c r="H1956" s="1"/>
      <c r="I1956" s="1"/>
      <c r="J1956" s="1"/>
      <c r="K1956" s="1"/>
      <c r="L1956" s="1"/>
      <c r="M1956" s="1"/>
      <c r="N1956" s="1"/>
      <c r="O1956" s="1"/>
      <c r="P1956" s="1"/>
      <c r="Q1956" s="1"/>
      <c r="R1956" s="1"/>
      <c r="S1956" s="1"/>
    </row>
    <row r="1957" spans="1:19" x14ac:dyDescent="0.25">
      <c r="A1957" s="1"/>
      <c r="B1957" s="1"/>
      <c r="C1957" s="1"/>
      <c r="D1957" s="1"/>
      <c r="E1957" s="1"/>
      <c r="F1957" s="1"/>
      <c r="G1957" s="1"/>
      <c r="H1957" s="1"/>
      <c r="I1957" s="1"/>
      <c r="J1957" s="1"/>
      <c r="K1957" s="1"/>
      <c r="L1957" s="1"/>
      <c r="M1957" s="1"/>
      <c r="N1957" s="1"/>
      <c r="O1957" s="1"/>
      <c r="P1957" s="1"/>
      <c r="Q1957" s="1"/>
      <c r="R1957" s="1"/>
      <c r="S1957" s="1"/>
    </row>
    <row r="1958" spans="1:19" x14ac:dyDescent="0.25">
      <c r="A1958" s="1"/>
      <c r="B1958" s="1"/>
      <c r="C1958" s="1"/>
      <c r="D1958" s="1"/>
      <c r="E1958" s="1"/>
      <c r="F1958" s="1"/>
      <c r="G1958" s="1"/>
      <c r="H1958" s="1"/>
      <c r="I1958" s="1"/>
      <c r="J1958" s="1"/>
      <c r="K1958" s="1"/>
      <c r="L1958" s="1"/>
      <c r="M1958" s="1"/>
      <c r="N1958" s="1"/>
      <c r="O1958" s="1"/>
      <c r="P1958" s="1"/>
      <c r="Q1958" s="1"/>
      <c r="R1958" s="1"/>
      <c r="S1958" s="1"/>
    </row>
    <row r="1959" spans="1:19" x14ac:dyDescent="0.25">
      <c r="A1959" s="1"/>
      <c r="B1959" s="1"/>
      <c r="C1959" s="1"/>
      <c r="D1959" s="1"/>
      <c r="E1959" s="1"/>
      <c r="F1959" s="1"/>
      <c r="G1959" s="1"/>
      <c r="H1959" s="1"/>
      <c r="I1959" s="1"/>
      <c r="J1959" s="1"/>
      <c r="K1959" s="1"/>
      <c r="L1959" s="1"/>
      <c r="M1959" s="1"/>
      <c r="N1959" s="1"/>
      <c r="O1959" s="1"/>
      <c r="P1959" s="1"/>
      <c r="Q1959" s="1"/>
      <c r="R1959" s="1"/>
      <c r="S1959" s="1"/>
    </row>
    <row r="1960" spans="1:19" x14ac:dyDescent="0.25">
      <c r="A1960" s="1"/>
      <c r="B1960" s="1"/>
      <c r="C1960" s="1"/>
      <c r="D1960" s="1"/>
      <c r="E1960" s="1"/>
      <c r="F1960" s="1"/>
      <c r="G1960" s="1"/>
      <c r="H1960" s="1"/>
      <c r="I1960" s="1"/>
      <c r="J1960" s="1"/>
      <c r="K1960" s="1"/>
      <c r="L1960" s="1"/>
      <c r="M1960" s="1"/>
      <c r="N1960" s="1"/>
      <c r="O1960" s="1"/>
      <c r="P1960" s="1"/>
      <c r="Q1960" s="1"/>
      <c r="R1960" s="1"/>
      <c r="S1960" s="1"/>
    </row>
    <row r="1961" spans="1:19" x14ac:dyDescent="0.25">
      <c r="A1961" s="1"/>
      <c r="B1961" s="1"/>
      <c r="C1961" s="1"/>
      <c r="D1961" s="1"/>
      <c r="E1961" s="1"/>
      <c r="F1961" s="1"/>
      <c r="G1961" s="1"/>
      <c r="H1961" s="1"/>
      <c r="I1961" s="1"/>
      <c r="J1961" s="1"/>
      <c r="K1961" s="1"/>
      <c r="L1961" s="1"/>
      <c r="M1961" s="1"/>
      <c r="N1961" s="1"/>
      <c r="O1961" s="1"/>
      <c r="P1961" s="1"/>
      <c r="Q1961" s="1"/>
      <c r="R1961" s="1"/>
      <c r="S1961" s="1"/>
    </row>
    <row r="1962" spans="1:19" x14ac:dyDescent="0.25">
      <c r="A1962" s="1"/>
      <c r="B1962" s="1"/>
      <c r="C1962" s="1"/>
      <c r="D1962" s="1"/>
      <c r="E1962" s="1"/>
      <c r="F1962" s="1"/>
      <c r="G1962" s="1"/>
      <c r="H1962" s="1"/>
      <c r="I1962" s="1"/>
      <c r="J1962" s="1"/>
      <c r="K1962" s="1"/>
      <c r="L1962" s="1"/>
      <c r="M1962" s="1"/>
      <c r="N1962" s="1"/>
      <c r="O1962" s="1"/>
      <c r="P1962" s="1"/>
      <c r="Q1962" s="1"/>
      <c r="R1962" s="1"/>
      <c r="S1962" s="1"/>
    </row>
    <row r="1963" spans="1:19" x14ac:dyDescent="0.25">
      <c r="A1963" s="1"/>
      <c r="B1963" s="1"/>
      <c r="C1963" s="1"/>
      <c r="D1963" s="1"/>
      <c r="E1963" s="1"/>
      <c r="F1963" s="1"/>
      <c r="G1963" s="1"/>
      <c r="H1963" s="1"/>
      <c r="I1963" s="1"/>
      <c r="J1963" s="1"/>
      <c r="K1963" s="1"/>
      <c r="L1963" s="1"/>
      <c r="M1963" s="1"/>
      <c r="N1963" s="1"/>
      <c r="O1963" s="1"/>
      <c r="P1963" s="1"/>
      <c r="Q1963" s="1"/>
      <c r="R1963" s="1"/>
      <c r="S1963" s="1"/>
    </row>
    <row r="1964" spans="1:19" x14ac:dyDescent="0.25">
      <c r="A1964" s="1"/>
      <c r="B1964" s="1"/>
      <c r="C1964" s="1"/>
      <c r="D1964" s="1"/>
      <c r="E1964" s="1"/>
      <c r="F1964" s="1"/>
      <c r="G1964" s="1"/>
      <c r="H1964" s="1"/>
      <c r="I1964" s="1"/>
      <c r="J1964" s="1"/>
      <c r="K1964" s="1"/>
      <c r="L1964" s="1"/>
      <c r="M1964" s="1"/>
      <c r="N1964" s="1"/>
      <c r="O1964" s="1"/>
      <c r="P1964" s="1"/>
      <c r="Q1964" s="1"/>
      <c r="R1964" s="1"/>
      <c r="S1964" s="1"/>
    </row>
    <row r="1965" spans="1:19" x14ac:dyDescent="0.25">
      <c r="A1965" s="1"/>
      <c r="B1965" s="1"/>
      <c r="C1965" s="1"/>
      <c r="D1965" s="1"/>
      <c r="E1965" s="1"/>
      <c r="F1965" s="1"/>
      <c r="G1965" s="1"/>
      <c r="H1965" s="1"/>
      <c r="I1965" s="1"/>
      <c r="J1965" s="1"/>
      <c r="K1965" s="1"/>
      <c r="L1965" s="1"/>
      <c r="M1965" s="1"/>
      <c r="N1965" s="1"/>
      <c r="O1965" s="1"/>
      <c r="P1965" s="1"/>
      <c r="Q1965" s="1"/>
      <c r="R1965" s="1"/>
      <c r="S1965" s="1"/>
    </row>
    <row r="1966" spans="1:19" x14ac:dyDescent="0.25">
      <c r="A1966" s="1"/>
      <c r="B1966" s="1"/>
      <c r="C1966" s="1"/>
      <c r="D1966" s="1"/>
      <c r="E1966" s="1"/>
      <c r="F1966" s="1"/>
      <c r="G1966" s="1"/>
      <c r="H1966" s="1"/>
      <c r="I1966" s="1"/>
      <c r="J1966" s="1"/>
      <c r="K1966" s="1"/>
      <c r="L1966" s="1"/>
      <c r="M1966" s="1"/>
      <c r="N1966" s="1"/>
      <c r="O1966" s="1"/>
      <c r="P1966" s="1"/>
      <c r="Q1966" s="1"/>
      <c r="R1966" s="1"/>
      <c r="S1966" s="1"/>
    </row>
    <row r="1967" spans="1:19" x14ac:dyDescent="0.25">
      <c r="A1967" s="1"/>
      <c r="B1967" s="1"/>
      <c r="C1967" s="1"/>
      <c r="D1967" s="1"/>
      <c r="E1967" s="1"/>
      <c r="F1967" s="1"/>
      <c r="G1967" s="1"/>
      <c r="H1967" s="1"/>
      <c r="I1967" s="1"/>
      <c r="J1967" s="1"/>
      <c r="K1967" s="1"/>
      <c r="L1967" s="1"/>
      <c r="M1967" s="1"/>
      <c r="N1967" s="1"/>
      <c r="O1967" s="1"/>
      <c r="P1967" s="1"/>
      <c r="Q1967" s="1"/>
      <c r="R1967" s="1"/>
      <c r="S1967" s="1"/>
    </row>
    <row r="1968" spans="1:19" x14ac:dyDescent="0.25">
      <c r="A1968" s="1"/>
      <c r="B1968" s="1"/>
      <c r="C1968" s="1"/>
      <c r="D1968" s="1"/>
      <c r="E1968" s="1"/>
      <c r="F1968" s="1"/>
      <c r="G1968" s="1"/>
      <c r="H1968" s="1"/>
      <c r="I1968" s="1"/>
      <c r="J1968" s="1"/>
      <c r="K1968" s="1"/>
      <c r="L1968" s="1"/>
      <c r="M1968" s="1"/>
      <c r="N1968" s="1"/>
      <c r="O1968" s="1"/>
      <c r="P1968" s="1"/>
      <c r="Q1968" s="1"/>
      <c r="R1968" s="1"/>
      <c r="S1968" s="1"/>
    </row>
    <row r="1969" spans="1:19" x14ac:dyDescent="0.25">
      <c r="A1969" s="1"/>
      <c r="B1969" s="1"/>
      <c r="C1969" s="1"/>
      <c r="D1969" s="1"/>
      <c r="E1969" s="1"/>
      <c r="F1969" s="1"/>
      <c r="G1969" s="1"/>
      <c r="H1969" s="1"/>
      <c r="I1969" s="1"/>
      <c r="J1969" s="1"/>
      <c r="K1969" s="1"/>
      <c r="L1969" s="1"/>
      <c r="M1969" s="1"/>
      <c r="N1969" s="1"/>
      <c r="O1969" s="1"/>
      <c r="P1969" s="1"/>
      <c r="Q1969" s="1"/>
      <c r="R1969" s="1"/>
      <c r="S1969" s="1"/>
    </row>
    <row r="1970" spans="1:19" x14ac:dyDescent="0.25">
      <c r="A1970" s="1"/>
      <c r="B1970" s="1"/>
      <c r="C1970" s="1"/>
      <c r="D1970" s="1"/>
      <c r="E1970" s="1"/>
      <c r="F1970" s="1"/>
      <c r="G1970" s="1"/>
      <c r="H1970" s="1"/>
      <c r="I1970" s="1"/>
      <c r="J1970" s="1"/>
      <c r="K1970" s="1"/>
      <c r="L1970" s="1"/>
      <c r="M1970" s="1"/>
      <c r="N1970" s="1"/>
      <c r="O1970" s="1"/>
      <c r="P1970" s="1"/>
      <c r="Q1970" s="1"/>
      <c r="R1970" s="1"/>
      <c r="S1970" s="1"/>
    </row>
    <row r="1971" spans="1:19" x14ac:dyDescent="0.25">
      <c r="A1971" s="1"/>
      <c r="B1971" s="1"/>
      <c r="C1971" s="1"/>
      <c r="D1971" s="1"/>
      <c r="E1971" s="1"/>
      <c r="F1971" s="1"/>
      <c r="G1971" s="1"/>
      <c r="H1971" s="1"/>
      <c r="I1971" s="1"/>
      <c r="J1971" s="1"/>
      <c r="K1971" s="1"/>
      <c r="L1971" s="1"/>
      <c r="M1971" s="1"/>
      <c r="N1971" s="1"/>
      <c r="O1971" s="1"/>
      <c r="P1971" s="1"/>
      <c r="Q1971" s="1"/>
      <c r="R1971" s="1"/>
      <c r="S1971" s="1"/>
    </row>
    <row r="1972" spans="1:19" x14ac:dyDescent="0.25">
      <c r="A1972" s="1"/>
      <c r="B1972" s="1"/>
      <c r="C1972" s="1"/>
      <c r="D1972" s="1"/>
      <c r="E1972" s="1"/>
      <c r="F1972" s="1"/>
      <c r="G1972" s="1"/>
      <c r="H1972" s="1"/>
      <c r="I1972" s="1"/>
      <c r="J1972" s="1"/>
      <c r="K1972" s="1"/>
      <c r="L1972" s="1"/>
      <c r="M1972" s="1"/>
      <c r="N1972" s="1"/>
      <c r="O1972" s="1"/>
      <c r="P1972" s="1"/>
      <c r="Q1972" s="1"/>
      <c r="R1972" s="1"/>
      <c r="S1972" s="1"/>
    </row>
    <row r="1973" spans="1:19" x14ac:dyDescent="0.25">
      <c r="A1973" s="1"/>
      <c r="B1973" s="1"/>
      <c r="C1973" s="1"/>
      <c r="D1973" s="1"/>
      <c r="E1973" s="1"/>
      <c r="F1973" s="1"/>
      <c r="G1973" s="1"/>
      <c r="H1973" s="1"/>
      <c r="I1973" s="1"/>
      <c r="J1973" s="1"/>
      <c r="K1973" s="1"/>
      <c r="L1973" s="1"/>
      <c r="M1973" s="1"/>
      <c r="N1973" s="1"/>
      <c r="O1973" s="1"/>
      <c r="P1973" s="1"/>
      <c r="Q1973" s="1"/>
      <c r="R1973" s="1"/>
      <c r="S1973" s="1"/>
    </row>
    <row r="1974" spans="1:19" x14ac:dyDescent="0.25">
      <c r="A1974" s="1"/>
      <c r="B1974" s="1"/>
      <c r="C1974" s="1"/>
      <c r="D1974" s="1"/>
      <c r="E1974" s="1"/>
      <c r="F1974" s="1"/>
      <c r="G1974" s="1"/>
      <c r="H1974" s="1"/>
      <c r="I1974" s="1"/>
      <c r="J1974" s="1"/>
      <c r="K1974" s="1"/>
      <c r="L1974" s="1"/>
      <c r="M1974" s="1"/>
      <c r="N1974" s="1"/>
      <c r="O1974" s="1"/>
      <c r="P1974" s="1"/>
      <c r="Q1974" s="1"/>
      <c r="R1974" s="1"/>
      <c r="S1974" s="1"/>
    </row>
    <row r="1975" spans="1:19" x14ac:dyDescent="0.25">
      <c r="A1975" s="1"/>
      <c r="B1975" s="1"/>
      <c r="C1975" s="1"/>
      <c r="D1975" s="1"/>
      <c r="E1975" s="1"/>
      <c r="F1975" s="1"/>
      <c r="G1975" s="1"/>
      <c r="H1975" s="1"/>
      <c r="I1975" s="1"/>
      <c r="J1975" s="1"/>
      <c r="K1975" s="1"/>
      <c r="L1975" s="1"/>
      <c r="M1975" s="1"/>
      <c r="N1975" s="1"/>
      <c r="O1975" s="1"/>
      <c r="P1975" s="1"/>
      <c r="Q1975" s="1"/>
      <c r="R1975" s="1"/>
      <c r="S1975" s="1"/>
    </row>
    <row r="1976" spans="1:19" x14ac:dyDescent="0.25">
      <c r="A1976" s="1"/>
      <c r="B1976" s="1"/>
      <c r="C1976" s="1"/>
      <c r="D1976" s="1"/>
      <c r="E1976" s="1"/>
      <c r="F1976" s="1"/>
      <c r="G1976" s="1"/>
      <c r="H1976" s="1"/>
      <c r="I1976" s="1"/>
      <c r="J1976" s="1"/>
      <c r="K1976" s="1"/>
      <c r="L1976" s="1"/>
      <c r="M1976" s="1"/>
      <c r="N1976" s="1"/>
      <c r="O1976" s="1"/>
      <c r="P1976" s="1"/>
      <c r="Q1976" s="1"/>
      <c r="R1976" s="1"/>
      <c r="S1976" s="1"/>
    </row>
    <row r="1977" spans="1:19" x14ac:dyDescent="0.25">
      <c r="A1977" s="1"/>
      <c r="B1977" s="1"/>
      <c r="C1977" s="1"/>
      <c r="D1977" s="1"/>
      <c r="E1977" s="1"/>
      <c r="F1977" s="1"/>
      <c r="G1977" s="1"/>
      <c r="H1977" s="1"/>
      <c r="I1977" s="1"/>
      <c r="J1977" s="1"/>
      <c r="K1977" s="1"/>
      <c r="L1977" s="1"/>
      <c r="M1977" s="1"/>
      <c r="N1977" s="1"/>
      <c r="O1977" s="1"/>
      <c r="P1977" s="1"/>
      <c r="Q1977" s="1"/>
      <c r="R1977" s="1"/>
      <c r="S1977" s="1"/>
    </row>
    <row r="1978" spans="1:19" x14ac:dyDescent="0.25">
      <c r="A1978" s="1"/>
      <c r="B1978" s="1"/>
      <c r="C1978" s="1"/>
      <c r="D1978" s="1"/>
      <c r="E1978" s="1"/>
      <c r="F1978" s="1"/>
      <c r="G1978" s="1"/>
      <c r="H1978" s="1"/>
      <c r="I1978" s="1"/>
      <c r="J1978" s="1"/>
      <c r="K1978" s="1"/>
      <c r="L1978" s="1"/>
      <c r="M1978" s="1"/>
      <c r="N1978" s="1"/>
      <c r="O1978" s="1"/>
      <c r="P1978" s="1"/>
      <c r="Q1978" s="1"/>
      <c r="R1978" s="1"/>
      <c r="S1978" s="1"/>
    </row>
    <row r="1979" spans="1:19" x14ac:dyDescent="0.25">
      <c r="A1979" s="1"/>
      <c r="B1979" s="1"/>
      <c r="C1979" s="1"/>
      <c r="D1979" s="1"/>
      <c r="E1979" s="1"/>
      <c r="F1979" s="1"/>
      <c r="G1979" s="1"/>
      <c r="H1979" s="1"/>
      <c r="I1979" s="1"/>
      <c r="J1979" s="1"/>
      <c r="K1979" s="1"/>
      <c r="L1979" s="1"/>
      <c r="M1979" s="1"/>
      <c r="N1979" s="1"/>
      <c r="O1979" s="1"/>
      <c r="P1979" s="1"/>
      <c r="Q1979" s="1"/>
      <c r="R1979" s="1"/>
      <c r="S1979" s="1"/>
    </row>
    <row r="1980" spans="1:19" x14ac:dyDescent="0.25">
      <c r="A1980" s="1"/>
      <c r="B1980" s="1"/>
      <c r="C1980" s="1"/>
      <c r="D1980" s="1"/>
      <c r="E1980" s="1"/>
      <c r="F1980" s="1"/>
      <c r="G1980" s="1"/>
      <c r="H1980" s="1"/>
      <c r="I1980" s="1"/>
      <c r="J1980" s="1"/>
      <c r="K1980" s="1"/>
      <c r="L1980" s="1"/>
      <c r="M1980" s="1"/>
      <c r="N1980" s="1"/>
      <c r="O1980" s="1"/>
      <c r="P1980" s="1"/>
      <c r="Q1980" s="1"/>
      <c r="R1980" s="1"/>
      <c r="S1980" s="1"/>
    </row>
    <row r="1981" spans="1:19" x14ac:dyDescent="0.25">
      <c r="A1981" s="1"/>
      <c r="B1981" s="1"/>
      <c r="C1981" s="1"/>
      <c r="D1981" s="1"/>
      <c r="E1981" s="1"/>
      <c r="F1981" s="1"/>
      <c r="G1981" s="1"/>
      <c r="H1981" s="1"/>
      <c r="I1981" s="1"/>
      <c r="J1981" s="1"/>
      <c r="K1981" s="1"/>
      <c r="L1981" s="1"/>
      <c r="M1981" s="1"/>
      <c r="N1981" s="1"/>
      <c r="O1981" s="1"/>
      <c r="P1981" s="1"/>
      <c r="Q1981" s="1"/>
      <c r="R1981" s="1"/>
      <c r="S1981" s="1"/>
    </row>
    <row r="1982" spans="1:19" x14ac:dyDescent="0.25">
      <c r="A1982" s="1"/>
      <c r="B1982" s="1"/>
      <c r="C1982" s="1"/>
      <c r="D1982" s="1"/>
      <c r="E1982" s="1"/>
      <c r="F1982" s="1"/>
      <c r="G1982" s="1"/>
      <c r="H1982" s="1"/>
      <c r="I1982" s="1"/>
      <c r="J1982" s="1"/>
      <c r="K1982" s="1"/>
      <c r="L1982" s="1"/>
      <c r="M1982" s="1"/>
      <c r="N1982" s="1"/>
      <c r="O1982" s="1"/>
      <c r="P1982" s="1"/>
      <c r="Q1982" s="1"/>
      <c r="R1982" s="1"/>
      <c r="S1982" s="1"/>
    </row>
    <row r="1983" spans="1:19" x14ac:dyDescent="0.25">
      <c r="A1983" s="1"/>
      <c r="B1983" s="1"/>
      <c r="C1983" s="1"/>
      <c r="D1983" s="1"/>
      <c r="E1983" s="1"/>
      <c r="F1983" s="1"/>
      <c r="G1983" s="1"/>
      <c r="H1983" s="1"/>
      <c r="I1983" s="1"/>
      <c r="J1983" s="1"/>
      <c r="K1983" s="1"/>
      <c r="L1983" s="1"/>
      <c r="M1983" s="1"/>
      <c r="N1983" s="1"/>
      <c r="O1983" s="1"/>
      <c r="P1983" s="1"/>
      <c r="Q1983" s="1"/>
      <c r="R1983" s="1"/>
      <c r="S1983" s="1"/>
    </row>
    <row r="1984" spans="1:19" x14ac:dyDescent="0.25">
      <c r="A1984" s="1"/>
      <c r="B1984" s="1"/>
      <c r="C1984" s="1"/>
      <c r="D1984" s="1"/>
      <c r="E1984" s="1"/>
      <c r="F1984" s="1"/>
      <c r="G1984" s="1"/>
      <c r="H1984" s="1"/>
      <c r="I1984" s="1"/>
      <c r="J1984" s="1"/>
      <c r="K1984" s="1"/>
      <c r="L1984" s="1"/>
      <c r="M1984" s="1"/>
      <c r="N1984" s="1"/>
      <c r="O1984" s="1"/>
      <c r="P1984" s="1"/>
      <c r="Q1984" s="1"/>
      <c r="R1984" s="1"/>
      <c r="S1984" s="1"/>
    </row>
    <row r="1985" spans="1:19" x14ac:dyDescent="0.25">
      <c r="A1985" s="1"/>
      <c r="B1985" s="1"/>
      <c r="C1985" s="1"/>
      <c r="D1985" s="1"/>
      <c r="E1985" s="1"/>
      <c r="F1985" s="1"/>
      <c r="G1985" s="1"/>
      <c r="H1985" s="1"/>
      <c r="I1985" s="1"/>
      <c r="J1985" s="1"/>
      <c r="K1985" s="1"/>
      <c r="L1985" s="1"/>
      <c r="M1985" s="1"/>
      <c r="N1985" s="1"/>
      <c r="O1985" s="1"/>
      <c r="P1985" s="1"/>
      <c r="Q1985" s="1"/>
      <c r="R1985" s="1"/>
      <c r="S1985" s="1"/>
    </row>
    <row r="1986" spans="1:19" x14ac:dyDescent="0.25">
      <c r="A1986" s="1"/>
      <c r="B1986" s="1"/>
      <c r="C1986" s="1"/>
      <c r="D1986" s="1"/>
      <c r="E1986" s="1"/>
      <c r="F1986" s="1"/>
      <c r="G1986" s="1"/>
      <c r="H1986" s="1"/>
      <c r="I1986" s="1"/>
      <c r="J1986" s="1"/>
      <c r="K1986" s="1"/>
      <c r="L1986" s="1"/>
      <c r="M1986" s="1"/>
      <c r="N1986" s="1"/>
      <c r="O1986" s="1"/>
      <c r="P1986" s="1"/>
      <c r="Q1986" s="1"/>
      <c r="R1986" s="1"/>
      <c r="S1986" s="1"/>
    </row>
    <row r="1987" spans="1:19" x14ac:dyDescent="0.25">
      <c r="A1987" s="1"/>
      <c r="B1987" s="1"/>
      <c r="C1987" s="1"/>
      <c r="D1987" s="1"/>
      <c r="E1987" s="1"/>
      <c r="F1987" s="1"/>
      <c r="G1987" s="1"/>
      <c r="H1987" s="1"/>
      <c r="I1987" s="1"/>
      <c r="J1987" s="1"/>
      <c r="K1987" s="1"/>
      <c r="L1987" s="1"/>
      <c r="M1987" s="1"/>
      <c r="N1987" s="1"/>
      <c r="O1987" s="1"/>
      <c r="P1987" s="1"/>
      <c r="Q1987" s="1"/>
      <c r="R1987" s="1"/>
      <c r="S1987" s="1"/>
    </row>
    <row r="1988" spans="1:19" x14ac:dyDescent="0.25">
      <c r="A1988" s="1"/>
      <c r="B1988" s="1"/>
      <c r="C1988" s="1"/>
      <c r="D1988" s="1"/>
      <c r="E1988" s="1"/>
      <c r="F1988" s="1"/>
      <c r="G1988" s="1"/>
      <c r="H1988" s="1"/>
      <c r="I1988" s="1"/>
      <c r="J1988" s="1"/>
      <c r="K1988" s="1"/>
      <c r="L1988" s="1"/>
      <c r="M1988" s="1"/>
      <c r="N1988" s="1"/>
      <c r="O1988" s="1"/>
      <c r="P1988" s="1"/>
      <c r="Q1988" s="1"/>
      <c r="R1988" s="1"/>
      <c r="S1988" s="1"/>
    </row>
    <row r="1989" spans="1:19" x14ac:dyDescent="0.25">
      <c r="A1989" s="1"/>
      <c r="B1989" s="1"/>
      <c r="C1989" s="1"/>
      <c r="D1989" s="1"/>
      <c r="E1989" s="1"/>
      <c r="F1989" s="1"/>
      <c r="G1989" s="1"/>
      <c r="H1989" s="1"/>
      <c r="I1989" s="1"/>
      <c r="J1989" s="1"/>
      <c r="K1989" s="1"/>
      <c r="L1989" s="1"/>
      <c r="M1989" s="1"/>
      <c r="N1989" s="1"/>
      <c r="O1989" s="1"/>
      <c r="P1989" s="1"/>
      <c r="Q1989" s="1"/>
      <c r="R1989" s="1"/>
      <c r="S1989" s="1"/>
    </row>
    <row r="1990" spans="1:19" x14ac:dyDescent="0.25">
      <c r="A1990" s="1"/>
      <c r="B1990" s="1"/>
      <c r="C1990" s="1"/>
      <c r="D1990" s="1"/>
      <c r="E1990" s="1"/>
      <c r="F1990" s="1"/>
      <c r="G1990" s="1"/>
      <c r="H1990" s="1"/>
      <c r="I1990" s="1"/>
      <c r="J1990" s="1"/>
      <c r="K1990" s="1"/>
      <c r="L1990" s="1"/>
      <c r="M1990" s="1"/>
      <c r="N1990" s="1"/>
      <c r="O1990" s="1"/>
      <c r="P1990" s="1"/>
      <c r="Q1990" s="1"/>
      <c r="R1990" s="1"/>
      <c r="S1990" s="1"/>
    </row>
    <row r="1991" spans="1:19" x14ac:dyDescent="0.25">
      <c r="A1991" s="1"/>
      <c r="B1991" s="1"/>
      <c r="C1991" s="1"/>
      <c r="D1991" s="1"/>
      <c r="E1991" s="1"/>
      <c r="F1991" s="1"/>
      <c r="G1991" s="1"/>
      <c r="H1991" s="1"/>
      <c r="I1991" s="1"/>
      <c r="J1991" s="1"/>
      <c r="K1991" s="1"/>
      <c r="L1991" s="1"/>
      <c r="M1991" s="1"/>
      <c r="N1991" s="1"/>
      <c r="O1991" s="1"/>
      <c r="P1991" s="1"/>
      <c r="Q1991" s="1"/>
      <c r="R1991" s="1"/>
      <c r="S1991" s="1"/>
    </row>
    <row r="1992" spans="1:19" x14ac:dyDescent="0.25">
      <c r="A1992" s="1"/>
      <c r="B1992" s="1"/>
      <c r="C1992" s="1"/>
      <c r="D1992" s="1"/>
      <c r="E1992" s="1"/>
      <c r="F1992" s="1"/>
      <c r="G1992" s="1"/>
      <c r="H1992" s="1"/>
      <c r="I1992" s="1"/>
      <c r="J1992" s="1"/>
      <c r="K1992" s="1"/>
      <c r="L1992" s="1"/>
      <c r="M1992" s="1"/>
      <c r="N1992" s="1"/>
      <c r="O1992" s="1"/>
      <c r="P1992" s="1"/>
      <c r="Q1992" s="1"/>
      <c r="R1992" s="1"/>
      <c r="S1992" s="1"/>
    </row>
    <row r="1993" spans="1:19" x14ac:dyDescent="0.25">
      <c r="A1993" s="1"/>
      <c r="B1993" s="1"/>
      <c r="C1993" s="1"/>
      <c r="D1993" s="1"/>
      <c r="E1993" s="1"/>
      <c r="F1993" s="1"/>
      <c r="G1993" s="1"/>
      <c r="H1993" s="1"/>
      <c r="I1993" s="1"/>
      <c r="J1993" s="1"/>
      <c r="K1993" s="1"/>
      <c r="L1993" s="1"/>
      <c r="M1993" s="1"/>
      <c r="N1993" s="1"/>
      <c r="O1993" s="1"/>
      <c r="P1993" s="1"/>
      <c r="Q1993" s="1"/>
      <c r="R1993" s="1"/>
      <c r="S1993" s="1"/>
    </row>
    <row r="1994" spans="1:19" x14ac:dyDescent="0.25">
      <c r="A1994" s="1"/>
      <c r="B1994" s="1"/>
      <c r="C1994" s="1"/>
      <c r="D1994" s="1"/>
      <c r="E1994" s="1"/>
      <c r="F1994" s="1"/>
      <c r="G1994" s="1"/>
      <c r="H1994" s="1"/>
      <c r="I1994" s="1"/>
      <c r="J1994" s="1"/>
      <c r="K1994" s="1"/>
      <c r="L1994" s="1"/>
      <c r="M1994" s="1"/>
      <c r="N1994" s="1"/>
      <c r="O1994" s="1"/>
      <c r="P1994" s="1"/>
      <c r="Q1994" s="1"/>
      <c r="R1994" s="1"/>
      <c r="S1994" s="1"/>
    </row>
    <row r="1995" spans="1:19" x14ac:dyDescent="0.25">
      <c r="A1995" s="1"/>
      <c r="B1995" s="1"/>
      <c r="C1995" s="1"/>
      <c r="D1995" s="1"/>
      <c r="E1995" s="1"/>
      <c r="F1995" s="1"/>
      <c r="G1995" s="1"/>
      <c r="H1995" s="1"/>
      <c r="I1995" s="1"/>
      <c r="J1995" s="1"/>
      <c r="K1995" s="1"/>
      <c r="L1995" s="1"/>
      <c r="M1995" s="1"/>
      <c r="N1995" s="1"/>
      <c r="O1995" s="1"/>
      <c r="P1995" s="1"/>
      <c r="Q1995" s="1"/>
      <c r="R1995" s="1"/>
      <c r="S1995" s="1"/>
    </row>
    <row r="1996" spans="1:19" x14ac:dyDescent="0.25">
      <c r="A1996" s="1"/>
      <c r="B1996" s="1"/>
      <c r="C1996" s="1"/>
      <c r="D1996" s="1"/>
      <c r="E1996" s="1"/>
      <c r="F1996" s="1"/>
      <c r="G1996" s="1"/>
      <c r="H1996" s="1"/>
      <c r="I1996" s="1"/>
      <c r="J1996" s="1"/>
      <c r="K1996" s="1"/>
      <c r="L1996" s="1"/>
      <c r="M1996" s="1"/>
      <c r="N1996" s="1"/>
      <c r="O1996" s="1"/>
      <c r="P1996" s="1"/>
      <c r="Q1996" s="1"/>
      <c r="R1996" s="1"/>
      <c r="S1996" s="1"/>
    </row>
    <row r="1997" spans="1:19" x14ac:dyDescent="0.25">
      <c r="A1997" s="1"/>
      <c r="B1997" s="1"/>
      <c r="C1997" s="1"/>
      <c r="D1997" s="1"/>
      <c r="E1997" s="1"/>
      <c r="F1997" s="1"/>
      <c r="G1997" s="1"/>
      <c r="H1997" s="1"/>
      <c r="I1997" s="1"/>
      <c r="J1997" s="1"/>
      <c r="K1997" s="1"/>
      <c r="L1997" s="1"/>
      <c r="M1997" s="1"/>
      <c r="N1997" s="1"/>
      <c r="O1997" s="1"/>
      <c r="P1997" s="1"/>
      <c r="Q1997" s="1"/>
      <c r="R1997" s="1"/>
      <c r="S1997" s="1"/>
    </row>
    <row r="1998" spans="1:19" x14ac:dyDescent="0.25">
      <c r="A1998" s="1"/>
      <c r="B1998" s="1"/>
      <c r="C1998" s="1"/>
      <c r="D1998" s="1"/>
      <c r="E1998" s="1"/>
      <c r="F1998" s="1"/>
      <c r="G1998" s="1"/>
      <c r="H1998" s="1"/>
      <c r="I1998" s="1"/>
      <c r="J1998" s="1"/>
      <c r="K1998" s="1"/>
      <c r="L1998" s="1"/>
      <c r="M1998" s="1"/>
      <c r="N1998" s="1"/>
      <c r="O1998" s="1"/>
      <c r="P1998" s="1"/>
      <c r="Q1998" s="1"/>
      <c r="R1998" s="1"/>
      <c r="S1998" s="1"/>
    </row>
    <row r="1999" spans="1:19" x14ac:dyDescent="0.25">
      <c r="A1999" s="1"/>
      <c r="B1999" s="1"/>
      <c r="C1999" s="1"/>
      <c r="D1999" s="1"/>
      <c r="E1999" s="1"/>
      <c r="F1999" s="1"/>
      <c r="G1999" s="1"/>
      <c r="H1999" s="1"/>
      <c r="I1999" s="1"/>
      <c r="J1999" s="1"/>
      <c r="K1999" s="1"/>
      <c r="L1999" s="1"/>
      <c r="M1999" s="1"/>
      <c r="N1999" s="1"/>
      <c r="O1999" s="1"/>
      <c r="P1999" s="1"/>
      <c r="Q1999" s="1"/>
      <c r="R1999" s="1"/>
      <c r="S1999" s="1"/>
    </row>
    <row r="2000" spans="1:19" x14ac:dyDescent="0.25">
      <c r="A2000" s="1"/>
      <c r="B2000" s="1"/>
      <c r="C2000" s="1"/>
      <c r="D2000" s="1"/>
      <c r="E2000" s="1"/>
      <c r="F2000" s="1"/>
      <c r="G2000" s="1"/>
      <c r="H2000" s="1"/>
      <c r="I2000" s="1"/>
      <c r="J2000" s="1"/>
      <c r="K2000" s="1"/>
      <c r="L2000" s="1"/>
      <c r="M2000" s="1"/>
      <c r="N2000" s="1"/>
      <c r="O2000" s="1"/>
      <c r="P2000" s="1"/>
      <c r="Q2000" s="1"/>
      <c r="R2000" s="1"/>
      <c r="S2000" s="1"/>
    </row>
    <row r="2001" spans="1:19" x14ac:dyDescent="0.25">
      <c r="A2001" s="1"/>
      <c r="B2001" s="1"/>
      <c r="C2001" s="1"/>
      <c r="D2001" s="1"/>
      <c r="E2001" s="1"/>
      <c r="F2001" s="1"/>
      <c r="G2001" s="1"/>
      <c r="H2001" s="1"/>
      <c r="I2001" s="1"/>
      <c r="J2001" s="1"/>
      <c r="K2001" s="1"/>
      <c r="L2001" s="1"/>
      <c r="M2001" s="1"/>
      <c r="N2001" s="1"/>
      <c r="O2001" s="1"/>
      <c r="P2001" s="1"/>
      <c r="Q2001" s="1"/>
      <c r="R2001" s="1"/>
      <c r="S2001" s="1"/>
    </row>
    <row r="2002" spans="1:19" x14ac:dyDescent="0.25">
      <c r="A2002" s="1"/>
      <c r="B2002" s="1"/>
      <c r="C2002" s="1"/>
      <c r="D2002" s="1"/>
      <c r="E2002" s="1"/>
      <c r="F2002" s="1"/>
      <c r="G2002" s="1"/>
      <c r="H2002" s="1"/>
      <c r="I2002" s="1"/>
      <c r="J2002" s="1"/>
      <c r="K2002" s="1"/>
      <c r="L2002" s="1"/>
      <c r="M2002" s="1"/>
      <c r="N2002" s="1"/>
      <c r="O2002" s="1"/>
      <c r="P2002" s="1"/>
      <c r="Q2002" s="1"/>
      <c r="R2002" s="1"/>
      <c r="S2002" s="1"/>
    </row>
    <row r="2003" spans="1:19" x14ac:dyDescent="0.25">
      <c r="A2003" s="1"/>
      <c r="B2003" s="1"/>
      <c r="C2003" s="1"/>
      <c r="D2003" s="1"/>
      <c r="E2003" s="1"/>
      <c r="F2003" s="1"/>
      <c r="G2003" s="1"/>
      <c r="H2003" s="1"/>
      <c r="I2003" s="1"/>
      <c r="J2003" s="1"/>
      <c r="K2003" s="1"/>
      <c r="L2003" s="1"/>
      <c r="M2003" s="1"/>
      <c r="N2003" s="1"/>
      <c r="O2003" s="1"/>
      <c r="P2003" s="1"/>
      <c r="Q2003" s="1"/>
      <c r="R2003" s="1"/>
      <c r="S2003" s="1"/>
    </row>
    <row r="2004" spans="1:19" x14ac:dyDescent="0.25">
      <c r="A2004" s="1"/>
      <c r="B2004" s="1"/>
      <c r="C2004" s="1"/>
      <c r="D2004" s="1"/>
      <c r="E2004" s="1"/>
      <c r="F2004" s="1"/>
      <c r="G2004" s="1"/>
      <c r="H2004" s="1"/>
      <c r="I2004" s="1"/>
      <c r="J2004" s="1"/>
      <c r="K2004" s="1"/>
      <c r="L2004" s="1"/>
      <c r="M2004" s="1"/>
      <c r="N2004" s="1"/>
      <c r="O2004" s="1"/>
      <c r="P2004" s="1"/>
      <c r="Q2004" s="1"/>
      <c r="R2004" s="1"/>
      <c r="S2004" s="1"/>
    </row>
    <row r="2005" spans="1:19" x14ac:dyDescent="0.25">
      <c r="A2005" s="1"/>
      <c r="B2005" s="1"/>
      <c r="C2005" s="1"/>
      <c r="D2005" s="1"/>
      <c r="E2005" s="1"/>
      <c r="F2005" s="1"/>
      <c r="G2005" s="1"/>
      <c r="H2005" s="1"/>
      <c r="I2005" s="1"/>
      <c r="J2005" s="1"/>
      <c r="K2005" s="1"/>
      <c r="L2005" s="1"/>
      <c r="M2005" s="1"/>
      <c r="N2005" s="1"/>
      <c r="O2005" s="1"/>
      <c r="P2005" s="1"/>
      <c r="Q2005" s="1"/>
      <c r="R2005" s="1"/>
      <c r="S2005" s="1"/>
    </row>
    <row r="2006" spans="1:19" x14ac:dyDescent="0.25">
      <c r="A2006" s="1"/>
      <c r="B2006" s="1"/>
      <c r="C2006" s="1"/>
      <c r="D2006" s="1"/>
      <c r="E2006" s="1"/>
      <c r="F2006" s="1"/>
      <c r="G2006" s="1"/>
      <c r="H2006" s="1"/>
      <c r="I2006" s="1"/>
      <c r="J2006" s="1"/>
      <c r="K2006" s="1"/>
      <c r="L2006" s="1"/>
      <c r="M2006" s="1"/>
      <c r="N2006" s="1"/>
      <c r="O2006" s="1"/>
      <c r="P2006" s="1"/>
      <c r="Q2006" s="1"/>
      <c r="R2006" s="1"/>
      <c r="S2006" s="1"/>
    </row>
    <row r="2007" spans="1:19" x14ac:dyDescent="0.25">
      <c r="A2007" s="1"/>
      <c r="B2007" s="1"/>
      <c r="C2007" s="1"/>
      <c r="D2007" s="1"/>
      <c r="E2007" s="1"/>
      <c r="F2007" s="1"/>
      <c r="G2007" s="1"/>
      <c r="H2007" s="1"/>
      <c r="I2007" s="1"/>
      <c r="J2007" s="1"/>
      <c r="K2007" s="1"/>
      <c r="L2007" s="1"/>
      <c r="M2007" s="1"/>
      <c r="N2007" s="1"/>
      <c r="O2007" s="1"/>
      <c r="P2007" s="1"/>
      <c r="Q2007" s="1"/>
      <c r="R2007" s="1"/>
      <c r="S2007" s="1"/>
    </row>
    <row r="2008" spans="1:19" x14ac:dyDescent="0.25">
      <c r="A2008" s="1"/>
      <c r="B2008" s="1"/>
      <c r="C2008" s="1"/>
      <c r="D2008" s="1"/>
      <c r="E2008" s="1"/>
      <c r="F2008" s="1"/>
      <c r="G2008" s="1"/>
      <c r="H2008" s="1"/>
      <c r="I2008" s="1"/>
      <c r="J2008" s="1"/>
      <c r="K2008" s="1"/>
      <c r="L2008" s="1"/>
      <c r="M2008" s="1"/>
      <c r="N2008" s="1"/>
      <c r="O2008" s="1"/>
      <c r="P2008" s="1"/>
      <c r="Q2008" s="1"/>
      <c r="R2008" s="1"/>
      <c r="S2008" s="1"/>
    </row>
    <row r="2009" spans="1:19" x14ac:dyDescent="0.25">
      <c r="A2009" s="1"/>
      <c r="B2009" s="1"/>
      <c r="C2009" s="1"/>
      <c r="D2009" s="1"/>
      <c r="E2009" s="1"/>
      <c r="F2009" s="1"/>
      <c r="G2009" s="1"/>
      <c r="H2009" s="1"/>
      <c r="I2009" s="1"/>
      <c r="J2009" s="1"/>
      <c r="K2009" s="1"/>
      <c r="L2009" s="1"/>
      <c r="M2009" s="1"/>
      <c r="N2009" s="1"/>
      <c r="O2009" s="1"/>
      <c r="P2009" s="1"/>
      <c r="Q2009" s="1"/>
      <c r="R2009" s="1"/>
      <c r="S2009" s="1"/>
    </row>
    <row r="2010" spans="1:19" x14ac:dyDescent="0.25">
      <c r="A2010" s="1"/>
      <c r="B2010" s="1"/>
      <c r="C2010" s="1"/>
      <c r="D2010" s="1"/>
      <c r="E2010" s="1"/>
      <c r="F2010" s="1"/>
      <c r="G2010" s="1"/>
      <c r="H2010" s="1"/>
      <c r="I2010" s="1"/>
      <c r="J2010" s="1"/>
      <c r="K2010" s="1"/>
      <c r="L2010" s="1"/>
      <c r="M2010" s="1"/>
      <c r="N2010" s="1"/>
      <c r="O2010" s="1"/>
      <c r="P2010" s="1"/>
      <c r="Q2010" s="1"/>
      <c r="R2010" s="1"/>
      <c r="S2010" s="1"/>
    </row>
    <row r="2011" spans="1:19" x14ac:dyDescent="0.25">
      <c r="A2011" s="1"/>
      <c r="B2011" s="1"/>
      <c r="C2011" s="1"/>
      <c r="D2011" s="1"/>
      <c r="E2011" s="1"/>
      <c r="F2011" s="1"/>
      <c r="G2011" s="1"/>
      <c r="H2011" s="1"/>
      <c r="I2011" s="1"/>
      <c r="J2011" s="1"/>
      <c r="K2011" s="1"/>
      <c r="L2011" s="1"/>
      <c r="M2011" s="1"/>
      <c r="N2011" s="1"/>
      <c r="O2011" s="1"/>
      <c r="P2011" s="1"/>
      <c r="Q2011" s="1"/>
      <c r="R2011" s="1"/>
      <c r="S2011" s="1"/>
    </row>
    <row r="2012" spans="1:19" x14ac:dyDescent="0.25">
      <c r="A2012" s="1"/>
      <c r="B2012" s="1"/>
      <c r="C2012" s="1"/>
      <c r="D2012" s="1"/>
      <c r="E2012" s="1"/>
      <c r="F2012" s="1"/>
      <c r="G2012" s="1"/>
      <c r="H2012" s="1"/>
      <c r="I2012" s="1"/>
      <c r="J2012" s="1"/>
      <c r="K2012" s="1"/>
      <c r="L2012" s="1"/>
      <c r="M2012" s="1"/>
      <c r="N2012" s="1"/>
      <c r="O2012" s="1"/>
      <c r="P2012" s="1"/>
      <c r="Q2012" s="1"/>
      <c r="R2012" s="1"/>
      <c r="S2012" s="1"/>
    </row>
    <row r="2013" spans="1:19" x14ac:dyDescent="0.25">
      <c r="A2013" s="1"/>
      <c r="B2013" s="1"/>
      <c r="C2013" s="1"/>
      <c r="D2013" s="1"/>
      <c r="E2013" s="1"/>
      <c r="F2013" s="1"/>
      <c r="G2013" s="1"/>
      <c r="H2013" s="1"/>
      <c r="I2013" s="1"/>
      <c r="J2013" s="1"/>
      <c r="K2013" s="1"/>
      <c r="L2013" s="1"/>
      <c r="M2013" s="1"/>
      <c r="N2013" s="1"/>
      <c r="O2013" s="1"/>
      <c r="P2013" s="1"/>
      <c r="Q2013" s="1"/>
      <c r="R2013" s="1"/>
      <c r="S2013" s="1"/>
    </row>
    <row r="2014" spans="1:19" x14ac:dyDescent="0.25">
      <c r="A2014" s="1"/>
      <c r="B2014" s="1"/>
      <c r="C2014" s="1"/>
      <c r="D2014" s="1"/>
      <c r="E2014" s="1"/>
      <c r="F2014" s="1"/>
      <c r="G2014" s="1"/>
      <c r="H2014" s="1"/>
      <c r="I2014" s="1"/>
      <c r="J2014" s="1"/>
      <c r="K2014" s="1"/>
      <c r="L2014" s="1"/>
      <c r="M2014" s="1"/>
      <c r="N2014" s="1"/>
      <c r="O2014" s="1"/>
      <c r="P2014" s="1"/>
      <c r="Q2014" s="1"/>
      <c r="R2014" s="1"/>
      <c r="S2014" s="1"/>
    </row>
    <row r="2015" spans="1:19" x14ac:dyDescent="0.25">
      <c r="A2015" s="1"/>
      <c r="B2015" s="1"/>
      <c r="C2015" s="1"/>
      <c r="D2015" s="1"/>
      <c r="E2015" s="1"/>
      <c r="F2015" s="1"/>
      <c r="G2015" s="1"/>
      <c r="H2015" s="1"/>
      <c r="I2015" s="1"/>
      <c r="J2015" s="1"/>
      <c r="K2015" s="1"/>
      <c r="L2015" s="1"/>
      <c r="M2015" s="1"/>
      <c r="N2015" s="1"/>
      <c r="O2015" s="1"/>
      <c r="P2015" s="1"/>
      <c r="Q2015" s="1"/>
      <c r="R2015" s="1"/>
      <c r="S2015" s="1"/>
    </row>
    <row r="2016" spans="1:19" x14ac:dyDescent="0.25">
      <c r="A2016" s="1"/>
      <c r="B2016" s="1"/>
      <c r="C2016" s="1"/>
      <c r="D2016" s="1"/>
      <c r="E2016" s="1"/>
      <c r="F2016" s="1"/>
      <c r="G2016" s="1"/>
      <c r="H2016" s="1"/>
      <c r="I2016" s="1"/>
      <c r="J2016" s="1"/>
      <c r="K2016" s="1"/>
      <c r="L2016" s="1"/>
      <c r="M2016" s="1"/>
      <c r="N2016" s="1"/>
      <c r="O2016" s="1"/>
      <c r="P2016" s="1"/>
      <c r="Q2016" s="1"/>
      <c r="R2016" s="1"/>
      <c r="S2016" s="1"/>
    </row>
    <row r="2017" spans="1:19" x14ac:dyDescent="0.25">
      <c r="A2017" s="1"/>
      <c r="B2017" s="1"/>
      <c r="C2017" s="1"/>
      <c r="D2017" s="1"/>
      <c r="E2017" s="1"/>
      <c r="F2017" s="1"/>
      <c r="G2017" s="1"/>
      <c r="H2017" s="1"/>
      <c r="I2017" s="1"/>
      <c r="J2017" s="1"/>
      <c r="K2017" s="1"/>
      <c r="L2017" s="1"/>
      <c r="M2017" s="1"/>
      <c r="N2017" s="1"/>
      <c r="O2017" s="1"/>
      <c r="P2017" s="1"/>
      <c r="Q2017" s="1"/>
      <c r="R2017" s="1"/>
      <c r="S2017" s="1"/>
    </row>
    <row r="2018" spans="1:19" x14ac:dyDescent="0.25">
      <c r="A2018" s="1"/>
      <c r="B2018" s="1"/>
      <c r="C2018" s="1"/>
      <c r="D2018" s="1"/>
      <c r="E2018" s="1"/>
      <c r="F2018" s="1"/>
      <c r="G2018" s="1"/>
      <c r="H2018" s="1"/>
      <c r="I2018" s="1"/>
      <c r="J2018" s="1"/>
      <c r="K2018" s="1"/>
      <c r="L2018" s="1"/>
      <c r="M2018" s="1"/>
      <c r="N2018" s="1"/>
      <c r="O2018" s="1"/>
      <c r="P2018" s="1"/>
      <c r="Q2018" s="1"/>
      <c r="R2018" s="1"/>
      <c r="S2018" s="1"/>
    </row>
    <row r="2019" spans="1:19" x14ac:dyDescent="0.25">
      <c r="A2019" s="1"/>
      <c r="B2019" s="1"/>
      <c r="C2019" s="1"/>
      <c r="D2019" s="1"/>
      <c r="E2019" s="1"/>
      <c r="F2019" s="1"/>
      <c r="G2019" s="1"/>
      <c r="H2019" s="1"/>
      <c r="I2019" s="1"/>
      <c r="J2019" s="1"/>
      <c r="K2019" s="1"/>
      <c r="L2019" s="1"/>
      <c r="M2019" s="1"/>
      <c r="N2019" s="1"/>
      <c r="O2019" s="1"/>
      <c r="P2019" s="1"/>
      <c r="Q2019" s="1"/>
      <c r="R2019" s="1"/>
      <c r="S2019" s="1"/>
    </row>
    <row r="2020" spans="1:19" x14ac:dyDescent="0.25">
      <c r="A2020" s="1"/>
      <c r="B2020" s="1"/>
      <c r="C2020" s="1"/>
      <c r="D2020" s="1"/>
      <c r="E2020" s="1"/>
      <c r="F2020" s="1"/>
      <c r="G2020" s="1"/>
      <c r="H2020" s="1"/>
      <c r="I2020" s="1"/>
      <c r="J2020" s="1"/>
      <c r="K2020" s="1"/>
      <c r="L2020" s="1"/>
      <c r="M2020" s="1"/>
      <c r="N2020" s="1"/>
      <c r="O2020" s="1"/>
      <c r="P2020" s="1"/>
      <c r="Q2020" s="1"/>
      <c r="R2020" s="1"/>
      <c r="S2020" s="1"/>
    </row>
    <row r="2021" spans="1:19" x14ac:dyDescent="0.25">
      <c r="A2021" s="1"/>
      <c r="B2021" s="1"/>
      <c r="C2021" s="1"/>
      <c r="D2021" s="1"/>
      <c r="E2021" s="1"/>
      <c r="F2021" s="1"/>
      <c r="G2021" s="1"/>
      <c r="H2021" s="1"/>
      <c r="I2021" s="1"/>
      <c r="J2021" s="1"/>
      <c r="K2021" s="1"/>
      <c r="L2021" s="1"/>
      <c r="M2021" s="1"/>
      <c r="N2021" s="1"/>
      <c r="O2021" s="1"/>
      <c r="P2021" s="1"/>
      <c r="Q2021" s="1"/>
      <c r="R2021" s="1"/>
      <c r="S2021" s="1"/>
    </row>
    <row r="2022" spans="1:19" x14ac:dyDescent="0.25">
      <c r="A2022" s="1"/>
      <c r="B2022" s="1"/>
      <c r="C2022" s="1"/>
      <c r="D2022" s="1"/>
      <c r="E2022" s="1"/>
      <c r="F2022" s="1"/>
      <c r="G2022" s="1"/>
      <c r="H2022" s="1"/>
      <c r="I2022" s="1"/>
      <c r="J2022" s="1"/>
      <c r="K2022" s="1"/>
      <c r="L2022" s="1"/>
      <c r="M2022" s="1"/>
      <c r="N2022" s="1"/>
      <c r="O2022" s="1"/>
      <c r="P2022" s="1"/>
      <c r="Q2022" s="1"/>
      <c r="R2022" s="1"/>
      <c r="S2022" s="1"/>
    </row>
    <row r="2023" spans="1:19" x14ac:dyDescent="0.25">
      <c r="A2023" s="1"/>
      <c r="B2023" s="1"/>
      <c r="C2023" s="1"/>
      <c r="D2023" s="1"/>
      <c r="E2023" s="1"/>
      <c r="F2023" s="1"/>
      <c r="G2023" s="1"/>
      <c r="H2023" s="1"/>
      <c r="I2023" s="1"/>
      <c r="J2023" s="1"/>
      <c r="K2023" s="1"/>
      <c r="L2023" s="1"/>
      <c r="M2023" s="1"/>
      <c r="N2023" s="1"/>
      <c r="O2023" s="1"/>
      <c r="P2023" s="1"/>
      <c r="Q2023" s="1"/>
      <c r="R2023" s="1"/>
      <c r="S2023" s="1"/>
    </row>
    <row r="2024" spans="1:19" x14ac:dyDescent="0.25">
      <c r="A2024" s="1"/>
      <c r="B2024" s="1"/>
      <c r="C2024" s="1"/>
      <c r="D2024" s="1"/>
      <c r="E2024" s="1"/>
      <c r="F2024" s="1"/>
      <c r="G2024" s="1"/>
      <c r="H2024" s="1"/>
      <c r="I2024" s="1"/>
      <c r="J2024" s="1"/>
      <c r="K2024" s="1"/>
      <c r="L2024" s="1"/>
      <c r="M2024" s="1"/>
      <c r="N2024" s="1"/>
      <c r="O2024" s="1"/>
      <c r="P2024" s="1"/>
      <c r="Q2024" s="1"/>
      <c r="R2024" s="1"/>
      <c r="S2024" s="1"/>
    </row>
    <row r="2025" spans="1:19" x14ac:dyDescent="0.25">
      <c r="A2025" s="1"/>
      <c r="B2025" s="1"/>
      <c r="C2025" s="1"/>
      <c r="D2025" s="1"/>
      <c r="E2025" s="1"/>
      <c r="F2025" s="1"/>
      <c r="G2025" s="1"/>
      <c r="H2025" s="1"/>
      <c r="I2025" s="1"/>
      <c r="J2025" s="1"/>
      <c r="K2025" s="1"/>
      <c r="L2025" s="1"/>
      <c r="M2025" s="1"/>
      <c r="N2025" s="1"/>
      <c r="O2025" s="1"/>
      <c r="P2025" s="1"/>
      <c r="Q2025" s="1"/>
      <c r="R2025" s="1"/>
      <c r="S2025" s="1"/>
    </row>
    <row r="2026" spans="1:19" x14ac:dyDescent="0.25">
      <c r="A2026" s="1"/>
      <c r="B2026" s="1"/>
      <c r="C2026" s="1"/>
      <c r="D2026" s="1"/>
      <c r="E2026" s="1"/>
      <c r="F2026" s="1"/>
      <c r="G2026" s="1"/>
      <c r="H2026" s="1"/>
      <c r="I2026" s="1"/>
      <c r="J2026" s="1"/>
      <c r="K2026" s="1"/>
      <c r="L2026" s="1"/>
      <c r="M2026" s="1"/>
      <c r="N2026" s="1"/>
      <c r="O2026" s="1"/>
      <c r="P2026" s="1"/>
      <c r="Q2026" s="1"/>
      <c r="R2026" s="1"/>
      <c r="S2026" s="1"/>
    </row>
    <row r="2027" spans="1:19" x14ac:dyDescent="0.25">
      <c r="A2027" s="1"/>
      <c r="B2027" s="1"/>
      <c r="C2027" s="1"/>
      <c r="D2027" s="1"/>
      <c r="E2027" s="1"/>
      <c r="F2027" s="1"/>
      <c r="G2027" s="1"/>
      <c r="H2027" s="1"/>
      <c r="I2027" s="1"/>
      <c r="J2027" s="1"/>
      <c r="K2027" s="1"/>
      <c r="L2027" s="1"/>
      <c r="M2027" s="1"/>
      <c r="N2027" s="1"/>
      <c r="O2027" s="1"/>
      <c r="P2027" s="1"/>
      <c r="Q2027" s="1"/>
      <c r="R2027" s="1"/>
      <c r="S2027" s="1"/>
    </row>
    <row r="2028" spans="1:19" x14ac:dyDescent="0.25">
      <c r="A2028" s="1"/>
      <c r="B2028" s="1"/>
      <c r="C2028" s="1"/>
      <c r="D2028" s="1"/>
      <c r="E2028" s="1"/>
      <c r="F2028" s="1"/>
      <c r="G2028" s="1"/>
      <c r="H2028" s="1"/>
      <c r="I2028" s="1"/>
      <c r="J2028" s="1"/>
      <c r="K2028" s="1"/>
      <c r="L2028" s="1"/>
      <c r="M2028" s="1"/>
      <c r="N2028" s="1"/>
      <c r="O2028" s="1"/>
      <c r="P2028" s="1"/>
      <c r="Q2028" s="1"/>
      <c r="R2028" s="1"/>
      <c r="S2028" s="1"/>
    </row>
    <row r="2029" spans="1:19" x14ac:dyDescent="0.25">
      <c r="A2029" s="1"/>
      <c r="B2029" s="1"/>
      <c r="C2029" s="1"/>
      <c r="D2029" s="1"/>
      <c r="E2029" s="1"/>
      <c r="F2029" s="1"/>
      <c r="G2029" s="1"/>
      <c r="H2029" s="1"/>
      <c r="I2029" s="1"/>
      <c r="J2029" s="1"/>
      <c r="K2029" s="1"/>
      <c r="L2029" s="1"/>
      <c r="M2029" s="1"/>
      <c r="N2029" s="1"/>
      <c r="O2029" s="1"/>
      <c r="P2029" s="1"/>
      <c r="Q2029" s="1"/>
      <c r="R2029" s="1"/>
      <c r="S2029" s="1"/>
    </row>
    <row r="2030" spans="1:19" x14ac:dyDescent="0.25">
      <c r="A2030" s="1"/>
      <c r="B2030" s="1"/>
      <c r="C2030" s="1"/>
      <c r="D2030" s="1"/>
      <c r="E2030" s="1"/>
      <c r="F2030" s="1"/>
      <c r="G2030" s="1"/>
      <c r="H2030" s="1"/>
      <c r="I2030" s="1"/>
      <c r="J2030" s="1"/>
      <c r="K2030" s="1"/>
      <c r="L2030" s="1"/>
      <c r="M2030" s="1"/>
      <c r="N2030" s="1"/>
      <c r="O2030" s="1"/>
      <c r="P2030" s="1"/>
      <c r="Q2030" s="1"/>
      <c r="R2030" s="1"/>
      <c r="S2030" s="1"/>
    </row>
    <row r="2031" spans="1:19" x14ac:dyDescent="0.25">
      <c r="A2031" s="1"/>
      <c r="B2031" s="1"/>
      <c r="C2031" s="1"/>
      <c r="D2031" s="1"/>
      <c r="E2031" s="1"/>
      <c r="F2031" s="1"/>
      <c r="G2031" s="1"/>
      <c r="H2031" s="1"/>
      <c r="I2031" s="1"/>
      <c r="J2031" s="1"/>
      <c r="K2031" s="1"/>
      <c r="L2031" s="1"/>
      <c r="M2031" s="1"/>
      <c r="N2031" s="1"/>
      <c r="O2031" s="1"/>
      <c r="P2031" s="1"/>
      <c r="Q2031" s="1"/>
      <c r="R2031" s="1"/>
      <c r="S2031" s="1"/>
    </row>
    <row r="2032" spans="1:19" x14ac:dyDescent="0.25">
      <c r="A2032" s="1"/>
      <c r="B2032" s="1"/>
      <c r="C2032" s="1"/>
      <c r="D2032" s="1"/>
      <c r="E2032" s="1"/>
      <c r="F2032" s="1"/>
      <c r="G2032" s="1"/>
      <c r="H2032" s="1"/>
      <c r="I2032" s="1"/>
      <c r="J2032" s="1"/>
      <c r="K2032" s="1"/>
      <c r="L2032" s="1"/>
      <c r="M2032" s="1"/>
      <c r="N2032" s="1"/>
      <c r="O2032" s="1"/>
      <c r="P2032" s="1"/>
      <c r="Q2032" s="1"/>
      <c r="R2032" s="1"/>
      <c r="S2032" s="1"/>
    </row>
    <row r="2033" spans="1:19" x14ac:dyDescent="0.25">
      <c r="A2033" s="1"/>
      <c r="B2033" s="1"/>
      <c r="C2033" s="1"/>
      <c r="D2033" s="1"/>
      <c r="E2033" s="1"/>
      <c r="F2033" s="1"/>
      <c r="G2033" s="1"/>
      <c r="H2033" s="1"/>
      <c r="I2033" s="1"/>
      <c r="J2033" s="1"/>
      <c r="K2033" s="1"/>
      <c r="L2033" s="1"/>
      <c r="M2033" s="1"/>
      <c r="N2033" s="1"/>
      <c r="O2033" s="1"/>
      <c r="P2033" s="1"/>
      <c r="Q2033" s="1"/>
      <c r="R2033" s="1"/>
      <c r="S2033" s="1"/>
    </row>
    <row r="2034" spans="1:19" x14ac:dyDescent="0.25">
      <c r="A2034" s="1"/>
      <c r="B2034" s="1"/>
      <c r="C2034" s="1"/>
      <c r="D2034" s="1"/>
      <c r="E2034" s="1"/>
      <c r="F2034" s="1"/>
      <c r="G2034" s="1"/>
      <c r="H2034" s="1"/>
      <c r="I2034" s="1"/>
      <c r="J2034" s="1"/>
      <c r="K2034" s="1"/>
      <c r="L2034" s="1"/>
      <c r="M2034" s="1"/>
      <c r="N2034" s="1"/>
      <c r="O2034" s="1"/>
      <c r="P2034" s="1"/>
      <c r="Q2034" s="1"/>
      <c r="R2034" s="1"/>
      <c r="S2034" s="1"/>
    </row>
    <row r="2035" spans="1:19" x14ac:dyDescent="0.25">
      <c r="A2035" s="1"/>
      <c r="B2035" s="1"/>
      <c r="C2035" s="1"/>
      <c r="D2035" s="1"/>
      <c r="E2035" s="1"/>
      <c r="F2035" s="1"/>
      <c r="G2035" s="1"/>
      <c r="H2035" s="1"/>
      <c r="I2035" s="1"/>
      <c r="J2035" s="1"/>
      <c r="K2035" s="1"/>
      <c r="L2035" s="1"/>
      <c r="M2035" s="1"/>
      <c r="N2035" s="1"/>
      <c r="O2035" s="1"/>
      <c r="P2035" s="1"/>
      <c r="Q2035" s="1"/>
      <c r="R2035" s="1"/>
      <c r="S2035" s="1"/>
    </row>
    <row r="2036" spans="1:19" x14ac:dyDescent="0.25">
      <c r="A2036" s="1"/>
      <c r="B2036" s="1"/>
      <c r="C2036" s="1"/>
      <c r="D2036" s="1"/>
      <c r="E2036" s="1"/>
      <c r="F2036" s="1"/>
      <c r="G2036" s="1"/>
      <c r="H2036" s="1"/>
      <c r="I2036" s="1"/>
      <c r="J2036" s="1"/>
      <c r="K2036" s="1"/>
      <c r="L2036" s="1"/>
      <c r="M2036" s="1"/>
      <c r="N2036" s="1"/>
      <c r="O2036" s="1"/>
      <c r="P2036" s="1"/>
      <c r="Q2036" s="1"/>
      <c r="R2036" s="1"/>
      <c r="S2036" s="1"/>
    </row>
    <row r="2037" spans="1:19" x14ac:dyDescent="0.25">
      <c r="A2037" s="1"/>
      <c r="B2037" s="1"/>
      <c r="C2037" s="1"/>
      <c r="D2037" s="1"/>
      <c r="E2037" s="1"/>
      <c r="F2037" s="1"/>
      <c r="G2037" s="1"/>
      <c r="H2037" s="1"/>
      <c r="I2037" s="1"/>
      <c r="J2037" s="1"/>
      <c r="K2037" s="1"/>
      <c r="L2037" s="1"/>
      <c r="M2037" s="1"/>
      <c r="N2037" s="1"/>
      <c r="O2037" s="1"/>
      <c r="P2037" s="1"/>
      <c r="Q2037" s="1"/>
      <c r="R2037" s="1"/>
      <c r="S2037" s="1"/>
    </row>
    <row r="2038" spans="1:19" x14ac:dyDescent="0.25">
      <c r="A2038" s="1"/>
      <c r="B2038" s="1"/>
      <c r="C2038" s="1"/>
      <c r="D2038" s="1"/>
      <c r="E2038" s="1"/>
      <c r="F2038" s="1"/>
      <c r="G2038" s="1"/>
      <c r="H2038" s="1"/>
      <c r="I2038" s="1"/>
      <c r="J2038" s="1"/>
      <c r="K2038" s="1"/>
      <c r="L2038" s="1"/>
      <c r="M2038" s="1"/>
      <c r="N2038" s="1"/>
      <c r="O2038" s="1"/>
      <c r="P2038" s="1"/>
      <c r="Q2038" s="1"/>
      <c r="R2038" s="1"/>
      <c r="S2038" s="1"/>
    </row>
    <row r="2039" spans="1:19" x14ac:dyDescent="0.25">
      <c r="A2039" s="1"/>
      <c r="B2039" s="1"/>
      <c r="C2039" s="1"/>
      <c r="D2039" s="1"/>
      <c r="E2039" s="1"/>
      <c r="F2039" s="1"/>
      <c r="G2039" s="1"/>
      <c r="H2039" s="1"/>
      <c r="I2039" s="1"/>
      <c r="J2039" s="1"/>
      <c r="K2039" s="1"/>
      <c r="L2039" s="1"/>
      <c r="M2039" s="1"/>
      <c r="N2039" s="1"/>
      <c r="O2039" s="1"/>
      <c r="P2039" s="1"/>
      <c r="Q2039" s="1"/>
      <c r="R2039" s="1"/>
      <c r="S2039" s="1"/>
    </row>
    <row r="2040" spans="1:19" x14ac:dyDescent="0.25">
      <c r="A2040" s="1"/>
      <c r="B2040" s="1"/>
      <c r="C2040" s="1"/>
      <c r="D2040" s="1"/>
      <c r="E2040" s="1"/>
      <c r="F2040" s="1"/>
      <c r="G2040" s="1"/>
      <c r="H2040" s="1"/>
      <c r="I2040" s="1"/>
      <c r="J2040" s="1"/>
      <c r="K2040" s="1"/>
      <c r="L2040" s="1"/>
      <c r="M2040" s="1"/>
      <c r="N2040" s="1"/>
      <c r="O2040" s="1"/>
      <c r="P2040" s="1"/>
      <c r="Q2040" s="1"/>
      <c r="R2040" s="1"/>
      <c r="S2040" s="1"/>
    </row>
    <row r="2041" spans="1:19" x14ac:dyDescent="0.25">
      <c r="A2041" s="1"/>
      <c r="B2041" s="1"/>
      <c r="C2041" s="1"/>
      <c r="D2041" s="1"/>
      <c r="E2041" s="1"/>
      <c r="F2041" s="1"/>
      <c r="G2041" s="1"/>
      <c r="H2041" s="1"/>
      <c r="I2041" s="1"/>
      <c r="J2041" s="1"/>
      <c r="K2041" s="1"/>
      <c r="L2041" s="1"/>
      <c r="M2041" s="1"/>
      <c r="N2041" s="1"/>
      <c r="O2041" s="1"/>
      <c r="P2041" s="1"/>
      <c r="Q2041" s="1"/>
      <c r="R2041" s="1"/>
      <c r="S2041" s="1"/>
    </row>
    <row r="2042" spans="1:19" x14ac:dyDescent="0.25">
      <c r="A2042" s="1"/>
      <c r="B2042" s="1"/>
      <c r="C2042" s="1"/>
      <c r="D2042" s="1"/>
      <c r="E2042" s="1"/>
      <c r="F2042" s="1"/>
      <c r="G2042" s="1"/>
      <c r="H2042" s="1"/>
      <c r="I2042" s="1"/>
      <c r="J2042" s="1"/>
      <c r="K2042" s="1"/>
      <c r="L2042" s="1"/>
      <c r="M2042" s="1"/>
      <c r="N2042" s="1"/>
      <c r="O2042" s="1"/>
      <c r="P2042" s="1"/>
      <c r="Q2042" s="1"/>
      <c r="R2042" s="1"/>
      <c r="S2042" s="1"/>
    </row>
    <row r="2043" spans="1:19" x14ac:dyDescent="0.25">
      <c r="A2043" s="1"/>
      <c r="B2043" s="1"/>
      <c r="C2043" s="1"/>
      <c r="D2043" s="1"/>
      <c r="E2043" s="1"/>
      <c r="F2043" s="1"/>
      <c r="G2043" s="1"/>
      <c r="H2043" s="1"/>
      <c r="I2043" s="1"/>
      <c r="J2043" s="1"/>
      <c r="K2043" s="1"/>
      <c r="L2043" s="1"/>
      <c r="M2043" s="1"/>
      <c r="N2043" s="1"/>
      <c r="O2043" s="1"/>
      <c r="P2043" s="1"/>
      <c r="Q2043" s="1"/>
      <c r="R2043" s="1"/>
      <c r="S2043" s="1"/>
    </row>
    <row r="2044" spans="1:19" x14ac:dyDescent="0.25">
      <c r="A2044" s="1"/>
      <c r="B2044" s="1"/>
      <c r="C2044" s="1"/>
      <c r="D2044" s="1"/>
      <c r="E2044" s="1"/>
      <c r="F2044" s="1"/>
      <c r="G2044" s="1"/>
      <c r="H2044" s="1"/>
      <c r="I2044" s="1"/>
      <c r="J2044" s="1"/>
      <c r="K2044" s="1"/>
      <c r="L2044" s="1"/>
      <c r="M2044" s="1"/>
      <c r="N2044" s="1"/>
      <c r="O2044" s="1"/>
      <c r="P2044" s="1"/>
      <c r="Q2044" s="1"/>
      <c r="R2044" s="1"/>
      <c r="S2044" s="1"/>
    </row>
    <row r="2045" spans="1:19" x14ac:dyDescent="0.25">
      <c r="A2045" s="1"/>
      <c r="B2045" s="1"/>
      <c r="C2045" s="1"/>
      <c r="D2045" s="1"/>
      <c r="E2045" s="1"/>
      <c r="F2045" s="1"/>
      <c r="G2045" s="1"/>
      <c r="H2045" s="1"/>
      <c r="I2045" s="1"/>
      <c r="J2045" s="1"/>
      <c r="K2045" s="1"/>
      <c r="L2045" s="1"/>
      <c r="M2045" s="1"/>
      <c r="N2045" s="1"/>
      <c r="O2045" s="1"/>
      <c r="P2045" s="1"/>
      <c r="Q2045" s="1"/>
      <c r="R2045" s="1"/>
      <c r="S2045" s="1"/>
    </row>
    <row r="2046" spans="1:19" x14ac:dyDescent="0.25">
      <c r="A2046" s="1"/>
      <c r="B2046" s="1"/>
      <c r="C2046" s="1"/>
      <c r="D2046" s="1"/>
      <c r="E2046" s="1"/>
      <c r="F2046" s="1"/>
      <c r="G2046" s="1"/>
      <c r="H2046" s="1"/>
      <c r="I2046" s="1"/>
      <c r="J2046" s="1"/>
      <c r="K2046" s="1"/>
      <c r="L2046" s="1"/>
      <c r="M2046" s="1"/>
      <c r="N2046" s="1"/>
      <c r="O2046" s="1"/>
      <c r="P2046" s="1"/>
      <c r="Q2046" s="1"/>
      <c r="R2046" s="1"/>
      <c r="S2046" s="1"/>
    </row>
    <row r="2047" spans="1:19" x14ac:dyDescent="0.25">
      <c r="A2047" s="1"/>
      <c r="B2047" s="1"/>
      <c r="C2047" s="1"/>
      <c r="D2047" s="1"/>
      <c r="E2047" s="1"/>
      <c r="F2047" s="1"/>
      <c r="G2047" s="1"/>
      <c r="H2047" s="1"/>
      <c r="I2047" s="1"/>
      <c r="J2047" s="1"/>
      <c r="K2047" s="1"/>
      <c r="L2047" s="1"/>
      <c r="M2047" s="1"/>
      <c r="N2047" s="1"/>
      <c r="O2047" s="1"/>
      <c r="P2047" s="1"/>
      <c r="Q2047" s="1"/>
      <c r="R2047" s="1"/>
      <c r="S2047" s="1"/>
    </row>
    <row r="2048" spans="1:19" x14ac:dyDescent="0.25">
      <c r="A2048" s="1"/>
      <c r="B2048" s="1"/>
      <c r="C2048" s="1"/>
      <c r="D2048" s="1"/>
      <c r="E2048" s="1"/>
      <c r="F2048" s="1"/>
      <c r="G2048" s="1"/>
      <c r="H2048" s="1"/>
      <c r="I2048" s="1"/>
      <c r="J2048" s="1"/>
      <c r="K2048" s="1"/>
      <c r="L2048" s="1"/>
      <c r="M2048" s="1"/>
      <c r="N2048" s="1"/>
      <c r="O2048" s="1"/>
      <c r="P2048" s="1"/>
      <c r="Q2048" s="1"/>
      <c r="R2048" s="1"/>
      <c r="S2048" s="1"/>
    </row>
    <row r="2049" spans="1:19" x14ac:dyDescent="0.25">
      <c r="A2049" s="1"/>
      <c r="B2049" s="1"/>
      <c r="C2049" s="1"/>
      <c r="D2049" s="1"/>
      <c r="E2049" s="1"/>
      <c r="F2049" s="1"/>
      <c r="G2049" s="1"/>
      <c r="H2049" s="1"/>
      <c r="I2049" s="1"/>
      <c r="J2049" s="1"/>
      <c r="K2049" s="1"/>
      <c r="L2049" s="1"/>
      <c r="M2049" s="1"/>
      <c r="N2049" s="1"/>
      <c r="O2049" s="1"/>
      <c r="P2049" s="1"/>
      <c r="Q2049" s="1"/>
      <c r="R2049" s="1"/>
      <c r="S2049" s="1"/>
    </row>
    <row r="2050" spans="1:19" x14ac:dyDescent="0.25">
      <c r="A2050" s="1"/>
      <c r="B2050" s="1"/>
      <c r="C2050" s="1"/>
      <c r="D2050" s="1"/>
      <c r="E2050" s="1"/>
      <c r="F2050" s="1"/>
      <c r="G2050" s="1"/>
      <c r="H2050" s="1"/>
      <c r="I2050" s="1"/>
      <c r="J2050" s="1"/>
      <c r="K2050" s="1"/>
      <c r="L2050" s="1"/>
      <c r="M2050" s="1"/>
      <c r="N2050" s="1"/>
      <c r="O2050" s="1"/>
      <c r="P2050" s="1"/>
      <c r="Q2050" s="1"/>
      <c r="R2050" s="1"/>
      <c r="S2050" s="1"/>
    </row>
    <row r="2051" spans="1:19" x14ac:dyDescent="0.25">
      <c r="A2051" s="1"/>
      <c r="B2051" s="1"/>
      <c r="C2051" s="1"/>
      <c r="D2051" s="1"/>
      <c r="E2051" s="1"/>
      <c r="F2051" s="1"/>
      <c r="G2051" s="1"/>
      <c r="H2051" s="1"/>
      <c r="I2051" s="1"/>
      <c r="J2051" s="1"/>
      <c r="K2051" s="1"/>
      <c r="L2051" s="1"/>
      <c r="M2051" s="1"/>
      <c r="N2051" s="1"/>
      <c r="O2051" s="1"/>
      <c r="P2051" s="1"/>
      <c r="Q2051" s="1"/>
      <c r="R2051" s="1"/>
      <c r="S2051" s="1"/>
    </row>
    <row r="2052" spans="1:19" x14ac:dyDescent="0.25">
      <c r="A2052" s="1"/>
      <c r="B2052" s="1"/>
      <c r="C2052" s="1"/>
      <c r="D2052" s="1"/>
      <c r="E2052" s="1"/>
      <c r="F2052" s="1"/>
      <c r="G2052" s="1"/>
      <c r="H2052" s="1"/>
      <c r="I2052" s="1"/>
      <c r="J2052" s="1"/>
      <c r="K2052" s="1"/>
      <c r="L2052" s="1"/>
      <c r="M2052" s="1"/>
      <c r="N2052" s="1"/>
      <c r="O2052" s="1"/>
      <c r="P2052" s="1"/>
      <c r="Q2052" s="1"/>
      <c r="R2052" s="1"/>
      <c r="S2052" s="1"/>
    </row>
    <row r="2053" spans="1:19" x14ac:dyDescent="0.25">
      <c r="A2053" s="1"/>
      <c r="B2053" s="1"/>
      <c r="C2053" s="1"/>
      <c r="D2053" s="1"/>
      <c r="E2053" s="1"/>
      <c r="F2053" s="1"/>
      <c r="G2053" s="1"/>
      <c r="H2053" s="1"/>
      <c r="I2053" s="1"/>
      <c r="J2053" s="1"/>
      <c r="K2053" s="1"/>
      <c r="L2053" s="1"/>
      <c r="M2053" s="1"/>
      <c r="N2053" s="1"/>
      <c r="O2053" s="1"/>
      <c r="P2053" s="1"/>
      <c r="Q2053" s="1"/>
      <c r="R2053" s="1"/>
      <c r="S2053" s="1"/>
    </row>
    <row r="2054" spans="1:19" x14ac:dyDescent="0.25">
      <c r="A2054" s="1"/>
      <c r="B2054" s="1"/>
      <c r="C2054" s="1"/>
      <c r="D2054" s="1"/>
      <c r="E2054" s="1"/>
      <c r="F2054" s="1"/>
      <c r="G2054" s="1"/>
      <c r="H2054" s="1"/>
      <c r="I2054" s="1"/>
      <c r="J2054" s="1"/>
      <c r="K2054" s="1"/>
      <c r="L2054" s="1"/>
      <c r="M2054" s="1"/>
      <c r="N2054" s="1"/>
      <c r="O2054" s="1"/>
      <c r="P2054" s="1"/>
      <c r="Q2054" s="1"/>
      <c r="R2054" s="1"/>
      <c r="S2054" s="1"/>
    </row>
    <row r="2055" spans="1:19" x14ac:dyDescent="0.25">
      <c r="A2055" s="1"/>
      <c r="B2055" s="1"/>
      <c r="C2055" s="1"/>
      <c r="D2055" s="1"/>
      <c r="E2055" s="1"/>
      <c r="F2055" s="1"/>
      <c r="G2055" s="1"/>
      <c r="H2055" s="1"/>
      <c r="I2055" s="1"/>
      <c r="J2055" s="1"/>
      <c r="K2055" s="1"/>
      <c r="L2055" s="1"/>
      <c r="M2055" s="1"/>
      <c r="N2055" s="1"/>
      <c r="O2055" s="1"/>
      <c r="P2055" s="1"/>
      <c r="Q2055" s="1"/>
      <c r="R2055" s="1"/>
      <c r="S2055" s="1"/>
    </row>
    <row r="2056" spans="1:19" x14ac:dyDescent="0.25">
      <c r="A2056" s="1"/>
      <c r="B2056" s="1"/>
      <c r="C2056" s="1"/>
      <c r="D2056" s="1"/>
      <c r="E2056" s="1"/>
      <c r="F2056" s="1"/>
      <c r="G2056" s="1"/>
      <c r="H2056" s="1"/>
      <c r="I2056" s="1"/>
      <c r="J2056" s="1"/>
      <c r="K2056" s="1"/>
      <c r="L2056" s="1"/>
      <c r="M2056" s="1"/>
      <c r="N2056" s="1"/>
      <c r="O2056" s="1"/>
      <c r="P2056" s="1"/>
      <c r="Q2056" s="1"/>
      <c r="R2056" s="1"/>
      <c r="S2056" s="1"/>
    </row>
    <row r="2057" spans="1:19" x14ac:dyDescent="0.25">
      <c r="A2057" s="1"/>
      <c r="B2057" s="1"/>
      <c r="C2057" s="1"/>
      <c r="D2057" s="1"/>
      <c r="E2057" s="1"/>
      <c r="F2057" s="1"/>
      <c r="G2057" s="1"/>
      <c r="H2057" s="1"/>
      <c r="I2057" s="1"/>
      <c r="J2057" s="1"/>
      <c r="K2057" s="1"/>
      <c r="L2057" s="1"/>
      <c r="M2057" s="1"/>
      <c r="N2057" s="1"/>
      <c r="O2057" s="1"/>
      <c r="P2057" s="1"/>
      <c r="Q2057" s="1"/>
      <c r="R2057" s="1"/>
      <c r="S2057" s="1"/>
    </row>
    <row r="2058" spans="1:19" x14ac:dyDescent="0.25">
      <c r="A2058" s="1"/>
      <c r="B2058" s="1"/>
      <c r="C2058" s="1"/>
      <c r="D2058" s="1"/>
      <c r="E2058" s="1"/>
      <c r="F2058" s="1"/>
      <c r="G2058" s="1"/>
      <c r="H2058" s="1"/>
      <c r="I2058" s="1"/>
      <c r="J2058" s="1"/>
      <c r="K2058" s="1"/>
      <c r="L2058" s="1"/>
      <c r="M2058" s="1"/>
      <c r="N2058" s="1"/>
      <c r="O2058" s="1"/>
      <c r="P2058" s="1"/>
      <c r="Q2058" s="1"/>
      <c r="R2058" s="1"/>
      <c r="S2058" s="1"/>
    </row>
    <row r="2059" spans="1:19" x14ac:dyDescent="0.25">
      <c r="A2059" s="1"/>
      <c r="B2059" s="1"/>
      <c r="C2059" s="1"/>
      <c r="D2059" s="1"/>
      <c r="E2059" s="1"/>
      <c r="F2059" s="1"/>
      <c r="G2059" s="1"/>
      <c r="H2059" s="1"/>
      <c r="I2059" s="1"/>
      <c r="J2059" s="1"/>
      <c r="K2059" s="1"/>
      <c r="L2059" s="1"/>
      <c r="M2059" s="1"/>
      <c r="N2059" s="1"/>
      <c r="O2059" s="1"/>
      <c r="P2059" s="1"/>
      <c r="Q2059" s="1"/>
      <c r="R2059" s="1"/>
      <c r="S2059" s="1"/>
    </row>
    <row r="2060" spans="1:19" x14ac:dyDescent="0.25">
      <c r="A2060" s="1"/>
      <c r="B2060" s="1"/>
      <c r="C2060" s="1"/>
      <c r="D2060" s="1"/>
      <c r="E2060" s="1"/>
      <c r="F2060" s="1"/>
      <c r="G2060" s="1"/>
      <c r="H2060" s="1"/>
      <c r="I2060" s="1"/>
      <c r="J2060" s="1"/>
      <c r="K2060" s="1"/>
      <c r="L2060" s="1"/>
      <c r="M2060" s="1"/>
      <c r="N2060" s="1"/>
      <c r="O2060" s="1"/>
      <c r="P2060" s="1"/>
      <c r="Q2060" s="1"/>
      <c r="R2060" s="1"/>
      <c r="S2060" s="1"/>
    </row>
    <row r="2061" spans="1:19" x14ac:dyDescent="0.25">
      <c r="A2061" s="1"/>
      <c r="B2061" s="1"/>
      <c r="C2061" s="1"/>
      <c r="D2061" s="1"/>
      <c r="E2061" s="1"/>
      <c r="F2061" s="1"/>
      <c r="G2061" s="1"/>
      <c r="H2061" s="1"/>
      <c r="I2061" s="1"/>
      <c r="J2061" s="1"/>
      <c r="K2061" s="1"/>
      <c r="L2061" s="1"/>
      <c r="M2061" s="1"/>
      <c r="N2061" s="1"/>
      <c r="O2061" s="1"/>
      <c r="P2061" s="1"/>
      <c r="Q2061" s="1"/>
      <c r="R2061" s="1"/>
      <c r="S2061" s="1"/>
    </row>
    <row r="2062" spans="1:19" x14ac:dyDescent="0.25">
      <c r="A2062" s="1"/>
      <c r="B2062" s="1"/>
      <c r="C2062" s="1"/>
      <c r="D2062" s="1"/>
      <c r="E2062" s="1"/>
      <c r="F2062" s="1"/>
      <c r="G2062" s="1"/>
      <c r="H2062" s="1"/>
      <c r="I2062" s="1"/>
      <c r="J2062" s="1"/>
      <c r="K2062" s="1"/>
      <c r="L2062" s="1"/>
      <c r="M2062" s="1"/>
      <c r="N2062" s="1"/>
      <c r="O2062" s="1"/>
      <c r="P2062" s="1"/>
      <c r="Q2062" s="1"/>
      <c r="R2062" s="1"/>
      <c r="S2062" s="1"/>
    </row>
    <row r="2063" spans="1:19" x14ac:dyDescent="0.25">
      <c r="A2063" s="1"/>
      <c r="B2063" s="1"/>
      <c r="C2063" s="1"/>
      <c r="D2063" s="1"/>
      <c r="E2063" s="1"/>
      <c r="F2063" s="1"/>
      <c r="G2063" s="1"/>
      <c r="H2063" s="1"/>
      <c r="I2063" s="1"/>
      <c r="J2063" s="1"/>
      <c r="K2063" s="1"/>
      <c r="L2063" s="1"/>
      <c r="M2063" s="1"/>
      <c r="N2063" s="1"/>
      <c r="O2063" s="1"/>
      <c r="P2063" s="1"/>
      <c r="Q2063" s="1"/>
      <c r="R2063" s="1"/>
      <c r="S2063" s="1"/>
    </row>
    <row r="2064" spans="1:19" x14ac:dyDescent="0.25">
      <c r="A2064" s="1"/>
      <c r="B2064" s="1"/>
      <c r="C2064" s="1"/>
      <c r="D2064" s="1"/>
      <c r="E2064" s="1"/>
      <c r="F2064" s="1"/>
      <c r="G2064" s="1"/>
      <c r="H2064" s="1"/>
      <c r="I2064" s="1"/>
      <c r="J2064" s="1"/>
      <c r="K2064" s="1"/>
      <c r="L2064" s="1"/>
      <c r="M2064" s="1"/>
      <c r="N2064" s="1"/>
      <c r="O2064" s="1"/>
      <c r="P2064" s="1"/>
      <c r="Q2064" s="1"/>
      <c r="R2064" s="1"/>
      <c r="S2064" s="1"/>
    </row>
    <row r="2065" spans="1:19" x14ac:dyDescent="0.25">
      <c r="A2065" s="1"/>
      <c r="B2065" s="1"/>
      <c r="C2065" s="1"/>
      <c r="D2065" s="1"/>
      <c r="E2065" s="1"/>
      <c r="F2065" s="1"/>
      <c r="G2065" s="1"/>
      <c r="H2065" s="1"/>
      <c r="I2065" s="1"/>
      <c r="J2065" s="1"/>
      <c r="K2065" s="1"/>
      <c r="L2065" s="1"/>
      <c r="M2065" s="1"/>
      <c r="N2065" s="1"/>
      <c r="O2065" s="1"/>
      <c r="P2065" s="1"/>
      <c r="Q2065" s="1"/>
      <c r="R2065" s="1"/>
      <c r="S2065" s="1"/>
    </row>
    <row r="2066" spans="1:19" x14ac:dyDescent="0.25">
      <c r="A2066" s="1"/>
      <c r="B2066" s="1"/>
      <c r="C2066" s="1"/>
      <c r="D2066" s="1"/>
      <c r="E2066" s="1"/>
      <c r="F2066" s="1"/>
      <c r="G2066" s="1"/>
      <c r="H2066" s="1"/>
      <c r="I2066" s="1"/>
      <c r="J2066" s="1"/>
      <c r="K2066" s="1"/>
      <c r="L2066" s="1"/>
      <c r="M2066" s="1"/>
      <c r="N2066" s="1"/>
      <c r="O2066" s="1"/>
      <c r="P2066" s="1"/>
      <c r="Q2066" s="1"/>
      <c r="R2066" s="1"/>
      <c r="S2066" s="1"/>
    </row>
    <row r="2067" spans="1:19" x14ac:dyDescent="0.25">
      <c r="A2067" s="1"/>
      <c r="B2067" s="1"/>
      <c r="C2067" s="1"/>
      <c r="D2067" s="1"/>
      <c r="E2067" s="1"/>
      <c r="F2067" s="1"/>
      <c r="G2067" s="1"/>
      <c r="H2067" s="1"/>
      <c r="I2067" s="1"/>
      <c r="J2067" s="1"/>
      <c r="K2067" s="1"/>
      <c r="L2067" s="1"/>
      <c r="M2067" s="1"/>
      <c r="N2067" s="1"/>
      <c r="O2067" s="1"/>
      <c r="P2067" s="1"/>
      <c r="Q2067" s="1"/>
      <c r="R2067" s="1"/>
      <c r="S2067" s="1"/>
    </row>
    <row r="2068" spans="1:19" x14ac:dyDescent="0.25">
      <c r="A2068" s="1"/>
      <c r="B2068" s="1"/>
      <c r="C2068" s="1"/>
      <c r="D2068" s="1"/>
      <c r="E2068" s="1"/>
      <c r="F2068" s="1"/>
      <c r="G2068" s="1"/>
      <c r="H2068" s="1"/>
      <c r="I2068" s="1"/>
      <c r="J2068" s="1"/>
      <c r="K2068" s="1"/>
      <c r="L2068" s="1"/>
      <c r="M2068" s="1"/>
      <c r="N2068" s="1"/>
      <c r="O2068" s="1"/>
      <c r="P2068" s="1"/>
      <c r="Q2068" s="1"/>
      <c r="R2068" s="1"/>
      <c r="S2068" s="1"/>
    </row>
    <row r="2069" spans="1:19" x14ac:dyDescent="0.25">
      <c r="A2069" s="1"/>
      <c r="B2069" s="1"/>
      <c r="C2069" s="1"/>
      <c r="D2069" s="1"/>
      <c r="E2069" s="1"/>
      <c r="F2069" s="1"/>
      <c r="G2069" s="1"/>
      <c r="H2069" s="1"/>
      <c r="I2069" s="1"/>
      <c r="J2069" s="1"/>
      <c r="K2069" s="1"/>
      <c r="L2069" s="1"/>
      <c r="M2069" s="1"/>
      <c r="N2069" s="1"/>
      <c r="O2069" s="1"/>
      <c r="P2069" s="1"/>
      <c r="Q2069" s="1"/>
      <c r="R2069" s="1"/>
      <c r="S2069" s="1"/>
    </row>
    <row r="2070" spans="1:19" x14ac:dyDescent="0.25">
      <c r="A2070" s="1"/>
      <c r="B2070" s="1"/>
      <c r="C2070" s="1"/>
      <c r="D2070" s="1"/>
      <c r="E2070" s="1"/>
      <c r="F2070" s="1"/>
      <c r="G2070" s="1"/>
      <c r="H2070" s="1"/>
      <c r="I2070" s="1"/>
      <c r="J2070" s="1"/>
      <c r="K2070" s="1"/>
      <c r="L2070" s="1"/>
      <c r="M2070" s="1"/>
      <c r="N2070" s="1"/>
      <c r="O2070" s="1"/>
      <c r="P2070" s="1"/>
      <c r="Q2070" s="1"/>
      <c r="R2070" s="1"/>
      <c r="S2070" s="1"/>
    </row>
    <row r="2071" spans="1:19" x14ac:dyDescent="0.25">
      <c r="A2071" s="1"/>
      <c r="B2071" s="1"/>
      <c r="C2071" s="1"/>
      <c r="D2071" s="1"/>
      <c r="E2071" s="1"/>
      <c r="F2071" s="1"/>
      <c r="G2071" s="1"/>
      <c r="H2071" s="1"/>
      <c r="I2071" s="1"/>
      <c r="J2071" s="1"/>
      <c r="K2071" s="1"/>
      <c r="L2071" s="1"/>
      <c r="M2071" s="1"/>
      <c r="N2071" s="1"/>
      <c r="O2071" s="1"/>
      <c r="P2071" s="1"/>
      <c r="Q2071" s="1"/>
      <c r="R2071" s="1"/>
      <c r="S2071" s="1"/>
    </row>
    <row r="2072" spans="1:19" x14ac:dyDescent="0.25">
      <c r="A2072" s="1"/>
      <c r="B2072" s="1"/>
      <c r="C2072" s="1"/>
      <c r="D2072" s="1"/>
      <c r="E2072" s="1"/>
      <c r="F2072" s="1"/>
      <c r="G2072" s="1"/>
      <c r="H2072" s="1"/>
      <c r="I2072" s="1"/>
      <c r="J2072" s="1"/>
      <c r="K2072" s="1"/>
      <c r="L2072" s="1"/>
      <c r="M2072" s="1"/>
      <c r="N2072" s="1"/>
      <c r="O2072" s="1"/>
      <c r="P2072" s="1"/>
      <c r="Q2072" s="1"/>
      <c r="R2072" s="1"/>
      <c r="S2072" s="1"/>
    </row>
    <row r="2073" spans="1:19" x14ac:dyDescent="0.25">
      <c r="A2073" s="1"/>
      <c r="B2073" s="1"/>
      <c r="C2073" s="1"/>
      <c r="D2073" s="1"/>
      <c r="E2073" s="1"/>
      <c r="F2073" s="1"/>
      <c r="G2073" s="1"/>
      <c r="H2073" s="1"/>
      <c r="I2073" s="1"/>
      <c r="J2073" s="1"/>
      <c r="K2073" s="1"/>
      <c r="L2073" s="1"/>
      <c r="M2073" s="1"/>
      <c r="N2073" s="1"/>
      <c r="O2073" s="1"/>
      <c r="P2073" s="1"/>
      <c r="Q2073" s="1"/>
      <c r="R2073" s="1"/>
      <c r="S2073" s="1"/>
    </row>
    <row r="2074" spans="1:19" x14ac:dyDescent="0.25">
      <c r="A2074" s="1"/>
      <c r="B2074" s="1"/>
      <c r="C2074" s="1"/>
      <c r="D2074" s="1"/>
      <c r="E2074" s="1"/>
      <c r="F2074" s="1"/>
      <c r="G2074" s="1"/>
      <c r="H2074" s="1"/>
      <c r="I2074" s="1"/>
      <c r="J2074" s="1"/>
      <c r="K2074" s="1"/>
      <c r="L2074" s="1"/>
      <c r="M2074" s="1"/>
      <c r="N2074" s="1"/>
      <c r="O2074" s="1"/>
      <c r="P2074" s="1"/>
      <c r="Q2074" s="1"/>
      <c r="R2074" s="1"/>
      <c r="S2074" s="1"/>
    </row>
    <row r="2075" spans="1:19" x14ac:dyDescent="0.25">
      <c r="A2075" s="1"/>
      <c r="B2075" s="1"/>
      <c r="C2075" s="1"/>
      <c r="D2075" s="1"/>
      <c r="E2075" s="1"/>
      <c r="F2075" s="1"/>
      <c r="G2075" s="1"/>
      <c r="H2075" s="1"/>
      <c r="I2075" s="1"/>
      <c r="J2075" s="1"/>
      <c r="K2075" s="1"/>
      <c r="L2075" s="1"/>
      <c r="M2075" s="1"/>
      <c r="N2075" s="1"/>
      <c r="O2075" s="1"/>
      <c r="P2075" s="1"/>
      <c r="Q2075" s="1"/>
      <c r="R2075" s="1"/>
      <c r="S2075" s="1"/>
    </row>
    <row r="2076" spans="1:19" x14ac:dyDescent="0.25">
      <c r="A2076" s="1"/>
      <c r="B2076" s="1"/>
      <c r="C2076" s="1"/>
      <c r="D2076" s="1"/>
      <c r="E2076" s="1"/>
      <c r="F2076" s="1"/>
      <c r="G2076" s="1"/>
      <c r="H2076" s="1"/>
      <c r="I2076" s="1"/>
      <c r="J2076" s="1"/>
      <c r="K2076" s="1"/>
      <c r="L2076" s="1"/>
      <c r="M2076" s="1"/>
      <c r="N2076" s="1"/>
      <c r="O2076" s="1"/>
      <c r="P2076" s="1"/>
      <c r="Q2076" s="1"/>
      <c r="R2076" s="1"/>
      <c r="S2076" s="1"/>
    </row>
    <row r="2077" spans="1:19" x14ac:dyDescent="0.25">
      <c r="A2077" s="1"/>
      <c r="B2077" s="1"/>
      <c r="C2077" s="1"/>
      <c r="D2077" s="1"/>
      <c r="E2077" s="1"/>
      <c r="F2077" s="1"/>
      <c r="G2077" s="1"/>
      <c r="H2077" s="1"/>
      <c r="I2077" s="1"/>
      <c r="J2077" s="1"/>
      <c r="K2077" s="1"/>
      <c r="L2077" s="1"/>
      <c r="M2077" s="1"/>
      <c r="N2077" s="1"/>
      <c r="O2077" s="1"/>
      <c r="P2077" s="1"/>
      <c r="Q2077" s="1"/>
      <c r="R2077" s="1"/>
      <c r="S2077" s="1"/>
    </row>
    <row r="2078" spans="1:19" x14ac:dyDescent="0.25">
      <c r="A2078" s="1"/>
      <c r="B2078" s="1"/>
      <c r="C2078" s="1"/>
      <c r="D2078" s="1"/>
      <c r="E2078" s="1"/>
      <c r="F2078" s="1"/>
      <c r="G2078" s="1"/>
      <c r="H2078" s="1"/>
      <c r="I2078" s="1"/>
      <c r="J2078" s="1"/>
      <c r="K2078" s="1"/>
      <c r="L2078" s="1"/>
      <c r="M2078" s="1"/>
      <c r="N2078" s="1"/>
      <c r="O2078" s="1"/>
      <c r="P2078" s="1"/>
      <c r="Q2078" s="1"/>
      <c r="R2078" s="1"/>
      <c r="S2078" s="1"/>
    </row>
    <row r="2079" spans="1:19" x14ac:dyDescent="0.25">
      <c r="A2079" s="1"/>
      <c r="B2079" s="1"/>
      <c r="C2079" s="1"/>
      <c r="D2079" s="1"/>
      <c r="E2079" s="1"/>
      <c r="F2079" s="1"/>
      <c r="G2079" s="1"/>
      <c r="H2079" s="1"/>
      <c r="I2079" s="1"/>
      <c r="J2079" s="1"/>
      <c r="K2079" s="1"/>
      <c r="L2079" s="1"/>
      <c r="M2079" s="1"/>
      <c r="N2079" s="1"/>
      <c r="O2079" s="1"/>
      <c r="P2079" s="1"/>
      <c r="Q2079" s="1"/>
      <c r="R2079" s="1"/>
      <c r="S2079" s="1"/>
    </row>
    <row r="2080" spans="1:19" x14ac:dyDescent="0.25">
      <c r="A2080" s="1"/>
      <c r="B2080" s="1"/>
      <c r="C2080" s="1"/>
      <c r="D2080" s="1"/>
      <c r="E2080" s="1"/>
      <c r="F2080" s="1"/>
      <c r="G2080" s="1"/>
      <c r="H2080" s="1"/>
      <c r="I2080" s="1"/>
      <c r="J2080" s="1"/>
      <c r="K2080" s="1"/>
      <c r="L2080" s="1"/>
      <c r="M2080" s="1"/>
      <c r="N2080" s="1"/>
      <c r="O2080" s="1"/>
      <c r="P2080" s="1"/>
      <c r="Q2080" s="1"/>
      <c r="R2080" s="1"/>
      <c r="S2080" s="1"/>
    </row>
    <row r="2081" spans="1:19" x14ac:dyDescent="0.25">
      <c r="A2081" s="1"/>
      <c r="B2081" s="1"/>
      <c r="C2081" s="1"/>
      <c r="D2081" s="1"/>
      <c r="E2081" s="1"/>
      <c r="F2081" s="1"/>
      <c r="G2081" s="1"/>
      <c r="H2081" s="1"/>
      <c r="I2081" s="1"/>
      <c r="J2081" s="1"/>
      <c r="K2081" s="1"/>
      <c r="L2081" s="1"/>
      <c r="M2081" s="1"/>
      <c r="N2081" s="1"/>
      <c r="O2081" s="1"/>
      <c r="P2081" s="1"/>
      <c r="Q2081" s="1"/>
      <c r="R2081" s="1"/>
      <c r="S2081" s="1"/>
    </row>
    <row r="2082" spans="1:19" x14ac:dyDescent="0.25">
      <c r="A2082" s="1"/>
      <c r="B2082" s="1"/>
      <c r="C2082" s="1"/>
      <c r="D2082" s="1"/>
      <c r="E2082" s="1"/>
      <c r="F2082" s="1"/>
      <c r="G2082" s="1"/>
      <c r="H2082" s="1"/>
      <c r="I2082" s="1"/>
      <c r="J2082" s="1"/>
      <c r="K2082" s="1"/>
      <c r="L2082" s="1"/>
      <c r="M2082" s="1"/>
      <c r="N2082" s="1"/>
      <c r="O2082" s="1"/>
      <c r="P2082" s="1"/>
      <c r="Q2082" s="1"/>
      <c r="R2082" s="1"/>
      <c r="S2082" s="1"/>
    </row>
    <row r="2083" spans="1:19" x14ac:dyDescent="0.25">
      <c r="A2083" s="1"/>
      <c r="B2083" s="1"/>
      <c r="C2083" s="1"/>
      <c r="D2083" s="1"/>
      <c r="E2083" s="1"/>
      <c r="F2083" s="1"/>
      <c r="G2083" s="1"/>
      <c r="H2083" s="1"/>
      <c r="I2083" s="1"/>
      <c r="J2083" s="1"/>
      <c r="K2083" s="1"/>
      <c r="L2083" s="1"/>
      <c r="M2083" s="1"/>
      <c r="N2083" s="1"/>
      <c r="O2083" s="1"/>
      <c r="P2083" s="1"/>
      <c r="Q2083" s="1"/>
      <c r="R2083" s="1"/>
      <c r="S2083" s="1"/>
    </row>
    <row r="2084" spans="1:19" x14ac:dyDescent="0.25">
      <c r="A2084" s="1"/>
      <c r="B2084" s="1"/>
      <c r="C2084" s="1"/>
      <c r="D2084" s="1"/>
      <c r="E2084" s="1"/>
      <c r="F2084" s="1"/>
      <c r="G2084" s="1"/>
      <c r="H2084" s="1"/>
      <c r="I2084" s="1"/>
      <c r="J2084" s="1"/>
      <c r="K2084" s="1"/>
      <c r="L2084" s="1"/>
      <c r="M2084" s="1"/>
      <c r="N2084" s="1"/>
      <c r="O2084" s="1"/>
      <c r="P2084" s="1"/>
      <c r="Q2084" s="1"/>
      <c r="R2084" s="1"/>
      <c r="S2084" s="1"/>
    </row>
    <row r="2085" spans="1:19" x14ac:dyDescent="0.25">
      <c r="A2085" s="1"/>
      <c r="B2085" s="1"/>
      <c r="C2085" s="1"/>
      <c r="D2085" s="1"/>
      <c r="E2085" s="1"/>
      <c r="F2085" s="1"/>
      <c r="G2085" s="1"/>
      <c r="H2085" s="1"/>
      <c r="I2085" s="1"/>
      <c r="J2085" s="1"/>
      <c r="K2085" s="1"/>
      <c r="L2085" s="1"/>
      <c r="M2085" s="1"/>
      <c r="N2085" s="1"/>
      <c r="O2085" s="1"/>
      <c r="P2085" s="1"/>
      <c r="Q2085" s="1"/>
      <c r="R2085" s="1"/>
      <c r="S2085" s="1"/>
    </row>
    <row r="2086" spans="1:19" x14ac:dyDescent="0.25">
      <c r="A2086" s="1"/>
      <c r="B2086" s="1"/>
      <c r="C2086" s="1"/>
      <c r="D2086" s="1"/>
      <c r="E2086" s="1"/>
      <c r="F2086" s="1"/>
      <c r="G2086" s="1"/>
      <c r="H2086" s="1"/>
      <c r="I2086" s="1"/>
      <c r="J2086" s="1"/>
      <c r="K2086" s="1"/>
      <c r="L2086" s="1"/>
      <c r="M2086" s="1"/>
      <c r="N2086" s="1"/>
      <c r="O2086" s="1"/>
      <c r="P2086" s="1"/>
      <c r="Q2086" s="1"/>
      <c r="R2086" s="1"/>
      <c r="S2086" s="1"/>
    </row>
    <row r="2087" spans="1:19" x14ac:dyDescent="0.25">
      <c r="A2087" s="1"/>
      <c r="B2087" s="1"/>
      <c r="C2087" s="1"/>
      <c r="D2087" s="1"/>
      <c r="E2087" s="1"/>
      <c r="F2087" s="1"/>
      <c r="G2087" s="1"/>
      <c r="H2087" s="1"/>
      <c r="I2087" s="1"/>
      <c r="J2087" s="1"/>
      <c r="K2087" s="1"/>
      <c r="L2087" s="1"/>
      <c r="M2087" s="1"/>
      <c r="N2087" s="1"/>
      <c r="O2087" s="1"/>
      <c r="P2087" s="1"/>
      <c r="Q2087" s="1"/>
      <c r="R2087" s="1"/>
      <c r="S2087" s="1"/>
    </row>
    <row r="2088" spans="1:19" x14ac:dyDescent="0.25">
      <c r="A2088" s="1"/>
      <c r="B2088" s="1"/>
      <c r="C2088" s="1"/>
      <c r="D2088" s="1"/>
      <c r="E2088" s="1"/>
      <c r="F2088" s="1"/>
      <c r="G2088" s="1"/>
      <c r="H2088" s="1"/>
      <c r="I2088" s="1"/>
      <c r="J2088" s="1"/>
      <c r="K2088" s="1"/>
      <c r="L2088" s="1"/>
      <c r="M2088" s="1"/>
      <c r="N2088" s="1"/>
      <c r="O2088" s="1"/>
      <c r="P2088" s="1"/>
      <c r="Q2088" s="1"/>
      <c r="R2088" s="1"/>
      <c r="S2088" s="1"/>
    </row>
    <row r="2089" spans="1:19" x14ac:dyDescent="0.25">
      <c r="A2089" s="1"/>
      <c r="B2089" s="1"/>
      <c r="C2089" s="1"/>
      <c r="D2089" s="1"/>
      <c r="E2089" s="1"/>
      <c r="F2089" s="1"/>
      <c r="G2089" s="1"/>
      <c r="H2089" s="1"/>
      <c r="I2089" s="1"/>
      <c r="J2089" s="1"/>
      <c r="K2089" s="1"/>
      <c r="L2089" s="1"/>
      <c r="M2089" s="1"/>
      <c r="N2089" s="1"/>
      <c r="O2089" s="1"/>
      <c r="P2089" s="1"/>
      <c r="Q2089" s="1"/>
      <c r="R2089" s="1"/>
      <c r="S2089" s="1"/>
    </row>
    <row r="2090" spans="1:19" x14ac:dyDescent="0.25">
      <c r="A2090" s="1"/>
      <c r="B2090" s="1"/>
      <c r="C2090" s="1"/>
      <c r="D2090" s="1"/>
      <c r="E2090" s="1"/>
      <c r="F2090" s="1"/>
      <c r="G2090" s="1"/>
      <c r="H2090" s="1"/>
      <c r="I2090" s="1"/>
      <c r="J2090" s="1"/>
      <c r="K2090" s="1"/>
      <c r="L2090" s="1"/>
      <c r="M2090" s="1"/>
      <c r="N2090" s="1"/>
      <c r="O2090" s="1"/>
      <c r="P2090" s="1"/>
      <c r="Q2090" s="1"/>
      <c r="R2090" s="1"/>
      <c r="S2090" s="1"/>
    </row>
    <row r="2091" spans="1:19" x14ac:dyDescent="0.25">
      <c r="A2091" s="1"/>
      <c r="B2091" s="1"/>
      <c r="C2091" s="1"/>
      <c r="D2091" s="1"/>
      <c r="E2091" s="1"/>
      <c r="F2091" s="1"/>
      <c r="G2091" s="1"/>
      <c r="H2091" s="1"/>
      <c r="I2091" s="1"/>
      <c r="J2091" s="1"/>
      <c r="K2091" s="1"/>
      <c r="L2091" s="1"/>
      <c r="M2091" s="1"/>
      <c r="N2091" s="1"/>
      <c r="O2091" s="1"/>
      <c r="P2091" s="1"/>
      <c r="Q2091" s="1"/>
      <c r="R2091" s="1"/>
      <c r="S2091" s="1"/>
    </row>
    <row r="2092" spans="1:19" x14ac:dyDescent="0.25">
      <c r="A2092" s="1"/>
      <c r="B2092" s="1"/>
      <c r="C2092" s="1"/>
      <c r="D2092" s="1"/>
      <c r="E2092" s="1"/>
      <c r="F2092" s="1"/>
      <c r="G2092" s="1"/>
      <c r="H2092" s="1"/>
      <c r="I2092" s="1"/>
      <c r="J2092" s="1"/>
      <c r="K2092" s="1"/>
      <c r="L2092" s="1"/>
      <c r="M2092" s="1"/>
      <c r="N2092" s="1"/>
      <c r="O2092" s="1"/>
      <c r="P2092" s="1"/>
      <c r="Q2092" s="1"/>
      <c r="R2092" s="1"/>
      <c r="S2092" s="1"/>
    </row>
    <row r="2093" spans="1:19" x14ac:dyDescent="0.25">
      <c r="A2093" s="1"/>
      <c r="B2093" s="1"/>
      <c r="C2093" s="1"/>
      <c r="D2093" s="1"/>
      <c r="E2093" s="1"/>
      <c r="F2093" s="1"/>
      <c r="G2093" s="1"/>
      <c r="H2093" s="1"/>
      <c r="I2093" s="1"/>
      <c r="J2093" s="1"/>
      <c r="K2093" s="1"/>
      <c r="L2093" s="1"/>
      <c r="M2093" s="1"/>
      <c r="N2093" s="1"/>
      <c r="O2093" s="1"/>
      <c r="P2093" s="1"/>
      <c r="Q2093" s="1"/>
      <c r="R2093" s="1"/>
      <c r="S2093" s="1"/>
    </row>
    <row r="2094" spans="1:19" x14ac:dyDescent="0.25">
      <c r="A2094" s="1"/>
      <c r="B2094" s="1"/>
      <c r="C2094" s="1"/>
      <c r="D2094" s="1"/>
      <c r="E2094" s="1"/>
      <c r="F2094" s="1"/>
      <c r="G2094" s="1"/>
      <c r="H2094" s="1"/>
      <c r="I2094" s="1"/>
      <c r="J2094" s="1"/>
      <c r="K2094" s="1"/>
      <c r="L2094" s="1"/>
      <c r="M2094" s="1"/>
      <c r="N2094" s="1"/>
      <c r="O2094" s="1"/>
      <c r="P2094" s="1"/>
      <c r="Q2094" s="1"/>
      <c r="R2094" s="1"/>
      <c r="S2094" s="1"/>
    </row>
    <row r="2095" spans="1:19" x14ac:dyDescent="0.25">
      <c r="A2095" s="1"/>
      <c r="B2095" s="1"/>
      <c r="C2095" s="1"/>
      <c r="D2095" s="1"/>
      <c r="E2095" s="1"/>
      <c r="F2095" s="1"/>
      <c r="G2095" s="1"/>
      <c r="H2095" s="1"/>
      <c r="I2095" s="1"/>
      <c r="J2095" s="1"/>
      <c r="K2095" s="1"/>
      <c r="L2095" s="1"/>
      <c r="M2095" s="1"/>
      <c r="N2095" s="1"/>
      <c r="O2095" s="1"/>
      <c r="P2095" s="1"/>
      <c r="Q2095" s="1"/>
      <c r="R2095" s="1"/>
      <c r="S2095" s="1"/>
    </row>
    <row r="2096" spans="1:19" x14ac:dyDescent="0.25">
      <c r="A2096" s="1"/>
      <c r="B2096" s="1"/>
      <c r="C2096" s="1"/>
      <c r="D2096" s="1"/>
      <c r="E2096" s="1"/>
      <c r="F2096" s="1"/>
      <c r="G2096" s="1"/>
      <c r="H2096" s="1"/>
      <c r="I2096" s="1"/>
      <c r="J2096" s="1"/>
      <c r="K2096" s="1"/>
      <c r="L2096" s="1"/>
      <c r="M2096" s="1"/>
      <c r="N2096" s="1"/>
      <c r="O2096" s="1"/>
      <c r="P2096" s="1"/>
      <c r="Q2096" s="1"/>
      <c r="R2096" s="1"/>
      <c r="S2096" s="1"/>
    </row>
    <row r="2097" spans="1:19" x14ac:dyDescent="0.25">
      <c r="A2097" s="1"/>
      <c r="B2097" s="1"/>
      <c r="C2097" s="1"/>
      <c r="D2097" s="1"/>
      <c r="E2097" s="1"/>
      <c r="F2097" s="1"/>
      <c r="G2097" s="1"/>
      <c r="H2097" s="1"/>
      <c r="I2097" s="1"/>
      <c r="J2097" s="1"/>
      <c r="K2097" s="1"/>
      <c r="L2097" s="1"/>
      <c r="M2097" s="1"/>
      <c r="N2097" s="1"/>
      <c r="O2097" s="1"/>
      <c r="P2097" s="1"/>
      <c r="Q2097" s="1"/>
      <c r="R2097" s="1"/>
      <c r="S2097" s="1"/>
    </row>
    <row r="2098" spans="1:19" x14ac:dyDescent="0.25">
      <c r="A2098" s="1"/>
      <c r="B2098" s="1"/>
      <c r="C2098" s="1"/>
      <c r="D2098" s="1"/>
      <c r="E2098" s="1"/>
      <c r="F2098" s="1"/>
      <c r="G2098" s="1"/>
      <c r="H2098" s="1"/>
      <c r="I2098" s="1"/>
      <c r="J2098" s="1"/>
      <c r="K2098" s="1"/>
      <c r="L2098" s="1"/>
      <c r="M2098" s="1"/>
      <c r="N2098" s="1"/>
      <c r="O2098" s="1"/>
      <c r="P2098" s="1"/>
      <c r="Q2098" s="1"/>
      <c r="R2098" s="1"/>
      <c r="S2098" s="1"/>
    </row>
    <row r="2099" spans="1:19" x14ac:dyDescent="0.25">
      <c r="A2099" s="1"/>
      <c r="B2099" s="1"/>
      <c r="C2099" s="1"/>
      <c r="D2099" s="1"/>
      <c r="E2099" s="1"/>
      <c r="F2099" s="1"/>
      <c r="G2099" s="1"/>
      <c r="H2099" s="1"/>
      <c r="I2099" s="1"/>
      <c r="J2099" s="1"/>
      <c r="K2099" s="1"/>
      <c r="L2099" s="1"/>
      <c r="M2099" s="1"/>
      <c r="N2099" s="1"/>
      <c r="O2099" s="1"/>
      <c r="P2099" s="1"/>
      <c r="Q2099" s="1"/>
      <c r="R2099" s="1"/>
      <c r="S2099" s="1"/>
    </row>
    <row r="2100" spans="1:19" x14ac:dyDescent="0.25">
      <c r="A2100" s="1"/>
      <c r="B2100" s="1"/>
      <c r="C2100" s="1"/>
      <c r="D2100" s="1"/>
      <c r="E2100" s="1"/>
      <c r="F2100" s="1"/>
      <c r="G2100" s="1"/>
      <c r="H2100" s="1"/>
      <c r="I2100" s="1"/>
      <c r="J2100" s="1"/>
      <c r="K2100" s="1"/>
      <c r="L2100" s="1"/>
      <c r="M2100" s="1"/>
      <c r="N2100" s="1"/>
      <c r="O2100" s="1"/>
      <c r="P2100" s="1"/>
      <c r="Q2100" s="1"/>
      <c r="R2100" s="1"/>
      <c r="S2100" s="1"/>
    </row>
    <row r="2101" spans="1:19" x14ac:dyDescent="0.25">
      <c r="A2101" s="1"/>
      <c r="B2101" s="1"/>
      <c r="C2101" s="1"/>
      <c r="D2101" s="1"/>
      <c r="E2101" s="1"/>
      <c r="F2101" s="1"/>
      <c r="G2101" s="1"/>
      <c r="H2101" s="1"/>
      <c r="I2101" s="1"/>
      <c r="J2101" s="1"/>
      <c r="K2101" s="1"/>
      <c r="L2101" s="1"/>
      <c r="M2101" s="1"/>
      <c r="N2101" s="1"/>
      <c r="O2101" s="1"/>
      <c r="P2101" s="1"/>
      <c r="Q2101" s="1"/>
      <c r="R2101" s="1"/>
      <c r="S2101" s="1"/>
    </row>
    <row r="2102" spans="1:19" x14ac:dyDescent="0.25">
      <c r="A2102" s="1"/>
      <c r="B2102" s="1"/>
      <c r="C2102" s="1"/>
      <c r="D2102" s="1"/>
      <c r="E2102" s="1"/>
      <c r="F2102" s="1"/>
      <c r="G2102" s="1"/>
      <c r="H2102" s="1"/>
      <c r="I2102" s="1"/>
      <c r="J2102" s="1"/>
      <c r="K2102" s="1"/>
      <c r="L2102" s="1"/>
      <c r="M2102" s="1"/>
      <c r="N2102" s="1"/>
      <c r="O2102" s="1"/>
      <c r="P2102" s="1"/>
      <c r="Q2102" s="1"/>
      <c r="R2102" s="1"/>
      <c r="S2102" s="1"/>
    </row>
    <row r="2103" spans="1:19" x14ac:dyDescent="0.25">
      <c r="A2103" s="1"/>
      <c r="B2103" s="1"/>
      <c r="C2103" s="1"/>
      <c r="D2103" s="1"/>
      <c r="E2103" s="1"/>
      <c r="F2103" s="1"/>
      <c r="G2103" s="1"/>
      <c r="H2103" s="1"/>
      <c r="I2103" s="1"/>
      <c r="J2103" s="1"/>
      <c r="K2103" s="1"/>
      <c r="L2103" s="1"/>
      <c r="M2103" s="1"/>
      <c r="N2103" s="1"/>
      <c r="O2103" s="1"/>
      <c r="P2103" s="1"/>
      <c r="Q2103" s="1"/>
      <c r="R2103" s="1"/>
      <c r="S2103" s="1"/>
    </row>
    <row r="2104" spans="1:19" x14ac:dyDescent="0.25">
      <c r="A2104" s="1"/>
      <c r="B2104" s="1"/>
      <c r="C2104" s="1"/>
      <c r="D2104" s="1"/>
      <c r="E2104" s="1"/>
      <c r="F2104" s="1"/>
      <c r="G2104" s="1"/>
      <c r="H2104" s="1"/>
      <c r="I2104" s="1"/>
      <c r="J2104" s="1"/>
      <c r="K2104" s="1"/>
      <c r="L2104" s="1"/>
      <c r="M2104" s="1"/>
      <c r="N2104" s="1"/>
      <c r="O2104" s="1"/>
      <c r="P2104" s="1"/>
      <c r="Q2104" s="1"/>
      <c r="R2104" s="1"/>
      <c r="S2104" s="1"/>
    </row>
    <row r="2105" spans="1:19" x14ac:dyDescent="0.25">
      <c r="A2105" s="1"/>
      <c r="B2105" s="1"/>
      <c r="C2105" s="1"/>
      <c r="D2105" s="1"/>
      <c r="E2105" s="1"/>
      <c r="F2105" s="1"/>
      <c r="G2105" s="1"/>
      <c r="H2105" s="1"/>
      <c r="I2105" s="1"/>
      <c r="J2105" s="1"/>
      <c r="K2105" s="1"/>
      <c r="L2105" s="1"/>
      <c r="M2105" s="1"/>
      <c r="N2105" s="1"/>
      <c r="O2105" s="1"/>
      <c r="P2105" s="1"/>
      <c r="Q2105" s="1"/>
      <c r="R2105" s="1"/>
      <c r="S2105" s="1"/>
    </row>
    <row r="2106" spans="1:19" x14ac:dyDescent="0.25">
      <c r="A2106" s="1"/>
      <c r="B2106" s="1"/>
      <c r="C2106" s="1"/>
      <c r="D2106" s="1"/>
      <c r="E2106" s="1"/>
      <c r="F2106" s="1"/>
      <c r="G2106" s="1"/>
      <c r="H2106" s="1"/>
      <c r="I2106" s="1"/>
      <c r="J2106" s="1"/>
      <c r="K2106" s="1"/>
      <c r="L2106" s="1"/>
      <c r="M2106" s="1"/>
      <c r="N2106" s="1"/>
      <c r="O2106" s="1"/>
      <c r="P2106" s="1"/>
      <c r="Q2106" s="1"/>
      <c r="R2106" s="1"/>
      <c r="S2106" s="1"/>
    </row>
    <row r="2107" spans="1:19" x14ac:dyDescent="0.25">
      <c r="A2107" s="1"/>
      <c r="B2107" s="1"/>
      <c r="C2107" s="1"/>
      <c r="D2107" s="1"/>
      <c r="E2107" s="1"/>
      <c r="F2107" s="1"/>
      <c r="G2107" s="1"/>
      <c r="H2107" s="1"/>
      <c r="I2107" s="1"/>
      <c r="J2107" s="1"/>
      <c r="K2107" s="1"/>
      <c r="L2107" s="1"/>
      <c r="M2107" s="1"/>
      <c r="N2107" s="1"/>
      <c r="O2107" s="1"/>
      <c r="P2107" s="1"/>
      <c r="Q2107" s="1"/>
      <c r="R2107" s="1"/>
      <c r="S2107" s="1"/>
    </row>
    <row r="2108" spans="1:19" x14ac:dyDescent="0.25">
      <c r="A2108" s="1"/>
      <c r="B2108" s="1"/>
      <c r="C2108" s="1"/>
      <c r="D2108" s="1"/>
      <c r="E2108" s="1"/>
      <c r="F2108" s="1"/>
      <c r="G2108" s="1"/>
      <c r="H2108" s="1"/>
      <c r="I2108" s="1"/>
      <c r="J2108" s="1"/>
      <c r="K2108" s="1"/>
      <c r="L2108" s="1"/>
      <c r="M2108" s="1"/>
      <c r="N2108" s="1"/>
      <c r="O2108" s="1"/>
      <c r="P2108" s="1"/>
      <c r="Q2108" s="1"/>
      <c r="R2108" s="1"/>
      <c r="S2108" s="1"/>
    </row>
    <row r="2109" spans="1:19" x14ac:dyDescent="0.25">
      <c r="A2109" s="1"/>
      <c r="B2109" s="1"/>
      <c r="C2109" s="1"/>
      <c r="D2109" s="1"/>
      <c r="E2109" s="1"/>
      <c r="F2109" s="1"/>
      <c r="G2109" s="1"/>
      <c r="H2109" s="1"/>
      <c r="I2109" s="1"/>
      <c r="J2109" s="1"/>
      <c r="K2109" s="1"/>
      <c r="L2109" s="1"/>
      <c r="M2109" s="1"/>
      <c r="N2109" s="1"/>
      <c r="O2109" s="1"/>
      <c r="P2109" s="1"/>
      <c r="Q2109" s="1"/>
      <c r="R2109" s="1"/>
      <c r="S2109" s="1"/>
    </row>
    <row r="2110" spans="1:19" x14ac:dyDescent="0.25">
      <c r="A2110" s="1"/>
      <c r="B2110" s="1"/>
      <c r="C2110" s="1"/>
      <c r="D2110" s="1"/>
      <c r="E2110" s="1"/>
      <c r="F2110" s="1"/>
      <c r="G2110" s="1"/>
      <c r="H2110" s="1"/>
      <c r="I2110" s="1"/>
      <c r="J2110" s="1"/>
      <c r="K2110" s="1"/>
      <c r="L2110" s="1"/>
      <c r="M2110" s="1"/>
      <c r="N2110" s="1"/>
      <c r="O2110" s="1"/>
      <c r="P2110" s="1"/>
      <c r="Q2110" s="1"/>
      <c r="R2110" s="1"/>
      <c r="S2110" s="1"/>
    </row>
    <row r="2111" spans="1:19" x14ac:dyDescent="0.25">
      <c r="A2111" s="1"/>
      <c r="B2111" s="1"/>
      <c r="C2111" s="1"/>
      <c r="D2111" s="1"/>
      <c r="E2111" s="1"/>
      <c r="F2111" s="1"/>
      <c r="G2111" s="1"/>
      <c r="H2111" s="1"/>
      <c r="I2111" s="1"/>
      <c r="J2111" s="1"/>
      <c r="K2111" s="1"/>
      <c r="L2111" s="1"/>
      <c r="M2111" s="1"/>
      <c r="N2111" s="1"/>
      <c r="O2111" s="1"/>
      <c r="P2111" s="1"/>
      <c r="Q2111" s="1"/>
      <c r="R2111" s="1"/>
      <c r="S2111" s="1"/>
    </row>
    <row r="2112" spans="1:19" x14ac:dyDescent="0.25">
      <c r="A2112" s="1"/>
      <c r="B2112" s="1"/>
      <c r="C2112" s="1"/>
      <c r="D2112" s="1"/>
      <c r="E2112" s="1"/>
      <c r="F2112" s="1"/>
      <c r="G2112" s="1"/>
      <c r="H2112" s="1"/>
      <c r="I2112" s="1"/>
      <c r="J2112" s="1"/>
      <c r="K2112" s="1"/>
      <c r="L2112" s="1"/>
      <c r="M2112" s="1"/>
      <c r="N2112" s="1"/>
      <c r="O2112" s="1"/>
      <c r="P2112" s="1"/>
      <c r="Q2112" s="1"/>
      <c r="R2112" s="1"/>
      <c r="S2112" s="1"/>
    </row>
    <row r="2113" spans="1:19" x14ac:dyDescent="0.25">
      <c r="A2113" s="1"/>
      <c r="B2113" s="1"/>
      <c r="C2113" s="1"/>
      <c r="D2113" s="1"/>
      <c r="E2113" s="1"/>
      <c r="F2113" s="1"/>
      <c r="G2113" s="1"/>
      <c r="H2113" s="1"/>
      <c r="I2113" s="1"/>
      <c r="J2113" s="1"/>
      <c r="K2113" s="1"/>
      <c r="L2113" s="1"/>
      <c r="M2113" s="1"/>
      <c r="N2113" s="1"/>
      <c r="O2113" s="1"/>
      <c r="P2113" s="1"/>
      <c r="Q2113" s="1"/>
      <c r="R2113" s="1"/>
      <c r="S2113" s="1"/>
    </row>
    <row r="2114" spans="1:19" x14ac:dyDescent="0.25">
      <c r="A2114" s="1"/>
      <c r="B2114" s="1"/>
      <c r="C2114" s="1"/>
      <c r="D2114" s="1"/>
      <c r="E2114" s="1"/>
      <c r="F2114" s="1"/>
      <c r="G2114" s="1"/>
      <c r="H2114" s="1"/>
      <c r="I2114" s="1"/>
      <c r="J2114" s="1"/>
      <c r="K2114" s="1"/>
      <c r="L2114" s="1"/>
      <c r="M2114" s="1"/>
      <c r="N2114" s="1"/>
      <c r="O2114" s="1"/>
      <c r="P2114" s="1"/>
      <c r="Q2114" s="1"/>
      <c r="R2114" s="1"/>
      <c r="S2114" s="1"/>
    </row>
    <row r="2115" spans="1:19" x14ac:dyDescent="0.25">
      <c r="A2115" s="1"/>
      <c r="B2115" s="1"/>
      <c r="C2115" s="1"/>
      <c r="D2115" s="1"/>
      <c r="E2115" s="1"/>
      <c r="F2115" s="1"/>
      <c r="G2115" s="1"/>
      <c r="H2115" s="1"/>
      <c r="I2115" s="1"/>
      <c r="J2115" s="1"/>
      <c r="K2115" s="1"/>
      <c r="L2115" s="1"/>
      <c r="M2115" s="1"/>
      <c r="N2115" s="1"/>
      <c r="O2115" s="1"/>
      <c r="P2115" s="1"/>
      <c r="Q2115" s="1"/>
      <c r="R2115" s="1"/>
      <c r="S2115" s="1"/>
    </row>
    <row r="2116" spans="1:19" x14ac:dyDescent="0.25">
      <c r="A2116" s="1"/>
      <c r="B2116" s="1"/>
      <c r="C2116" s="1"/>
      <c r="D2116" s="1"/>
      <c r="E2116" s="1"/>
      <c r="F2116" s="1"/>
      <c r="G2116" s="1"/>
      <c r="H2116" s="1"/>
      <c r="I2116" s="1"/>
      <c r="J2116" s="1"/>
      <c r="K2116" s="1"/>
      <c r="L2116" s="1"/>
      <c r="M2116" s="1"/>
      <c r="N2116" s="1"/>
      <c r="O2116" s="1"/>
      <c r="P2116" s="1"/>
      <c r="Q2116" s="1"/>
      <c r="R2116" s="1"/>
      <c r="S2116" s="1"/>
    </row>
    <row r="2117" spans="1:19" x14ac:dyDescent="0.25">
      <c r="A2117" s="1"/>
      <c r="B2117" s="1"/>
      <c r="C2117" s="1"/>
      <c r="D2117" s="1"/>
      <c r="E2117" s="1"/>
      <c r="F2117" s="1"/>
      <c r="G2117" s="1"/>
      <c r="H2117" s="1"/>
      <c r="I2117" s="1"/>
      <c r="J2117" s="1"/>
      <c r="K2117" s="1"/>
      <c r="L2117" s="1"/>
      <c r="M2117" s="1"/>
      <c r="N2117" s="1"/>
      <c r="O2117" s="1"/>
      <c r="P2117" s="1"/>
      <c r="Q2117" s="1"/>
      <c r="R2117" s="1"/>
      <c r="S2117" s="1"/>
    </row>
    <row r="2118" spans="1:19" x14ac:dyDescent="0.25">
      <c r="A2118" s="1"/>
      <c r="B2118" s="1"/>
      <c r="C2118" s="1"/>
      <c r="D2118" s="1"/>
      <c r="E2118" s="1"/>
      <c r="F2118" s="1"/>
      <c r="G2118" s="1"/>
      <c r="H2118" s="1"/>
      <c r="I2118" s="1"/>
      <c r="J2118" s="1"/>
      <c r="K2118" s="1"/>
      <c r="L2118" s="1"/>
      <c r="M2118" s="1"/>
      <c r="N2118" s="1"/>
      <c r="O2118" s="1"/>
      <c r="P2118" s="1"/>
      <c r="Q2118" s="1"/>
      <c r="R2118" s="1"/>
      <c r="S2118" s="1"/>
    </row>
    <row r="2119" spans="1:19" x14ac:dyDescent="0.25">
      <c r="A2119" s="1"/>
      <c r="B2119" s="1"/>
      <c r="C2119" s="1"/>
      <c r="D2119" s="1"/>
      <c r="E2119" s="1"/>
      <c r="F2119" s="1"/>
      <c r="G2119" s="1"/>
      <c r="H2119" s="1"/>
      <c r="I2119" s="1"/>
      <c r="J2119" s="1"/>
      <c r="K2119" s="1"/>
      <c r="L2119" s="1"/>
      <c r="M2119" s="1"/>
      <c r="N2119" s="1"/>
      <c r="O2119" s="1"/>
      <c r="P2119" s="1"/>
      <c r="Q2119" s="1"/>
      <c r="R2119" s="1"/>
      <c r="S2119" s="1"/>
    </row>
    <row r="2120" spans="1:19" x14ac:dyDescent="0.25">
      <c r="A2120" s="1"/>
      <c r="B2120" s="1"/>
      <c r="C2120" s="1"/>
      <c r="D2120" s="1"/>
      <c r="E2120" s="1"/>
      <c r="F2120" s="1"/>
      <c r="G2120" s="1"/>
      <c r="H2120" s="1"/>
      <c r="I2120" s="1"/>
      <c r="J2120" s="1"/>
      <c r="K2120" s="1"/>
      <c r="L2120" s="1"/>
      <c r="M2120" s="1"/>
      <c r="N2120" s="1"/>
      <c r="O2120" s="1"/>
      <c r="P2120" s="1"/>
      <c r="Q2120" s="1"/>
      <c r="R2120" s="1"/>
      <c r="S2120" s="1"/>
    </row>
    <row r="2121" spans="1:19" x14ac:dyDescent="0.25">
      <c r="A2121" s="1"/>
      <c r="B2121" s="1"/>
      <c r="C2121" s="1"/>
      <c r="D2121" s="1"/>
      <c r="E2121" s="1"/>
      <c r="F2121" s="1"/>
      <c r="G2121" s="1"/>
      <c r="H2121" s="1"/>
      <c r="I2121" s="1"/>
      <c r="J2121" s="1"/>
      <c r="K2121" s="1"/>
      <c r="L2121" s="1"/>
      <c r="M2121" s="1"/>
      <c r="N2121" s="1"/>
      <c r="O2121" s="1"/>
      <c r="P2121" s="1"/>
      <c r="Q2121" s="1"/>
      <c r="R2121" s="1"/>
      <c r="S2121" s="1"/>
    </row>
    <row r="2122" spans="1:19" x14ac:dyDescent="0.25">
      <c r="A2122" s="1"/>
      <c r="B2122" s="1"/>
      <c r="C2122" s="1"/>
      <c r="D2122" s="1"/>
      <c r="E2122" s="1"/>
      <c r="F2122" s="1"/>
      <c r="G2122" s="1"/>
      <c r="H2122" s="1"/>
      <c r="I2122" s="1"/>
      <c r="J2122" s="1"/>
      <c r="K2122" s="1"/>
      <c r="L2122" s="1"/>
      <c r="M2122" s="1"/>
      <c r="N2122" s="1"/>
      <c r="O2122" s="1"/>
      <c r="P2122" s="1"/>
      <c r="Q2122" s="1"/>
      <c r="R2122" s="1"/>
      <c r="S2122" s="1"/>
    </row>
    <row r="2123" spans="1:19" x14ac:dyDescent="0.25">
      <c r="A2123" s="1"/>
      <c r="B2123" s="1"/>
      <c r="C2123" s="1"/>
      <c r="D2123" s="1"/>
      <c r="E2123" s="1"/>
      <c r="F2123" s="1"/>
      <c r="G2123" s="1"/>
      <c r="H2123" s="1"/>
      <c r="I2123" s="1"/>
      <c r="J2123" s="1"/>
      <c r="K2123" s="1"/>
      <c r="L2123" s="1"/>
      <c r="M2123" s="1"/>
      <c r="N2123" s="1"/>
      <c r="O2123" s="1"/>
      <c r="P2123" s="1"/>
      <c r="Q2123" s="1"/>
      <c r="R2123" s="1"/>
      <c r="S2123" s="1"/>
    </row>
    <row r="2124" spans="1:19" x14ac:dyDescent="0.25">
      <c r="A2124" s="1"/>
      <c r="B2124" s="1"/>
      <c r="C2124" s="1"/>
      <c r="D2124" s="1"/>
      <c r="E2124" s="1"/>
      <c r="F2124" s="1"/>
      <c r="G2124" s="1"/>
      <c r="H2124" s="1"/>
      <c r="I2124" s="1"/>
      <c r="J2124" s="1"/>
      <c r="K2124" s="1"/>
      <c r="L2124" s="1"/>
      <c r="M2124" s="1"/>
      <c r="N2124" s="1"/>
      <c r="O2124" s="1"/>
      <c r="P2124" s="1"/>
      <c r="Q2124" s="1"/>
      <c r="R2124" s="1"/>
      <c r="S2124" s="1"/>
    </row>
    <row r="2125" spans="1:19" x14ac:dyDescent="0.25">
      <c r="A2125" s="1"/>
      <c r="B2125" s="1"/>
      <c r="C2125" s="1"/>
      <c r="D2125" s="1"/>
      <c r="E2125" s="1"/>
      <c r="F2125" s="1"/>
      <c r="G2125" s="1"/>
      <c r="H2125" s="1"/>
      <c r="I2125" s="1"/>
      <c r="J2125" s="1"/>
      <c r="K2125" s="1"/>
      <c r="L2125" s="1"/>
      <c r="M2125" s="1"/>
      <c r="N2125" s="1"/>
      <c r="O2125" s="1"/>
      <c r="P2125" s="1"/>
      <c r="Q2125" s="1"/>
      <c r="R2125" s="1"/>
      <c r="S2125" s="1"/>
    </row>
    <row r="2126" spans="1:19" x14ac:dyDescent="0.25">
      <c r="A2126" s="1"/>
      <c r="B2126" s="1"/>
      <c r="C2126" s="1"/>
      <c r="D2126" s="1"/>
      <c r="E2126" s="1"/>
      <c r="F2126" s="1"/>
      <c r="G2126" s="1"/>
      <c r="H2126" s="1"/>
      <c r="I2126" s="1"/>
      <c r="J2126" s="1"/>
      <c r="K2126" s="1"/>
      <c r="L2126" s="1"/>
      <c r="M2126" s="1"/>
      <c r="N2126" s="1"/>
      <c r="O2126" s="1"/>
      <c r="P2126" s="1"/>
      <c r="Q2126" s="1"/>
      <c r="R2126" s="1"/>
      <c r="S2126" s="1"/>
    </row>
    <row r="2127" spans="1:19" x14ac:dyDescent="0.25">
      <c r="A2127" s="1"/>
      <c r="B2127" s="1"/>
      <c r="C2127" s="1"/>
      <c r="D2127" s="1"/>
      <c r="E2127" s="1"/>
      <c r="F2127" s="1"/>
      <c r="G2127" s="1"/>
      <c r="H2127" s="1"/>
      <c r="I2127" s="1"/>
      <c r="J2127" s="1"/>
      <c r="K2127" s="1"/>
      <c r="L2127" s="1"/>
      <c r="M2127" s="1"/>
      <c r="N2127" s="1"/>
      <c r="O2127" s="1"/>
      <c r="P2127" s="1"/>
      <c r="Q2127" s="1"/>
      <c r="R2127" s="1"/>
      <c r="S2127" s="1"/>
    </row>
    <row r="2128" spans="1:19" x14ac:dyDescent="0.25">
      <c r="A2128" s="1"/>
      <c r="B2128" s="1"/>
      <c r="C2128" s="1"/>
      <c r="D2128" s="1"/>
      <c r="E2128" s="1"/>
      <c r="F2128" s="1"/>
      <c r="G2128" s="1"/>
      <c r="H2128" s="1"/>
      <c r="I2128" s="1"/>
      <c r="J2128" s="1"/>
      <c r="K2128" s="1"/>
      <c r="L2128" s="1"/>
      <c r="M2128" s="1"/>
      <c r="N2128" s="1"/>
      <c r="O2128" s="1"/>
      <c r="P2128" s="1"/>
      <c r="Q2128" s="1"/>
      <c r="R2128" s="1"/>
      <c r="S2128" s="1"/>
    </row>
    <row r="2129" spans="1:19" x14ac:dyDescent="0.25">
      <c r="A2129" s="1"/>
      <c r="B2129" s="1"/>
      <c r="C2129" s="1"/>
      <c r="D2129" s="1"/>
      <c r="E2129" s="1"/>
      <c r="F2129" s="1"/>
      <c r="G2129" s="1"/>
      <c r="H2129" s="1"/>
      <c r="I2129" s="1"/>
      <c r="J2129" s="1"/>
      <c r="K2129" s="1"/>
      <c r="L2129" s="1"/>
      <c r="M2129" s="1"/>
      <c r="N2129" s="1"/>
      <c r="O2129" s="1"/>
      <c r="P2129" s="1"/>
      <c r="Q2129" s="1"/>
      <c r="R2129" s="1"/>
      <c r="S2129" s="1"/>
    </row>
    <row r="2130" spans="1:19" x14ac:dyDescent="0.25">
      <c r="A2130" s="1"/>
      <c r="B2130" s="1"/>
      <c r="C2130" s="1"/>
      <c r="D2130" s="1"/>
      <c r="E2130" s="1"/>
      <c r="F2130" s="1"/>
      <c r="G2130" s="1"/>
      <c r="H2130" s="1"/>
      <c r="I2130" s="1"/>
      <c r="J2130" s="1"/>
      <c r="K2130" s="1"/>
      <c r="L2130" s="1"/>
      <c r="M2130" s="1"/>
      <c r="N2130" s="1"/>
      <c r="O2130" s="1"/>
      <c r="P2130" s="1"/>
      <c r="Q2130" s="1"/>
      <c r="R2130" s="1"/>
      <c r="S2130" s="1"/>
    </row>
    <row r="2131" spans="1:19" x14ac:dyDescent="0.25">
      <c r="A2131" s="1"/>
      <c r="B2131" s="1"/>
      <c r="C2131" s="1"/>
      <c r="D2131" s="1"/>
      <c r="E2131" s="1"/>
      <c r="F2131" s="1"/>
      <c r="G2131" s="1"/>
      <c r="H2131" s="1"/>
      <c r="I2131" s="1"/>
      <c r="J2131" s="1"/>
      <c r="K2131" s="1"/>
      <c r="L2131" s="1"/>
      <c r="M2131" s="1"/>
      <c r="N2131" s="1"/>
      <c r="O2131" s="1"/>
      <c r="P2131" s="1"/>
      <c r="Q2131" s="1"/>
      <c r="R2131" s="1"/>
      <c r="S2131" s="1"/>
    </row>
    <row r="2132" spans="1:19" x14ac:dyDescent="0.25">
      <c r="A2132" s="1"/>
      <c r="B2132" s="1"/>
      <c r="C2132" s="1"/>
      <c r="D2132" s="1"/>
      <c r="E2132" s="1"/>
      <c r="F2132" s="1"/>
      <c r="G2132" s="1"/>
      <c r="H2132" s="1"/>
      <c r="I2132" s="1"/>
      <c r="J2132" s="1"/>
      <c r="K2132" s="1"/>
      <c r="L2132" s="1"/>
      <c r="M2132" s="1"/>
      <c r="N2132" s="1"/>
      <c r="O2132" s="1"/>
      <c r="P2132" s="1"/>
      <c r="Q2132" s="1"/>
      <c r="R2132" s="1"/>
      <c r="S2132" s="1"/>
    </row>
    <row r="2133" spans="1:19" x14ac:dyDescent="0.25">
      <c r="A2133" s="1"/>
      <c r="B2133" s="1"/>
      <c r="C2133" s="1"/>
      <c r="D2133" s="1"/>
      <c r="E2133" s="1"/>
      <c r="F2133" s="1"/>
      <c r="G2133" s="1"/>
      <c r="H2133" s="1"/>
      <c r="I2133" s="1"/>
      <c r="J2133" s="1"/>
      <c r="K2133" s="1"/>
      <c r="L2133" s="1"/>
      <c r="M2133" s="1"/>
      <c r="N2133" s="1"/>
      <c r="O2133" s="1"/>
      <c r="P2133" s="1"/>
      <c r="Q2133" s="1"/>
      <c r="R2133" s="1"/>
      <c r="S2133" s="1"/>
    </row>
    <row r="2134" spans="1:19" x14ac:dyDescent="0.25">
      <c r="A2134" s="1"/>
      <c r="B2134" s="1"/>
      <c r="C2134" s="1"/>
      <c r="D2134" s="1"/>
      <c r="E2134" s="1"/>
      <c r="F2134" s="1"/>
      <c r="G2134" s="1"/>
      <c r="H2134" s="1"/>
      <c r="I2134" s="1"/>
      <c r="J2134" s="1"/>
      <c r="K2134" s="1"/>
      <c r="L2134" s="1"/>
      <c r="M2134" s="1"/>
      <c r="N2134" s="1"/>
      <c r="O2134" s="1"/>
      <c r="P2134" s="1"/>
      <c r="Q2134" s="1"/>
      <c r="R2134" s="1"/>
      <c r="S2134" s="1"/>
    </row>
    <row r="2135" spans="1:19" x14ac:dyDescent="0.25">
      <c r="A2135" s="1"/>
      <c r="B2135" s="1"/>
      <c r="C2135" s="1"/>
      <c r="D2135" s="1"/>
      <c r="E2135" s="1"/>
      <c r="F2135" s="1"/>
      <c r="G2135" s="1"/>
      <c r="H2135" s="1"/>
      <c r="I2135" s="1"/>
      <c r="J2135" s="1"/>
      <c r="K2135" s="1"/>
      <c r="L2135" s="1"/>
      <c r="M2135" s="1"/>
      <c r="N2135" s="1"/>
      <c r="O2135" s="1"/>
      <c r="P2135" s="1"/>
      <c r="Q2135" s="1"/>
      <c r="R2135" s="1"/>
      <c r="S2135" s="1"/>
    </row>
    <row r="2136" spans="1:19" x14ac:dyDescent="0.25">
      <c r="A2136" s="1"/>
      <c r="B2136" s="1"/>
      <c r="C2136" s="1"/>
      <c r="D2136" s="1"/>
      <c r="E2136" s="1"/>
      <c r="F2136" s="1"/>
      <c r="G2136" s="1"/>
      <c r="H2136" s="1"/>
      <c r="I2136" s="1"/>
      <c r="J2136" s="1"/>
      <c r="K2136" s="1"/>
      <c r="L2136" s="1"/>
      <c r="M2136" s="1"/>
      <c r="N2136" s="1"/>
      <c r="O2136" s="1"/>
      <c r="P2136" s="1"/>
      <c r="Q2136" s="1"/>
      <c r="R2136" s="1"/>
      <c r="S2136" s="1"/>
    </row>
    <row r="2137" spans="1:19" x14ac:dyDescent="0.25">
      <c r="A2137" s="1"/>
      <c r="B2137" s="1"/>
      <c r="C2137" s="1"/>
      <c r="D2137" s="1"/>
      <c r="E2137" s="1"/>
      <c r="F2137" s="1"/>
      <c r="G2137" s="1"/>
      <c r="H2137" s="1"/>
      <c r="I2137" s="1"/>
      <c r="J2137" s="1"/>
      <c r="K2137" s="1"/>
      <c r="L2137" s="1"/>
      <c r="M2137" s="1"/>
      <c r="N2137" s="1"/>
      <c r="O2137" s="1"/>
      <c r="P2137" s="1"/>
      <c r="Q2137" s="1"/>
      <c r="R2137" s="1"/>
      <c r="S2137" s="1"/>
    </row>
    <row r="2138" spans="1:19" x14ac:dyDescent="0.25">
      <c r="A2138" s="1"/>
      <c r="B2138" s="1"/>
      <c r="C2138" s="1"/>
      <c r="D2138" s="1"/>
      <c r="E2138" s="1"/>
      <c r="F2138" s="1"/>
      <c r="G2138" s="1"/>
      <c r="H2138" s="1"/>
      <c r="I2138" s="1"/>
      <c r="J2138" s="1"/>
      <c r="K2138" s="1"/>
      <c r="L2138" s="1"/>
      <c r="M2138" s="1"/>
      <c r="N2138" s="1"/>
      <c r="O2138" s="1"/>
      <c r="P2138" s="1"/>
      <c r="Q2138" s="1"/>
      <c r="R2138" s="1"/>
      <c r="S2138" s="1"/>
    </row>
    <row r="2139" spans="1:19" x14ac:dyDescent="0.25">
      <c r="A2139" s="1"/>
      <c r="B2139" s="1"/>
      <c r="C2139" s="1"/>
      <c r="D2139" s="1"/>
      <c r="E2139" s="1"/>
      <c r="F2139" s="1"/>
      <c r="G2139" s="1"/>
      <c r="H2139" s="1"/>
      <c r="I2139" s="1"/>
      <c r="J2139" s="1"/>
      <c r="K2139" s="1"/>
      <c r="L2139" s="1"/>
      <c r="M2139" s="1"/>
      <c r="N2139" s="1"/>
      <c r="O2139" s="1"/>
      <c r="P2139" s="1"/>
      <c r="Q2139" s="1"/>
      <c r="R2139" s="1"/>
      <c r="S2139" s="1"/>
    </row>
    <row r="2140" spans="1:19" x14ac:dyDescent="0.25">
      <c r="A2140" s="1"/>
      <c r="B2140" s="1"/>
      <c r="C2140" s="1"/>
      <c r="D2140" s="1"/>
      <c r="E2140" s="1"/>
      <c r="F2140" s="1"/>
      <c r="G2140" s="1"/>
      <c r="H2140" s="1"/>
      <c r="I2140" s="1"/>
      <c r="J2140" s="1"/>
      <c r="K2140" s="1"/>
      <c r="L2140" s="1"/>
      <c r="M2140" s="1"/>
      <c r="N2140" s="1"/>
      <c r="O2140" s="1"/>
      <c r="P2140" s="1"/>
      <c r="Q2140" s="1"/>
      <c r="R2140" s="1"/>
      <c r="S2140" s="1"/>
    </row>
    <row r="2141" spans="1:19" x14ac:dyDescent="0.25">
      <c r="A2141" s="1"/>
      <c r="B2141" s="1"/>
      <c r="C2141" s="1"/>
      <c r="D2141" s="1"/>
      <c r="E2141" s="1"/>
      <c r="F2141" s="1"/>
      <c r="G2141" s="1"/>
      <c r="H2141" s="1"/>
      <c r="I2141" s="1"/>
      <c r="J2141" s="1"/>
      <c r="K2141" s="1"/>
      <c r="L2141" s="1"/>
      <c r="M2141" s="1"/>
      <c r="N2141" s="1"/>
      <c r="O2141" s="1"/>
      <c r="P2141" s="1"/>
      <c r="Q2141" s="1"/>
      <c r="R2141" s="1"/>
      <c r="S2141" s="1"/>
    </row>
    <row r="2142" spans="1:19" x14ac:dyDescent="0.25">
      <c r="A2142" s="1"/>
      <c r="B2142" s="1"/>
      <c r="C2142" s="1"/>
      <c r="D2142" s="1"/>
      <c r="E2142" s="1"/>
      <c r="F2142" s="1"/>
      <c r="G2142" s="1"/>
      <c r="H2142" s="1"/>
      <c r="I2142" s="1"/>
      <c r="J2142" s="1"/>
      <c r="K2142" s="1"/>
      <c r="L2142" s="1"/>
      <c r="M2142" s="1"/>
      <c r="N2142" s="1"/>
      <c r="O2142" s="1"/>
      <c r="P2142" s="1"/>
      <c r="Q2142" s="1"/>
      <c r="R2142" s="1"/>
      <c r="S2142" s="1"/>
    </row>
    <row r="2143" spans="1:19" x14ac:dyDescent="0.25">
      <c r="A2143" s="1"/>
      <c r="B2143" s="1"/>
      <c r="C2143" s="1"/>
      <c r="D2143" s="1"/>
      <c r="E2143" s="1"/>
      <c r="F2143" s="1"/>
      <c r="G2143" s="1"/>
      <c r="H2143" s="1"/>
      <c r="I2143" s="1"/>
      <c r="J2143" s="1"/>
      <c r="K2143" s="1"/>
      <c r="L2143" s="1"/>
      <c r="M2143" s="1"/>
      <c r="N2143" s="1"/>
      <c r="O2143" s="1"/>
      <c r="P2143" s="1"/>
      <c r="Q2143" s="1"/>
      <c r="R2143" s="1"/>
      <c r="S2143" s="1"/>
    </row>
    <row r="2144" spans="1:19" x14ac:dyDescent="0.25">
      <c r="A2144" s="1"/>
      <c r="B2144" s="1"/>
      <c r="C2144" s="1"/>
      <c r="D2144" s="1"/>
      <c r="E2144" s="1"/>
      <c r="F2144" s="1"/>
      <c r="G2144" s="1"/>
      <c r="H2144" s="1"/>
      <c r="I2144" s="1"/>
      <c r="J2144" s="1"/>
      <c r="K2144" s="1"/>
      <c r="L2144" s="1"/>
      <c r="M2144" s="1"/>
      <c r="N2144" s="1"/>
      <c r="O2144" s="1"/>
      <c r="P2144" s="1"/>
      <c r="Q2144" s="1"/>
      <c r="R2144" s="1"/>
      <c r="S2144" s="1"/>
    </row>
    <row r="2145" spans="1:19" x14ac:dyDescent="0.25">
      <c r="A2145" s="1"/>
      <c r="B2145" s="1"/>
      <c r="C2145" s="1"/>
      <c r="D2145" s="1"/>
      <c r="E2145" s="1"/>
      <c r="F2145" s="1"/>
      <c r="G2145" s="1"/>
      <c r="H2145" s="1"/>
      <c r="I2145" s="1"/>
      <c r="J2145" s="1"/>
      <c r="K2145" s="1"/>
      <c r="L2145" s="1"/>
      <c r="M2145" s="1"/>
      <c r="N2145" s="1"/>
      <c r="O2145" s="1"/>
      <c r="P2145" s="1"/>
      <c r="Q2145" s="1"/>
      <c r="R2145" s="1"/>
      <c r="S2145" s="1"/>
    </row>
    <row r="2146" spans="1:19" x14ac:dyDescent="0.25">
      <c r="A2146" s="1"/>
      <c r="B2146" s="1"/>
      <c r="C2146" s="1"/>
      <c r="D2146" s="1"/>
      <c r="E2146" s="1"/>
      <c r="F2146" s="1"/>
      <c r="G2146" s="1"/>
      <c r="H2146" s="1"/>
      <c r="I2146" s="1"/>
      <c r="J2146" s="1"/>
      <c r="K2146" s="1"/>
      <c r="L2146" s="1"/>
      <c r="M2146" s="1"/>
      <c r="N2146" s="1"/>
      <c r="O2146" s="1"/>
      <c r="P2146" s="1"/>
      <c r="Q2146" s="1"/>
      <c r="R2146" s="1"/>
      <c r="S2146" s="1"/>
    </row>
    <row r="2147" spans="1:19" x14ac:dyDescent="0.25">
      <c r="A2147" s="1"/>
      <c r="B2147" s="1"/>
      <c r="C2147" s="1"/>
      <c r="D2147" s="1"/>
      <c r="E2147" s="1"/>
      <c r="F2147" s="1"/>
      <c r="G2147" s="1"/>
      <c r="H2147" s="1"/>
      <c r="I2147" s="1"/>
      <c r="J2147" s="1"/>
      <c r="K2147" s="1"/>
      <c r="L2147" s="1"/>
      <c r="M2147" s="1"/>
      <c r="N2147" s="1"/>
      <c r="O2147" s="1"/>
      <c r="P2147" s="1"/>
      <c r="Q2147" s="1"/>
      <c r="R2147" s="1"/>
      <c r="S2147" s="1"/>
    </row>
    <row r="2148" spans="1:19" x14ac:dyDescent="0.25">
      <c r="A2148" s="1"/>
      <c r="B2148" s="1"/>
      <c r="C2148" s="1"/>
      <c r="D2148" s="1"/>
      <c r="E2148" s="1"/>
      <c r="F2148" s="1"/>
      <c r="G2148" s="1"/>
      <c r="H2148" s="1"/>
      <c r="I2148" s="1"/>
      <c r="J2148" s="1"/>
      <c r="K2148" s="1"/>
      <c r="L2148" s="1"/>
      <c r="M2148" s="1"/>
      <c r="N2148" s="1"/>
      <c r="O2148" s="1"/>
      <c r="P2148" s="1"/>
      <c r="Q2148" s="1"/>
      <c r="R2148" s="1"/>
      <c r="S2148" s="1"/>
    </row>
    <row r="2149" spans="1:19" x14ac:dyDescent="0.25">
      <c r="A2149" s="1"/>
      <c r="B2149" s="1"/>
      <c r="C2149" s="1"/>
      <c r="D2149" s="1"/>
      <c r="E2149" s="1"/>
      <c r="F2149" s="1"/>
      <c r="G2149" s="1"/>
      <c r="H2149" s="1"/>
      <c r="I2149" s="1"/>
      <c r="J2149" s="1"/>
      <c r="K2149" s="1"/>
      <c r="L2149" s="1"/>
      <c r="M2149" s="1"/>
      <c r="N2149" s="1"/>
      <c r="O2149" s="1"/>
      <c r="P2149" s="1"/>
      <c r="Q2149" s="1"/>
      <c r="R2149" s="1"/>
      <c r="S2149" s="1"/>
    </row>
    <row r="2150" spans="1:19" x14ac:dyDescent="0.25">
      <c r="A2150" s="1"/>
      <c r="B2150" s="1"/>
      <c r="C2150" s="1"/>
      <c r="D2150" s="1"/>
      <c r="E2150" s="1"/>
      <c r="F2150" s="1"/>
      <c r="G2150" s="1"/>
      <c r="H2150" s="1"/>
      <c r="I2150" s="1"/>
      <c r="J2150" s="1"/>
      <c r="K2150" s="1"/>
      <c r="L2150" s="1"/>
      <c r="M2150" s="1"/>
      <c r="N2150" s="1"/>
      <c r="O2150" s="1"/>
      <c r="P2150" s="1"/>
      <c r="Q2150" s="1"/>
      <c r="R2150" s="1"/>
      <c r="S2150" s="1"/>
    </row>
    <row r="2151" spans="1:19" x14ac:dyDescent="0.25">
      <c r="A2151" s="1"/>
      <c r="B2151" s="1"/>
      <c r="C2151" s="1"/>
      <c r="D2151" s="1"/>
      <c r="E2151" s="1"/>
      <c r="F2151" s="1"/>
      <c r="G2151" s="1"/>
      <c r="H2151" s="1"/>
      <c r="I2151" s="1"/>
      <c r="J2151" s="1"/>
      <c r="K2151" s="1"/>
      <c r="L2151" s="1"/>
      <c r="M2151" s="1"/>
      <c r="N2151" s="1"/>
      <c r="O2151" s="1"/>
      <c r="P2151" s="1"/>
      <c r="Q2151" s="1"/>
      <c r="R2151" s="1"/>
      <c r="S2151" s="1"/>
    </row>
    <row r="2152" spans="1:19" x14ac:dyDescent="0.25">
      <c r="A2152" s="1"/>
      <c r="B2152" s="1"/>
      <c r="C2152" s="1"/>
      <c r="D2152" s="1"/>
      <c r="E2152" s="1"/>
      <c r="F2152" s="1"/>
      <c r="G2152" s="1"/>
      <c r="H2152" s="1"/>
      <c r="I2152" s="1"/>
      <c r="J2152" s="1"/>
      <c r="K2152" s="1"/>
      <c r="L2152" s="1"/>
      <c r="M2152" s="1"/>
      <c r="N2152" s="1"/>
      <c r="O2152" s="1"/>
      <c r="P2152" s="1"/>
      <c r="Q2152" s="1"/>
      <c r="R2152" s="1"/>
      <c r="S2152" s="1"/>
    </row>
    <row r="2153" spans="1:19" x14ac:dyDescent="0.25">
      <c r="A2153" s="1"/>
      <c r="B2153" s="1"/>
      <c r="C2153" s="1"/>
      <c r="D2153" s="1"/>
      <c r="E2153" s="1"/>
      <c r="F2153" s="1"/>
      <c r="G2153" s="1"/>
      <c r="H2153" s="1"/>
      <c r="I2153" s="1"/>
      <c r="J2153" s="1"/>
      <c r="K2153" s="1"/>
      <c r="L2153" s="1"/>
      <c r="M2153" s="1"/>
      <c r="N2153" s="1"/>
      <c r="O2153" s="1"/>
      <c r="P2153" s="1"/>
      <c r="Q2153" s="1"/>
      <c r="R2153" s="1"/>
      <c r="S2153" s="1"/>
    </row>
    <row r="2154" spans="1:19" x14ac:dyDescent="0.25">
      <c r="A2154" s="1"/>
      <c r="B2154" s="1"/>
      <c r="C2154" s="1"/>
      <c r="D2154" s="1"/>
      <c r="E2154" s="1"/>
      <c r="F2154" s="1"/>
      <c r="G2154" s="1"/>
      <c r="H2154" s="1"/>
      <c r="I2154" s="1"/>
      <c r="J2154" s="1"/>
      <c r="K2154" s="1"/>
      <c r="L2154" s="1"/>
      <c r="M2154" s="1"/>
      <c r="N2154" s="1"/>
      <c r="O2154" s="1"/>
      <c r="P2154" s="1"/>
      <c r="Q2154" s="1"/>
      <c r="R2154" s="1"/>
      <c r="S2154" s="1"/>
    </row>
    <row r="2155" spans="1:19" x14ac:dyDescent="0.25">
      <c r="A2155" s="1"/>
      <c r="B2155" s="1"/>
      <c r="C2155" s="1"/>
      <c r="D2155" s="1"/>
      <c r="E2155" s="1"/>
      <c r="F2155" s="1"/>
      <c r="G2155" s="1"/>
      <c r="H2155" s="1"/>
      <c r="I2155" s="1"/>
      <c r="J2155" s="1"/>
      <c r="K2155" s="1"/>
      <c r="L2155" s="1"/>
      <c r="M2155" s="1"/>
      <c r="N2155" s="1"/>
      <c r="O2155" s="1"/>
      <c r="P2155" s="1"/>
      <c r="Q2155" s="1"/>
      <c r="R2155" s="1"/>
      <c r="S2155" s="1"/>
    </row>
    <row r="2156" spans="1:19" x14ac:dyDescent="0.25">
      <c r="A2156" s="1"/>
      <c r="B2156" s="1"/>
      <c r="C2156" s="1"/>
      <c r="D2156" s="1"/>
      <c r="E2156" s="1"/>
      <c r="F2156" s="1"/>
      <c r="G2156" s="1"/>
      <c r="H2156" s="1"/>
      <c r="I2156" s="1"/>
      <c r="J2156" s="1"/>
      <c r="K2156" s="1"/>
      <c r="L2156" s="1"/>
      <c r="M2156" s="1"/>
      <c r="N2156" s="1"/>
      <c r="O2156" s="1"/>
      <c r="P2156" s="1"/>
      <c r="Q2156" s="1"/>
      <c r="R2156" s="1"/>
      <c r="S2156" s="1"/>
    </row>
    <row r="2157" spans="1:19" x14ac:dyDescent="0.25">
      <c r="A2157" s="1"/>
      <c r="B2157" s="1"/>
      <c r="C2157" s="1"/>
      <c r="D2157" s="1"/>
      <c r="E2157" s="1"/>
      <c r="F2157" s="1"/>
      <c r="G2157" s="1"/>
      <c r="H2157" s="1"/>
      <c r="I2157" s="1"/>
      <c r="J2157" s="1"/>
      <c r="K2157" s="1"/>
      <c r="L2157" s="1"/>
      <c r="M2157" s="1"/>
      <c r="N2157" s="1"/>
      <c r="O2157" s="1"/>
      <c r="P2157" s="1"/>
      <c r="Q2157" s="1"/>
      <c r="R2157" s="1"/>
      <c r="S2157" s="1"/>
    </row>
    <row r="2158" spans="1:19" x14ac:dyDescent="0.25">
      <c r="A2158" s="1"/>
      <c r="B2158" s="1"/>
      <c r="C2158" s="1"/>
      <c r="D2158" s="1"/>
      <c r="E2158" s="1"/>
      <c r="F2158" s="1"/>
      <c r="G2158" s="1"/>
      <c r="H2158" s="1"/>
      <c r="I2158" s="1"/>
      <c r="J2158" s="1"/>
      <c r="K2158" s="1"/>
      <c r="L2158" s="1"/>
      <c r="M2158" s="1"/>
      <c r="N2158" s="1"/>
      <c r="O2158" s="1"/>
      <c r="P2158" s="1"/>
      <c r="Q2158" s="1"/>
      <c r="R2158" s="1"/>
      <c r="S2158" s="1"/>
    </row>
    <row r="2159" spans="1:19" x14ac:dyDescent="0.25">
      <c r="A2159" s="1"/>
      <c r="B2159" s="1"/>
      <c r="C2159" s="1"/>
      <c r="D2159" s="1"/>
      <c r="E2159" s="1"/>
      <c r="F2159" s="1"/>
      <c r="G2159" s="1"/>
      <c r="H2159" s="1"/>
      <c r="I2159" s="1"/>
      <c r="J2159" s="1"/>
      <c r="K2159" s="1"/>
      <c r="L2159" s="1"/>
      <c r="M2159" s="1"/>
      <c r="N2159" s="1"/>
      <c r="O2159" s="1"/>
      <c r="P2159" s="1"/>
      <c r="Q2159" s="1"/>
      <c r="R2159" s="1"/>
      <c r="S2159" s="1"/>
    </row>
    <row r="2160" spans="1:19" x14ac:dyDescent="0.25">
      <c r="A2160" s="1"/>
      <c r="B2160" s="1"/>
      <c r="C2160" s="1"/>
      <c r="D2160" s="1"/>
      <c r="E2160" s="1"/>
      <c r="F2160" s="1"/>
      <c r="G2160" s="1"/>
      <c r="H2160" s="1"/>
      <c r="I2160" s="1"/>
      <c r="J2160" s="1"/>
      <c r="K2160" s="1"/>
      <c r="L2160" s="1"/>
      <c r="M2160" s="1"/>
      <c r="N2160" s="1"/>
      <c r="O2160" s="1"/>
      <c r="P2160" s="1"/>
      <c r="Q2160" s="1"/>
      <c r="R2160" s="1"/>
      <c r="S2160" s="1"/>
    </row>
    <row r="2161" spans="1:19" x14ac:dyDescent="0.25">
      <c r="A2161" s="1"/>
      <c r="B2161" s="1"/>
      <c r="C2161" s="1"/>
      <c r="D2161" s="1"/>
      <c r="E2161" s="1"/>
      <c r="F2161" s="1"/>
      <c r="G2161" s="1"/>
      <c r="H2161" s="1"/>
      <c r="I2161" s="1"/>
      <c r="J2161" s="1"/>
      <c r="K2161" s="1"/>
      <c r="L2161" s="1"/>
      <c r="M2161" s="1"/>
      <c r="N2161" s="1"/>
      <c r="O2161" s="1"/>
      <c r="P2161" s="1"/>
      <c r="Q2161" s="1"/>
      <c r="R2161" s="1"/>
      <c r="S2161" s="1"/>
    </row>
    <row r="2162" spans="1:19" x14ac:dyDescent="0.25">
      <c r="A2162" s="1"/>
      <c r="B2162" s="1"/>
      <c r="C2162" s="1"/>
      <c r="D2162" s="1"/>
      <c r="E2162" s="1"/>
      <c r="F2162" s="1"/>
      <c r="G2162" s="1"/>
      <c r="H2162" s="1"/>
      <c r="I2162" s="1"/>
      <c r="J2162" s="1"/>
      <c r="K2162" s="1"/>
      <c r="L2162" s="1"/>
      <c r="M2162" s="1"/>
      <c r="N2162" s="1"/>
      <c r="O2162" s="1"/>
      <c r="P2162" s="1"/>
      <c r="Q2162" s="1"/>
      <c r="R2162" s="1"/>
      <c r="S2162" s="1"/>
    </row>
    <row r="2163" spans="1:19" x14ac:dyDescent="0.25">
      <c r="A2163" s="1"/>
      <c r="B2163" s="1"/>
      <c r="C2163" s="1"/>
      <c r="D2163" s="1"/>
      <c r="E2163" s="1"/>
      <c r="F2163" s="1"/>
      <c r="G2163" s="1"/>
      <c r="H2163" s="1"/>
      <c r="I2163" s="1"/>
      <c r="J2163" s="1"/>
      <c r="K2163" s="1"/>
      <c r="L2163" s="1"/>
      <c r="M2163" s="1"/>
      <c r="N2163" s="1"/>
      <c r="O2163" s="1"/>
      <c r="P2163" s="1"/>
      <c r="Q2163" s="1"/>
      <c r="R2163" s="1"/>
      <c r="S2163" s="1"/>
    </row>
    <row r="2164" spans="1:19" x14ac:dyDescent="0.25">
      <c r="A2164" s="1"/>
      <c r="B2164" s="1"/>
      <c r="C2164" s="1"/>
      <c r="D2164" s="1"/>
      <c r="E2164" s="1"/>
      <c r="F2164" s="1"/>
      <c r="G2164" s="1"/>
      <c r="H2164" s="1"/>
      <c r="I2164" s="1"/>
      <c r="J2164" s="1"/>
      <c r="K2164" s="1"/>
      <c r="L2164" s="1"/>
      <c r="M2164" s="1"/>
      <c r="N2164" s="1"/>
      <c r="O2164" s="1"/>
      <c r="P2164" s="1"/>
      <c r="Q2164" s="1"/>
      <c r="R2164" s="1"/>
      <c r="S2164" s="1"/>
    </row>
    <row r="2165" spans="1:19" x14ac:dyDescent="0.25">
      <c r="A2165" s="1"/>
      <c r="B2165" s="1"/>
      <c r="C2165" s="1"/>
      <c r="D2165" s="1"/>
      <c r="E2165" s="1"/>
      <c r="F2165" s="1"/>
      <c r="G2165" s="1"/>
      <c r="H2165" s="1"/>
      <c r="I2165" s="1"/>
      <c r="J2165" s="1"/>
      <c r="K2165" s="1"/>
      <c r="L2165" s="1"/>
      <c r="M2165" s="1"/>
      <c r="N2165" s="1"/>
      <c r="O2165" s="1"/>
      <c r="P2165" s="1"/>
      <c r="Q2165" s="1"/>
      <c r="R2165" s="1"/>
      <c r="S2165" s="1"/>
    </row>
    <row r="2166" spans="1:19" x14ac:dyDescent="0.25">
      <c r="A2166" s="1"/>
      <c r="B2166" s="1"/>
      <c r="C2166" s="1"/>
      <c r="D2166" s="1"/>
      <c r="E2166" s="1"/>
      <c r="F2166" s="1"/>
      <c r="G2166" s="1"/>
      <c r="H2166" s="1"/>
      <c r="I2166" s="1"/>
      <c r="J2166" s="1"/>
      <c r="K2166" s="1"/>
      <c r="L2166" s="1"/>
      <c r="M2166" s="1"/>
      <c r="N2166" s="1"/>
      <c r="O2166" s="1"/>
      <c r="P2166" s="1"/>
      <c r="Q2166" s="1"/>
      <c r="R2166" s="1"/>
      <c r="S2166" s="1"/>
    </row>
    <row r="2167" spans="1:19" x14ac:dyDescent="0.25">
      <c r="A2167" s="1"/>
      <c r="B2167" s="1"/>
      <c r="C2167" s="1"/>
      <c r="D2167" s="1"/>
      <c r="E2167" s="1"/>
      <c r="F2167" s="1"/>
      <c r="G2167" s="1"/>
      <c r="H2167" s="1"/>
      <c r="I2167" s="1"/>
      <c r="J2167" s="1"/>
      <c r="K2167" s="1"/>
      <c r="L2167" s="1"/>
      <c r="M2167" s="1"/>
      <c r="N2167" s="1"/>
      <c r="O2167" s="1"/>
      <c r="P2167" s="1"/>
      <c r="Q2167" s="1"/>
      <c r="R2167" s="1"/>
      <c r="S2167" s="1"/>
    </row>
    <row r="2168" spans="1:19" x14ac:dyDescent="0.25">
      <c r="A2168" s="1"/>
      <c r="B2168" s="1"/>
      <c r="C2168" s="1"/>
      <c r="D2168" s="1"/>
      <c r="E2168" s="1"/>
      <c r="F2168" s="1"/>
      <c r="G2168" s="1"/>
      <c r="H2168" s="1"/>
      <c r="I2168" s="1"/>
      <c r="J2168" s="1"/>
      <c r="K2168" s="1"/>
      <c r="L2168" s="1"/>
      <c r="M2168" s="1"/>
      <c r="N2168" s="1"/>
      <c r="O2168" s="1"/>
      <c r="P2168" s="1"/>
      <c r="Q2168" s="1"/>
      <c r="R2168" s="1"/>
      <c r="S2168" s="1"/>
    </row>
    <row r="2169" spans="1:19" x14ac:dyDescent="0.25">
      <c r="A2169" s="1"/>
      <c r="B2169" s="1"/>
      <c r="C2169" s="1"/>
      <c r="D2169" s="1"/>
      <c r="E2169" s="1"/>
      <c r="F2169" s="1"/>
      <c r="G2169" s="1"/>
      <c r="H2169" s="1"/>
      <c r="I2169" s="1"/>
      <c r="J2169" s="1"/>
      <c r="K2169" s="1"/>
      <c r="L2169" s="1"/>
      <c r="M2169" s="1"/>
      <c r="N2169" s="1"/>
      <c r="O2169" s="1"/>
      <c r="P2169" s="1"/>
      <c r="Q2169" s="1"/>
      <c r="R2169" s="1"/>
      <c r="S2169" s="1"/>
    </row>
    <row r="2170" spans="1:19" x14ac:dyDescent="0.25">
      <c r="A2170" s="1"/>
      <c r="B2170" s="1"/>
      <c r="C2170" s="1"/>
      <c r="D2170" s="1"/>
      <c r="E2170" s="1"/>
      <c r="F2170" s="1"/>
      <c r="G2170" s="1"/>
      <c r="H2170" s="1"/>
      <c r="I2170" s="1"/>
      <c r="J2170" s="1"/>
      <c r="K2170" s="1"/>
      <c r="L2170" s="1"/>
      <c r="M2170" s="1"/>
      <c r="N2170" s="1"/>
      <c r="O2170" s="1"/>
      <c r="P2170" s="1"/>
      <c r="Q2170" s="1"/>
      <c r="R2170" s="1"/>
      <c r="S2170" s="1"/>
    </row>
    <row r="2171" spans="1:19" x14ac:dyDescent="0.25">
      <c r="A2171" s="1"/>
      <c r="B2171" s="1"/>
      <c r="C2171" s="1"/>
      <c r="D2171" s="1"/>
      <c r="E2171" s="1"/>
      <c r="F2171" s="1"/>
      <c r="G2171" s="1"/>
      <c r="H2171" s="1"/>
      <c r="I2171" s="1"/>
      <c r="J2171" s="1"/>
      <c r="K2171" s="1"/>
      <c r="L2171" s="1"/>
      <c r="M2171" s="1"/>
      <c r="N2171" s="1"/>
      <c r="O2171" s="1"/>
      <c r="P2171" s="1"/>
      <c r="Q2171" s="1"/>
      <c r="R2171" s="1"/>
      <c r="S2171" s="1"/>
    </row>
    <row r="2172" spans="1:19" x14ac:dyDescent="0.25">
      <c r="A2172" s="1"/>
      <c r="B2172" s="1"/>
      <c r="C2172" s="1"/>
      <c r="D2172" s="1"/>
      <c r="E2172" s="1"/>
      <c r="F2172" s="1"/>
      <c r="G2172" s="1"/>
      <c r="H2172" s="1"/>
      <c r="I2172" s="1"/>
      <c r="J2172" s="1"/>
      <c r="K2172" s="1"/>
      <c r="L2172" s="1"/>
      <c r="M2172" s="1"/>
      <c r="N2172" s="1"/>
      <c r="O2172" s="1"/>
      <c r="P2172" s="1"/>
      <c r="Q2172" s="1"/>
      <c r="R2172" s="1"/>
      <c r="S2172" s="1"/>
    </row>
    <row r="2173" spans="1:19" x14ac:dyDescent="0.25">
      <c r="A2173" s="1"/>
      <c r="B2173" s="1"/>
      <c r="C2173" s="1"/>
      <c r="D2173" s="1"/>
      <c r="E2173" s="1"/>
      <c r="F2173" s="1"/>
      <c r="G2173" s="1"/>
      <c r="H2173" s="1"/>
      <c r="I2173" s="1"/>
      <c r="J2173" s="1"/>
      <c r="K2173" s="1"/>
      <c r="L2173" s="1"/>
      <c r="M2173" s="1"/>
      <c r="N2173" s="1"/>
      <c r="O2173" s="1"/>
      <c r="P2173" s="1"/>
      <c r="Q2173" s="1"/>
      <c r="R2173" s="1"/>
      <c r="S2173" s="1"/>
    </row>
    <row r="2174" spans="1:19" x14ac:dyDescent="0.25">
      <c r="A2174" s="1"/>
      <c r="B2174" s="1"/>
      <c r="C2174" s="1"/>
      <c r="D2174" s="1"/>
      <c r="E2174" s="1"/>
      <c r="F2174" s="1"/>
      <c r="G2174" s="1"/>
      <c r="H2174" s="1"/>
      <c r="I2174" s="1"/>
      <c r="J2174" s="1"/>
      <c r="K2174" s="1"/>
      <c r="L2174" s="1"/>
      <c r="M2174" s="1"/>
      <c r="N2174" s="1"/>
      <c r="O2174" s="1"/>
      <c r="P2174" s="1"/>
      <c r="Q2174" s="1"/>
      <c r="R2174" s="1"/>
      <c r="S2174" s="1"/>
    </row>
    <row r="2175" spans="1:19" x14ac:dyDescent="0.25">
      <c r="A2175" s="1"/>
      <c r="B2175" s="1"/>
      <c r="C2175" s="1"/>
      <c r="D2175" s="1"/>
      <c r="E2175" s="1"/>
      <c r="F2175" s="1"/>
      <c r="G2175" s="1"/>
      <c r="H2175" s="1"/>
      <c r="I2175" s="1"/>
      <c r="J2175" s="1"/>
      <c r="K2175" s="1"/>
      <c r="L2175" s="1"/>
      <c r="M2175" s="1"/>
      <c r="N2175" s="1"/>
      <c r="O2175" s="1"/>
      <c r="P2175" s="1"/>
      <c r="Q2175" s="1"/>
      <c r="R2175" s="1"/>
      <c r="S2175" s="1"/>
    </row>
    <row r="2176" spans="1:19" x14ac:dyDescent="0.25">
      <c r="A2176" s="1"/>
      <c r="B2176" s="1"/>
      <c r="C2176" s="1"/>
      <c r="D2176" s="1"/>
      <c r="E2176" s="1"/>
      <c r="F2176" s="1"/>
      <c r="G2176" s="1"/>
      <c r="H2176" s="1"/>
      <c r="I2176" s="1"/>
      <c r="J2176" s="1"/>
      <c r="K2176" s="1"/>
      <c r="L2176" s="1"/>
      <c r="M2176" s="1"/>
      <c r="N2176" s="1"/>
      <c r="O2176" s="1"/>
      <c r="P2176" s="1"/>
      <c r="Q2176" s="1"/>
      <c r="R2176" s="1"/>
      <c r="S2176" s="1"/>
    </row>
    <row r="2177" spans="1:19" x14ac:dyDescent="0.25">
      <c r="A2177" s="1"/>
      <c r="B2177" s="1"/>
      <c r="C2177" s="1"/>
      <c r="D2177" s="1"/>
      <c r="E2177" s="1"/>
      <c r="F2177" s="1"/>
      <c r="G2177" s="1"/>
      <c r="H2177" s="1"/>
      <c r="I2177" s="1"/>
      <c r="J2177" s="1"/>
      <c r="K2177" s="1"/>
      <c r="L2177" s="1"/>
      <c r="M2177" s="1"/>
      <c r="N2177" s="1"/>
      <c r="O2177" s="1"/>
      <c r="P2177" s="1"/>
      <c r="Q2177" s="1"/>
      <c r="R2177" s="1"/>
      <c r="S2177" s="1"/>
    </row>
    <row r="2178" spans="1:19" x14ac:dyDescent="0.25">
      <c r="A2178" s="1"/>
      <c r="B2178" s="1"/>
      <c r="C2178" s="1"/>
      <c r="D2178" s="1"/>
      <c r="E2178" s="1"/>
      <c r="F2178" s="1"/>
      <c r="G2178" s="1"/>
      <c r="H2178" s="1"/>
      <c r="I2178" s="1"/>
      <c r="J2178" s="1"/>
      <c r="K2178" s="1"/>
      <c r="L2178" s="1"/>
      <c r="M2178" s="1"/>
      <c r="N2178" s="1"/>
      <c r="O2178" s="1"/>
      <c r="P2178" s="1"/>
      <c r="Q2178" s="1"/>
      <c r="R2178" s="1"/>
      <c r="S2178" s="1"/>
    </row>
    <row r="2179" spans="1:19" x14ac:dyDescent="0.25">
      <c r="A2179" s="1"/>
      <c r="B2179" s="1"/>
      <c r="C2179" s="1"/>
      <c r="D2179" s="1"/>
      <c r="E2179" s="1"/>
      <c r="F2179" s="1"/>
      <c r="G2179" s="1"/>
      <c r="H2179" s="1"/>
      <c r="I2179" s="1"/>
      <c r="J2179" s="1"/>
      <c r="K2179" s="1"/>
      <c r="L2179" s="1"/>
      <c r="M2179" s="1"/>
      <c r="N2179" s="1"/>
      <c r="O2179" s="1"/>
      <c r="P2179" s="1"/>
      <c r="Q2179" s="1"/>
      <c r="R2179" s="1"/>
      <c r="S2179" s="1"/>
    </row>
    <row r="2180" spans="1:19" x14ac:dyDescent="0.25">
      <c r="A2180" s="1"/>
      <c r="B2180" s="1"/>
      <c r="C2180" s="1"/>
      <c r="D2180" s="1"/>
      <c r="E2180" s="1"/>
      <c r="F2180" s="1"/>
      <c r="G2180" s="1"/>
      <c r="H2180" s="1"/>
      <c r="I2180" s="1"/>
      <c r="J2180" s="1"/>
      <c r="K2180" s="1"/>
      <c r="L2180" s="1"/>
      <c r="M2180" s="1"/>
      <c r="N2180" s="1"/>
      <c r="O2180" s="1"/>
      <c r="P2180" s="1"/>
      <c r="Q2180" s="1"/>
      <c r="R2180" s="1"/>
      <c r="S2180" s="1"/>
    </row>
    <row r="2181" spans="1:19" x14ac:dyDescent="0.25">
      <c r="A2181" s="1"/>
      <c r="B2181" s="1"/>
      <c r="C2181" s="1"/>
      <c r="D2181" s="1"/>
      <c r="E2181" s="1"/>
      <c r="F2181" s="1"/>
      <c r="G2181" s="1"/>
      <c r="H2181" s="1"/>
      <c r="I2181" s="1"/>
      <c r="J2181" s="1"/>
      <c r="K2181" s="1"/>
      <c r="L2181" s="1"/>
      <c r="M2181" s="1"/>
      <c r="N2181" s="1"/>
      <c r="O2181" s="1"/>
      <c r="P2181" s="1"/>
      <c r="Q2181" s="1"/>
      <c r="R2181" s="1"/>
      <c r="S2181" s="1"/>
    </row>
    <row r="2182" spans="1:19" x14ac:dyDescent="0.25">
      <c r="A2182" s="1"/>
      <c r="B2182" s="1"/>
      <c r="C2182" s="1"/>
      <c r="D2182" s="1"/>
      <c r="E2182" s="1"/>
      <c r="F2182" s="1"/>
      <c r="G2182" s="1"/>
      <c r="H2182" s="1"/>
      <c r="I2182" s="1"/>
      <c r="J2182" s="1"/>
      <c r="K2182" s="1"/>
      <c r="L2182" s="1"/>
      <c r="M2182" s="1"/>
      <c r="N2182" s="1"/>
      <c r="O2182" s="1"/>
      <c r="P2182" s="1"/>
      <c r="Q2182" s="1"/>
      <c r="R2182" s="1"/>
      <c r="S2182" s="1"/>
    </row>
    <row r="2183" spans="1:19" x14ac:dyDescent="0.25">
      <c r="A2183" s="1"/>
      <c r="B2183" s="1"/>
      <c r="C2183" s="1"/>
      <c r="D2183" s="1"/>
      <c r="E2183" s="1"/>
      <c r="F2183" s="1"/>
      <c r="G2183" s="1"/>
      <c r="H2183" s="1"/>
      <c r="I2183" s="1"/>
      <c r="J2183" s="1"/>
      <c r="K2183" s="1"/>
      <c r="L2183" s="1"/>
      <c r="M2183" s="1"/>
      <c r="N2183" s="1"/>
      <c r="O2183" s="1"/>
      <c r="P2183" s="1"/>
      <c r="Q2183" s="1"/>
      <c r="R2183" s="1"/>
      <c r="S2183" s="1"/>
    </row>
    <row r="2184" spans="1:19" x14ac:dyDescent="0.25">
      <c r="A2184" s="1"/>
      <c r="B2184" s="1"/>
      <c r="C2184" s="1"/>
      <c r="D2184" s="1"/>
      <c r="E2184" s="1"/>
      <c r="F2184" s="1"/>
      <c r="G2184" s="1"/>
      <c r="H2184" s="1"/>
      <c r="I2184" s="1"/>
      <c r="J2184" s="1"/>
      <c r="K2184" s="1"/>
      <c r="L2184" s="1"/>
      <c r="M2184" s="1"/>
      <c r="N2184" s="1"/>
      <c r="O2184" s="1"/>
      <c r="P2184" s="1"/>
      <c r="Q2184" s="1"/>
      <c r="R2184" s="1"/>
      <c r="S2184" s="1"/>
    </row>
    <row r="2185" spans="1:19" x14ac:dyDescent="0.25">
      <c r="A2185" s="1"/>
      <c r="B2185" s="1"/>
      <c r="C2185" s="1"/>
      <c r="D2185" s="1"/>
      <c r="E2185" s="1"/>
      <c r="F2185" s="1"/>
      <c r="G2185" s="1"/>
      <c r="H2185" s="1"/>
      <c r="I2185" s="1"/>
      <c r="J2185" s="1"/>
      <c r="K2185" s="1"/>
      <c r="L2185" s="1"/>
      <c r="M2185" s="1"/>
      <c r="N2185" s="1"/>
      <c r="O2185" s="1"/>
      <c r="P2185" s="1"/>
      <c r="Q2185" s="1"/>
      <c r="R2185" s="1"/>
      <c r="S2185" s="1"/>
    </row>
    <row r="2186" spans="1:19" x14ac:dyDescent="0.25">
      <c r="A2186" s="1"/>
      <c r="B2186" s="1"/>
      <c r="C2186" s="1"/>
      <c r="D2186" s="1"/>
      <c r="E2186" s="1"/>
      <c r="F2186" s="1"/>
      <c r="G2186" s="1"/>
      <c r="H2186" s="1"/>
      <c r="I2186" s="1"/>
      <c r="J2186" s="1"/>
      <c r="K2186" s="1"/>
      <c r="L2186" s="1"/>
      <c r="M2186" s="1"/>
      <c r="N2186" s="1"/>
      <c r="O2186" s="1"/>
      <c r="P2186" s="1"/>
      <c r="Q2186" s="1"/>
      <c r="R2186" s="1"/>
      <c r="S2186" s="1"/>
    </row>
    <row r="2187" spans="1:19" x14ac:dyDescent="0.25">
      <c r="A2187" s="1"/>
      <c r="B2187" s="1"/>
      <c r="C2187" s="1"/>
      <c r="D2187" s="1"/>
      <c r="E2187" s="1"/>
      <c r="F2187" s="1"/>
      <c r="G2187" s="1"/>
      <c r="H2187" s="1"/>
      <c r="I2187" s="1"/>
      <c r="J2187" s="1"/>
      <c r="K2187" s="1"/>
      <c r="L2187" s="1"/>
      <c r="M2187" s="1"/>
      <c r="N2187" s="1"/>
      <c r="O2187" s="1"/>
      <c r="P2187" s="1"/>
      <c r="Q2187" s="1"/>
      <c r="R2187" s="1"/>
      <c r="S2187" s="1"/>
    </row>
    <row r="2188" spans="1:19" x14ac:dyDescent="0.25">
      <c r="A2188" s="1"/>
      <c r="B2188" s="1"/>
      <c r="C2188" s="1"/>
      <c r="D2188" s="1"/>
      <c r="E2188" s="1"/>
      <c r="F2188" s="1"/>
      <c r="G2188" s="1"/>
      <c r="H2188" s="1"/>
      <c r="I2188" s="1"/>
      <c r="J2188" s="1"/>
      <c r="K2188" s="1"/>
      <c r="L2188" s="1"/>
      <c r="M2188" s="1"/>
      <c r="N2188" s="1"/>
      <c r="O2188" s="1"/>
      <c r="P2188" s="1"/>
      <c r="Q2188" s="1"/>
      <c r="R2188" s="1"/>
      <c r="S2188" s="1"/>
    </row>
    <row r="2189" spans="1:19" x14ac:dyDescent="0.25">
      <c r="A2189" s="1"/>
      <c r="B2189" s="1"/>
      <c r="C2189" s="1"/>
      <c r="D2189" s="1"/>
      <c r="E2189" s="1"/>
      <c r="F2189" s="1"/>
      <c r="G2189" s="1"/>
      <c r="H2189" s="1"/>
      <c r="I2189" s="1"/>
      <c r="J2189" s="1"/>
      <c r="K2189" s="1"/>
      <c r="L2189" s="1"/>
      <c r="M2189" s="1"/>
      <c r="N2189" s="1"/>
      <c r="O2189" s="1"/>
      <c r="P2189" s="1"/>
      <c r="Q2189" s="1"/>
      <c r="R2189" s="1"/>
      <c r="S2189" s="1"/>
    </row>
    <row r="2190" spans="1:19" x14ac:dyDescent="0.25">
      <c r="A2190" s="1"/>
      <c r="B2190" s="1"/>
      <c r="C2190" s="1"/>
      <c r="D2190" s="1"/>
      <c r="E2190" s="1"/>
      <c r="F2190" s="1"/>
      <c r="G2190" s="1"/>
      <c r="H2190" s="1"/>
      <c r="I2190" s="1"/>
      <c r="J2190" s="1"/>
      <c r="K2190" s="1"/>
      <c r="L2190" s="1"/>
      <c r="M2190" s="1"/>
      <c r="N2190" s="1"/>
      <c r="O2190" s="1"/>
      <c r="P2190" s="1"/>
      <c r="Q2190" s="1"/>
      <c r="R2190" s="1"/>
      <c r="S2190" s="1"/>
    </row>
    <row r="2191" spans="1:19" x14ac:dyDescent="0.25">
      <c r="A2191" s="1"/>
      <c r="B2191" s="1"/>
      <c r="C2191" s="1"/>
      <c r="D2191" s="1"/>
      <c r="E2191" s="1"/>
      <c r="F2191" s="1"/>
      <c r="G2191" s="1"/>
      <c r="H2191" s="1"/>
      <c r="I2191" s="1"/>
      <c r="J2191" s="1"/>
      <c r="K2191" s="1"/>
      <c r="L2191" s="1"/>
      <c r="M2191" s="1"/>
      <c r="N2191" s="1"/>
      <c r="O2191" s="1"/>
      <c r="P2191" s="1"/>
      <c r="Q2191" s="1"/>
      <c r="R2191" s="1"/>
      <c r="S2191" s="1"/>
    </row>
    <row r="2192" spans="1:19" x14ac:dyDescent="0.25">
      <c r="A2192" s="1"/>
      <c r="B2192" s="1"/>
      <c r="C2192" s="1"/>
      <c r="D2192" s="1"/>
      <c r="E2192" s="1"/>
      <c r="F2192" s="1"/>
      <c r="G2192" s="1"/>
      <c r="H2192" s="1"/>
      <c r="I2192" s="1"/>
      <c r="J2192" s="1"/>
      <c r="K2192" s="1"/>
      <c r="L2192" s="1"/>
      <c r="M2192" s="1"/>
      <c r="N2192" s="1"/>
      <c r="O2192" s="1"/>
      <c r="P2192" s="1"/>
      <c r="Q2192" s="1"/>
      <c r="R2192" s="1"/>
      <c r="S2192" s="1"/>
    </row>
    <row r="2193" spans="1:19" x14ac:dyDescent="0.25">
      <c r="A2193" s="1"/>
      <c r="B2193" s="1"/>
      <c r="C2193" s="1"/>
      <c r="D2193" s="1"/>
      <c r="E2193" s="1"/>
      <c r="F2193" s="1"/>
      <c r="G2193" s="1"/>
      <c r="H2193" s="1"/>
      <c r="I2193" s="1"/>
      <c r="J2193" s="1"/>
      <c r="K2193" s="1"/>
      <c r="L2193" s="1"/>
      <c r="M2193" s="1"/>
      <c r="N2193" s="1"/>
      <c r="O2193" s="1"/>
      <c r="P2193" s="1"/>
      <c r="Q2193" s="1"/>
      <c r="R2193" s="1"/>
      <c r="S2193" s="1"/>
    </row>
    <row r="2194" spans="1:19" x14ac:dyDescent="0.25">
      <c r="A2194" s="1"/>
      <c r="B2194" s="1"/>
      <c r="C2194" s="1"/>
      <c r="D2194" s="1"/>
      <c r="E2194" s="1"/>
      <c r="F2194" s="1"/>
      <c r="G2194" s="1"/>
      <c r="H2194" s="1"/>
      <c r="I2194" s="1"/>
      <c r="J2194" s="1"/>
      <c r="K2194" s="1"/>
      <c r="L2194" s="1"/>
      <c r="M2194" s="1"/>
      <c r="N2194" s="1"/>
      <c r="O2194" s="1"/>
      <c r="P2194" s="1"/>
      <c r="Q2194" s="1"/>
      <c r="R2194" s="1"/>
      <c r="S2194" s="1"/>
    </row>
    <row r="2195" spans="1:19" x14ac:dyDescent="0.25">
      <c r="A2195" s="1"/>
      <c r="B2195" s="1"/>
      <c r="C2195" s="1"/>
      <c r="D2195" s="1"/>
      <c r="E2195" s="1"/>
      <c r="F2195" s="1"/>
      <c r="G2195" s="1"/>
      <c r="H2195" s="1"/>
      <c r="I2195" s="1"/>
      <c r="J2195" s="1"/>
      <c r="K2195" s="1"/>
      <c r="L2195" s="1"/>
      <c r="M2195" s="1"/>
      <c r="N2195" s="1"/>
      <c r="O2195" s="1"/>
      <c r="P2195" s="1"/>
      <c r="Q2195" s="1"/>
      <c r="R2195" s="1"/>
      <c r="S2195" s="1"/>
    </row>
    <row r="2196" spans="1:19" x14ac:dyDescent="0.25">
      <c r="A2196" s="1"/>
      <c r="B2196" s="1"/>
      <c r="C2196" s="1"/>
      <c r="D2196" s="1"/>
      <c r="E2196" s="1"/>
      <c r="F2196" s="1"/>
      <c r="G2196" s="1"/>
      <c r="H2196" s="1"/>
      <c r="I2196" s="1"/>
      <c r="J2196" s="1"/>
      <c r="K2196" s="1"/>
      <c r="L2196" s="1"/>
      <c r="M2196" s="1"/>
      <c r="N2196" s="1"/>
      <c r="O2196" s="1"/>
      <c r="P2196" s="1"/>
      <c r="Q2196" s="1"/>
      <c r="R2196" s="1"/>
      <c r="S2196" s="1"/>
    </row>
    <row r="2197" spans="1:19" x14ac:dyDescent="0.25">
      <c r="A2197" s="1"/>
      <c r="B2197" s="1"/>
      <c r="C2197" s="1"/>
      <c r="D2197" s="1"/>
      <c r="E2197" s="1"/>
      <c r="F2197" s="1"/>
      <c r="G2197" s="1"/>
      <c r="H2197" s="1"/>
      <c r="I2197" s="1"/>
      <c r="J2197" s="1"/>
      <c r="K2197" s="1"/>
      <c r="L2197" s="1"/>
      <c r="M2197" s="1"/>
      <c r="N2197" s="1"/>
      <c r="O2197" s="1"/>
      <c r="P2197" s="1"/>
      <c r="Q2197" s="1"/>
      <c r="R2197" s="1"/>
      <c r="S2197" s="1"/>
    </row>
    <row r="2198" spans="1:19" x14ac:dyDescent="0.25">
      <c r="A2198" s="1"/>
      <c r="B2198" s="1"/>
      <c r="C2198" s="1"/>
      <c r="D2198" s="1"/>
      <c r="E2198" s="1"/>
      <c r="F2198" s="1"/>
      <c r="G2198" s="1"/>
      <c r="H2198" s="1"/>
      <c r="I2198" s="1"/>
      <c r="J2198" s="1"/>
      <c r="K2198" s="1"/>
      <c r="L2198" s="1"/>
      <c r="M2198" s="1"/>
      <c r="N2198" s="1"/>
      <c r="O2198" s="1"/>
      <c r="P2198" s="1"/>
      <c r="Q2198" s="1"/>
      <c r="R2198" s="1"/>
      <c r="S2198" s="1"/>
    </row>
    <row r="2199" spans="1:19" x14ac:dyDescent="0.25">
      <c r="A2199" s="1"/>
      <c r="B2199" s="1"/>
      <c r="C2199" s="1"/>
      <c r="D2199" s="1"/>
      <c r="E2199" s="1"/>
      <c r="F2199" s="1"/>
      <c r="G2199" s="1"/>
      <c r="H2199" s="1"/>
      <c r="I2199" s="1"/>
      <c r="J2199" s="1"/>
      <c r="K2199" s="1"/>
      <c r="L2199" s="1"/>
      <c r="M2199" s="1"/>
      <c r="N2199" s="1"/>
      <c r="O2199" s="1"/>
      <c r="P2199" s="1"/>
      <c r="Q2199" s="1"/>
      <c r="R2199" s="1"/>
      <c r="S2199" s="1"/>
    </row>
    <row r="2200" spans="1:19" x14ac:dyDescent="0.25">
      <c r="A2200" s="1"/>
      <c r="B2200" s="1"/>
      <c r="C2200" s="1"/>
      <c r="D2200" s="1"/>
      <c r="E2200" s="1"/>
      <c r="F2200" s="1"/>
      <c r="G2200" s="1"/>
      <c r="H2200" s="1"/>
      <c r="I2200" s="1"/>
      <c r="J2200" s="1"/>
      <c r="K2200" s="1"/>
      <c r="L2200" s="1"/>
      <c r="M2200" s="1"/>
      <c r="N2200" s="1"/>
      <c r="O2200" s="1"/>
      <c r="P2200" s="1"/>
      <c r="Q2200" s="1"/>
      <c r="R2200" s="1"/>
      <c r="S2200" s="1"/>
    </row>
    <row r="2201" spans="1:19" x14ac:dyDescent="0.25">
      <c r="A2201" s="1"/>
      <c r="B2201" s="1"/>
      <c r="C2201" s="1"/>
      <c r="D2201" s="1"/>
      <c r="E2201" s="1"/>
      <c r="F2201" s="1"/>
      <c r="G2201" s="1"/>
      <c r="H2201" s="1"/>
      <c r="I2201" s="1"/>
      <c r="J2201" s="1"/>
      <c r="K2201" s="1"/>
      <c r="L2201" s="1"/>
      <c r="M2201" s="1"/>
      <c r="N2201" s="1"/>
      <c r="O2201" s="1"/>
      <c r="P2201" s="1"/>
      <c r="Q2201" s="1"/>
      <c r="R2201" s="1"/>
      <c r="S2201" s="1"/>
    </row>
    <row r="2202" spans="1:19" x14ac:dyDescent="0.25">
      <c r="A2202" s="1"/>
      <c r="B2202" s="1"/>
      <c r="C2202" s="1"/>
      <c r="D2202" s="1"/>
      <c r="E2202" s="1"/>
      <c r="F2202" s="1"/>
      <c r="G2202" s="1"/>
      <c r="H2202" s="1"/>
      <c r="I2202" s="1"/>
      <c r="J2202" s="1"/>
      <c r="K2202" s="1"/>
      <c r="L2202" s="1"/>
      <c r="M2202" s="1"/>
      <c r="N2202" s="1"/>
      <c r="O2202" s="1"/>
      <c r="P2202" s="1"/>
      <c r="Q2202" s="1"/>
      <c r="R2202" s="1"/>
      <c r="S2202" s="1"/>
    </row>
    <row r="2203" spans="1:19" x14ac:dyDescent="0.25">
      <c r="A2203" s="1"/>
      <c r="B2203" s="1"/>
      <c r="C2203" s="1"/>
      <c r="D2203" s="1"/>
      <c r="E2203" s="1"/>
      <c r="F2203" s="1"/>
      <c r="G2203" s="1"/>
      <c r="H2203" s="1"/>
      <c r="I2203" s="1"/>
      <c r="J2203" s="1"/>
      <c r="K2203" s="1"/>
      <c r="L2203" s="1"/>
      <c r="M2203" s="1"/>
      <c r="N2203" s="1"/>
      <c r="O2203" s="1"/>
      <c r="P2203" s="1"/>
      <c r="Q2203" s="1"/>
      <c r="R2203" s="1"/>
      <c r="S2203" s="1"/>
    </row>
    <row r="2204" spans="1:19" x14ac:dyDescent="0.25">
      <c r="A2204" s="1"/>
      <c r="B2204" s="1"/>
      <c r="C2204" s="1"/>
      <c r="D2204" s="1"/>
      <c r="E2204" s="1"/>
      <c r="F2204" s="1"/>
      <c r="G2204" s="1"/>
      <c r="H2204" s="1"/>
      <c r="I2204" s="1"/>
      <c r="J2204" s="1"/>
      <c r="K2204" s="1"/>
      <c r="L2204" s="1"/>
      <c r="M2204" s="1"/>
      <c r="N2204" s="1"/>
      <c r="O2204" s="1"/>
      <c r="P2204" s="1"/>
      <c r="Q2204" s="1"/>
      <c r="R2204" s="1"/>
      <c r="S2204" s="1"/>
    </row>
    <row r="2205" spans="1:19" x14ac:dyDescent="0.25">
      <c r="A2205" s="1"/>
      <c r="B2205" s="1"/>
      <c r="C2205" s="1"/>
      <c r="D2205" s="1"/>
      <c r="E2205" s="1"/>
      <c r="F2205" s="1"/>
      <c r="G2205" s="1"/>
      <c r="H2205" s="1"/>
      <c r="I2205" s="1"/>
      <c r="J2205" s="1"/>
      <c r="K2205" s="1"/>
      <c r="L2205" s="1"/>
      <c r="M2205" s="1"/>
      <c r="N2205" s="1"/>
      <c r="O2205" s="1"/>
      <c r="P2205" s="1"/>
      <c r="Q2205" s="1"/>
      <c r="R2205" s="1"/>
      <c r="S2205" s="1"/>
    </row>
    <row r="2206" spans="1:19" x14ac:dyDescent="0.25">
      <c r="A2206" s="1"/>
      <c r="B2206" s="1"/>
      <c r="C2206" s="1"/>
      <c r="D2206" s="1"/>
      <c r="E2206" s="1"/>
      <c r="F2206" s="1"/>
      <c r="G2206" s="1"/>
      <c r="H2206" s="1"/>
      <c r="I2206" s="1"/>
      <c r="J2206" s="1"/>
      <c r="K2206" s="1"/>
      <c r="L2206" s="1"/>
      <c r="M2206" s="1"/>
      <c r="N2206" s="1"/>
      <c r="O2206" s="1"/>
      <c r="P2206" s="1"/>
      <c r="Q2206" s="1"/>
      <c r="R2206" s="1"/>
      <c r="S2206" s="1"/>
    </row>
    <row r="2207" spans="1:19" x14ac:dyDescent="0.25">
      <c r="A2207" s="1"/>
      <c r="B2207" s="1"/>
      <c r="C2207" s="1"/>
      <c r="D2207" s="1"/>
      <c r="E2207" s="1"/>
      <c r="F2207" s="1"/>
      <c r="G2207" s="1"/>
      <c r="H2207" s="1"/>
      <c r="I2207" s="1"/>
      <c r="J2207" s="1"/>
      <c r="K2207" s="1"/>
      <c r="L2207" s="1"/>
      <c r="M2207" s="1"/>
      <c r="N2207" s="1"/>
      <c r="O2207" s="1"/>
      <c r="P2207" s="1"/>
      <c r="Q2207" s="1"/>
      <c r="R2207" s="1"/>
      <c r="S2207" s="1"/>
    </row>
    <row r="2208" spans="1:19" x14ac:dyDescent="0.25">
      <c r="A2208" s="1"/>
      <c r="B2208" s="1"/>
      <c r="C2208" s="1"/>
      <c r="D2208" s="1"/>
      <c r="E2208" s="1"/>
      <c r="F2208" s="1"/>
      <c r="G2208" s="1"/>
      <c r="H2208" s="1"/>
      <c r="I2208" s="1"/>
      <c r="J2208" s="1"/>
      <c r="K2208" s="1"/>
      <c r="L2208" s="1"/>
      <c r="M2208" s="1"/>
      <c r="N2208" s="1"/>
      <c r="O2208" s="1"/>
      <c r="P2208" s="1"/>
      <c r="Q2208" s="1"/>
      <c r="R2208" s="1"/>
      <c r="S2208" s="1"/>
    </row>
    <row r="2209" spans="1:19" x14ac:dyDescent="0.25">
      <c r="A2209" s="1"/>
      <c r="B2209" s="1"/>
      <c r="C2209" s="1"/>
      <c r="D2209" s="1"/>
      <c r="E2209" s="1"/>
      <c r="F2209" s="1"/>
      <c r="G2209" s="1"/>
      <c r="H2209" s="1"/>
      <c r="I2209" s="1"/>
      <c r="J2209" s="1"/>
      <c r="K2209" s="1"/>
      <c r="L2209" s="1"/>
      <c r="M2209" s="1"/>
      <c r="N2209" s="1"/>
      <c r="O2209" s="1"/>
      <c r="P2209" s="1"/>
      <c r="Q2209" s="1"/>
      <c r="R2209" s="1"/>
      <c r="S2209" s="1"/>
    </row>
    <row r="2210" spans="1:19" x14ac:dyDescent="0.25">
      <c r="A2210" s="1"/>
      <c r="B2210" s="1"/>
      <c r="C2210" s="1"/>
      <c r="D2210" s="1"/>
      <c r="E2210" s="1"/>
      <c r="F2210" s="1"/>
      <c r="G2210" s="1"/>
      <c r="H2210" s="1"/>
      <c r="I2210" s="1"/>
      <c r="J2210" s="1"/>
      <c r="K2210" s="1"/>
      <c r="L2210" s="1"/>
      <c r="M2210" s="1"/>
      <c r="N2210" s="1"/>
      <c r="O2210" s="1"/>
      <c r="P2210" s="1"/>
      <c r="Q2210" s="1"/>
      <c r="R2210" s="1"/>
      <c r="S2210" s="1"/>
    </row>
    <row r="2211" spans="1:19" x14ac:dyDescent="0.25">
      <c r="A2211" s="1"/>
      <c r="B2211" s="1"/>
      <c r="C2211" s="1"/>
      <c r="D2211" s="1"/>
      <c r="E2211" s="1"/>
      <c r="F2211" s="1"/>
      <c r="G2211" s="1"/>
      <c r="H2211" s="1"/>
      <c r="I2211" s="1"/>
      <c r="J2211" s="1"/>
      <c r="K2211" s="1"/>
      <c r="L2211" s="1"/>
      <c r="M2211" s="1"/>
      <c r="N2211" s="1"/>
      <c r="O2211" s="1"/>
      <c r="P2211" s="1"/>
      <c r="Q2211" s="1"/>
      <c r="R2211" s="1"/>
      <c r="S2211" s="1"/>
    </row>
    <row r="2212" spans="1:19" x14ac:dyDescent="0.25">
      <c r="A2212" s="1"/>
      <c r="B2212" s="1"/>
      <c r="C2212" s="1"/>
      <c r="D2212" s="1"/>
      <c r="E2212" s="1"/>
      <c r="F2212" s="1"/>
      <c r="G2212" s="1"/>
      <c r="H2212" s="1"/>
      <c r="I2212" s="1"/>
      <c r="J2212" s="1"/>
      <c r="K2212" s="1"/>
      <c r="L2212" s="1"/>
      <c r="M2212" s="1"/>
      <c r="N2212" s="1"/>
      <c r="O2212" s="1"/>
      <c r="P2212" s="1"/>
      <c r="Q2212" s="1"/>
      <c r="R2212" s="1"/>
      <c r="S2212" s="1"/>
    </row>
    <row r="2213" spans="1:19" x14ac:dyDescent="0.25">
      <c r="A2213" s="1"/>
      <c r="B2213" s="1"/>
      <c r="C2213" s="1"/>
      <c r="D2213" s="1"/>
      <c r="E2213" s="1"/>
      <c r="F2213" s="1"/>
      <c r="G2213" s="1"/>
      <c r="H2213" s="1"/>
      <c r="I2213" s="1"/>
      <c r="J2213" s="1"/>
      <c r="K2213" s="1"/>
      <c r="L2213" s="1"/>
      <c r="M2213" s="1"/>
      <c r="N2213" s="1"/>
      <c r="O2213" s="1"/>
      <c r="P2213" s="1"/>
      <c r="Q2213" s="1"/>
      <c r="R2213" s="1"/>
      <c r="S2213" s="1"/>
    </row>
    <row r="2214" spans="1:19" x14ac:dyDescent="0.25">
      <c r="A2214" s="1"/>
      <c r="B2214" s="1"/>
      <c r="C2214" s="1"/>
      <c r="D2214" s="1"/>
      <c r="E2214" s="1"/>
      <c r="F2214" s="1"/>
      <c r="G2214" s="1"/>
      <c r="H2214" s="1"/>
      <c r="I2214" s="1"/>
      <c r="J2214" s="1"/>
      <c r="K2214" s="1"/>
      <c r="L2214" s="1"/>
      <c r="M2214" s="1"/>
      <c r="N2214" s="1"/>
      <c r="O2214" s="1"/>
      <c r="P2214" s="1"/>
      <c r="Q2214" s="1"/>
      <c r="R2214" s="1"/>
      <c r="S2214" s="1"/>
    </row>
    <row r="2215" spans="1:19" x14ac:dyDescent="0.25">
      <c r="A2215" s="1"/>
      <c r="B2215" s="1"/>
      <c r="C2215" s="1"/>
      <c r="D2215" s="1"/>
      <c r="E2215" s="1"/>
      <c r="F2215" s="1"/>
      <c r="G2215" s="1"/>
      <c r="H2215" s="1"/>
      <c r="I2215" s="1"/>
      <c r="J2215" s="1"/>
      <c r="K2215" s="1"/>
      <c r="L2215" s="1"/>
      <c r="M2215" s="1"/>
      <c r="N2215" s="1"/>
      <c r="O2215" s="1"/>
      <c r="P2215" s="1"/>
      <c r="Q2215" s="1"/>
      <c r="R2215" s="1"/>
      <c r="S2215" s="1"/>
    </row>
    <row r="2216" spans="1:19" x14ac:dyDescent="0.25">
      <c r="A2216" s="1"/>
      <c r="B2216" s="1"/>
      <c r="C2216" s="1"/>
      <c r="D2216" s="1"/>
      <c r="E2216" s="1"/>
      <c r="F2216" s="1"/>
      <c r="G2216" s="1"/>
      <c r="H2216" s="1"/>
      <c r="I2216" s="1"/>
      <c r="J2216" s="1"/>
      <c r="K2216" s="1"/>
      <c r="L2216" s="1"/>
      <c r="M2216" s="1"/>
      <c r="N2216" s="1"/>
      <c r="O2216" s="1"/>
      <c r="P2216" s="1"/>
      <c r="Q2216" s="1"/>
      <c r="R2216" s="1"/>
      <c r="S2216" s="1"/>
    </row>
    <row r="2217" spans="1:19" x14ac:dyDescent="0.25">
      <c r="A2217" s="1"/>
      <c r="B2217" s="1"/>
      <c r="C2217" s="1"/>
      <c r="D2217" s="1"/>
      <c r="E2217" s="1"/>
      <c r="F2217" s="1"/>
      <c r="G2217" s="1"/>
      <c r="H2217" s="1"/>
      <c r="I2217" s="1"/>
      <c r="J2217" s="1"/>
      <c r="K2217" s="1"/>
      <c r="L2217" s="1"/>
      <c r="M2217" s="1"/>
      <c r="N2217" s="1"/>
      <c r="O2217" s="1"/>
      <c r="P2217" s="1"/>
      <c r="Q2217" s="1"/>
      <c r="R2217" s="1"/>
      <c r="S2217" s="1"/>
    </row>
    <row r="2218" spans="1:19" x14ac:dyDescent="0.25">
      <c r="A2218" s="1"/>
      <c r="B2218" s="1"/>
      <c r="C2218" s="1"/>
      <c r="D2218" s="1"/>
      <c r="E2218" s="1"/>
      <c r="F2218" s="1"/>
      <c r="G2218" s="1"/>
      <c r="H2218" s="1"/>
      <c r="I2218" s="1"/>
      <c r="J2218" s="1"/>
      <c r="K2218" s="1"/>
      <c r="L2218" s="1"/>
      <c r="M2218" s="1"/>
      <c r="N2218" s="1"/>
      <c r="O2218" s="1"/>
      <c r="P2218" s="1"/>
      <c r="Q2218" s="1"/>
      <c r="R2218" s="1"/>
      <c r="S2218" s="1"/>
    </row>
    <row r="2219" spans="1:19" x14ac:dyDescent="0.25">
      <c r="A2219" s="1"/>
      <c r="B2219" s="1"/>
      <c r="C2219" s="1"/>
      <c r="D2219" s="1"/>
      <c r="E2219" s="1"/>
      <c r="F2219" s="1"/>
      <c r="G2219" s="1"/>
      <c r="H2219" s="1"/>
      <c r="I2219" s="1"/>
      <c r="J2219" s="1"/>
      <c r="K2219" s="1"/>
      <c r="L2219" s="1"/>
      <c r="M2219" s="1"/>
      <c r="N2219" s="1"/>
      <c r="O2219" s="1"/>
      <c r="P2219" s="1"/>
      <c r="Q2219" s="1"/>
      <c r="R2219" s="1"/>
      <c r="S2219" s="1"/>
    </row>
    <row r="2220" spans="1:19" x14ac:dyDescent="0.25">
      <c r="A2220" s="1"/>
      <c r="B2220" s="1"/>
      <c r="C2220" s="1"/>
      <c r="D2220" s="1"/>
      <c r="E2220" s="1"/>
      <c r="F2220" s="1"/>
      <c r="G2220" s="1"/>
      <c r="H2220" s="1"/>
      <c r="I2220" s="1"/>
      <c r="J2220" s="1"/>
      <c r="K2220" s="1"/>
      <c r="L2220" s="1"/>
      <c r="M2220" s="1"/>
      <c r="N2220" s="1"/>
      <c r="O2220" s="1"/>
      <c r="P2220" s="1"/>
      <c r="Q2220" s="1"/>
      <c r="R2220" s="1"/>
      <c r="S2220" s="1"/>
    </row>
    <row r="2221" spans="1:19" x14ac:dyDescent="0.25">
      <c r="A2221" s="1"/>
      <c r="B2221" s="1"/>
      <c r="C2221" s="1"/>
      <c r="D2221" s="1"/>
      <c r="E2221" s="1"/>
      <c r="F2221" s="1"/>
      <c r="G2221" s="1"/>
      <c r="H2221" s="1"/>
      <c r="I2221" s="1"/>
      <c r="J2221" s="1"/>
      <c r="K2221" s="1"/>
      <c r="L2221" s="1"/>
      <c r="M2221" s="1"/>
      <c r="N2221" s="1"/>
      <c r="O2221" s="1"/>
      <c r="P2221" s="1"/>
      <c r="Q2221" s="1"/>
      <c r="R2221" s="1"/>
      <c r="S2221" s="1"/>
    </row>
    <row r="2222" spans="1:19" x14ac:dyDescent="0.25">
      <c r="A2222" s="1"/>
      <c r="B2222" s="1"/>
      <c r="C2222" s="1"/>
      <c r="D2222" s="1"/>
      <c r="E2222" s="1"/>
      <c r="F2222" s="1"/>
      <c r="G2222" s="1"/>
      <c r="H2222" s="1"/>
      <c r="I2222" s="1"/>
      <c r="J2222" s="1"/>
      <c r="K2222" s="1"/>
      <c r="L2222" s="1"/>
      <c r="M2222" s="1"/>
      <c r="N2222" s="1"/>
      <c r="O2222" s="1"/>
      <c r="P2222" s="1"/>
      <c r="Q2222" s="1"/>
      <c r="R2222" s="1"/>
      <c r="S2222" s="1"/>
    </row>
    <row r="2223" spans="1:19" x14ac:dyDescent="0.25">
      <c r="A2223" s="1"/>
      <c r="B2223" s="1"/>
      <c r="C2223" s="1"/>
      <c r="D2223" s="1"/>
      <c r="E2223" s="1"/>
      <c r="F2223" s="1"/>
      <c r="G2223" s="1"/>
      <c r="H2223" s="1"/>
      <c r="I2223" s="1"/>
      <c r="J2223" s="1"/>
      <c r="K2223" s="1"/>
      <c r="L2223" s="1"/>
      <c r="M2223" s="1"/>
      <c r="N2223" s="1"/>
      <c r="O2223" s="1"/>
      <c r="P2223" s="1"/>
      <c r="Q2223" s="1"/>
      <c r="R2223" s="1"/>
      <c r="S2223" s="1"/>
    </row>
    <row r="2224" spans="1:19" x14ac:dyDescent="0.25">
      <c r="A2224" s="1"/>
      <c r="B2224" s="1"/>
      <c r="C2224" s="1"/>
      <c r="D2224" s="1"/>
      <c r="E2224" s="1"/>
      <c r="F2224" s="1"/>
      <c r="G2224" s="1"/>
      <c r="H2224" s="1"/>
      <c r="I2224" s="1"/>
      <c r="J2224" s="1"/>
      <c r="K2224" s="1"/>
      <c r="L2224" s="1"/>
      <c r="M2224" s="1"/>
      <c r="N2224" s="1"/>
      <c r="O2224" s="1"/>
      <c r="P2224" s="1"/>
      <c r="Q2224" s="1"/>
      <c r="R2224" s="1"/>
      <c r="S2224" s="1"/>
    </row>
    <row r="2225" spans="1:19" x14ac:dyDescent="0.25">
      <c r="A2225" s="1"/>
      <c r="B2225" s="1"/>
      <c r="C2225" s="1"/>
      <c r="D2225" s="1"/>
      <c r="E2225" s="1"/>
      <c r="F2225" s="1"/>
      <c r="G2225" s="1"/>
      <c r="H2225" s="1"/>
      <c r="I2225" s="1"/>
      <c r="J2225" s="1"/>
      <c r="K2225" s="1"/>
      <c r="L2225" s="1"/>
      <c r="M2225" s="1"/>
      <c r="N2225" s="1"/>
      <c r="O2225" s="1"/>
      <c r="P2225" s="1"/>
      <c r="Q2225" s="1"/>
      <c r="R2225" s="1"/>
      <c r="S2225" s="1"/>
    </row>
    <row r="2226" spans="1:19" x14ac:dyDescent="0.25">
      <c r="A2226" s="1"/>
      <c r="B2226" s="1"/>
      <c r="C2226" s="1"/>
      <c r="D2226" s="1"/>
      <c r="E2226" s="1"/>
      <c r="F2226" s="1"/>
      <c r="G2226" s="1"/>
      <c r="H2226" s="1"/>
      <c r="I2226" s="1"/>
      <c r="J2226" s="1"/>
      <c r="K2226" s="1"/>
      <c r="L2226" s="1"/>
      <c r="M2226" s="1"/>
      <c r="N2226" s="1"/>
      <c r="O2226" s="1"/>
      <c r="P2226" s="1"/>
      <c r="Q2226" s="1"/>
      <c r="R2226" s="1"/>
      <c r="S2226" s="1"/>
    </row>
    <row r="2227" spans="1:19" x14ac:dyDescent="0.25">
      <c r="A2227" s="1"/>
      <c r="B2227" s="1"/>
      <c r="C2227" s="1"/>
      <c r="D2227" s="1"/>
      <c r="E2227" s="1"/>
      <c r="F2227" s="1"/>
      <c r="G2227" s="1"/>
      <c r="H2227" s="1"/>
      <c r="I2227" s="1"/>
      <c r="J2227" s="1"/>
      <c r="K2227" s="1"/>
      <c r="L2227" s="1"/>
      <c r="M2227" s="1"/>
      <c r="N2227" s="1"/>
      <c r="O2227" s="1"/>
      <c r="P2227" s="1"/>
      <c r="Q2227" s="1"/>
      <c r="R2227" s="1"/>
      <c r="S2227" s="1"/>
    </row>
    <row r="2228" spans="1:19" x14ac:dyDescent="0.25">
      <c r="A2228" s="1"/>
      <c r="B2228" s="1"/>
      <c r="C2228" s="1"/>
      <c r="D2228" s="1"/>
      <c r="E2228" s="1"/>
      <c r="F2228" s="1"/>
      <c r="G2228" s="1"/>
      <c r="H2228" s="1"/>
      <c r="I2228" s="1"/>
      <c r="J2228" s="1"/>
      <c r="K2228" s="1"/>
      <c r="L2228" s="1"/>
      <c r="M2228" s="1"/>
      <c r="N2228" s="1"/>
      <c r="O2228" s="1"/>
      <c r="P2228" s="1"/>
      <c r="Q2228" s="1"/>
      <c r="R2228" s="1"/>
      <c r="S2228" s="1"/>
    </row>
    <row r="2229" spans="1:19" x14ac:dyDescent="0.25">
      <c r="A2229" s="1"/>
      <c r="B2229" s="1"/>
      <c r="C2229" s="1"/>
      <c r="D2229" s="1"/>
      <c r="E2229" s="1"/>
      <c r="F2229" s="1"/>
      <c r="G2229" s="1"/>
      <c r="H2229" s="1"/>
      <c r="I2229" s="1"/>
      <c r="J2229" s="1"/>
      <c r="K2229" s="1"/>
      <c r="L2229" s="1"/>
      <c r="M2229" s="1"/>
      <c r="N2229" s="1"/>
      <c r="O2229" s="1"/>
      <c r="P2229" s="1"/>
      <c r="Q2229" s="1"/>
      <c r="R2229" s="1"/>
      <c r="S2229" s="1"/>
    </row>
    <row r="2230" spans="1:19" x14ac:dyDescent="0.25">
      <c r="A2230" s="1"/>
      <c r="B2230" s="1"/>
      <c r="C2230" s="1"/>
      <c r="D2230" s="1"/>
      <c r="E2230" s="1"/>
      <c r="F2230" s="1"/>
      <c r="G2230" s="1"/>
      <c r="H2230" s="1"/>
      <c r="I2230" s="1"/>
      <c r="J2230" s="1"/>
      <c r="K2230" s="1"/>
      <c r="L2230" s="1"/>
      <c r="M2230" s="1"/>
      <c r="N2230" s="1"/>
      <c r="O2230" s="1"/>
      <c r="P2230" s="1"/>
      <c r="Q2230" s="1"/>
      <c r="R2230" s="1"/>
      <c r="S2230" s="1"/>
    </row>
    <row r="2231" spans="1:19" x14ac:dyDescent="0.25">
      <c r="A2231" s="1"/>
      <c r="B2231" s="1"/>
      <c r="C2231" s="1"/>
      <c r="D2231" s="1"/>
      <c r="E2231" s="1"/>
      <c r="F2231" s="1"/>
      <c r="G2231" s="1"/>
      <c r="H2231" s="1"/>
      <c r="I2231" s="1"/>
      <c r="J2231" s="1"/>
      <c r="K2231" s="1"/>
      <c r="L2231" s="1"/>
      <c r="M2231" s="1"/>
      <c r="N2231" s="1"/>
      <c r="O2231" s="1"/>
      <c r="P2231" s="1"/>
      <c r="Q2231" s="1"/>
      <c r="R2231" s="1"/>
      <c r="S2231" s="1"/>
    </row>
    <row r="2232" spans="1:19" x14ac:dyDescent="0.25">
      <c r="A2232" s="1"/>
      <c r="B2232" s="1"/>
      <c r="C2232" s="1"/>
      <c r="D2232" s="1"/>
      <c r="E2232" s="1"/>
      <c r="F2232" s="1"/>
      <c r="G2232" s="1"/>
      <c r="H2232" s="1"/>
      <c r="I2232" s="1"/>
      <c r="J2232" s="1"/>
      <c r="K2232" s="1"/>
      <c r="L2232" s="1"/>
      <c r="M2232" s="1"/>
      <c r="N2232" s="1"/>
      <c r="O2232" s="1"/>
      <c r="P2232" s="1"/>
      <c r="Q2232" s="1"/>
      <c r="R2232" s="1"/>
      <c r="S2232" s="1"/>
    </row>
    <row r="2233" spans="1:19" x14ac:dyDescent="0.25">
      <c r="A2233" s="1"/>
      <c r="B2233" s="1"/>
      <c r="C2233" s="1"/>
      <c r="D2233" s="1"/>
      <c r="E2233" s="1"/>
      <c r="F2233" s="1"/>
      <c r="G2233" s="1"/>
      <c r="H2233" s="1"/>
      <c r="I2233" s="1"/>
      <c r="J2233" s="1"/>
      <c r="K2233" s="1"/>
      <c r="L2233" s="1"/>
      <c r="M2233" s="1"/>
      <c r="N2233" s="1"/>
      <c r="O2233" s="1"/>
      <c r="P2233" s="1"/>
      <c r="Q2233" s="1"/>
      <c r="R2233" s="1"/>
      <c r="S2233" s="1"/>
    </row>
    <row r="2234" spans="1:19" x14ac:dyDescent="0.25">
      <c r="A2234" s="1"/>
      <c r="B2234" s="1"/>
      <c r="C2234" s="1"/>
      <c r="D2234" s="1"/>
      <c r="E2234" s="1"/>
      <c r="F2234" s="1"/>
      <c r="G2234" s="1"/>
      <c r="H2234" s="1"/>
      <c r="I2234" s="1"/>
      <c r="J2234" s="1"/>
      <c r="K2234" s="1"/>
      <c r="L2234" s="1"/>
      <c r="M2234" s="1"/>
      <c r="N2234" s="1"/>
      <c r="O2234" s="1"/>
      <c r="P2234" s="1"/>
      <c r="Q2234" s="1"/>
      <c r="R2234" s="1"/>
      <c r="S2234" s="1"/>
    </row>
    <row r="2235" spans="1:19" x14ac:dyDescent="0.25">
      <c r="A2235" s="1"/>
      <c r="B2235" s="1"/>
      <c r="C2235" s="1"/>
      <c r="D2235" s="1"/>
      <c r="E2235" s="1"/>
      <c r="F2235" s="1"/>
      <c r="G2235" s="1"/>
      <c r="H2235" s="1"/>
      <c r="I2235" s="1"/>
      <c r="J2235" s="1"/>
      <c r="K2235" s="1"/>
      <c r="L2235" s="1"/>
      <c r="M2235" s="1"/>
      <c r="N2235" s="1"/>
      <c r="O2235" s="1"/>
      <c r="P2235" s="1"/>
      <c r="Q2235" s="1"/>
      <c r="R2235" s="1"/>
      <c r="S2235" s="1"/>
    </row>
    <row r="2236" spans="1:19" x14ac:dyDescent="0.25">
      <c r="A2236" s="1"/>
      <c r="B2236" s="1"/>
      <c r="C2236" s="1"/>
      <c r="D2236" s="1"/>
      <c r="E2236" s="1"/>
      <c r="F2236" s="1"/>
      <c r="G2236" s="1"/>
      <c r="H2236" s="1"/>
      <c r="I2236" s="1"/>
      <c r="J2236" s="1"/>
      <c r="K2236" s="1"/>
      <c r="L2236" s="1"/>
      <c r="M2236" s="1"/>
      <c r="N2236" s="1"/>
      <c r="O2236" s="1"/>
      <c r="P2236" s="1"/>
      <c r="Q2236" s="1"/>
      <c r="R2236" s="1"/>
      <c r="S2236" s="1"/>
    </row>
    <row r="2237" spans="1:19" x14ac:dyDescent="0.25">
      <c r="A2237" s="1"/>
      <c r="B2237" s="1"/>
      <c r="C2237" s="1"/>
      <c r="D2237" s="1"/>
      <c r="E2237" s="1"/>
      <c r="F2237" s="1"/>
      <c r="G2237" s="1"/>
      <c r="H2237" s="1"/>
      <c r="I2237" s="1"/>
      <c r="J2237" s="1"/>
      <c r="K2237" s="1"/>
      <c r="L2237" s="1"/>
      <c r="M2237" s="1"/>
      <c r="N2237" s="1"/>
      <c r="O2237" s="1"/>
      <c r="P2237" s="1"/>
      <c r="Q2237" s="1"/>
      <c r="R2237" s="1"/>
      <c r="S2237" s="1"/>
    </row>
    <row r="2238" spans="1:19" x14ac:dyDescent="0.25">
      <c r="A2238" s="1"/>
      <c r="B2238" s="1"/>
      <c r="C2238" s="1"/>
      <c r="D2238" s="1"/>
      <c r="E2238" s="1"/>
      <c r="F2238" s="1"/>
      <c r="G2238" s="1"/>
      <c r="H2238" s="1"/>
      <c r="I2238" s="1"/>
      <c r="J2238" s="1"/>
      <c r="K2238" s="1"/>
      <c r="L2238" s="1"/>
      <c r="M2238" s="1"/>
      <c r="N2238" s="1"/>
      <c r="O2238" s="1"/>
      <c r="P2238" s="1"/>
      <c r="Q2238" s="1"/>
      <c r="R2238" s="1"/>
      <c r="S2238" s="1"/>
    </row>
    <row r="2239" spans="1:19" x14ac:dyDescent="0.25">
      <c r="A2239" s="1"/>
      <c r="B2239" s="1"/>
      <c r="C2239" s="1"/>
      <c r="D2239" s="1"/>
      <c r="E2239" s="1"/>
      <c r="F2239" s="1"/>
      <c r="G2239" s="1"/>
      <c r="H2239" s="1"/>
      <c r="I2239" s="1"/>
      <c r="J2239" s="1"/>
      <c r="K2239" s="1"/>
      <c r="L2239" s="1"/>
      <c r="M2239" s="1"/>
      <c r="N2239" s="1"/>
      <c r="O2239" s="1"/>
      <c r="P2239" s="1"/>
      <c r="Q2239" s="1"/>
      <c r="R2239" s="1"/>
      <c r="S2239" s="1"/>
    </row>
    <row r="2240" spans="1:19" x14ac:dyDescent="0.25">
      <c r="A2240" s="1"/>
      <c r="B2240" s="1"/>
      <c r="C2240" s="1"/>
      <c r="D2240" s="1"/>
      <c r="E2240" s="1"/>
      <c r="F2240" s="1"/>
      <c r="G2240" s="1"/>
      <c r="H2240" s="1"/>
      <c r="I2240" s="1"/>
      <c r="J2240" s="1"/>
      <c r="K2240" s="1"/>
      <c r="L2240" s="1"/>
      <c r="M2240" s="1"/>
      <c r="N2240" s="1"/>
      <c r="O2240" s="1"/>
      <c r="P2240" s="1"/>
      <c r="Q2240" s="1"/>
      <c r="R2240" s="1"/>
      <c r="S2240" s="1"/>
    </row>
    <row r="2241" spans="1:19" x14ac:dyDescent="0.25">
      <c r="A2241" s="1"/>
      <c r="B2241" s="1"/>
      <c r="C2241" s="1"/>
      <c r="D2241" s="1"/>
      <c r="E2241" s="1"/>
      <c r="F2241" s="1"/>
      <c r="G2241" s="1"/>
      <c r="H2241" s="1"/>
      <c r="I2241" s="1"/>
      <c r="J2241" s="1"/>
      <c r="K2241" s="1"/>
      <c r="L2241" s="1"/>
      <c r="M2241" s="1"/>
      <c r="N2241" s="1"/>
      <c r="O2241" s="1"/>
      <c r="P2241" s="1"/>
      <c r="Q2241" s="1"/>
      <c r="R2241" s="1"/>
      <c r="S2241" s="1"/>
    </row>
    <row r="2242" spans="1:19" x14ac:dyDescent="0.25">
      <c r="A2242" s="1"/>
      <c r="B2242" s="1"/>
      <c r="C2242" s="1"/>
      <c r="D2242" s="1"/>
      <c r="E2242" s="1"/>
      <c r="F2242" s="1"/>
      <c r="G2242" s="1"/>
      <c r="H2242" s="1"/>
      <c r="I2242" s="1"/>
      <c r="J2242" s="1"/>
      <c r="K2242" s="1"/>
      <c r="L2242" s="1"/>
      <c r="M2242" s="1"/>
      <c r="N2242" s="1"/>
      <c r="O2242" s="1"/>
      <c r="P2242" s="1"/>
      <c r="Q2242" s="1"/>
      <c r="R2242" s="1"/>
      <c r="S2242" s="1"/>
    </row>
    <row r="2243" spans="1:19" x14ac:dyDescent="0.25">
      <c r="A2243" s="1"/>
      <c r="B2243" s="1"/>
      <c r="C2243" s="1"/>
      <c r="D2243" s="1"/>
      <c r="E2243" s="1"/>
      <c r="F2243" s="1"/>
      <c r="G2243" s="1"/>
      <c r="H2243" s="1"/>
      <c r="I2243" s="1"/>
      <c r="J2243" s="1"/>
      <c r="K2243" s="1"/>
      <c r="L2243" s="1"/>
      <c r="M2243" s="1"/>
      <c r="N2243" s="1"/>
      <c r="O2243" s="1"/>
      <c r="P2243" s="1"/>
      <c r="Q2243" s="1"/>
      <c r="R2243" s="1"/>
      <c r="S2243" s="1"/>
    </row>
    <row r="2244" spans="1:19" x14ac:dyDescent="0.25">
      <c r="A2244" s="1"/>
      <c r="B2244" s="1"/>
      <c r="C2244" s="1"/>
      <c r="D2244" s="1"/>
      <c r="E2244" s="1"/>
      <c r="F2244" s="1"/>
      <c r="G2244" s="1"/>
      <c r="H2244" s="1"/>
      <c r="I2244" s="1"/>
      <c r="J2244" s="1"/>
      <c r="K2244" s="1"/>
      <c r="L2244" s="1"/>
      <c r="M2244" s="1"/>
      <c r="N2244" s="1"/>
      <c r="O2244" s="1"/>
      <c r="P2244" s="1"/>
      <c r="Q2244" s="1"/>
      <c r="R2244" s="1"/>
      <c r="S2244" s="1"/>
    </row>
    <row r="2245" spans="1:19" x14ac:dyDescent="0.25">
      <c r="A2245" s="1"/>
      <c r="B2245" s="1"/>
      <c r="C2245" s="1"/>
      <c r="D2245" s="1"/>
      <c r="E2245" s="1"/>
      <c r="F2245" s="1"/>
      <c r="G2245" s="1"/>
      <c r="H2245" s="1"/>
      <c r="I2245" s="1"/>
      <c r="J2245" s="1"/>
      <c r="K2245" s="1"/>
      <c r="L2245" s="1"/>
      <c r="M2245" s="1"/>
      <c r="N2245" s="1"/>
      <c r="O2245" s="1"/>
      <c r="P2245" s="1"/>
      <c r="Q2245" s="1"/>
      <c r="R2245" s="1"/>
      <c r="S2245" s="1"/>
    </row>
    <row r="2246" spans="1:19" x14ac:dyDescent="0.25">
      <c r="A2246" s="1"/>
      <c r="B2246" s="1"/>
      <c r="C2246" s="1"/>
      <c r="D2246" s="1"/>
      <c r="E2246" s="1"/>
      <c r="F2246" s="1"/>
      <c r="G2246" s="1"/>
      <c r="H2246" s="1"/>
      <c r="I2246" s="1"/>
      <c r="J2246" s="1"/>
      <c r="K2246" s="1"/>
      <c r="L2246" s="1"/>
      <c r="M2246" s="1"/>
      <c r="N2246" s="1"/>
      <c r="O2246" s="1"/>
      <c r="P2246" s="1"/>
      <c r="Q2246" s="1"/>
      <c r="R2246" s="1"/>
      <c r="S2246" s="1"/>
    </row>
    <row r="2247" spans="1:19" x14ac:dyDescent="0.25">
      <c r="A2247" s="1"/>
      <c r="B2247" s="1"/>
      <c r="C2247" s="1"/>
      <c r="D2247" s="1"/>
      <c r="E2247" s="1"/>
      <c r="F2247" s="1"/>
      <c r="G2247" s="1"/>
      <c r="H2247" s="1"/>
      <c r="I2247" s="1"/>
      <c r="J2247" s="1"/>
      <c r="K2247" s="1"/>
      <c r="L2247" s="1"/>
      <c r="M2247" s="1"/>
      <c r="N2247" s="1"/>
      <c r="O2247" s="1"/>
      <c r="P2247" s="1"/>
      <c r="Q2247" s="1"/>
      <c r="R2247" s="1"/>
      <c r="S2247" s="1"/>
    </row>
    <row r="2248" spans="1:19" x14ac:dyDescent="0.25">
      <c r="A2248" s="1"/>
      <c r="B2248" s="1"/>
      <c r="C2248" s="1"/>
      <c r="D2248" s="1"/>
      <c r="E2248" s="1"/>
      <c r="F2248" s="1"/>
      <c r="G2248" s="1"/>
      <c r="H2248" s="1"/>
      <c r="I2248" s="1"/>
      <c r="J2248" s="1"/>
      <c r="K2248" s="1"/>
      <c r="L2248" s="1"/>
      <c r="M2248" s="1"/>
      <c r="N2248" s="1"/>
      <c r="O2248" s="1"/>
      <c r="P2248" s="1"/>
      <c r="Q2248" s="1"/>
      <c r="R2248" s="1"/>
      <c r="S2248" s="1"/>
    </row>
    <row r="2249" spans="1:19" x14ac:dyDescent="0.25">
      <c r="A2249" s="1"/>
      <c r="B2249" s="1"/>
      <c r="C2249" s="1"/>
      <c r="D2249" s="1"/>
      <c r="E2249" s="1"/>
      <c r="F2249" s="1"/>
      <c r="G2249" s="1"/>
      <c r="H2249" s="1"/>
      <c r="I2249" s="1"/>
      <c r="J2249" s="1"/>
      <c r="K2249" s="1"/>
      <c r="L2249" s="1"/>
      <c r="M2249" s="1"/>
      <c r="N2249" s="1"/>
      <c r="O2249" s="1"/>
      <c r="P2249" s="1"/>
      <c r="Q2249" s="1"/>
      <c r="R2249" s="1"/>
      <c r="S2249" s="1"/>
    </row>
    <row r="2250" spans="1:19" x14ac:dyDescent="0.25">
      <c r="A2250" s="1"/>
      <c r="B2250" s="1"/>
      <c r="C2250" s="1"/>
      <c r="D2250" s="1"/>
      <c r="E2250" s="1"/>
      <c r="F2250" s="1"/>
      <c r="G2250" s="1"/>
      <c r="H2250" s="1"/>
      <c r="I2250" s="1"/>
      <c r="J2250" s="1"/>
      <c r="K2250" s="1"/>
      <c r="L2250" s="1"/>
      <c r="M2250" s="1"/>
      <c r="N2250" s="1"/>
      <c r="O2250" s="1"/>
      <c r="P2250" s="1"/>
      <c r="Q2250" s="1"/>
      <c r="R2250" s="1"/>
      <c r="S2250" s="1"/>
    </row>
    <row r="2251" spans="1:19" x14ac:dyDescent="0.25">
      <c r="A2251" s="1"/>
      <c r="B2251" s="1"/>
      <c r="C2251" s="1"/>
      <c r="D2251" s="1"/>
      <c r="E2251" s="1"/>
      <c r="F2251" s="1"/>
      <c r="G2251" s="1"/>
      <c r="H2251" s="1"/>
      <c r="I2251" s="1"/>
      <c r="J2251" s="1"/>
      <c r="K2251" s="1"/>
      <c r="L2251" s="1"/>
      <c r="M2251" s="1"/>
      <c r="N2251" s="1"/>
      <c r="O2251" s="1"/>
      <c r="P2251" s="1"/>
      <c r="Q2251" s="1"/>
      <c r="R2251" s="1"/>
      <c r="S2251" s="1"/>
    </row>
    <row r="2252" spans="1:19" x14ac:dyDescent="0.25">
      <c r="A2252" s="1"/>
      <c r="B2252" s="1"/>
      <c r="C2252" s="1"/>
      <c r="D2252" s="1"/>
      <c r="E2252" s="1"/>
      <c r="F2252" s="1"/>
      <c r="G2252" s="1"/>
      <c r="H2252" s="1"/>
      <c r="I2252" s="1"/>
      <c r="J2252" s="1"/>
      <c r="K2252" s="1"/>
      <c r="L2252" s="1"/>
      <c r="M2252" s="1"/>
      <c r="N2252" s="1"/>
      <c r="O2252" s="1"/>
      <c r="P2252" s="1"/>
      <c r="Q2252" s="1"/>
      <c r="R2252" s="1"/>
      <c r="S2252" s="1"/>
    </row>
    <row r="2253" spans="1:19" x14ac:dyDescent="0.25">
      <c r="A2253" s="1"/>
      <c r="B2253" s="1"/>
      <c r="C2253" s="1"/>
      <c r="D2253" s="1"/>
      <c r="E2253" s="1"/>
      <c r="F2253" s="1"/>
      <c r="G2253" s="1"/>
      <c r="H2253" s="1"/>
      <c r="I2253" s="1"/>
      <c r="J2253" s="1"/>
      <c r="K2253" s="1"/>
      <c r="L2253" s="1"/>
      <c r="M2253" s="1"/>
      <c r="N2253" s="1"/>
      <c r="O2253" s="1"/>
      <c r="P2253" s="1"/>
      <c r="Q2253" s="1"/>
      <c r="R2253" s="1"/>
      <c r="S2253" s="1"/>
    </row>
    <row r="2254" spans="1:19" x14ac:dyDescent="0.25">
      <c r="A2254" s="1"/>
      <c r="B2254" s="1"/>
      <c r="C2254" s="1"/>
      <c r="D2254" s="1"/>
      <c r="E2254" s="1"/>
      <c r="F2254" s="1"/>
      <c r="G2254" s="1"/>
      <c r="H2254" s="1"/>
      <c r="I2254" s="1"/>
      <c r="J2254" s="1"/>
      <c r="K2254" s="1"/>
      <c r="L2254" s="1"/>
      <c r="M2254" s="1"/>
      <c r="N2254" s="1"/>
      <c r="O2254" s="1"/>
      <c r="P2254" s="1"/>
      <c r="Q2254" s="1"/>
      <c r="R2254" s="1"/>
      <c r="S2254" s="1"/>
    </row>
    <row r="2255" spans="1:19" x14ac:dyDescent="0.25">
      <c r="A2255" s="1"/>
      <c r="B2255" s="1"/>
      <c r="C2255" s="1"/>
      <c r="D2255" s="1"/>
      <c r="E2255" s="1"/>
      <c r="F2255" s="1"/>
      <c r="G2255" s="1"/>
      <c r="H2255" s="1"/>
      <c r="I2255" s="1"/>
      <c r="J2255" s="1"/>
      <c r="K2255" s="1"/>
      <c r="L2255" s="1"/>
      <c r="M2255" s="1"/>
      <c r="N2255" s="1"/>
      <c r="O2255" s="1"/>
      <c r="P2255" s="1"/>
      <c r="Q2255" s="1"/>
      <c r="R2255" s="1"/>
      <c r="S2255" s="1"/>
    </row>
    <row r="2256" spans="1:19" x14ac:dyDescent="0.25">
      <c r="A2256" s="1"/>
      <c r="B2256" s="1"/>
      <c r="C2256" s="1"/>
      <c r="D2256" s="1"/>
      <c r="E2256" s="1"/>
      <c r="F2256" s="1"/>
      <c r="G2256" s="1"/>
      <c r="H2256" s="1"/>
      <c r="I2256" s="1"/>
      <c r="J2256" s="1"/>
      <c r="K2256" s="1"/>
      <c r="L2256" s="1"/>
      <c r="M2256" s="1"/>
      <c r="N2256" s="1"/>
      <c r="O2256" s="1"/>
      <c r="P2256" s="1"/>
      <c r="Q2256" s="1"/>
      <c r="R2256" s="1"/>
      <c r="S2256" s="1"/>
    </row>
    <row r="2257" spans="1:19" x14ac:dyDescent="0.25">
      <c r="A2257" s="1"/>
      <c r="B2257" s="1"/>
      <c r="C2257" s="1"/>
      <c r="D2257" s="1"/>
      <c r="E2257" s="1"/>
      <c r="F2257" s="1"/>
      <c r="G2257" s="1"/>
      <c r="H2257" s="1"/>
      <c r="I2257" s="1"/>
      <c r="J2257" s="1"/>
      <c r="K2257" s="1"/>
      <c r="L2257" s="1"/>
      <c r="M2257" s="1"/>
      <c r="N2257" s="1"/>
      <c r="O2257" s="1"/>
      <c r="P2257" s="1"/>
      <c r="Q2257" s="1"/>
      <c r="R2257" s="1"/>
      <c r="S2257" s="1"/>
    </row>
    <row r="2258" spans="1:19" x14ac:dyDescent="0.25">
      <c r="A2258" s="1"/>
      <c r="B2258" s="1"/>
      <c r="C2258" s="1"/>
      <c r="D2258" s="1"/>
      <c r="E2258" s="1"/>
      <c r="F2258" s="1"/>
      <c r="G2258" s="1"/>
      <c r="H2258" s="1"/>
      <c r="I2258" s="1"/>
      <c r="J2258" s="1"/>
      <c r="K2258" s="1"/>
      <c r="L2258" s="1"/>
      <c r="M2258" s="1"/>
      <c r="N2258" s="1"/>
      <c r="O2258" s="1"/>
      <c r="P2258" s="1"/>
      <c r="Q2258" s="1"/>
      <c r="R2258" s="1"/>
      <c r="S2258" s="1"/>
    </row>
    <row r="2259" spans="1:19" x14ac:dyDescent="0.25">
      <c r="A2259" s="1"/>
      <c r="B2259" s="1"/>
      <c r="C2259" s="1"/>
      <c r="D2259" s="1"/>
      <c r="E2259" s="1"/>
      <c r="F2259" s="1"/>
      <c r="G2259" s="1"/>
      <c r="H2259" s="1"/>
      <c r="I2259" s="1"/>
      <c r="J2259" s="1"/>
      <c r="K2259" s="1"/>
      <c r="L2259" s="1"/>
      <c r="M2259" s="1"/>
      <c r="N2259" s="1"/>
      <c r="O2259" s="1"/>
      <c r="P2259" s="1"/>
      <c r="Q2259" s="1"/>
      <c r="R2259" s="1"/>
      <c r="S2259" s="1"/>
    </row>
    <row r="2260" spans="1:19" x14ac:dyDescent="0.25">
      <c r="A2260" s="1"/>
      <c r="B2260" s="1"/>
      <c r="C2260" s="1"/>
      <c r="D2260" s="1"/>
      <c r="E2260" s="1"/>
      <c r="F2260" s="1"/>
      <c r="G2260" s="1"/>
      <c r="H2260" s="1"/>
      <c r="I2260" s="1"/>
      <c r="J2260" s="1"/>
      <c r="K2260" s="1"/>
      <c r="L2260" s="1"/>
      <c r="M2260" s="1"/>
      <c r="N2260" s="1"/>
      <c r="O2260" s="1"/>
      <c r="P2260" s="1"/>
      <c r="Q2260" s="1"/>
      <c r="R2260" s="1"/>
      <c r="S2260" s="1"/>
    </row>
    <row r="2261" spans="1:19" x14ac:dyDescent="0.25">
      <c r="A2261" s="1"/>
      <c r="B2261" s="1"/>
      <c r="C2261" s="1"/>
      <c r="D2261" s="1"/>
      <c r="E2261" s="1"/>
      <c r="F2261" s="1"/>
      <c r="G2261" s="1"/>
      <c r="H2261" s="1"/>
      <c r="I2261" s="1"/>
      <c r="J2261" s="1"/>
      <c r="K2261" s="1"/>
      <c r="L2261" s="1"/>
      <c r="M2261" s="1"/>
      <c r="N2261" s="1"/>
      <c r="O2261" s="1"/>
      <c r="P2261" s="1"/>
      <c r="Q2261" s="1"/>
      <c r="R2261" s="1"/>
      <c r="S2261" s="1"/>
    </row>
    <row r="2262" spans="1:19" x14ac:dyDescent="0.25">
      <c r="A2262" s="1"/>
      <c r="B2262" s="1"/>
      <c r="C2262" s="1"/>
      <c r="D2262" s="1"/>
      <c r="E2262" s="1"/>
      <c r="F2262" s="1"/>
      <c r="G2262" s="1"/>
      <c r="H2262" s="1"/>
      <c r="I2262" s="1"/>
      <c r="J2262" s="1"/>
      <c r="K2262" s="1"/>
      <c r="L2262" s="1"/>
      <c r="M2262" s="1"/>
      <c r="N2262" s="1"/>
      <c r="O2262" s="1"/>
      <c r="P2262" s="1"/>
      <c r="Q2262" s="1"/>
      <c r="R2262" s="1"/>
      <c r="S2262" s="1"/>
    </row>
    <row r="2263" spans="1:19" x14ac:dyDescent="0.25">
      <c r="A2263" s="1"/>
      <c r="B2263" s="1"/>
      <c r="C2263" s="1"/>
      <c r="D2263" s="1"/>
      <c r="E2263" s="1"/>
      <c r="F2263" s="1"/>
      <c r="G2263" s="1"/>
      <c r="H2263" s="1"/>
      <c r="I2263" s="1"/>
      <c r="J2263" s="1"/>
      <c r="K2263" s="1"/>
      <c r="L2263" s="1"/>
      <c r="M2263" s="1"/>
      <c r="N2263" s="1"/>
      <c r="O2263" s="1"/>
      <c r="P2263" s="1"/>
      <c r="Q2263" s="1"/>
      <c r="R2263" s="1"/>
      <c r="S2263" s="1"/>
    </row>
    <row r="2264" spans="1:19" x14ac:dyDescent="0.25">
      <c r="A2264" s="1"/>
      <c r="B2264" s="1"/>
      <c r="C2264" s="1"/>
      <c r="D2264" s="1"/>
      <c r="E2264" s="1"/>
      <c r="F2264" s="1"/>
      <c r="G2264" s="1"/>
      <c r="H2264" s="1"/>
      <c r="I2264" s="1"/>
      <c r="J2264" s="1"/>
      <c r="K2264" s="1"/>
      <c r="L2264" s="1"/>
      <c r="M2264" s="1"/>
      <c r="N2264" s="1"/>
      <c r="O2264" s="1"/>
      <c r="P2264" s="1"/>
      <c r="Q2264" s="1"/>
      <c r="R2264" s="1"/>
      <c r="S2264" s="1"/>
    </row>
    <row r="2265" spans="1:19" x14ac:dyDescent="0.25">
      <c r="A2265" s="1"/>
      <c r="B2265" s="1"/>
      <c r="C2265" s="1"/>
      <c r="D2265" s="1"/>
      <c r="E2265" s="1"/>
      <c r="F2265" s="1"/>
      <c r="G2265" s="1"/>
      <c r="H2265" s="1"/>
      <c r="I2265" s="1"/>
      <c r="J2265" s="1"/>
      <c r="K2265" s="1"/>
      <c r="L2265" s="1"/>
      <c r="M2265" s="1"/>
      <c r="N2265" s="1"/>
      <c r="O2265" s="1"/>
      <c r="P2265" s="1"/>
      <c r="Q2265" s="1"/>
      <c r="R2265" s="1"/>
      <c r="S2265" s="1"/>
    </row>
    <row r="2266" spans="1:19" x14ac:dyDescent="0.25">
      <c r="A2266" s="1"/>
      <c r="B2266" s="1"/>
      <c r="C2266" s="1"/>
      <c r="D2266" s="1"/>
      <c r="E2266" s="1"/>
      <c r="F2266" s="1"/>
      <c r="G2266" s="1"/>
      <c r="H2266" s="1"/>
      <c r="I2266" s="1"/>
      <c r="J2266" s="1"/>
      <c r="K2266" s="1"/>
      <c r="L2266" s="1"/>
      <c r="M2266" s="1"/>
      <c r="N2266" s="1"/>
      <c r="O2266" s="1"/>
      <c r="P2266" s="1"/>
      <c r="Q2266" s="1"/>
      <c r="R2266" s="1"/>
      <c r="S2266" s="1"/>
    </row>
    <row r="2267" spans="1:19" x14ac:dyDescent="0.25">
      <c r="A2267" s="1"/>
      <c r="B2267" s="1"/>
      <c r="C2267" s="1"/>
      <c r="D2267" s="1"/>
      <c r="E2267" s="1"/>
      <c r="F2267" s="1"/>
      <c r="G2267" s="1"/>
      <c r="H2267" s="1"/>
      <c r="I2267" s="1"/>
      <c r="J2267" s="1"/>
      <c r="K2267" s="1"/>
      <c r="L2267" s="1"/>
      <c r="M2267" s="1"/>
      <c r="N2267" s="1"/>
      <c r="O2267" s="1"/>
      <c r="P2267" s="1"/>
      <c r="Q2267" s="1"/>
      <c r="R2267" s="1"/>
      <c r="S2267" s="1"/>
    </row>
    <row r="2268" spans="1:19" x14ac:dyDescent="0.25">
      <c r="A2268" s="1"/>
      <c r="B2268" s="1"/>
      <c r="C2268" s="1"/>
      <c r="D2268" s="1"/>
      <c r="E2268" s="1"/>
      <c r="F2268" s="1"/>
      <c r="G2268" s="1"/>
      <c r="H2268" s="1"/>
      <c r="I2268" s="1"/>
      <c r="J2268" s="1"/>
      <c r="K2268" s="1"/>
      <c r="L2268" s="1"/>
      <c r="M2268" s="1"/>
      <c r="N2268" s="1"/>
      <c r="O2268" s="1"/>
      <c r="P2268" s="1"/>
      <c r="Q2268" s="1"/>
      <c r="R2268" s="1"/>
      <c r="S2268" s="1"/>
    </row>
    <row r="2269" spans="1:19" x14ac:dyDescent="0.25">
      <c r="A2269" s="1"/>
      <c r="B2269" s="1"/>
      <c r="C2269" s="1"/>
      <c r="D2269" s="1"/>
      <c r="E2269" s="1"/>
      <c r="F2269" s="1"/>
      <c r="G2269" s="1"/>
      <c r="H2269" s="1"/>
      <c r="I2269" s="1"/>
      <c r="J2269" s="1"/>
      <c r="K2269" s="1"/>
      <c r="L2269" s="1"/>
      <c r="M2269" s="1"/>
      <c r="N2269" s="1"/>
      <c r="O2269" s="1"/>
      <c r="P2269" s="1"/>
      <c r="Q2269" s="1"/>
      <c r="R2269" s="1"/>
      <c r="S2269" s="1"/>
    </row>
    <row r="2270" spans="1:19" x14ac:dyDescent="0.25">
      <c r="A2270" s="1"/>
      <c r="B2270" s="1"/>
      <c r="C2270" s="1"/>
      <c r="D2270" s="1"/>
      <c r="E2270" s="1"/>
      <c r="F2270" s="1"/>
      <c r="G2270" s="1"/>
      <c r="H2270" s="1"/>
      <c r="I2270" s="1"/>
      <c r="J2270" s="1"/>
      <c r="K2270" s="1"/>
      <c r="L2270" s="1"/>
      <c r="M2270" s="1"/>
      <c r="N2270" s="1"/>
      <c r="O2270" s="1"/>
      <c r="P2270" s="1"/>
      <c r="Q2270" s="1"/>
      <c r="R2270" s="1"/>
      <c r="S2270" s="1"/>
    </row>
    <row r="2271" spans="1:19" x14ac:dyDescent="0.25">
      <c r="A2271" s="1"/>
      <c r="B2271" s="1"/>
      <c r="C2271" s="1"/>
      <c r="D2271" s="1"/>
      <c r="E2271" s="1"/>
      <c r="F2271" s="1"/>
      <c r="G2271" s="1"/>
      <c r="H2271" s="1"/>
      <c r="I2271" s="1"/>
      <c r="J2271" s="1"/>
      <c r="K2271" s="1"/>
      <c r="L2271" s="1"/>
      <c r="M2271" s="1"/>
      <c r="N2271" s="1"/>
      <c r="O2271" s="1"/>
      <c r="P2271" s="1"/>
      <c r="Q2271" s="1"/>
      <c r="R2271" s="1"/>
      <c r="S2271" s="1"/>
    </row>
    <row r="2272" spans="1:19" x14ac:dyDescent="0.25">
      <c r="A2272" s="1"/>
      <c r="B2272" s="1"/>
      <c r="C2272" s="1"/>
      <c r="D2272" s="1"/>
      <c r="E2272" s="1"/>
      <c r="F2272" s="1"/>
      <c r="G2272" s="1"/>
      <c r="H2272" s="1"/>
      <c r="I2272" s="1"/>
      <c r="J2272" s="1"/>
      <c r="K2272" s="1"/>
      <c r="L2272" s="1"/>
      <c r="M2272" s="1"/>
      <c r="N2272" s="1"/>
      <c r="O2272" s="1"/>
      <c r="P2272" s="1"/>
      <c r="Q2272" s="1"/>
      <c r="R2272" s="1"/>
      <c r="S2272" s="1"/>
    </row>
    <row r="2273" spans="1:19" x14ac:dyDescent="0.25">
      <c r="A2273" s="1"/>
      <c r="B2273" s="1"/>
      <c r="C2273" s="1"/>
      <c r="D2273" s="1"/>
      <c r="E2273" s="1"/>
      <c r="F2273" s="1"/>
      <c r="G2273" s="1"/>
      <c r="H2273" s="1"/>
      <c r="I2273" s="1"/>
      <c r="J2273" s="1"/>
      <c r="K2273" s="1"/>
      <c r="L2273" s="1"/>
      <c r="M2273" s="1"/>
      <c r="N2273" s="1"/>
      <c r="O2273" s="1"/>
      <c r="P2273" s="1"/>
      <c r="Q2273" s="1"/>
      <c r="R2273" s="1"/>
      <c r="S2273" s="1"/>
    </row>
    <row r="2274" spans="1:19" x14ac:dyDescent="0.25">
      <c r="A2274" s="1"/>
      <c r="B2274" s="1"/>
      <c r="C2274" s="1"/>
      <c r="D2274" s="1"/>
      <c r="E2274" s="1"/>
      <c r="F2274" s="1"/>
      <c r="G2274" s="1"/>
      <c r="H2274" s="1"/>
      <c r="I2274" s="1"/>
      <c r="J2274" s="1"/>
      <c r="K2274" s="1"/>
      <c r="L2274" s="1"/>
      <c r="M2274" s="1"/>
      <c r="N2274" s="1"/>
      <c r="O2274" s="1"/>
      <c r="P2274" s="1"/>
      <c r="Q2274" s="1"/>
      <c r="R2274" s="1"/>
      <c r="S2274" s="1"/>
    </row>
    <row r="2275" spans="1:19" x14ac:dyDescent="0.25">
      <c r="A2275" s="1"/>
      <c r="B2275" s="1"/>
      <c r="C2275" s="1"/>
      <c r="D2275" s="1"/>
      <c r="E2275" s="1"/>
      <c r="F2275" s="1"/>
      <c r="G2275" s="1"/>
      <c r="H2275" s="1"/>
      <c r="I2275" s="1"/>
      <c r="J2275" s="1"/>
      <c r="K2275" s="1"/>
      <c r="L2275" s="1"/>
      <c r="M2275" s="1"/>
      <c r="N2275" s="1"/>
      <c r="O2275" s="1"/>
      <c r="P2275" s="1"/>
      <c r="Q2275" s="1"/>
      <c r="R2275" s="1"/>
      <c r="S2275" s="1"/>
    </row>
    <row r="2276" spans="1:19" x14ac:dyDescent="0.25">
      <c r="A2276" s="1"/>
      <c r="B2276" s="1"/>
      <c r="C2276" s="1"/>
      <c r="D2276" s="1"/>
      <c r="E2276" s="1"/>
      <c r="F2276" s="1"/>
      <c r="G2276" s="1"/>
      <c r="H2276" s="1"/>
      <c r="I2276" s="1"/>
      <c r="J2276" s="1"/>
      <c r="K2276" s="1"/>
      <c r="L2276" s="1"/>
      <c r="M2276" s="1"/>
      <c r="N2276" s="1"/>
      <c r="O2276" s="1"/>
      <c r="P2276" s="1"/>
      <c r="Q2276" s="1"/>
      <c r="R2276" s="1"/>
      <c r="S2276" s="1"/>
    </row>
    <row r="2277" spans="1:19" x14ac:dyDescent="0.25">
      <c r="A2277" s="1"/>
      <c r="B2277" s="1"/>
      <c r="C2277" s="1"/>
      <c r="D2277" s="1"/>
      <c r="E2277" s="1"/>
      <c r="F2277" s="1"/>
      <c r="G2277" s="1"/>
      <c r="H2277" s="1"/>
      <c r="I2277" s="1"/>
      <c r="J2277" s="1"/>
      <c r="K2277" s="1"/>
      <c r="L2277" s="1"/>
      <c r="M2277" s="1"/>
      <c r="N2277" s="1"/>
      <c r="O2277" s="1"/>
      <c r="P2277" s="1"/>
      <c r="Q2277" s="1"/>
      <c r="R2277" s="1"/>
      <c r="S2277" s="1"/>
    </row>
    <row r="2278" spans="1:19" x14ac:dyDescent="0.25">
      <c r="A2278" s="1"/>
      <c r="B2278" s="1"/>
      <c r="C2278" s="1"/>
      <c r="D2278" s="1"/>
      <c r="E2278" s="1"/>
      <c r="F2278" s="1"/>
      <c r="G2278" s="1"/>
      <c r="H2278" s="1"/>
      <c r="I2278" s="1"/>
      <c r="J2278" s="1"/>
      <c r="K2278" s="1"/>
      <c r="L2278" s="1"/>
      <c r="M2278" s="1"/>
      <c r="N2278" s="1"/>
      <c r="O2278" s="1"/>
      <c r="P2278" s="1"/>
      <c r="Q2278" s="1"/>
      <c r="R2278" s="1"/>
      <c r="S2278" s="1"/>
    </row>
    <row r="2279" spans="1:19" x14ac:dyDescent="0.25">
      <c r="A2279" s="1"/>
      <c r="B2279" s="1"/>
      <c r="C2279" s="1"/>
      <c r="D2279" s="1"/>
      <c r="E2279" s="1"/>
      <c r="F2279" s="1"/>
      <c r="G2279" s="1"/>
      <c r="H2279" s="1"/>
      <c r="I2279" s="1"/>
      <c r="J2279" s="1"/>
      <c r="K2279" s="1"/>
      <c r="L2279" s="1"/>
      <c r="M2279" s="1"/>
      <c r="N2279" s="1"/>
      <c r="O2279" s="1"/>
      <c r="P2279" s="1"/>
      <c r="Q2279" s="1"/>
      <c r="R2279" s="1"/>
      <c r="S2279" s="1"/>
    </row>
    <row r="2280" spans="1:19" x14ac:dyDescent="0.25">
      <c r="A2280" s="1"/>
      <c r="B2280" s="1"/>
      <c r="C2280" s="1"/>
      <c r="D2280" s="1"/>
      <c r="E2280" s="1"/>
      <c r="F2280" s="1"/>
      <c r="G2280" s="1"/>
      <c r="H2280" s="1"/>
      <c r="I2280" s="1"/>
      <c r="J2280" s="1"/>
      <c r="K2280" s="1"/>
      <c r="L2280" s="1"/>
      <c r="M2280" s="1"/>
      <c r="N2280" s="1"/>
      <c r="O2280" s="1"/>
      <c r="P2280" s="1"/>
      <c r="Q2280" s="1"/>
      <c r="R2280" s="1"/>
      <c r="S2280" s="1"/>
    </row>
    <row r="2281" spans="1:19" x14ac:dyDescent="0.25">
      <c r="A2281" s="1"/>
      <c r="B2281" s="1"/>
      <c r="C2281" s="1"/>
      <c r="D2281" s="1"/>
      <c r="E2281" s="1"/>
      <c r="F2281" s="1"/>
      <c r="G2281" s="1"/>
      <c r="H2281" s="1"/>
      <c r="I2281" s="1"/>
      <c r="J2281" s="1"/>
      <c r="K2281" s="1"/>
      <c r="L2281" s="1"/>
      <c r="M2281" s="1"/>
      <c r="N2281" s="1"/>
      <c r="O2281" s="1"/>
      <c r="P2281" s="1"/>
      <c r="Q2281" s="1"/>
      <c r="R2281" s="1"/>
      <c r="S2281" s="1"/>
    </row>
    <row r="2282" spans="1:19" x14ac:dyDescent="0.25">
      <c r="A2282" s="1"/>
      <c r="B2282" s="1"/>
      <c r="C2282" s="1"/>
      <c r="D2282" s="1"/>
      <c r="E2282" s="1"/>
      <c r="F2282" s="1"/>
      <c r="G2282" s="1"/>
      <c r="H2282" s="1"/>
      <c r="I2282" s="1"/>
      <c r="J2282" s="1"/>
      <c r="K2282" s="1"/>
      <c r="L2282" s="1"/>
      <c r="M2282" s="1"/>
      <c r="N2282" s="1"/>
      <c r="O2282" s="1"/>
      <c r="P2282" s="1"/>
      <c r="Q2282" s="1"/>
      <c r="R2282" s="1"/>
      <c r="S2282" s="1"/>
    </row>
    <row r="2283" spans="1:19" x14ac:dyDescent="0.25">
      <c r="A2283" s="1"/>
      <c r="B2283" s="1"/>
      <c r="C2283" s="1"/>
      <c r="D2283" s="1"/>
      <c r="E2283" s="1"/>
      <c r="F2283" s="1"/>
      <c r="G2283" s="1"/>
      <c r="H2283" s="1"/>
      <c r="I2283" s="1"/>
      <c r="J2283" s="1"/>
      <c r="K2283" s="1"/>
      <c r="L2283" s="1"/>
      <c r="M2283" s="1"/>
      <c r="N2283" s="1"/>
      <c r="O2283" s="1"/>
      <c r="P2283" s="1"/>
      <c r="Q2283" s="1"/>
      <c r="R2283" s="1"/>
      <c r="S2283" s="1"/>
    </row>
    <row r="2284" spans="1:19" x14ac:dyDescent="0.25">
      <c r="A2284" s="1"/>
      <c r="B2284" s="1"/>
      <c r="C2284" s="1"/>
      <c r="D2284" s="1"/>
      <c r="E2284" s="1"/>
      <c r="F2284" s="1"/>
      <c r="G2284" s="1"/>
      <c r="H2284" s="1"/>
      <c r="I2284" s="1"/>
      <c r="J2284" s="1"/>
      <c r="K2284" s="1"/>
      <c r="L2284" s="1"/>
      <c r="M2284" s="1"/>
      <c r="N2284" s="1"/>
      <c r="O2284" s="1"/>
      <c r="P2284" s="1"/>
      <c r="Q2284" s="1"/>
      <c r="R2284" s="1"/>
      <c r="S2284" s="1"/>
    </row>
    <row r="2285" spans="1:19" x14ac:dyDescent="0.25">
      <c r="A2285" s="1"/>
      <c r="B2285" s="1"/>
      <c r="C2285" s="1"/>
      <c r="D2285" s="1"/>
      <c r="E2285" s="1"/>
      <c r="F2285" s="1"/>
      <c r="G2285" s="1"/>
      <c r="H2285" s="1"/>
      <c r="I2285" s="1"/>
      <c r="J2285" s="1"/>
      <c r="K2285" s="1"/>
      <c r="L2285" s="1"/>
      <c r="M2285" s="1"/>
      <c r="N2285" s="1"/>
      <c r="O2285" s="1"/>
      <c r="P2285" s="1"/>
      <c r="Q2285" s="1"/>
      <c r="R2285" s="1"/>
      <c r="S2285" s="1"/>
    </row>
    <row r="2286" spans="1:19" x14ac:dyDescent="0.25">
      <c r="A2286" s="1"/>
      <c r="B2286" s="1"/>
      <c r="C2286" s="1"/>
      <c r="D2286" s="1"/>
      <c r="E2286" s="1"/>
      <c r="F2286" s="1"/>
      <c r="G2286" s="1"/>
      <c r="H2286" s="1"/>
      <c r="I2286" s="1"/>
      <c r="J2286" s="1"/>
      <c r="K2286" s="1"/>
      <c r="L2286" s="1"/>
      <c r="M2286" s="1"/>
      <c r="N2286" s="1"/>
      <c r="O2286" s="1"/>
      <c r="P2286" s="1"/>
      <c r="Q2286" s="1"/>
      <c r="R2286" s="1"/>
      <c r="S2286" s="1"/>
    </row>
    <row r="2287" spans="1:19" x14ac:dyDescent="0.25">
      <c r="A2287" s="1"/>
      <c r="B2287" s="1"/>
      <c r="C2287" s="1"/>
      <c r="D2287" s="1"/>
      <c r="E2287" s="1"/>
      <c r="F2287" s="1"/>
      <c r="G2287" s="1"/>
      <c r="H2287" s="1"/>
      <c r="I2287" s="1"/>
      <c r="J2287" s="1"/>
      <c r="K2287" s="1"/>
      <c r="L2287" s="1"/>
      <c r="M2287" s="1"/>
      <c r="N2287" s="1"/>
      <c r="O2287" s="1"/>
      <c r="P2287" s="1"/>
      <c r="Q2287" s="1"/>
      <c r="R2287" s="1"/>
      <c r="S2287" s="1"/>
    </row>
    <row r="2288" spans="1:19" x14ac:dyDescent="0.25">
      <c r="A2288" s="1"/>
      <c r="B2288" s="1"/>
      <c r="C2288" s="1"/>
      <c r="D2288" s="1"/>
      <c r="E2288" s="1"/>
      <c r="F2288" s="1"/>
      <c r="G2288" s="1"/>
      <c r="H2288" s="1"/>
      <c r="I2288" s="1"/>
      <c r="J2288" s="1"/>
      <c r="K2288" s="1"/>
      <c r="L2288" s="1"/>
      <c r="M2288" s="1"/>
      <c r="N2288" s="1"/>
      <c r="O2288" s="1"/>
      <c r="P2288" s="1"/>
      <c r="Q2288" s="1"/>
      <c r="R2288" s="1"/>
      <c r="S2288" s="1"/>
    </row>
    <row r="2289" spans="1:19" x14ac:dyDescent="0.25">
      <c r="A2289" s="1"/>
      <c r="B2289" s="1"/>
      <c r="C2289" s="1"/>
      <c r="D2289" s="1"/>
      <c r="E2289" s="1"/>
      <c r="F2289" s="1"/>
      <c r="G2289" s="1"/>
      <c r="H2289" s="1"/>
      <c r="I2289" s="1"/>
      <c r="J2289" s="1"/>
      <c r="K2289" s="1"/>
      <c r="L2289" s="1"/>
      <c r="M2289" s="1"/>
      <c r="N2289" s="1"/>
      <c r="O2289" s="1"/>
      <c r="P2289" s="1"/>
      <c r="Q2289" s="1"/>
      <c r="R2289" s="1"/>
      <c r="S2289" s="1"/>
    </row>
    <row r="2290" spans="1:19" x14ac:dyDescent="0.25">
      <c r="A2290" s="1"/>
      <c r="B2290" s="1"/>
      <c r="C2290" s="1"/>
      <c r="D2290" s="1"/>
      <c r="E2290" s="1"/>
      <c r="F2290" s="1"/>
      <c r="G2290" s="1"/>
      <c r="H2290" s="1"/>
      <c r="I2290" s="1"/>
      <c r="J2290" s="1"/>
      <c r="K2290" s="1"/>
      <c r="L2290" s="1"/>
      <c r="M2290" s="1"/>
      <c r="N2290" s="1"/>
      <c r="O2290" s="1"/>
      <c r="P2290" s="1"/>
      <c r="Q2290" s="1"/>
      <c r="R2290" s="1"/>
      <c r="S2290" s="1"/>
    </row>
    <row r="2291" spans="1:19" x14ac:dyDescent="0.25">
      <c r="A2291" s="1"/>
      <c r="B2291" s="1"/>
      <c r="C2291" s="1"/>
      <c r="D2291" s="1"/>
      <c r="E2291" s="1"/>
      <c r="F2291" s="1"/>
      <c r="G2291" s="1"/>
      <c r="H2291" s="1"/>
      <c r="I2291" s="1"/>
      <c r="J2291" s="1"/>
      <c r="K2291" s="1"/>
      <c r="L2291" s="1"/>
      <c r="M2291" s="1"/>
      <c r="N2291" s="1"/>
      <c r="O2291" s="1"/>
      <c r="P2291" s="1"/>
      <c r="Q2291" s="1"/>
      <c r="R2291" s="1"/>
      <c r="S2291" s="1"/>
    </row>
    <row r="2292" spans="1:19" x14ac:dyDescent="0.25">
      <c r="A2292" s="1"/>
      <c r="B2292" s="1"/>
      <c r="C2292" s="1"/>
      <c r="D2292" s="1"/>
      <c r="E2292" s="1"/>
      <c r="F2292" s="1"/>
      <c r="G2292" s="1"/>
      <c r="H2292" s="1"/>
      <c r="I2292" s="1"/>
      <c r="J2292" s="1"/>
      <c r="K2292" s="1"/>
      <c r="L2292" s="1"/>
      <c r="M2292" s="1"/>
      <c r="N2292" s="1"/>
      <c r="O2292" s="1"/>
      <c r="P2292" s="1"/>
      <c r="Q2292" s="1"/>
      <c r="R2292" s="1"/>
      <c r="S2292" s="1"/>
    </row>
    <row r="2293" spans="1:19" x14ac:dyDescent="0.25">
      <c r="A2293" s="1"/>
      <c r="B2293" s="1"/>
      <c r="C2293" s="1"/>
      <c r="D2293" s="1"/>
      <c r="E2293" s="1"/>
      <c r="F2293" s="1"/>
      <c r="G2293" s="1"/>
      <c r="H2293" s="1"/>
      <c r="I2293" s="1"/>
      <c r="J2293" s="1"/>
      <c r="K2293" s="1"/>
      <c r="L2293" s="1"/>
      <c r="M2293" s="1"/>
      <c r="N2293" s="1"/>
      <c r="O2293" s="1"/>
      <c r="P2293" s="1"/>
      <c r="Q2293" s="1"/>
      <c r="R2293" s="1"/>
      <c r="S2293" s="1"/>
    </row>
    <row r="2294" spans="1:19" x14ac:dyDescent="0.25">
      <c r="A2294" s="1"/>
      <c r="B2294" s="1"/>
      <c r="C2294" s="1"/>
      <c r="D2294" s="1"/>
      <c r="E2294" s="1"/>
      <c r="F2294" s="1"/>
      <c r="G2294" s="1"/>
      <c r="H2294" s="1"/>
      <c r="I2294" s="1"/>
      <c r="J2294" s="1"/>
      <c r="K2294" s="1"/>
      <c r="L2294" s="1"/>
      <c r="M2294" s="1"/>
      <c r="N2294" s="1"/>
      <c r="O2294" s="1"/>
      <c r="P2294" s="1"/>
      <c r="Q2294" s="1"/>
      <c r="R2294" s="1"/>
      <c r="S2294" s="1"/>
    </row>
    <row r="2295" spans="1:19" x14ac:dyDescent="0.25">
      <c r="A2295" s="1"/>
      <c r="B2295" s="1"/>
      <c r="C2295" s="1"/>
      <c r="D2295" s="1"/>
      <c r="E2295" s="1"/>
      <c r="F2295" s="1"/>
      <c r="G2295" s="1"/>
      <c r="H2295" s="1"/>
      <c r="I2295" s="1"/>
      <c r="J2295" s="1"/>
      <c r="K2295" s="1"/>
      <c r="L2295" s="1"/>
      <c r="M2295" s="1"/>
      <c r="N2295" s="1"/>
      <c r="O2295" s="1"/>
      <c r="P2295" s="1"/>
      <c r="Q2295" s="1"/>
      <c r="R2295" s="1"/>
      <c r="S2295" s="1"/>
    </row>
    <row r="2296" spans="1:19" x14ac:dyDescent="0.25">
      <c r="A2296" s="1"/>
      <c r="B2296" s="1"/>
      <c r="C2296" s="1"/>
      <c r="D2296" s="1"/>
      <c r="E2296" s="1"/>
      <c r="F2296" s="1"/>
      <c r="G2296" s="1"/>
      <c r="H2296" s="1"/>
      <c r="I2296" s="1"/>
      <c r="J2296" s="1"/>
      <c r="K2296" s="1"/>
      <c r="L2296" s="1"/>
      <c r="M2296" s="1"/>
      <c r="N2296" s="1"/>
      <c r="O2296" s="1"/>
      <c r="P2296" s="1"/>
      <c r="Q2296" s="1"/>
      <c r="R2296" s="1"/>
      <c r="S2296" s="1"/>
    </row>
    <row r="2297" spans="1:19" x14ac:dyDescent="0.25">
      <c r="A2297" s="1"/>
      <c r="B2297" s="1"/>
      <c r="C2297" s="1"/>
      <c r="D2297" s="1"/>
      <c r="E2297" s="1"/>
      <c r="F2297" s="1"/>
      <c r="G2297" s="1"/>
      <c r="H2297" s="1"/>
      <c r="I2297" s="1"/>
      <c r="J2297" s="1"/>
      <c r="K2297" s="1"/>
      <c r="L2297" s="1"/>
      <c r="M2297" s="1"/>
      <c r="N2297" s="1"/>
      <c r="O2297" s="1"/>
      <c r="P2297" s="1"/>
      <c r="Q2297" s="1"/>
      <c r="R2297" s="1"/>
      <c r="S2297" s="1"/>
    </row>
    <row r="2298" spans="1:19" x14ac:dyDescent="0.25">
      <c r="A2298" s="1"/>
      <c r="B2298" s="1"/>
      <c r="C2298" s="1"/>
      <c r="D2298" s="1"/>
      <c r="E2298" s="1"/>
      <c r="F2298" s="1"/>
      <c r="G2298" s="1"/>
      <c r="H2298" s="1"/>
      <c r="I2298" s="1"/>
      <c r="J2298" s="1"/>
      <c r="K2298" s="1"/>
      <c r="L2298" s="1"/>
      <c r="M2298" s="1"/>
      <c r="N2298" s="1"/>
      <c r="O2298" s="1"/>
      <c r="P2298" s="1"/>
      <c r="Q2298" s="1"/>
      <c r="R2298" s="1"/>
      <c r="S2298" s="1"/>
    </row>
    <row r="2299" spans="1:19" x14ac:dyDescent="0.25">
      <c r="A2299" s="1"/>
      <c r="B2299" s="1"/>
      <c r="C2299" s="1"/>
      <c r="D2299" s="1"/>
      <c r="E2299" s="1"/>
      <c r="F2299" s="1"/>
      <c r="G2299" s="1"/>
      <c r="H2299" s="1"/>
      <c r="I2299" s="1"/>
      <c r="J2299" s="1"/>
      <c r="K2299" s="1"/>
      <c r="L2299" s="1"/>
      <c r="M2299" s="1"/>
      <c r="N2299" s="1"/>
      <c r="O2299" s="1"/>
      <c r="P2299" s="1"/>
      <c r="Q2299" s="1"/>
      <c r="R2299" s="1"/>
      <c r="S2299" s="1"/>
    </row>
    <row r="2300" spans="1:19" x14ac:dyDescent="0.25">
      <c r="A2300" s="1"/>
      <c r="B2300" s="1"/>
      <c r="C2300" s="1"/>
      <c r="D2300" s="1"/>
      <c r="E2300" s="1"/>
      <c r="F2300" s="1"/>
      <c r="G2300" s="1"/>
      <c r="H2300" s="1"/>
      <c r="I2300" s="1"/>
      <c r="J2300" s="1"/>
      <c r="K2300" s="1"/>
      <c r="L2300" s="1"/>
      <c r="M2300" s="1"/>
      <c r="N2300" s="1"/>
      <c r="O2300" s="1"/>
      <c r="P2300" s="1"/>
      <c r="Q2300" s="1"/>
      <c r="R2300" s="1"/>
      <c r="S2300" s="1"/>
    </row>
    <row r="2301" spans="1:19" x14ac:dyDescent="0.25">
      <c r="A2301" s="1"/>
      <c r="B2301" s="1"/>
      <c r="C2301" s="1"/>
      <c r="D2301" s="1"/>
      <c r="E2301" s="1"/>
      <c r="F2301" s="1"/>
      <c r="G2301" s="1"/>
      <c r="H2301" s="1"/>
      <c r="I2301" s="1"/>
      <c r="J2301" s="1"/>
      <c r="K2301" s="1"/>
      <c r="L2301" s="1"/>
      <c r="M2301" s="1"/>
      <c r="N2301" s="1"/>
      <c r="O2301" s="1"/>
      <c r="P2301" s="1"/>
      <c r="Q2301" s="1"/>
      <c r="R2301" s="1"/>
      <c r="S2301" s="1"/>
    </row>
    <row r="2302" spans="1:19" x14ac:dyDescent="0.25">
      <c r="A2302" s="1"/>
      <c r="B2302" s="1"/>
      <c r="C2302" s="1"/>
      <c r="D2302" s="1"/>
      <c r="E2302" s="1"/>
      <c r="F2302" s="1"/>
      <c r="G2302" s="1"/>
      <c r="H2302" s="1"/>
      <c r="I2302" s="1"/>
      <c r="J2302" s="1"/>
      <c r="K2302" s="1"/>
      <c r="L2302" s="1"/>
      <c r="M2302" s="1"/>
      <c r="N2302" s="1"/>
      <c r="O2302" s="1"/>
      <c r="P2302" s="1"/>
      <c r="Q2302" s="1"/>
      <c r="R2302" s="1"/>
      <c r="S2302" s="1"/>
    </row>
    <row r="2303" spans="1:19" x14ac:dyDescent="0.25">
      <c r="A2303" s="1"/>
      <c r="B2303" s="1"/>
      <c r="C2303" s="1"/>
      <c r="D2303" s="1"/>
      <c r="E2303" s="1"/>
      <c r="F2303" s="1"/>
      <c r="G2303" s="1"/>
      <c r="H2303" s="1"/>
      <c r="I2303" s="1"/>
      <c r="J2303" s="1"/>
      <c r="K2303" s="1"/>
      <c r="L2303" s="1"/>
      <c r="M2303" s="1"/>
      <c r="N2303" s="1"/>
      <c r="O2303" s="1"/>
      <c r="P2303" s="1"/>
      <c r="Q2303" s="1"/>
      <c r="R2303" s="1"/>
      <c r="S2303" s="1"/>
    </row>
    <row r="2304" spans="1:19" x14ac:dyDescent="0.25">
      <c r="A2304" s="1"/>
      <c r="B2304" s="1"/>
      <c r="C2304" s="1"/>
      <c r="D2304" s="1"/>
      <c r="E2304" s="1"/>
      <c r="F2304" s="1"/>
      <c r="G2304" s="1"/>
      <c r="H2304" s="1"/>
      <c r="I2304" s="1"/>
      <c r="J2304" s="1"/>
      <c r="K2304" s="1"/>
      <c r="L2304" s="1"/>
      <c r="M2304" s="1"/>
      <c r="N2304" s="1"/>
      <c r="O2304" s="1"/>
      <c r="P2304" s="1"/>
      <c r="Q2304" s="1"/>
      <c r="R2304" s="1"/>
      <c r="S2304" s="1"/>
    </row>
    <row r="2305" spans="1:19" x14ac:dyDescent="0.25">
      <c r="A2305" s="1"/>
      <c r="B2305" s="1"/>
      <c r="C2305" s="1"/>
      <c r="D2305" s="1"/>
      <c r="E2305" s="1"/>
      <c r="F2305" s="1"/>
      <c r="G2305" s="1"/>
      <c r="H2305" s="1"/>
      <c r="I2305" s="1"/>
      <c r="J2305" s="1"/>
      <c r="K2305" s="1"/>
      <c r="L2305" s="1"/>
      <c r="M2305" s="1"/>
      <c r="N2305" s="1"/>
      <c r="O2305" s="1"/>
      <c r="P2305" s="1"/>
      <c r="Q2305" s="1"/>
      <c r="R2305" s="1"/>
      <c r="S2305" s="1"/>
    </row>
    <row r="2306" spans="1:19" x14ac:dyDescent="0.25">
      <c r="A2306" s="1"/>
      <c r="B2306" s="1"/>
      <c r="C2306" s="1"/>
      <c r="D2306" s="1"/>
      <c r="E2306" s="1"/>
      <c r="F2306" s="1"/>
      <c r="G2306" s="1"/>
      <c r="H2306" s="1"/>
      <c r="I2306" s="1"/>
      <c r="J2306" s="1"/>
      <c r="K2306" s="1"/>
      <c r="L2306" s="1"/>
      <c r="M2306" s="1"/>
      <c r="N2306" s="1"/>
      <c r="O2306" s="1"/>
      <c r="P2306" s="1"/>
      <c r="Q2306" s="1"/>
      <c r="R2306" s="1"/>
      <c r="S2306" s="1"/>
    </row>
    <row r="2307" spans="1:19" x14ac:dyDescent="0.25">
      <c r="A2307" s="1"/>
      <c r="B2307" s="1"/>
      <c r="C2307" s="1"/>
      <c r="D2307" s="1"/>
      <c r="E2307" s="1"/>
      <c r="F2307" s="1"/>
      <c r="G2307" s="1"/>
      <c r="H2307" s="1"/>
      <c r="I2307" s="1"/>
      <c r="J2307" s="1"/>
      <c r="K2307" s="1"/>
      <c r="L2307" s="1"/>
      <c r="M2307" s="1"/>
      <c r="N2307" s="1"/>
      <c r="O2307" s="1"/>
      <c r="P2307" s="1"/>
      <c r="Q2307" s="1"/>
      <c r="R2307" s="1"/>
      <c r="S2307" s="1"/>
    </row>
    <row r="2308" spans="1:19" x14ac:dyDescent="0.25">
      <c r="A2308" s="1"/>
      <c r="B2308" s="1"/>
      <c r="C2308" s="1"/>
      <c r="D2308" s="1"/>
      <c r="E2308" s="1"/>
      <c r="F2308" s="1"/>
      <c r="G2308" s="1"/>
      <c r="H2308" s="1"/>
      <c r="I2308" s="1"/>
      <c r="J2308" s="1"/>
      <c r="K2308" s="1"/>
      <c r="L2308" s="1"/>
      <c r="M2308" s="1"/>
      <c r="N2308" s="1"/>
      <c r="O2308" s="1"/>
      <c r="P2308" s="1"/>
      <c r="Q2308" s="1"/>
      <c r="R2308" s="1"/>
      <c r="S2308" s="1"/>
    </row>
    <row r="2309" spans="1:19" x14ac:dyDescent="0.25">
      <c r="A2309" s="1"/>
      <c r="B2309" s="1"/>
      <c r="C2309" s="1"/>
      <c r="D2309" s="1"/>
      <c r="E2309" s="1"/>
      <c r="F2309" s="1"/>
      <c r="G2309" s="1"/>
      <c r="H2309" s="1"/>
      <c r="I2309" s="1"/>
      <c r="J2309" s="1"/>
      <c r="K2309" s="1"/>
      <c r="L2309" s="1"/>
      <c r="M2309" s="1"/>
      <c r="N2309" s="1"/>
      <c r="O2309" s="1"/>
      <c r="P2309" s="1"/>
      <c r="Q2309" s="1"/>
      <c r="R2309" s="1"/>
      <c r="S2309" s="1"/>
    </row>
    <row r="2310" spans="1:19" x14ac:dyDescent="0.25">
      <c r="A2310" s="1"/>
      <c r="B2310" s="1"/>
      <c r="C2310" s="1"/>
      <c r="D2310" s="1"/>
      <c r="E2310" s="1"/>
      <c r="F2310" s="1"/>
      <c r="G2310" s="1"/>
      <c r="H2310" s="1"/>
      <c r="I2310" s="1"/>
      <c r="J2310" s="1"/>
      <c r="K2310" s="1"/>
      <c r="L2310" s="1"/>
      <c r="M2310" s="1"/>
      <c r="N2310" s="1"/>
      <c r="O2310" s="1"/>
      <c r="P2310" s="1"/>
      <c r="Q2310" s="1"/>
      <c r="R2310" s="1"/>
      <c r="S2310" s="1"/>
    </row>
    <row r="2311" spans="1:19" x14ac:dyDescent="0.25">
      <c r="A2311" s="1"/>
      <c r="B2311" s="1"/>
      <c r="C2311" s="1"/>
      <c r="D2311" s="1"/>
      <c r="E2311" s="1"/>
      <c r="F2311" s="1"/>
      <c r="G2311" s="1"/>
      <c r="H2311" s="1"/>
      <c r="I2311" s="1"/>
      <c r="J2311" s="1"/>
      <c r="K2311" s="1"/>
      <c r="L2311" s="1"/>
      <c r="M2311" s="1"/>
      <c r="N2311" s="1"/>
      <c r="O2311" s="1"/>
      <c r="P2311" s="1"/>
      <c r="Q2311" s="1"/>
      <c r="R2311" s="1"/>
      <c r="S2311" s="1"/>
    </row>
    <row r="2312" spans="1:19" x14ac:dyDescent="0.25">
      <c r="A2312" s="1"/>
      <c r="B2312" s="1"/>
      <c r="C2312" s="1"/>
      <c r="D2312" s="1"/>
      <c r="E2312" s="1"/>
      <c r="F2312" s="1"/>
      <c r="G2312" s="1"/>
      <c r="H2312" s="1"/>
      <c r="I2312" s="1"/>
      <c r="J2312" s="1"/>
      <c r="K2312" s="1"/>
      <c r="L2312" s="1"/>
      <c r="M2312" s="1"/>
      <c r="N2312" s="1"/>
      <c r="O2312" s="1"/>
      <c r="P2312" s="1"/>
      <c r="Q2312" s="1"/>
      <c r="R2312" s="1"/>
      <c r="S2312" s="1"/>
    </row>
    <row r="2313" spans="1:19" x14ac:dyDescent="0.25">
      <c r="A2313" s="1"/>
      <c r="B2313" s="1"/>
      <c r="C2313" s="1"/>
      <c r="D2313" s="1"/>
      <c r="E2313" s="1"/>
      <c r="F2313" s="1"/>
      <c r="G2313" s="1"/>
      <c r="H2313" s="1"/>
      <c r="I2313" s="1"/>
      <c r="J2313" s="1"/>
      <c r="K2313" s="1"/>
      <c r="L2313" s="1"/>
      <c r="M2313" s="1"/>
      <c r="N2313" s="1"/>
      <c r="O2313" s="1"/>
      <c r="P2313" s="1"/>
      <c r="Q2313" s="1"/>
      <c r="R2313" s="1"/>
      <c r="S2313" s="1"/>
    </row>
    <row r="2314" spans="1:19" x14ac:dyDescent="0.25">
      <c r="A2314" s="1"/>
      <c r="B2314" s="1"/>
      <c r="C2314" s="1"/>
      <c r="D2314" s="1"/>
      <c r="E2314" s="1"/>
      <c r="F2314" s="1"/>
      <c r="G2314" s="1"/>
      <c r="H2314" s="1"/>
      <c r="I2314" s="1"/>
      <c r="J2314" s="1"/>
      <c r="K2314" s="1"/>
      <c r="L2314" s="1"/>
      <c r="M2314" s="1"/>
      <c r="N2314" s="1"/>
      <c r="O2314" s="1"/>
      <c r="P2314" s="1"/>
      <c r="Q2314" s="1"/>
      <c r="R2314" s="1"/>
      <c r="S2314" s="1"/>
    </row>
    <row r="2315" spans="1:19" x14ac:dyDescent="0.25">
      <c r="A2315" s="1"/>
      <c r="B2315" s="1"/>
      <c r="C2315" s="1"/>
      <c r="D2315" s="1"/>
      <c r="E2315" s="1"/>
      <c r="F2315" s="1"/>
      <c r="G2315" s="1"/>
      <c r="H2315" s="1"/>
      <c r="I2315" s="1"/>
      <c r="J2315" s="1"/>
      <c r="K2315" s="1"/>
      <c r="L2315" s="1"/>
      <c r="M2315" s="1"/>
      <c r="N2315" s="1"/>
      <c r="O2315" s="1"/>
      <c r="P2315" s="1"/>
      <c r="Q2315" s="1"/>
      <c r="R2315" s="1"/>
      <c r="S2315" s="1"/>
    </row>
    <row r="2316" spans="1:19" x14ac:dyDescent="0.25">
      <c r="A2316" s="1"/>
      <c r="B2316" s="1"/>
      <c r="C2316" s="1"/>
      <c r="D2316" s="1"/>
      <c r="E2316" s="1"/>
      <c r="F2316" s="1"/>
      <c r="G2316" s="1"/>
      <c r="H2316" s="1"/>
      <c r="I2316" s="1"/>
      <c r="J2316" s="1"/>
      <c r="K2316" s="1"/>
      <c r="L2316" s="1"/>
      <c r="M2316" s="1"/>
      <c r="N2316" s="1"/>
      <c r="O2316" s="1"/>
      <c r="P2316" s="1"/>
      <c r="Q2316" s="1"/>
      <c r="R2316" s="1"/>
      <c r="S2316" s="1"/>
    </row>
    <row r="2317" spans="1:19" x14ac:dyDescent="0.25">
      <c r="A2317" s="1"/>
      <c r="B2317" s="1"/>
      <c r="C2317" s="1"/>
      <c r="D2317" s="1"/>
      <c r="E2317" s="1"/>
      <c r="F2317" s="1"/>
      <c r="G2317" s="1"/>
      <c r="H2317" s="1"/>
      <c r="I2317" s="1"/>
      <c r="J2317" s="1"/>
      <c r="K2317" s="1"/>
      <c r="L2317" s="1"/>
      <c r="M2317" s="1"/>
      <c r="N2317" s="1"/>
      <c r="O2317" s="1"/>
      <c r="P2317" s="1"/>
      <c r="Q2317" s="1"/>
      <c r="R2317" s="1"/>
      <c r="S2317" s="1"/>
    </row>
    <row r="2318" spans="1:19" x14ac:dyDescent="0.25">
      <c r="A2318" s="1"/>
      <c r="B2318" s="1"/>
      <c r="C2318" s="1"/>
      <c r="D2318" s="1"/>
      <c r="E2318" s="1"/>
      <c r="F2318" s="1"/>
      <c r="G2318" s="1"/>
      <c r="H2318" s="1"/>
      <c r="I2318" s="1"/>
      <c r="J2318" s="1"/>
      <c r="K2318" s="1"/>
      <c r="L2318" s="1"/>
      <c r="M2318" s="1"/>
      <c r="N2318" s="1"/>
      <c r="O2318" s="1"/>
      <c r="P2318" s="1"/>
      <c r="Q2318" s="1"/>
      <c r="R2318" s="1"/>
      <c r="S2318" s="1"/>
    </row>
    <row r="2319" spans="1:19" x14ac:dyDescent="0.25">
      <c r="A2319" s="1"/>
      <c r="B2319" s="1"/>
      <c r="C2319" s="1"/>
      <c r="D2319" s="1"/>
      <c r="E2319" s="1"/>
      <c r="F2319" s="1"/>
      <c r="G2319" s="1"/>
      <c r="H2319" s="1"/>
      <c r="I2319" s="1"/>
      <c r="J2319" s="1"/>
      <c r="K2319" s="1"/>
      <c r="L2319" s="1"/>
      <c r="M2319" s="1"/>
      <c r="N2319" s="1"/>
      <c r="O2319" s="1"/>
      <c r="P2319" s="1"/>
      <c r="Q2319" s="1"/>
      <c r="R2319" s="1"/>
      <c r="S2319" s="1"/>
    </row>
    <row r="2320" spans="1:19" x14ac:dyDescent="0.25">
      <c r="A2320" s="1"/>
      <c r="B2320" s="1"/>
      <c r="C2320" s="1"/>
      <c r="D2320" s="1"/>
      <c r="E2320" s="1"/>
      <c r="F2320" s="1"/>
      <c r="G2320" s="1"/>
      <c r="H2320" s="1"/>
      <c r="I2320" s="1"/>
      <c r="J2320" s="1"/>
      <c r="K2320" s="1"/>
      <c r="L2320" s="1"/>
      <c r="M2320" s="1"/>
      <c r="N2320" s="1"/>
      <c r="O2320" s="1"/>
      <c r="P2320" s="1"/>
      <c r="Q2320" s="1"/>
      <c r="R2320" s="1"/>
      <c r="S2320" s="1"/>
    </row>
    <row r="2321" spans="1:19" x14ac:dyDescent="0.25">
      <c r="A2321" s="1"/>
      <c r="B2321" s="1"/>
      <c r="C2321" s="1"/>
      <c r="D2321" s="1"/>
      <c r="E2321" s="1"/>
      <c r="F2321" s="1"/>
      <c r="G2321" s="1"/>
      <c r="H2321" s="1"/>
      <c r="I2321" s="1"/>
      <c r="J2321" s="1"/>
      <c r="K2321" s="1"/>
      <c r="L2321" s="1"/>
      <c r="M2321" s="1"/>
      <c r="N2321" s="1"/>
      <c r="O2321" s="1"/>
      <c r="P2321" s="1"/>
      <c r="Q2321" s="1"/>
      <c r="R2321" s="1"/>
      <c r="S2321" s="1"/>
    </row>
    <row r="2322" spans="1:19" x14ac:dyDescent="0.25">
      <c r="A2322" s="1"/>
      <c r="B2322" s="1"/>
      <c r="C2322" s="1"/>
      <c r="D2322" s="1"/>
      <c r="E2322" s="1"/>
      <c r="F2322" s="1"/>
      <c r="G2322" s="1"/>
      <c r="H2322" s="1"/>
      <c r="I2322" s="1"/>
      <c r="J2322" s="1"/>
      <c r="K2322" s="1"/>
      <c r="L2322" s="1"/>
      <c r="M2322" s="1"/>
      <c r="N2322" s="1"/>
      <c r="O2322" s="1"/>
      <c r="P2322" s="1"/>
      <c r="Q2322" s="1"/>
      <c r="R2322" s="1"/>
      <c r="S2322" s="1"/>
    </row>
    <row r="2323" spans="1:19" x14ac:dyDescent="0.25">
      <c r="A2323" s="1"/>
      <c r="B2323" s="1"/>
      <c r="C2323" s="1"/>
      <c r="D2323" s="1"/>
      <c r="E2323" s="1"/>
      <c r="F2323" s="1"/>
      <c r="G2323" s="1"/>
      <c r="H2323" s="1"/>
      <c r="I2323" s="1"/>
      <c r="J2323" s="1"/>
      <c r="K2323" s="1"/>
      <c r="L2323" s="1"/>
      <c r="M2323" s="1"/>
      <c r="N2323" s="1"/>
      <c r="O2323" s="1"/>
      <c r="P2323" s="1"/>
      <c r="Q2323" s="1"/>
      <c r="R2323" s="1"/>
      <c r="S2323" s="1"/>
    </row>
    <row r="2324" spans="1:19" x14ac:dyDescent="0.25">
      <c r="A2324" s="1"/>
      <c r="B2324" s="1"/>
      <c r="C2324" s="1"/>
      <c r="D2324" s="1"/>
      <c r="E2324" s="1"/>
      <c r="F2324" s="1"/>
      <c r="G2324" s="1"/>
      <c r="H2324" s="1"/>
      <c r="I2324" s="1"/>
      <c r="J2324" s="1"/>
      <c r="K2324" s="1"/>
      <c r="L2324" s="1"/>
      <c r="M2324" s="1"/>
      <c r="N2324" s="1"/>
      <c r="O2324" s="1"/>
      <c r="P2324" s="1"/>
      <c r="Q2324" s="1"/>
      <c r="R2324" s="1"/>
      <c r="S2324" s="1"/>
    </row>
    <row r="2325" spans="1:19" x14ac:dyDescent="0.25">
      <c r="A2325" s="1"/>
      <c r="B2325" s="1"/>
      <c r="C2325" s="1"/>
      <c r="D2325" s="1"/>
      <c r="E2325" s="1"/>
      <c r="F2325" s="1"/>
      <c r="G2325" s="1"/>
      <c r="H2325" s="1"/>
      <c r="I2325" s="1"/>
      <c r="J2325" s="1"/>
      <c r="K2325" s="1"/>
      <c r="L2325" s="1"/>
      <c r="M2325" s="1"/>
      <c r="N2325" s="1"/>
      <c r="O2325" s="1"/>
      <c r="P2325" s="1"/>
      <c r="Q2325" s="1"/>
      <c r="R2325" s="1"/>
      <c r="S2325" s="1"/>
    </row>
    <row r="2326" spans="1:19" x14ac:dyDescent="0.25">
      <c r="A2326" s="1"/>
      <c r="B2326" s="1"/>
      <c r="C2326" s="1"/>
      <c r="D2326" s="1"/>
      <c r="E2326" s="1"/>
      <c r="F2326" s="1"/>
      <c r="G2326" s="1"/>
      <c r="H2326" s="1"/>
      <c r="I2326" s="1"/>
      <c r="J2326" s="1"/>
      <c r="K2326" s="1"/>
      <c r="L2326" s="1"/>
      <c r="M2326" s="1"/>
      <c r="N2326" s="1"/>
      <c r="O2326" s="1"/>
      <c r="P2326" s="1"/>
      <c r="Q2326" s="1"/>
      <c r="R2326" s="1"/>
      <c r="S2326" s="1"/>
    </row>
    <row r="2327" spans="1:19" x14ac:dyDescent="0.25">
      <c r="A2327" s="1"/>
      <c r="B2327" s="1"/>
      <c r="C2327" s="1"/>
      <c r="D2327" s="1"/>
      <c r="E2327" s="1"/>
      <c r="F2327" s="1"/>
      <c r="G2327" s="1"/>
      <c r="H2327" s="1"/>
      <c r="I2327" s="1"/>
      <c r="J2327" s="1"/>
      <c r="K2327" s="1"/>
      <c r="L2327" s="1"/>
      <c r="M2327" s="1"/>
      <c r="N2327" s="1"/>
      <c r="O2327" s="1"/>
      <c r="P2327" s="1"/>
      <c r="Q2327" s="1"/>
      <c r="R2327" s="1"/>
      <c r="S2327" s="1"/>
    </row>
    <row r="2328" spans="1:19" x14ac:dyDescent="0.25">
      <c r="A2328" s="1"/>
      <c r="B2328" s="1"/>
      <c r="C2328" s="1"/>
      <c r="D2328" s="1"/>
      <c r="E2328" s="1"/>
      <c r="F2328" s="1"/>
      <c r="G2328" s="1"/>
      <c r="H2328" s="1"/>
      <c r="I2328" s="1"/>
      <c r="J2328" s="1"/>
      <c r="K2328" s="1"/>
      <c r="L2328" s="1"/>
      <c r="M2328" s="1"/>
      <c r="N2328" s="1"/>
      <c r="O2328" s="1"/>
      <c r="P2328" s="1"/>
      <c r="Q2328" s="1"/>
      <c r="R2328" s="1"/>
      <c r="S2328" s="1"/>
    </row>
    <row r="2329" spans="1:19" x14ac:dyDescent="0.25">
      <c r="A2329" s="1"/>
      <c r="B2329" s="1"/>
      <c r="C2329" s="1"/>
      <c r="D2329" s="1"/>
      <c r="E2329" s="1"/>
      <c r="F2329" s="1"/>
      <c r="G2329" s="1"/>
      <c r="H2329" s="1"/>
      <c r="I2329" s="1"/>
      <c r="J2329" s="1"/>
      <c r="K2329" s="1"/>
      <c r="L2329" s="1"/>
      <c r="M2329" s="1"/>
      <c r="N2329" s="1"/>
      <c r="O2329" s="1"/>
      <c r="P2329" s="1"/>
      <c r="Q2329" s="1"/>
      <c r="R2329" s="1"/>
      <c r="S2329" s="1"/>
    </row>
    <row r="2330" spans="1:19" x14ac:dyDescent="0.25">
      <c r="A2330" s="1"/>
      <c r="B2330" s="1"/>
      <c r="C2330" s="1"/>
      <c r="D2330" s="1"/>
      <c r="E2330" s="1"/>
      <c r="F2330" s="1"/>
      <c r="G2330" s="1"/>
      <c r="H2330" s="1"/>
      <c r="I2330" s="1"/>
      <c r="J2330" s="1"/>
      <c r="K2330" s="1"/>
      <c r="L2330" s="1"/>
      <c r="M2330" s="1"/>
      <c r="N2330" s="1"/>
      <c r="O2330" s="1"/>
      <c r="P2330" s="1"/>
      <c r="Q2330" s="1"/>
      <c r="R2330" s="1"/>
      <c r="S2330" s="1"/>
    </row>
    <row r="2331" spans="1:19" x14ac:dyDescent="0.25">
      <c r="A2331" s="1"/>
      <c r="B2331" s="1"/>
      <c r="C2331" s="1"/>
      <c r="D2331" s="1"/>
      <c r="E2331" s="1"/>
      <c r="F2331" s="1"/>
      <c r="G2331" s="1"/>
      <c r="H2331" s="1"/>
      <c r="I2331" s="1"/>
      <c r="J2331" s="1"/>
      <c r="K2331" s="1"/>
      <c r="L2331" s="1"/>
      <c r="M2331" s="1"/>
      <c r="N2331" s="1"/>
      <c r="O2331" s="1"/>
      <c r="P2331" s="1"/>
      <c r="Q2331" s="1"/>
      <c r="R2331" s="1"/>
      <c r="S2331" s="1"/>
    </row>
    <row r="2332" spans="1:19" x14ac:dyDescent="0.25">
      <c r="A2332" s="1"/>
      <c r="B2332" s="1"/>
      <c r="C2332" s="1"/>
      <c r="D2332" s="1"/>
      <c r="E2332" s="1"/>
      <c r="F2332" s="1"/>
      <c r="G2332" s="1"/>
      <c r="H2332" s="1"/>
      <c r="I2332" s="1"/>
      <c r="J2332" s="1"/>
      <c r="K2332" s="1"/>
      <c r="L2332" s="1"/>
      <c r="M2332" s="1"/>
      <c r="N2332" s="1"/>
      <c r="O2332" s="1"/>
      <c r="P2332" s="1"/>
      <c r="Q2332" s="1"/>
      <c r="R2332" s="1"/>
      <c r="S2332" s="1"/>
    </row>
    <row r="2333" spans="1:19" x14ac:dyDescent="0.25">
      <c r="A2333" s="1"/>
      <c r="B2333" s="1"/>
      <c r="C2333" s="1"/>
      <c r="D2333" s="1"/>
      <c r="E2333" s="1"/>
      <c r="F2333" s="1"/>
      <c r="G2333" s="1"/>
      <c r="H2333" s="1"/>
      <c r="I2333" s="1"/>
      <c r="J2333" s="1"/>
      <c r="K2333" s="1"/>
      <c r="L2333" s="1"/>
      <c r="M2333" s="1"/>
      <c r="N2333" s="1"/>
      <c r="O2333" s="1"/>
      <c r="P2333" s="1"/>
      <c r="Q2333" s="1"/>
      <c r="R2333" s="1"/>
      <c r="S2333" s="1"/>
    </row>
    <row r="2334" spans="1:19" x14ac:dyDescent="0.25">
      <c r="A2334" s="1"/>
      <c r="B2334" s="1"/>
      <c r="C2334" s="1"/>
      <c r="D2334" s="1"/>
      <c r="E2334" s="1"/>
      <c r="F2334" s="1"/>
      <c r="G2334" s="1"/>
      <c r="H2334" s="1"/>
      <c r="I2334" s="1"/>
      <c r="J2334" s="1"/>
      <c r="K2334" s="1"/>
      <c r="L2334" s="1"/>
      <c r="M2334" s="1"/>
      <c r="N2334" s="1"/>
      <c r="O2334" s="1"/>
      <c r="P2334" s="1"/>
      <c r="Q2334" s="1"/>
      <c r="R2334" s="1"/>
      <c r="S2334" s="1"/>
    </row>
    <row r="2335" spans="1:19" x14ac:dyDescent="0.25">
      <c r="A2335" s="1"/>
      <c r="B2335" s="1"/>
      <c r="C2335" s="1"/>
      <c r="D2335" s="1"/>
      <c r="E2335" s="1"/>
      <c r="F2335" s="1"/>
      <c r="G2335" s="1"/>
      <c r="H2335" s="1"/>
      <c r="I2335" s="1"/>
      <c r="J2335" s="1"/>
      <c r="K2335" s="1"/>
      <c r="L2335" s="1"/>
      <c r="M2335" s="1"/>
      <c r="N2335" s="1"/>
      <c r="O2335" s="1"/>
      <c r="P2335" s="1"/>
      <c r="Q2335" s="1"/>
      <c r="R2335" s="1"/>
      <c r="S2335" s="1"/>
    </row>
    <row r="2336" spans="1:19" x14ac:dyDescent="0.25">
      <c r="A2336" s="1"/>
      <c r="B2336" s="1"/>
      <c r="C2336" s="1"/>
      <c r="D2336" s="1"/>
      <c r="E2336" s="1"/>
      <c r="F2336" s="1"/>
      <c r="G2336" s="1"/>
      <c r="H2336" s="1"/>
      <c r="I2336" s="1"/>
      <c r="J2336" s="1"/>
      <c r="K2336" s="1"/>
      <c r="L2336" s="1"/>
      <c r="M2336" s="1"/>
      <c r="N2336" s="1"/>
      <c r="O2336" s="1"/>
      <c r="P2336" s="1"/>
      <c r="Q2336" s="1"/>
      <c r="R2336" s="1"/>
      <c r="S2336" s="1"/>
    </row>
    <row r="2337" spans="1:19" x14ac:dyDescent="0.25">
      <c r="A2337" s="1"/>
      <c r="B2337" s="1"/>
      <c r="C2337" s="1"/>
      <c r="D2337" s="1"/>
      <c r="E2337" s="1"/>
      <c r="F2337" s="1"/>
      <c r="G2337" s="1"/>
      <c r="H2337" s="1"/>
      <c r="I2337" s="1"/>
      <c r="J2337" s="1"/>
      <c r="K2337" s="1"/>
      <c r="L2337" s="1"/>
      <c r="M2337" s="1"/>
      <c r="N2337" s="1"/>
      <c r="O2337" s="1"/>
      <c r="P2337" s="1"/>
      <c r="Q2337" s="1"/>
      <c r="R2337" s="1"/>
      <c r="S2337" s="1"/>
    </row>
    <row r="2338" spans="1:19" x14ac:dyDescent="0.25">
      <c r="A2338" s="1"/>
      <c r="B2338" s="1"/>
      <c r="C2338" s="1"/>
      <c r="D2338" s="1"/>
      <c r="E2338" s="1"/>
      <c r="F2338" s="1"/>
      <c r="G2338" s="1"/>
      <c r="H2338" s="1"/>
      <c r="I2338" s="1"/>
      <c r="J2338" s="1"/>
      <c r="K2338" s="1"/>
      <c r="L2338" s="1"/>
      <c r="M2338" s="1"/>
      <c r="N2338" s="1"/>
      <c r="O2338" s="1"/>
      <c r="P2338" s="1"/>
      <c r="Q2338" s="1"/>
      <c r="R2338" s="1"/>
      <c r="S2338" s="1"/>
    </row>
    <row r="2339" spans="1:19" x14ac:dyDescent="0.25">
      <c r="A2339" s="1"/>
      <c r="B2339" s="1"/>
      <c r="C2339" s="1"/>
      <c r="D2339" s="1"/>
      <c r="E2339" s="1"/>
      <c r="F2339" s="1"/>
      <c r="G2339" s="1"/>
      <c r="H2339" s="1"/>
      <c r="I2339" s="1"/>
      <c r="J2339" s="1"/>
      <c r="K2339" s="1"/>
      <c r="L2339" s="1"/>
      <c r="M2339" s="1"/>
      <c r="N2339" s="1"/>
      <c r="O2339" s="1"/>
      <c r="P2339" s="1"/>
      <c r="Q2339" s="1"/>
      <c r="R2339" s="1"/>
      <c r="S2339" s="1"/>
    </row>
    <row r="2340" spans="1:19" x14ac:dyDescent="0.25">
      <c r="A2340" s="1"/>
      <c r="B2340" s="1"/>
      <c r="C2340" s="1"/>
      <c r="D2340" s="1"/>
      <c r="E2340" s="1"/>
      <c r="F2340" s="1"/>
      <c r="G2340" s="1"/>
      <c r="H2340" s="1"/>
      <c r="I2340" s="1"/>
      <c r="J2340" s="1"/>
      <c r="K2340" s="1"/>
      <c r="L2340" s="1"/>
      <c r="M2340" s="1"/>
      <c r="N2340" s="1"/>
      <c r="O2340" s="1"/>
      <c r="P2340" s="1"/>
      <c r="Q2340" s="1"/>
      <c r="R2340" s="1"/>
      <c r="S2340" s="1"/>
    </row>
    <row r="2341" spans="1:19" x14ac:dyDescent="0.25">
      <c r="A2341" s="1"/>
      <c r="B2341" s="1"/>
      <c r="C2341" s="1"/>
      <c r="D2341" s="1"/>
      <c r="E2341" s="1"/>
      <c r="F2341" s="1"/>
      <c r="G2341" s="1"/>
      <c r="H2341" s="1"/>
      <c r="I2341" s="1"/>
      <c r="J2341" s="1"/>
      <c r="K2341" s="1"/>
      <c r="L2341" s="1"/>
      <c r="M2341" s="1"/>
      <c r="N2341" s="1"/>
      <c r="O2341" s="1"/>
      <c r="P2341" s="1"/>
      <c r="Q2341" s="1"/>
      <c r="R2341" s="1"/>
      <c r="S2341" s="1"/>
    </row>
    <row r="2342" spans="1:19" x14ac:dyDescent="0.25">
      <c r="A2342" s="1"/>
      <c r="B2342" s="1"/>
      <c r="C2342" s="1"/>
      <c r="D2342" s="1"/>
      <c r="E2342" s="1"/>
      <c r="F2342" s="1"/>
      <c r="G2342" s="1"/>
      <c r="H2342" s="1"/>
      <c r="I2342" s="1"/>
      <c r="J2342" s="1"/>
      <c r="K2342" s="1"/>
      <c r="L2342" s="1"/>
      <c r="M2342" s="1"/>
      <c r="N2342" s="1"/>
      <c r="O2342" s="1"/>
      <c r="P2342" s="1"/>
      <c r="Q2342" s="1"/>
      <c r="R2342" s="1"/>
      <c r="S2342" s="1"/>
    </row>
    <row r="2343" spans="1:19" x14ac:dyDescent="0.25">
      <c r="A2343" s="1"/>
      <c r="B2343" s="1"/>
      <c r="C2343" s="1"/>
      <c r="D2343" s="1"/>
      <c r="E2343" s="1"/>
      <c r="F2343" s="1"/>
      <c r="G2343" s="1"/>
      <c r="H2343" s="1"/>
      <c r="I2343" s="1"/>
      <c r="J2343" s="1"/>
      <c r="K2343" s="1"/>
      <c r="L2343" s="1"/>
      <c r="M2343" s="1"/>
      <c r="N2343" s="1"/>
      <c r="O2343" s="1"/>
      <c r="P2343" s="1"/>
      <c r="Q2343" s="1"/>
      <c r="R2343" s="1"/>
      <c r="S2343" s="1"/>
    </row>
    <row r="2344" spans="1:19" x14ac:dyDescent="0.25">
      <c r="A2344" s="1"/>
      <c r="B2344" s="1"/>
      <c r="C2344" s="1"/>
      <c r="D2344" s="1"/>
      <c r="E2344" s="1"/>
      <c r="F2344" s="1"/>
      <c r="G2344" s="1"/>
      <c r="H2344" s="1"/>
      <c r="I2344" s="1"/>
      <c r="J2344" s="1"/>
      <c r="K2344" s="1"/>
      <c r="L2344" s="1"/>
      <c r="M2344" s="1"/>
      <c r="N2344" s="1"/>
      <c r="O2344" s="1"/>
      <c r="P2344" s="1"/>
      <c r="Q2344" s="1"/>
      <c r="R2344" s="1"/>
      <c r="S2344" s="1"/>
    </row>
    <row r="2345" spans="1:19" x14ac:dyDescent="0.25">
      <c r="A2345" s="1"/>
      <c r="B2345" s="1"/>
      <c r="C2345" s="1"/>
      <c r="D2345" s="1"/>
      <c r="E2345" s="1"/>
      <c r="F2345" s="1"/>
      <c r="G2345" s="1"/>
      <c r="H2345" s="1"/>
      <c r="I2345" s="1"/>
      <c r="J2345" s="1"/>
      <c r="K2345" s="1"/>
      <c r="L2345" s="1"/>
      <c r="M2345" s="1"/>
      <c r="N2345" s="1"/>
      <c r="O2345" s="1"/>
      <c r="P2345" s="1"/>
      <c r="Q2345" s="1"/>
      <c r="R2345" s="1"/>
      <c r="S2345" s="1"/>
    </row>
    <row r="2346" spans="1:19" x14ac:dyDescent="0.25">
      <c r="A2346" s="1"/>
      <c r="B2346" s="1"/>
      <c r="C2346" s="1"/>
      <c r="D2346" s="1"/>
      <c r="E2346" s="1"/>
      <c r="F2346" s="1"/>
      <c r="G2346" s="1"/>
      <c r="H2346" s="1"/>
      <c r="I2346" s="1"/>
      <c r="J2346" s="1"/>
      <c r="K2346" s="1"/>
      <c r="L2346" s="1"/>
      <c r="M2346" s="1"/>
      <c r="N2346" s="1"/>
      <c r="O2346" s="1"/>
      <c r="P2346" s="1"/>
      <c r="Q2346" s="1"/>
      <c r="R2346" s="1"/>
      <c r="S2346" s="1"/>
    </row>
    <row r="2347" spans="1:19" x14ac:dyDescent="0.25">
      <c r="A2347" s="1"/>
      <c r="B2347" s="1"/>
      <c r="C2347" s="1"/>
      <c r="D2347" s="1"/>
      <c r="E2347" s="1"/>
      <c r="F2347" s="1"/>
      <c r="G2347" s="1"/>
      <c r="H2347" s="1"/>
      <c r="I2347" s="1"/>
      <c r="J2347" s="1"/>
      <c r="K2347" s="1"/>
      <c r="L2347" s="1"/>
      <c r="M2347" s="1"/>
      <c r="N2347" s="1"/>
      <c r="O2347" s="1"/>
      <c r="P2347" s="1"/>
      <c r="Q2347" s="1"/>
      <c r="R2347" s="1"/>
      <c r="S2347" s="1"/>
    </row>
    <row r="2348" spans="1:19" x14ac:dyDescent="0.25">
      <c r="A2348" s="1"/>
      <c r="B2348" s="1"/>
      <c r="C2348" s="1"/>
      <c r="D2348" s="1"/>
      <c r="E2348" s="1"/>
      <c r="F2348" s="1"/>
      <c r="G2348" s="1"/>
      <c r="H2348" s="1"/>
      <c r="I2348" s="1"/>
      <c r="J2348" s="1"/>
      <c r="K2348" s="1"/>
      <c r="L2348" s="1"/>
      <c r="M2348" s="1"/>
      <c r="N2348" s="1"/>
      <c r="O2348" s="1"/>
      <c r="P2348" s="1"/>
      <c r="Q2348" s="1"/>
      <c r="R2348" s="1"/>
      <c r="S2348" s="1"/>
    </row>
    <row r="2349" spans="1:19" x14ac:dyDescent="0.25">
      <c r="A2349" s="1"/>
      <c r="B2349" s="1"/>
      <c r="C2349" s="1"/>
      <c r="D2349" s="1"/>
      <c r="E2349" s="1"/>
      <c r="F2349" s="1"/>
      <c r="G2349" s="1"/>
      <c r="H2349" s="1"/>
      <c r="I2349" s="1"/>
      <c r="J2349" s="1"/>
      <c r="K2349" s="1"/>
      <c r="L2349" s="1"/>
      <c r="M2349" s="1"/>
      <c r="N2349" s="1"/>
      <c r="O2349" s="1"/>
      <c r="P2349" s="1"/>
      <c r="Q2349" s="1"/>
      <c r="R2349" s="1"/>
      <c r="S2349" s="1"/>
    </row>
    <row r="2350" spans="1:19" x14ac:dyDescent="0.25">
      <c r="A2350" s="1"/>
      <c r="B2350" s="1"/>
      <c r="C2350" s="1"/>
      <c r="D2350" s="1"/>
      <c r="E2350" s="1"/>
      <c r="F2350" s="1"/>
      <c r="G2350" s="1"/>
      <c r="H2350" s="1"/>
      <c r="I2350" s="1"/>
      <c r="J2350" s="1"/>
      <c r="K2350" s="1"/>
      <c r="L2350" s="1"/>
      <c r="M2350" s="1"/>
      <c r="N2350" s="1"/>
      <c r="O2350" s="1"/>
      <c r="P2350" s="1"/>
      <c r="Q2350" s="1"/>
      <c r="R2350" s="1"/>
      <c r="S2350" s="1"/>
    </row>
    <row r="2351" spans="1:19" x14ac:dyDescent="0.25">
      <c r="A2351" s="1"/>
      <c r="B2351" s="1"/>
      <c r="C2351" s="1"/>
      <c r="D2351" s="1"/>
      <c r="E2351" s="1"/>
      <c r="F2351" s="1"/>
      <c r="G2351" s="1"/>
      <c r="H2351" s="1"/>
      <c r="I2351" s="1"/>
      <c r="J2351" s="1"/>
      <c r="K2351" s="1"/>
      <c r="L2351" s="1"/>
      <c r="M2351" s="1"/>
      <c r="N2351" s="1"/>
      <c r="O2351" s="1"/>
      <c r="P2351" s="1"/>
      <c r="Q2351" s="1"/>
      <c r="R2351" s="1"/>
      <c r="S2351" s="1"/>
    </row>
    <row r="2352" spans="1:19" x14ac:dyDescent="0.25">
      <c r="A2352" s="1"/>
      <c r="B2352" s="1"/>
      <c r="C2352" s="1"/>
      <c r="D2352" s="1"/>
      <c r="E2352" s="1"/>
      <c r="F2352" s="1"/>
      <c r="G2352" s="1"/>
      <c r="H2352" s="1"/>
      <c r="I2352" s="1"/>
      <c r="J2352" s="1"/>
      <c r="K2352" s="1"/>
      <c r="L2352" s="1"/>
      <c r="M2352" s="1"/>
      <c r="N2352" s="1"/>
      <c r="O2352" s="1"/>
      <c r="P2352" s="1"/>
      <c r="Q2352" s="1"/>
      <c r="R2352" s="1"/>
      <c r="S2352" s="1"/>
    </row>
    <row r="2353" spans="1:19" x14ac:dyDescent="0.25">
      <c r="A2353" s="1"/>
      <c r="B2353" s="1"/>
      <c r="C2353" s="1"/>
      <c r="D2353" s="1"/>
      <c r="E2353" s="1"/>
      <c r="F2353" s="1"/>
      <c r="G2353" s="1"/>
      <c r="H2353" s="1"/>
      <c r="I2353" s="1"/>
      <c r="J2353" s="1"/>
      <c r="K2353" s="1"/>
      <c r="L2353" s="1"/>
      <c r="M2353" s="1"/>
      <c r="N2353" s="1"/>
      <c r="O2353" s="1"/>
      <c r="P2353" s="1"/>
      <c r="Q2353" s="1"/>
      <c r="R2353" s="1"/>
      <c r="S2353" s="1"/>
    </row>
    <row r="2354" spans="1:19" x14ac:dyDescent="0.25">
      <c r="A2354" s="1"/>
      <c r="B2354" s="1"/>
      <c r="C2354" s="1"/>
      <c r="D2354" s="1"/>
      <c r="E2354" s="1"/>
      <c r="F2354" s="1"/>
      <c r="G2354" s="1"/>
      <c r="H2354" s="1"/>
      <c r="I2354" s="1"/>
      <c r="J2354" s="1"/>
      <c r="K2354" s="1"/>
      <c r="L2354" s="1"/>
      <c r="M2354" s="1"/>
      <c r="N2354" s="1"/>
      <c r="O2354" s="1"/>
      <c r="P2354" s="1"/>
      <c r="Q2354" s="1"/>
      <c r="R2354" s="1"/>
      <c r="S2354" s="1"/>
    </row>
    <row r="2355" spans="1:19" x14ac:dyDescent="0.25">
      <c r="A2355" s="1"/>
      <c r="B2355" s="1"/>
      <c r="C2355" s="1"/>
      <c r="D2355" s="1"/>
      <c r="E2355" s="1"/>
      <c r="F2355" s="1"/>
      <c r="G2355" s="1"/>
      <c r="H2355" s="1"/>
      <c r="I2355" s="1"/>
      <c r="J2355" s="1"/>
      <c r="K2355" s="1"/>
      <c r="L2355" s="1"/>
      <c r="M2355" s="1"/>
      <c r="N2355" s="1"/>
      <c r="O2355" s="1"/>
      <c r="P2355" s="1"/>
      <c r="Q2355" s="1"/>
      <c r="R2355" s="1"/>
      <c r="S2355" s="1"/>
    </row>
    <row r="2356" spans="1:19" x14ac:dyDescent="0.25">
      <c r="A2356" s="1"/>
      <c r="B2356" s="1"/>
      <c r="C2356" s="1"/>
      <c r="D2356" s="1"/>
      <c r="E2356" s="1"/>
      <c r="F2356" s="1"/>
      <c r="G2356" s="1"/>
      <c r="H2356" s="1"/>
      <c r="I2356" s="1"/>
      <c r="J2356" s="1"/>
      <c r="K2356" s="1"/>
      <c r="L2356" s="1"/>
      <c r="M2356" s="1"/>
      <c r="N2356" s="1"/>
      <c r="O2356" s="1"/>
      <c r="P2356" s="1"/>
      <c r="Q2356" s="1"/>
      <c r="R2356" s="1"/>
      <c r="S2356" s="1"/>
    </row>
    <row r="2357" spans="1:19" x14ac:dyDescent="0.25">
      <c r="A2357" s="1"/>
      <c r="B2357" s="1"/>
      <c r="C2357" s="1"/>
      <c r="D2357" s="1"/>
      <c r="E2357" s="1"/>
      <c r="F2357" s="1"/>
      <c r="G2357" s="1"/>
      <c r="H2357" s="1"/>
      <c r="I2357" s="1"/>
      <c r="J2357" s="1"/>
      <c r="K2357" s="1"/>
      <c r="L2357" s="1"/>
      <c r="M2357" s="1"/>
      <c r="N2357" s="1"/>
      <c r="O2357" s="1"/>
      <c r="P2357" s="1"/>
      <c r="Q2357" s="1"/>
      <c r="R2357" s="1"/>
      <c r="S2357" s="1"/>
    </row>
    <row r="2358" spans="1:19" x14ac:dyDescent="0.25">
      <c r="A2358" s="1"/>
      <c r="B2358" s="1"/>
      <c r="C2358" s="1"/>
      <c r="D2358" s="1"/>
      <c r="E2358" s="1"/>
      <c r="F2358" s="1"/>
      <c r="G2358" s="1"/>
      <c r="H2358" s="1"/>
      <c r="I2358" s="1"/>
      <c r="J2358" s="1"/>
      <c r="K2358" s="1"/>
      <c r="L2358" s="1"/>
      <c r="M2358" s="1"/>
      <c r="N2358" s="1"/>
      <c r="O2358" s="1"/>
      <c r="P2358" s="1"/>
      <c r="Q2358" s="1"/>
      <c r="R2358" s="1"/>
      <c r="S2358" s="1"/>
    </row>
    <row r="2359" spans="1:19" x14ac:dyDescent="0.25">
      <c r="A2359" s="1"/>
      <c r="B2359" s="1"/>
      <c r="C2359" s="1"/>
      <c r="D2359" s="1"/>
      <c r="E2359" s="1"/>
      <c r="F2359" s="1"/>
      <c r="G2359" s="1"/>
      <c r="H2359" s="1"/>
      <c r="I2359" s="1"/>
      <c r="J2359" s="1"/>
      <c r="K2359" s="1"/>
      <c r="L2359" s="1"/>
      <c r="M2359" s="1"/>
      <c r="N2359" s="1"/>
      <c r="O2359" s="1"/>
      <c r="P2359" s="1"/>
      <c r="Q2359" s="1"/>
      <c r="R2359" s="1"/>
      <c r="S2359" s="1"/>
    </row>
    <row r="2360" spans="1:19" x14ac:dyDescent="0.25">
      <c r="A2360" s="1"/>
      <c r="B2360" s="1"/>
      <c r="C2360" s="1"/>
      <c r="D2360" s="1"/>
      <c r="E2360" s="1"/>
      <c r="F2360" s="1"/>
      <c r="G2360" s="1"/>
      <c r="H2360" s="1"/>
      <c r="I2360" s="1"/>
      <c r="J2360" s="1"/>
      <c r="K2360" s="1"/>
      <c r="L2360" s="1"/>
      <c r="M2360" s="1"/>
      <c r="N2360" s="1"/>
      <c r="O2360" s="1"/>
      <c r="P2360" s="1"/>
      <c r="Q2360" s="1"/>
      <c r="R2360" s="1"/>
      <c r="S2360" s="1"/>
    </row>
    <row r="2361" spans="1:19" x14ac:dyDescent="0.25">
      <c r="A2361" s="1"/>
      <c r="B2361" s="1"/>
      <c r="C2361" s="1"/>
      <c r="D2361" s="1"/>
      <c r="E2361" s="1"/>
      <c r="F2361" s="1"/>
      <c r="G2361" s="1"/>
      <c r="H2361" s="1"/>
      <c r="I2361" s="1"/>
      <c r="J2361" s="1"/>
      <c r="K2361" s="1"/>
      <c r="L2361" s="1"/>
      <c r="M2361" s="1"/>
      <c r="N2361" s="1"/>
      <c r="O2361" s="1"/>
      <c r="P2361" s="1"/>
      <c r="Q2361" s="1"/>
      <c r="R2361" s="1"/>
      <c r="S2361" s="1"/>
    </row>
    <row r="2362" spans="1:19" x14ac:dyDescent="0.25">
      <c r="A2362" s="1"/>
      <c r="B2362" s="1"/>
      <c r="C2362" s="1"/>
      <c r="D2362" s="1"/>
      <c r="E2362" s="1"/>
      <c r="F2362" s="1"/>
      <c r="G2362" s="1"/>
      <c r="H2362" s="1"/>
      <c r="I2362" s="1"/>
      <c r="J2362" s="1"/>
      <c r="K2362" s="1"/>
      <c r="L2362" s="1"/>
      <c r="M2362" s="1"/>
      <c r="N2362" s="1"/>
      <c r="O2362" s="1"/>
      <c r="P2362" s="1"/>
      <c r="Q2362" s="1"/>
      <c r="R2362" s="1"/>
      <c r="S2362" s="1"/>
    </row>
    <row r="2363" spans="1:19" x14ac:dyDescent="0.25">
      <c r="A2363" s="1"/>
      <c r="B2363" s="1"/>
      <c r="C2363" s="1"/>
      <c r="D2363" s="1"/>
      <c r="E2363" s="1"/>
      <c r="F2363" s="1"/>
      <c r="G2363" s="1"/>
      <c r="H2363" s="1"/>
      <c r="I2363" s="1"/>
      <c r="J2363" s="1"/>
      <c r="K2363" s="1"/>
      <c r="L2363" s="1"/>
      <c r="M2363" s="1"/>
      <c r="N2363" s="1"/>
      <c r="O2363" s="1"/>
      <c r="P2363" s="1"/>
      <c r="Q2363" s="1"/>
      <c r="R2363" s="1"/>
      <c r="S2363" s="1"/>
    </row>
    <row r="2364" spans="1:19" x14ac:dyDescent="0.25">
      <c r="A2364" s="1"/>
      <c r="B2364" s="1"/>
      <c r="C2364" s="1"/>
      <c r="D2364" s="1"/>
      <c r="E2364" s="1"/>
      <c r="F2364" s="1"/>
      <c r="G2364" s="1"/>
      <c r="H2364" s="1"/>
      <c r="I2364" s="1"/>
      <c r="J2364" s="1"/>
      <c r="K2364" s="1"/>
      <c r="L2364" s="1"/>
      <c r="M2364" s="1"/>
      <c r="N2364" s="1"/>
      <c r="O2364" s="1"/>
      <c r="P2364" s="1"/>
      <c r="Q2364" s="1"/>
      <c r="R2364" s="1"/>
      <c r="S2364" s="1"/>
    </row>
    <row r="2365" spans="1:19" x14ac:dyDescent="0.25">
      <c r="A2365" s="1"/>
      <c r="B2365" s="1"/>
      <c r="C2365" s="1"/>
      <c r="D2365" s="1"/>
      <c r="E2365" s="1"/>
      <c r="F2365" s="1"/>
      <c r="G2365" s="1"/>
      <c r="H2365" s="1"/>
      <c r="I2365" s="1"/>
      <c r="J2365" s="1"/>
      <c r="K2365" s="1"/>
      <c r="L2365" s="1"/>
      <c r="M2365" s="1"/>
      <c r="N2365" s="1"/>
      <c r="O2365" s="1"/>
      <c r="P2365" s="1"/>
      <c r="Q2365" s="1"/>
      <c r="R2365" s="1"/>
      <c r="S2365" s="1"/>
    </row>
    <row r="2366" spans="1:19" x14ac:dyDescent="0.25">
      <c r="A2366" s="1"/>
      <c r="B2366" s="1"/>
      <c r="C2366" s="1"/>
      <c r="D2366" s="1"/>
      <c r="E2366" s="1"/>
      <c r="F2366" s="1"/>
      <c r="G2366" s="1"/>
      <c r="H2366" s="1"/>
      <c r="I2366" s="1"/>
      <c r="J2366" s="1"/>
      <c r="K2366" s="1"/>
      <c r="L2366" s="1"/>
      <c r="M2366" s="1"/>
      <c r="N2366" s="1"/>
      <c r="O2366" s="1"/>
      <c r="P2366" s="1"/>
      <c r="Q2366" s="1"/>
      <c r="R2366" s="1"/>
      <c r="S2366" s="1"/>
    </row>
    <row r="2367" spans="1:19" x14ac:dyDescent="0.25">
      <c r="A2367" s="1"/>
      <c r="B2367" s="1"/>
      <c r="C2367" s="1"/>
      <c r="D2367" s="1"/>
      <c r="E2367" s="1"/>
      <c r="F2367" s="1"/>
      <c r="G2367" s="1"/>
      <c r="H2367" s="1"/>
      <c r="I2367" s="1"/>
      <c r="J2367" s="1"/>
      <c r="K2367" s="1"/>
      <c r="L2367" s="1"/>
      <c r="M2367" s="1"/>
      <c r="N2367" s="1"/>
      <c r="O2367" s="1"/>
      <c r="P2367" s="1"/>
      <c r="Q2367" s="1"/>
      <c r="R2367" s="1"/>
      <c r="S2367" s="1"/>
    </row>
    <row r="2368" spans="1:19" x14ac:dyDescent="0.25">
      <c r="A2368" s="1"/>
      <c r="B2368" s="1"/>
      <c r="C2368" s="1"/>
      <c r="D2368" s="1"/>
      <c r="E2368" s="1"/>
      <c r="F2368" s="1"/>
      <c r="G2368" s="1"/>
      <c r="H2368" s="1"/>
      <c r="I2368" s="1"/>
      <c r="J2368" s="1"/>
      <c r="K2368" s="1"/>
      <c r="L2368" s="1"/>
      <c r="M2368" s="1"/>
      <c r="N2368" s="1"/>
      <c r="O2368" s="1"/>
      <c r="P2368" s="1"/>
      <c r="Q2368" s="1"/>
      <c r="R2368" s="1"/>
      <c r="S2368" s="1"/>
    </row>
    <row r="2369" spans="1:19" x14ac:dyDescent="0.25">
      <c r="A2369" s="1"/>
      <c r="B2369" s="1"/>
      <c r="C2369" s="1"/>
      <c r="D2369" s="1"/>
      <c r="E2369" s="1"/>
      <c r="F2369" s="1"/>
      <c r="G2369" s="1"/>
      <c r="H2369" s="1"/>
      <c r="I2369" s="1"/>
      <c r="J2369" s="1"/>
      <c r="K2369" s="1"/>
      <c r="L2369" s="1"/>
      <c r="M2369" s="1"/>
      <c r="N2369" s="1"/>
      <c r="O2369" s="1"/>
      <c r="P2369" s="1"/>
      <c r="Q2369" s="1"/>
      <c r="R2369" s="1"/>
      <c r="S2369" s="1"/>
    </row>
    <row r="2370" spans="1:19" x14ac:dyDescent="0.25">
      <c r="A2370" s="1"/>
      <c r="B2370" s="1"/>
      <c r="C2370" s="1"/>
      <c r="D2370" s="1"/>
      <c r="E2370" s="1"/>
      <c r="F2370" s="1"/>
      <c r="G2370" s="1"/>
      <c r="H2370" s="1"/>
      <c r="I2370" s="1"/>
      <c r="J2370" s="1"/>
      <c r="K2370" s="1"/>
      <c r="L2370" s="1"/>
      <c r="M2370" s="1"/>
      <c r="N2370" s="1"/>
      <c r="O2370" s="1"/>
      <c r="P2370" s="1"/>
      <c r="Q2370" s="1"/>
      <c r="R2370" s="1"/>
      <c r="S2370" s="1"/>
    </row>
    <row r="2371" spans="1:19" x14ac:dyDescent="0.25">
      <c r="A2371" s="1"/>
      <c r="B2371" s="1"/>
      <c r="C2371" s="1"/>
      <c r="D2371" s="1"/>
      <c r="E2371" s="1"/>
      <c r="F2371" s="1"/>
      <c r="G2371" s="1"/>
      <c r="H2371" s="1"/>
      <c r="I2371" s="1"/>
      <c r="J2371" s="1"/>
      <c r="K2371" s="1"/>
      <c r="L2371" s="1"/>
      <c r="M2371" s="1"/>
      <c r="N2371" s="1"/>
      <c r="O2371" s="1"/>
      <c r="P2371" s="1"/>
      <c r="Q2371" s="1"/>
      <c r="R2371" s="1"/>
      <c r="S2371" s="1"/>
    </row>
    <row r="2372" spans="1:19" x14ac:dyDescent="0.25">
      <c r="A2372" s="1"/>
      <c r="B2372" s="1"/>
      <c r="C2372" s="1"/>
      <c r="D2372" s="1"/>
      <c r="E2372" s="1"/>
      <c r="F2372" s="1"/>
      <c r="G2372" s="1"/>
      <c r="H2372" s="1"/>
      <c r="I2372" s="1"/>
      <c r="J2372" s="1"/>
      <c r="K2372" s="1"/>
      <c r="L2372" s="1"/>
      <c r="M2372" s="1"/>
      <c r="N2372" s="1"/>
      <c r="O2372" s="1"/>
      <c r="P2372" s="1"/>
      <c r="Q2372" s="1"/>
      <c r="R2372" s="1"/>
      <c r="S2372" s="1"/>
    </row>
    <row r="2373" spans="1:19" x14ac:dyDescent="0.25">
      <c r="A2373" s="1"/>
      <c r="B2373" s="1"/>
      <c r="C2373" s="1"/>
      <c r="D2373" s="1"/>
      <c r="E2373" s="1"/>
      <c r="F2373" s="1"/>
      <c r="G2373" s="1"/>
      <c r="H2373" s="1"/>
      <c r="I2373" s="1"/>
      <c r="J2373" s="1"/>
      <c r="K2373" s="1"/>
      <c r="L2373" s="1"/>
      <c r="M2373" s="1"/>
      <c r="N2373" s="1"/>
      <c r="O2373" s="1"/>
      <c r="P2373" s="1"/>
      <c r="Q2373" s="1"/>
      <c r="R2373" s="1"/>
      <c r="S2373" s="1"/>
    </row>
    <row r="2374" spans="1:19" x14ac:dyDescent="0.25">
      <c r="A2374" s="1"/>
      <c r="B2374" s="1"/>
      <c r="C2374" s="1"/>
      <c r="D2374" s="1"/>
      <c r="E2374" s="1"/>
      <c r="F2374" s="1"/>
      <c r="G2374" s="1"/>
      <c r="H2374" s="1"/>
      <c r="I2374" s="1"/>
      <c r="J2374" s="1"/>
      <c r="K2374" s="1"/>
      <c r="L2374" s="1"/>
      <c r="M2374" s="1"/>
      <c r="N2374" s="1"/>
      <c r="O2374" s="1"/>
      <c r="P2374" s="1"/>
      <c r="Q2374" s="1"/>
      <c r="R2374" s="1"/>
      <c r="S2374" s="1"/>
    </row>
    <row r="2375" spans="1:19" x14ac:dyDescent="0.25">
      <c r="A2375" s="1"/>
      <c r="B2375" s="1"/>
      <c r="C2375" s="1"/>
      <c r="D2375" s="1"/>
      <c r="E2375" s="1"/>
      <c r="F2375" s="1"/>
      <c r="G2375" s="1"/>
      <c r="H2375" s="1"/>
      <c r="I2375" s="1"/>
      <c r="J2375" s="1"/>
      <c r="K2375" s="1"/>
      <c r="L2375" s="1"/>
      <c r="M2375" s="1"/>
      <c r="N2375" s="1"/>
      <c r="O2375" s="1"/>
      <c r="P2375" s="1"/>
      <c r="Q2375" s="1"/>
      <c r="R2375" s="1"/>
      <c r="S2375" s="1"/>
    </row>
    <row r="2376" spans="1:19" x14ac:dyDescent="0.25">
      <c r="A2376" s="1"/>
      <c r="B2376" s="1"/>
      <c r="C2376" s="1"/>
      <c r="D2376" s="1"/>
      <c r="E2376" s="1"/>
      <c r="F2376" s="1"/>
      <c r="G2376" s="1"/>
      <c r="H2376" s="1"/>
      <c r="I2376" s="1"/>
      <c r="J2376" s="1"/>
      <c r="K2376" s="1"/>
      <c r="L2376" s="1"/>
      <c r="M2376" s="1"/>
      <c r="N2376" s="1"/>
      <c r="O2376" s="1"/>
      <c r="P2376" s="1"/>
      <c r="Q2376" s="1"/>
      <c r="R2376" s="1"/>
      <c r="S2376" s="1"/>
    </row>
    <row r="2377" spans="1:19" x14ac:dyDescent="0.25">
      <c r="A2377" s="1"/>
      <c r="B2377" s="1"/>
      <c r="C2377" s="1"/>
      <c r="D2377" s="1"/>
      <c r="E2377" s="1"/>
      <c r="F2377" s="1"/>
      <c r="G2377" s="1"/>
      <c r="H2377" s="1"/>
      <c r="I2377" s="1"/>
      <c r="J2377" s="1"/>
      <c r="K2377" s="1"/>
      <c r="L2377" s="1"/>
      <c r="M2377" s="1"/>
      <c r="N2377" s="1"/>
      <c r="O2377" s="1"/>
      <c r="P2377" s="1"/>
      <c r="Q2377" s="1"/>
      <c r="R2377" s="1"/>
      <c r="S2377" s="1"/>
    </row>
    <row r="2378" spans="1:19" x14ac:dyDescent="0.25">
      <c r="A2378" s="1"/>
      <c r="B2378" s="1"/>
      <c r="C2378" s="1"/>
      <c r="D2378" s="1"/>
      <c r="E2378" s="1"/>
      <c r="F2378" s="1"/>
      <c r="G2378" s="1"/>
      <c r="H2378" s="1"/>
      <c r="I2378" s="1"/>
      <c r="J2378" s="1"/>
      <c r="K2378" s="1"/>
      <c r="L2378" s="1"/>
      <c r="M2378" s="1"/>
      <c r="N2378" s="1"/>
      <c r="O2378" s="1"/>
      <c r="P2378" s="1"/>
      <c r="Q2378" s="1"/>
      <c r="R2378" s="1"/>
      <c r="S2378" s="1"/>
    </row>
    <row r="2379" spans="1:19" x14ac:dyDescent="0.25">
      <c r="A2379" s="1"/>
      <c r="B2379" s="1"/>
      <c r="C2379" s="1"/>
      <c r="D2379" s="1"/>
      <c r="E2379" s="1"/>
      <c r="F2379" s="1"/>
      <c r="G2379" s="1"/>
      <c r="H2379" s="1"/>
      <c r="I2379" s="1"/>
      <c r="J2379" s="1"/>
      <c r="K2379" s="1"/>
      <c r="L2379" s="1"/>
      <c r="M2379" s="1"/>
      <c r="N2379" s="1"/>
      <c r="O2379" s="1"/>
      <c r="P2379" s="1"/>
      <c r="Q2379" s="1"/>
      <c r="R2379" s="1"/>
      <c r="S2379" s="1"/>
    </row>
    <row r="2380" spans="1:19" x14ac:dyDescent="0.25">
      <c r="A2380" s="1"/>
      <c r="B2380" s="1"/>
      <c r="C2380" s="1"/>
      <c r="D2380" s="1"/>
      <c r="E2380" s="1"/>
      <c r="F2380" s="1"/>
      <c r="G2380" s="1"/>
      <c r="H2380" s="1"/>
      <c r="I2380" s="1"/>
      <c r="J2380" s="1"/>
      <c r="K2380" s="1"/>
      <c r="L2380" s="1"/>
      <c r="M2380" s="1"/>
      <c r="N2380" s="1"/>
      <c r="O2380" s="1"/>
      <c r="P2380" s="1"/>
      <c r="Q2380" s="1"/>
      <c r="R2380" s="1"/>
      <c r="S2380" s="1"/>
    </row>
    <row r="2381" spans="1:19" x14ac:dyDescent="0.25">
      <c r="A2381" s="1"/>
      <c r="B2381" s="1"/>
      <c r="C2381" s="1"/>
      <c r="D2381" s="1"/>
      <c r="E2381" s="1"/>
      <c r="F2381" s="1"/>
      <c r="G2381" s="1"/>
      <c r="H2381" s="1"/>
      <c r="I2381" s="1"/>
      <c r="J2381" s="1"/>
      <c r="K2381" s="1"/>
      <c r="L2381" s="1"/>
      <c r="M2381" s="1"/>
      <c r="N2381" s="1"/>
      <c r="O2381" s="1"/>
      <c r="P2381" s="1"/>
      <c r="Q2381" s="1"/>
      <c r="R2381" s="1"/>
      <c r="S2381" s="1"/>
    </row>
    <row r="2382" spans="1:19" x14ac:dyDescent="0.25">
      <c r="A2382" s="1"/>
      <c r="B2382" s="1"/>
      <c r="C2382" s="1"/>
      <c r="D2382" s="1"/>
      <c r="E2382" s="1"/>
      <c r="F2382" s="1"/>
      <c r="G2382" s="1"/>
      <c r="H2382" s="1"/>
      <c r="I2382" s="1"/>
      <c r="J2382" s="1"/>
      <c r="K2382" s="1"/>
      <c r="L2382" s="1"/>
      <c r="M2382" s="1"/>
      <c r="N2382" s="1"/>
      <c r="O2382" s="1"/>
      <c r="P2382" s="1"/>
      <c r="Q2382" s="1"/>
      <c r="R2382" s="1"/>
      <c r="S2382" s="1"/>
    </row>
    <row r="2383" spans="1:19" x14ac:dyDescent="0.25">
      <c r="A2383" s="1"/>
      <c r="B2383" s="1"/>
      <c r="C2383" s="1"/>
      <c r="D2383" s="1"/>
      <c r="E2383" s="1"/>
      <c r="F2383" s="1"/>
      <c r="G2383" s="1"/>
      <c r="H2383" s="1"/>
      <c r="I2383" s="1"/>
      <c r="J2383" s="1"/>
      <c r="K2383" s="1"/>
      <c r="L2383" s="1"/>
      <c r="M2383" s="1"/>
      <c r="N2383" s="1"/>
      <c r="O2383" s="1"/>
      <c r="P2383" s="1"/>
      <c r="Q2383" s="1"/>
      <c r="R2383" s="1"/>
      <c r="S2383" s="1"/>
    </row>
    <row r="2384" spans="1:19" x14ac:dyDescent="0.25">
      <c r="A2384" s="1"/>
      <c r="B2384" s="1"/>
      <c r="C2384" s="1"/>
      <c r="D2384" s="1"/>
      <c r="E2384" s="1"/>
      <c r="F2384" s="1"/>
      <c r="G2384" s="1"/>
      <c r="H2384" s="1"/>
      <c r="I2384" s="1"/>
      <c r="J2384" s="1"/>
      <c r="K2384" s="1"/>
      <c r="L2384" s="1"/>
      <c r="M2384" s="1"/>
      <c r="N2384" s="1"/>
      <c r="O2384" s="1"/>
      <c r="P2384" s="1"/>
      <c r="Q2384" s="1"/>
      <c r="R2384" s="1"/>
      <c r="S2384" s="1"/>
    </row>
    <row r="2385" spans="1:19" x14ac:dyDescent="0.25">
      <c r="A2385" s="1"/>
      <c r="B2385" s="1"/>
      <c r="C2385" s="1"/>
      <c r="D2385" s="1"/>
      <c r="E2385" s="1"/>
      <c r="F2385" s="1"/>
      <c r="G2385" s="1"/>
      <c r="H2385" s="1"/>
      <c r="I2385" s="1"/>
      <c r="J2385" s="1"/>
      <c r="K2385" s="1"/>
      <c r="L2385" s="1"/>
      <c r="M2385" s="1"/>
      <c r="N2385" s="1"/>
      <c r="O2385" s="1"/>
      <c r="P2385" s="1"/>
      <c r="Q2385" s="1"/>
      <c r="R2385" s="1"/>
      <c r="S2385" s="1"/>
    </row>
    <row r="2386" spans="1:19" x14ac:dyDescent="0.25">
      <c r="A2386" s="1"/>
      <c r="B2386" s="1"/>
      <c r="C2386" s="1"/>
      <c r="D2386" s="1"/>
      <c r="E2386" s="1"/>
      <c r="F2386" s="1"/>
      <c r="G2386" s="1"/>
      <c r="H2386" s="1"/>
      <c r="I2386" s="1"/>
      <c r="J2386" s="1"/>
      <c r="K2386" s="1"/>
      <c r="L2386" s="1"/>
      <c r="M2386" s="1"/>
      <c r="N2386" s="1"/>
      <c r="O2386" s="1"/>
      <c r="P2386" s="1"/>
      <c r="Q2386" s="1"/>
      <c r="R2386" s="1"/>
      <c r="S2386" s="1"/>
    </row>
    <row r="2387" spans="1:19" x14ac:dyDescent="0.25">
      <c r="A2387" s="1"/>
      <c r="B2387" s="1"/>
      <c r="C2387" s="1"/>
      <c r="D2387" s="1"/>
      <c r="E2387" s="1"/>
      <c r="F2387" s="1"/>
      <c r="G2387" s="1"/>
      <c r="H2387" s="1"/>
      <c r="I2387" s="1"/>
      <c r="J2387" s="1"/>
      <c r="K2387" s="1"/>
      <c r="L2387" s="1"/>
      <c r="M2387" s="1"/>
      <c r="N2387" s="1"/>
      <c r="O2387" s="1"/>
      <c r="P2387" s="1"/>
      <c r="Q2387" s="1"/>
      <c r="R2387" s="1"/>
      <c r="S2387" s="1"/>
    </row>
    <row r="2388" spans="1:19" x14ac:dyDescent="0.25">
      <c r="A2388" s="1"/>
      <c r="B2388" s="1"/>
      <c r="C2388" s="1"/>
      <c r="D2388" s="1"/>
      <c r="E2388" s="1"/>
      <c r="F2388" s="1"/>
      <c r="G2388" s="1"/>
      <c r="H2388" s="1"/>
      <c r="I2388" s="1"/>
      <c r="J2388" s="1"/>
      <c r="K2388" s="1"/>
      <c r="L2388" s="1"/>
      <c r="M2388" s="1"/>
      <c r="N2388" s="1"/>
      <c r="O2388" s="1"/>
      <c r="P2388" s="1"/>
      <c r="Q2388" s="1"/>
      <c r="R2388" s="1"/>
      <c r="S2388" s="1"/>
    </row>
    <row r="2389" spans="1:19" x14ac:dyDescent="0.25">
      <c r="A2389" s="1"/>
      <c r="B2389" s="1"/>
      <c r="C2389" s="1"/>
      <c r="D2389" s="1"/>
      <c r="E2389" s="1"/>
      <c r="F2389" s="1"/>
      <c r="G2389" s="1"/>
      <c r="H2389" s="1"/>
      <c r="I2389" s="1"/>
      <c r="J2389" s="1"/>
      <c r="K2389" s="1"/>
      <c r="L2389" s="1"/>
      <c r="M2389" s="1"/>
      <c r="N2389" s="1"/>
      <c r="O2389" s="1"/>
      <c r="P2389" s="1"/>
      <c r="Q2389" s="1"/>
      <c r="R2389" s="1"/>
      <c r="S2389" s="1"/>
    </row>
    <row r="2390" spans="1:19" x14ac:dyDescent="0.25">
      <c r="A2390" s="1"/>
      <c r="B2390" s="1"/>
      <c r="C2390" s="1"/>
      <c r="D2390" s="1"/>
      <c r="E2390" s="1"/>
      <c r="F2390" s="1"/>
      <c r="G2390" s="1"/>
      <c r="H2390" s="1"/>
      <c r="I2390" s="1"/>
      <c r="J2390" s="1"/>
      <c r="K2390" s="1"/>
      <c r="L2390" s="1"/>
      <c r="M2390" s="1"/>
      <c r="N2390" s="1"/>
      <c r="O2390" s="1"/>
      <c r="P2390" s="1"/>
      <c r="Q2390" s="1"/>
      <c r="R2390" s="1"/>
      <c r="S2390" s="1"/>
    </row>
    <row r="2391" spans="1:19" x14ac:dyDescent="0.25">
      <c r="A2391" s="1"/>
      <c r="B2391" s="1"/>
      <c r="C2391" s="1"/>
      <c r="D2391" s="1"/>
      <c r="E2391" s="1"/>
      <c r="F2391" s="1"/>
      <c r="G2391" s="1"/>
      <c r="H2391" s="1"/>
      <c r="I2391" s="1"/>
      <c r="J2391" s="1"/>
      <c r="K2391" s="1"/>
      <c r="L2391" s="1"/>
      <c r="M2391" s="1"/>
      <c r="N2391" s="1"/>
      <c r="O2391" s="1"/>
      <c r="P2391" s="1"/>
      <c r="Q2391" s="1"/>
      <c r="R2391" s="1"/>
      <c r="S2391" s="1"/>
    </row>
    <row r="2392" spans="1:19" x14ac:dyDescent="0.25">
      <c r="A2392" s="1"/>
      <c r="B2392" s="1"/>
      <c r="C2392" s="1"/>
      <c r="D2392" s="1"/>
      <c r="E2392" s="1"/>
      <c r="F2392" s="1"/>
      <c r="G2392" s="1"/>
      <c r="H2392" s="1"/>
      <c r="I2392" s="1"/>
      <c r="J2392" s="1"/>
      <c r="K2392" s="1"/>
      <c r="L2392" s="1"/>
      <c r="M2392" s="1"/>
      <c r="N2392" s="1"/>
      <c r="O2392" s="1"/>
      <c r="P2392" s="1"/>
      <c r="Q2392" s="1"/>
      <c r="R2392" s="1"/>
      <c r="S2392" s="1"/>
    </row>
    <row r="2393" spans="1:19" x14ac:dyDescent="0.25">
      <c r="A2393" s="1"/>
      <c r="B2393" s="1"/>
      <c r="C2393" s="1"/>
      <c r="D2393" s="1"/>
      <c r="E2393" s="1"/>
      <c r="F2393" s="1"/>
      <c r="G2393" s="1"/>
      <c r="H2393" s="1"/>
      <c r="I2393" s="1"/>
      <c r="J2393" s="1"/>
      <c r="K2393" s="1"/>
      <c r="L2393" s="1"/>
      <c r="M2393" s="1"/>
      <c r="N2393" s="1"/>
      <c r="O2393" s="1"/>
      <c r="P2393" s="1"/>
      <c r="Q2393" s="1"/>
      <c r="R2393" s="1"/>
      <c r="S2393" s="1"/>
    </row>
    <row r="2394" spans="1:19" x14ac:dyDescent="0.25">
      <c r="A2394" s="1"/>
      <c r="B2394" s="1"/>
      <c r="C2394" s="1"/>
      <c r="D2394" s="1"/>
      <c r="E2394" s="1"/>
      <c r="F2394" s="1"/>
      <c r="G2394" s="1"/>
      <c r="H2394" s="1"/>
      <c r="I2394" s="1"/>
      <c r="J2394" s="1"/>
      <c r="K2394" s="1"/>
      <c r="L2394" s="1"/>
      <c r="M2394" s="1"/>
      <c r="N2394" s="1"/>
      <c r="O2394" s="1"/>
      <c r="P2394" s="1"/>
      <c r="Q2394" s="1"/>
      <c r="R2394" s="1"/>
      <c r="S2394" s="1"/>
    </row>
    <row r="2395" spans="1:19" x14ac:dyDescent="0.25">
      <c r="A2395" s="1"/>
      <c r="B2395" s="1"/>
      <c r="C2395" s="1"/>
      <c r="D2395" s="1"/>
      <c r="E2395" s="1"/>
      <c r="F2395" s="1"/>
      <c r="G2395" s="1"/>
      <c r="H2395" s="1"/>
      <c r="I2395" s="1"/>
      <c r="J2395" s="1"/>
      <c r="K2395" s="1"/>
      <c r="L2395" s="1"/>
      <c r="M2395" s="1"/>
      <c r="N2395" s="1"/>
      <c r="O2395" s="1"/>
      <c r="P2395" s="1"/>
      <c r="Q2395" s="1"/>
      <c r="R2395" s="1"/>
      <c r="S2395" s="1"/>
    </row>
    <row r="2396" spans="1:19" x14ac:dyDescent="0.25">
      <c r="A2396" s="1"/>
      <c r="B2396" s="1"/>
      <c r="C2396" s="1"/>
      <c r="D2396" s="1"/>
      <c r="E2396" s="1"/>
      <c r="F2396" s="1"/>
      <c r="G2396" s="1"/>
      <c r="H2396" s="1"/>
      <c r="I2396" s="1"/>
      <c r="J2396" s="1"/>
      <c r="K2396" s="1"/>
      <c r="L2396" s="1"/>
      <c r="M2396" s="1"/>
      <c r="N2396" s="1"/>
      <c r="O2396" s="1"/>
      <c r="P2396" s="1"/>
      <c r="Q2396" s="1"/>
      <c r="R2396" s="1"/>
      <c r="S2396" s="1"/>
    </row>
    <row r="2397" spans="1:19" x14ac:dyDescent="0.25">
      <c r="A2397" s="1"/>
      <c r="B2397" s="1"/>
      <c r="C2397" s="1"/>
      <c r="D2397" s="1"/>
      <c r="E2397" s="1"/>
      <c r="F2397" s="1"/>
      <c r="G2397" s="1"/>
      <c r="H2397" s="1"/>
      <c r="I2397" s="1"/>
      <c r="J2397" s="1"/>
      <c r="K2397" s="1"/>
      <c r="L2397" s="1"/>
      <c r="M2397" s="1"/>
      <c r="N2397" s="1"/>
      <c r="O2397" s="1"/>
      <c r="P2397" s="1"/>
      <c r="Q2397" s="1"/>
      <c r="R2397" s="1"/>
      <c r="S2397" s="1"/>
    </row>
    <row r="2398" spans="1:19" x14ac:dyDescent="0.25">
      <c r="A2398" s="1"/>
      <c r="B2398" s="1"/>
      <c r="C2398" s="1"/>
      <c r="D2398" s="1"/>
      <c r="E2398" s="1"/>
      <c r="F2398" s="1"/>
      <c r="G2398" s="1"/>
      <c r="H2398" s="1"/>
      <c r="I2398" s="1"/>
      <c r="J2398" s="1"/>
      <c r="K2398" s="1"/>
      <c r="L2398" s="1"/>
      <c r="M2398" s="1"/>
      <c r="N2398" s="1"/>
      <c r="O2398" s="1"/>
      <c r="P2398" s="1"/>
      <c r="Q2398" s="1"/>
      <c r="R2398" s="1"/>
      <c r="S2398" s="1"/>
    </row>
    <row r="2399" spans="1:19" x14ac:dyDescent="0.25">
      <c r="A2399" s="1"/>
      <c r="B2399" s="1"/>
      <c r="C2399" s="1"/>
      <c r="D2399" s="1"/>
      <c r="E2399" s="1"/>
      <c r="F2399" s="1"/>
      <c r="G2399" s="1"/>
      <c r="H2399" s="1"/>
      <c r="I2399" s="1"/>
      <c r="J2399" s="1"/>
      <c r="K2399" s="1"/>
      <c r="L2399" s="1"/>
      <c r="M2399" s="1"/>
      <c r="N2399" s="1"/>
      <c r="O2399" s="1"/>
      <c r="P2399" s="1"/>
      <c r="Q2399" s="1"/>
      <c r="R2399" s="1"/>
      <c r="S2399" s="1"/>
    </row>
    <row r="2400" spans="1:19" x14ac:dyDescent="0.25">
      <c r="A2400" s="1"/>
      <c r="B2400" s="1"/>
      <c r="C2400" s="1"/>
      <c r="D2400" s="1"/>
      <c r="E2400" s="1"/>
      <c r="F2400" s="1"/>
      <c r="G2400" s="1"/>
      <c r="H2400" s="1"/>
      <c r="I2400" s="1"/>
      <c r="J2400" s="1"/>
      <c r="K2400" s="1"/>
      <c r="L2400" s="1"/>
      <c r="M2400" s="1"/>
      <c r="N2400" s="1"/>
      <c r="O2400" s="1"/>
      <c r="P2400" s="1"/>
      <c r="Q2400" s="1"/>
      <c r="R2400" s="1"/>
      <c r="S2400" s="1"/>
    </row>
    <row r="2401" spans="1:19" x14ac:dyDescent="0.25">
      <c r="A2401" s="1"/>
      <c r="B2401" s="1"/>
      <c r="C2401" s="1"/>
      <c r="D2401" s="1"/>
      <c r="E2401" s="1"/>
      <c r="F2401" s="1"/>
      <c r="G2401" s="1"/>
      <c r="H2401" s="1"/>
      <c r="I2401" s="1"/>
      <c r="J2401" s="1"/>
      <c r="K2401" s="1"/>
      <c r="L2401" s="1"/>
      <c r="M2401" s="1"/>
      <c r="N2401" s="1"/>
      <c r="O2401" s="1"/>
      <c r="P2401" s="1"/>
      <c r="Q2401" s="1"/>
      <c r="R2401" s="1"/>
      <c r="S2401" s="1"/>
    </row>
    <row r="2402" spans="1:19" x14ac:dyDescent="0.25">
      <c r="A2402" s="1"/>
      <c r="B2402" s="1"/>
      <c r="C2402" s="1"/>
      <c r="D2402" s="1"/>
      <c r="E2402" s="1"/>
      <c r="F2402" s="1"/>
      <c r="G2402" s="1"/>
      <c r="H2402" s="1"/>
      <c r="I2402" s="1"/>
      <c r="J2402" s="1"/>
      <c r="K2402" s="1"/>
      <c r="L2402" s="1"/>
      <c r="M2402" s="1"/>
      <c r="N2402" s="1"/>
      <c r="O2402" s="1"/>
      <c r="P2402" s="1"/>
      <c r="Q2402" s="1"/>
      <c r="R2402" s="1"/>
      <c r="S2402" s="1"/>
    </row>
    <row r="2403" spans="1:19" x14ac:dyDescent="0.25">
      <c r="A2403" s="1"/>
      <c r="B2403" s="1"/>
      <c r="C2403" s="1"/>
      <c r="D2403" s="1"/>
      <c r="E2403" s="1"/>
      <c r="F2403" s="1"/>
      <c r="G2403" s="1"/>
      <c r="H2403" s="1"/>
      <c r="I2403" s="1"/>
      <c r="J2403" s="1"/>
      <c r="K2403" s="1"/>
      <c r="L2403" s="1"/>
      <c r="M2403" s="1"/>
      <c r="N2403" s="1"/>
      <c r="O2403" s="1"/>
      <c r="P2403" s="1"/>
      <c r="Q2403" s="1"/>
      <c r="R2403" s="1"/>
      <c r="S2403" s="1"/>
    </row>
    <row r="2404" spans="1:19" x14ac:dyDescent="0.25">
      <c r="A2404" s="1"/>
      <c r="B2404" s="1"/>
      <c r="C2404" s="1"/>
      <c r="D2404" s="1"/>
      <c r="E2404" s="1"/>
      <c r="F2404" s="1"/>
      <c r="G2404" s="1"/>
      <c r="H2404" s="1"/>
      <c r="I2404" s="1"/>
      <c r="J2404" s="1"/>
      <c r="K2404" s="1"/>
      <c r="L2404" s="1"/>
      <c r="M2404" s="1"/>
      <c r="N2404" s="1"/>
      <c r="O2404" s="1"/>
      <c r="P2404" s="1"/>
      <c r="Q2404" s="1"/>
      <c r="R2404" s="1"/>
      <c r="S2404" s="1"/>
    </row>
    <row r="2405" spans="1:19" x14ac:dyDescent="0.25">
      <c r="A2405" s="1"/>
      <c r="B2405" s="1"/>
      <c r="C2405" s="1"/>
      <c r="D2405" s="1"/>
      <c r="E2405" s="1"/>
      <c r="F2405" s="1"/>
      <c r="G2405" s="1"/>
      <c r="H2405" s="1"/>
      <c r="I2405" s="1"/>
      <c r="J2405" s="1"/>
      <c r="K2405" s="1"/>
      <c r="L2405" s="1"/>
      <c r="M2405" s="1"/>
      <c r="N2405" s="1"/>
      <c r="O2405" s="1"/>
      <c r="P2405" s="1"/>
      <c r="Q2405" s="1"/>
      <c r="R2405" s="1"/>
      <c r="S2405" s="1"/>
    </row>
    <row r="2406" spans="1:19" x14ac:dyDescent="0.25">
      <c r="A2406" s="1"/>
      <c r="B2406" s="1"/>
      <c r="C2406" s="1"/>
      <c r="D2406" s="1"/>
      <c r="E2406" s="1"/>
      <c r="F2406" s="1"/>
      <c r="G2406" s="1"/>
      <c r="H2406" s="1"/>
      <c r="I2406" s="1"/>
      <c r="J2406" s="1"/>
      <c r="K2406" s="1"/>
      <c r="L2406" s="1"/>
      <c r="M2406" s="1"/>
      <c r="N2406" s="1"/>
      <c r="O2406" s="1"/>
      <c r="P2406" s="1"/>
      <c r="Q2406" s="1"/>
      <c r="R2406" s="1"/>
      <c r="S2406" s="1"/>
    </row>
    <row r="2407" spans="1:19" x14ac:dyDescent="0.25">
      <c r="A2407" s="1"/>
      <c r="B2407" s="1"/>
      <c r="C2407" s="1"/>
      <c r="D2407" s="1"/>
      <c r="E2407" s="1"/>
      <c r="F2407" s="1"/>
      <c r="G2407" s="1"/>
      <c r="H2407" s="1"/>
      <c r="I2407" s="1"/>
      <c r="J2407" s="1"/>
      <c r="K2407" s="1"/>
      <c r="L2407" s="1"/>
      <c r="M2407" s="1"/>
      <c r="N2407" s="1"/>
      <c r="O2407" s="1"/>
      <c r="P2407" s="1"/>
      <c r="Q2407" s="1"/>
      <c r="R2407" s="1"/>
      <c r="S2407" s="1"/>
    </row>
    <row r="2408" spans="1:19" x14ac:dyDescent="0.25">
      <c r="A2408" s="1"/>
      <c r="B2408" s="1"/>
      <c r="C2408" s="1"/>
      <c r="D2408" s="1"/>
      <c r="E2408" s="1"/>
      <c r="F2408" s="1"/>
      <c r="G2408" s="1"/>
      <c r="H2408" s="1"/>
      <c r="I2408" s="1"/>
      <c r="J2408" s="1"/>
      <c r="K2408" s="1"/>
      <c r="L2408" s="1"/>
      <c r="M2408" s="1"/>
      <c r="N2408" s="1"/>
      <c r="O2408" s="1"/>
      <c r="P2408" s="1"/>
      <c r="Q2408" s="1"/>
      <c r="R2408" s="1"/>
      <c r="S2408" s="1"/>
    </row>
    <row r="2409" spans="1:19" x14ac:dyDescent="0.25">
      <c r="A2409" s="1"/>
      <c r="B2409" s="1"/>
      <c r="C2409" s="1"/>
      <c r="D2409" s="1"/>
      <c r="E2409" s="1"/>
      <c r="F2409" s="1"/>
      <c r="G2409" s="1"/>
      <c r="H2409" s="1"/>
      <c r="I2409" s="1"/>
      <c r="J2409" s="1"/>
      <c r="K2409" s="1"/>
      <c r="L2409" s="1"/>
      <c r="M2409" s="1"/>
      <c r="N2409" s="1"/>
      <c r="O2409" s="1"/>
      <c r="P2409" s="1"/>
      <c r="Q2409" s="1"/>
      <c r="R2409" s="1"/>
      <c r="S2409" s="1"/>
    </row>
    <row r="2410" spans="1:19" x14ac:dyDescent="0.25">
      <c r="A2410" s="1"/>
      <c r="B2410" s="1"/>
      <c r="C2410" s="1"/>
      <c r="D2410" s="1"/>
      <c r="E2410" s="1"/>
      <c r="F2410" s="1"/>
      <c r="G2410" s="1"/>
      <c r="H2410" s="1"/>
      <c r="I2410" s="1"/>
      <c r="J2410" s="1"/>
      <c r="K2410" s="1"/>
      <c r="L2410" s="1"/>
      <c r="M2410" s="1"/>
      <c r="N2410" s="1"/>
      <c r="O2410" s="1"/>
      <c r="P2410" s="1"/>
      <c r="Q2410" s="1"/>
      <c r="R2410" s="1"/>
      <c r="S2410" s="1"/>
    </row>
    <row r="2411" spans="1:19" x14ac:dyDescent="0.25">
      <c r="A2411" s="1"/>
      <c r="B2411" s="1"/>
      <c r="C2411" s="1"/>
      <c r="D2411" s="1"/>
      <c r="E2411" s="1"/>
      <c r="F2411" s="1"/>
      <c r="G2411" s="1"/>
      <c r="H2411" s="1"/>
      <c r="I2411" s="1"/>
      <c r="J2411" s="1"/>
      <c r="K2411" s="1"/>
      <c r="L2411" s="1"/>
      <c r="M2411" s="1"/>
      <c r="N2411" s="1"/>
      <c r="O2411" s="1"/>
      <c r="P2411" s="1"/>
      <c r="Q2411" s="1"/>
      <c r="R2411" s="1"/>
      <c r="S2411" s="1"/>
    </row>
    <row r="2412" spans="1:19" x14ac:dyDescent="0.25">
      <c r="A2412" s="1"/>
      <c r="B2412" s="1"/>
      <c r="C2412" s="1"/>
      <c r="D2412" s="1"/>
      <c r="E2412" s="1"/>
      <c r="F2412" s="1"/>
      <c r="G2412" s="1"/>
      <c r="H2412" s="1"/>
      <c r="I2412" s="1"/>
      <c r="J2412" s="1"/>
      <c r="K2412" s="1"/>
      <c r="L2412" s="1"/>
      <c r="M2412" s="1"/>
      <c r="N2412" s="1"/>
      <c r="O2412" s="1"/>
      <c r="P2412" s="1"/>
      <c r="Q2412" s="1"/>
      <c r="R2412" s="1"/>
      <c r="S2412" s="1"/>
    </row>
    <row r="2413" spans="1:19" x14ac:dyDescent="0.25">
      <c r="A2413" s="1"/>
      <c r="B2413" s="1"/>
      <c r="C2413" s="1"/>
      <c r="D2413" s="1"/>
      <c r="E2413" s="1"/>
      <c r="F2413" s="1"/>
      <c r="G2413" s="1"/>
      <c r="H2413" s="1"/>
      <c r="I2413" s="1"/>
      <c r="J2413" s="1"/>
      <c r="K2413" s="1"/>
      <c r="L2413" s="1"/>
      <c r="M2413" s="1"/>
      <c r="N2413" s="1"/>
      <c r="O2413" s="1"/>
      <c r="P2413" s="1"/>
      <c r="Q2413" s="1"/>
      <c r="R2413" s="1"/>
      <c r="S2413" s="1"/>
    </row>
    <row r="2414" spans="1:19" x14ac:dyDescent="0.25">
      <c r="A2414" s="1"/>
      <c r="B2414" s="1"/>
      <c r="C2414" s="1"/>
      <c r="D2414" s="1"/>
      <c r="E2414" s="1"/>
      <c r="F2414" s="1"/>
      <c r="G2414" s="1"/>
      <c r="H2414" s="1"/>
      <c r="I2414" s="1"/>
      <c r="J2414" s="1"/>
      <c r="K2414" s="1"/>
      <c r="L2414" s="1"/>
      <c r="M2414" s="1"/>
      <c r="N2414" s="1"/>
      <c r="O2414" s="1"/>
      <c r="P2414" s="1"/>
      <c r="Q2414" s="1"/>
      <c r="R2414" s="1"/>
      <c r="S2414" s="1"/>
    </row>
    <row r="2415" spans="1:19" x14ac:dyDescent="0.25">
      <c r="A2415" s="1"/>
      <c r="B2415" s="1"/>
      <c r="C2415" s="1"/>
      <c r="D2415" s="1"/>
      <c r="E2415" s="1"/>
      <c r="F2415" s="1"/>
      <c r="G2415" s="1"/>
      <c r="H2415" s="1"/>
      <c r="I2415" s="1"/>
      <c r="J2415" s="1"/>
      <c r="K2415" s="1"/>
      <c r="L2415" s="1"/>
      <c r="M2415" s="1"/>
      <c r="N2415" s="1"/>
      <c r="O2415" s="1"/>
      <c r="P2415" s="1"/>
      <c r="Q2415" s="1"/>
      <c r="R2415" s="1"/>
      <c r="S2415" s="1"/>
    </row>
    <row r="2416" spans="1:19" x14ac:dyDescent="0.25">
      <c r="A2416" s="1"/>
      <c r="B2416" s="1"/>
      <c r="C2416" s="1"/>
      <c r="D2416" s="1"/>
      <c r="E2416" s="1"/>
      <c r="F2416" s="1"/>
      <c r="G2416" s="1"/>
      <c r="H2416" s="1"/>
      <c r="I2416" s="1"/>
      <c r="J2416" s="1"/>
      <c r="K2416" s="1"/>
      <c r="L2416" s="1"/>
      <c r="M2416" s="1"/>
      <c r="N2416" s="1"/>
      <c r="O2416" s="1"/>
      <c r="P2416" s="1"/>
      <c r="Q2416" s="1"/>
      <c r="R2416" s="1"/>
      <c r="S2416" s="1"/>
    </row>
    <row r="2417" spans="1:19" x14ac:dyDescent="0.25">
      <c r="A2417" s="1"/>
      <c r="B2417" s="1"/>
      <c r="C2417" s="1"/>
      <c r="D2417" s="1"/>
      <c r="E2417" s="1"/>
      <c r="F2417" s="1"/>
      <c r="G2417" s="1"/>
      <c r="H2417" s="1"/>
      <c r="I2417" s="1"/>
      <c r="J2417" s="1"/>
      <c r="K2417" s="1"/>
      <c r="L2417" s="1"/>
      <c r="M2417" s="1"/>
      <c r="N2417" s="1"/>
      <c r="O2417" s="1"/>
      <c r="P2417" s="1"/>
      <c r="Q2417" s="1"/>
      <c r="R2417" s="1"/>
      <c r="S2417" s="1"/>
    </row>
    <row r="2418" spans="1:19" x14ac:dyDescent="0.25">
      <c r="A2418" s="1"/>
      <c r="B2418" s="1"/>
      <c r="C2418" s="1"/>
      <c r="D2418" s="1"/>
      <c r="E2418" s="1"/>
      <c r="F2418" s="1"/>
      <c r="G2418" s="1"/>
      <c r="H2418" s="1"/>
      <c r="I2418" s="1"/>
      <c r="J2418" s="1"/>
      <c r="K2418" s="1"/>
      <c r="L2418" s="1"/>
      <c r="M2418" s="1"/>
      <c r="N2418" s="1"/>
      <c r="O2418" s="1"/>
      <c r="P2418" s="1"/>
      <c r="Q2418" s="1"/>
      <c r="R2418" s="1"/>
      <c r="S2418" s="1"/>
    </row>
    <row r="2419" spans="1:19" x14ac:dyDescent="0.25">
      <c r="A2419" s="1"/>
      <c r="B2419" s="1"/>
      <c r="C2419" s="1"/>
      <c r="D2419" s="1"/>
      <c r="E2419" s="1"/>
      <c r="F2419" s="1"/>
      <c r="G2419" s="1"/>
      <c r="H2419" s="1"/>
      <c r="I2419" s="1"/>
      <c r="J2419" s="1"/>
      <c r="K2419" s="1"/>
      <c r="L2419" s="1"/>
      <c r="M2419" s="1"/>
      <c r="N2419" s="1"/>
      <c r="O2419" s="1"/>
      <c r="P2419" s="1"/>
      <c r="Q2419" s="1"/>
      <c r="R2419" s="1"/>
      <c r="S2419" s="1"/>
    </row>
    <row r="2420" spans="1:19" x14ac:dyDescent="0.25">
      <c r="A2420" s="1"/>
      <c r="B2420" s="1"/>
      <c r="C2420" s="1"/>
      <c r="D2420" s="1"/>
      <c r="E2420" s="1"/>
      <c r="F2420" s="1"/>
      <c r="G2420" s="1"/>
      <c r="H2420" s="1"/>
      <c r="I2420" s="1"/>
      <c r="J2420" s="1"/>
      <c r="K2420" s="1"/>
      <c r="L2420" s="1"/>
      <c r="M2420" s="1"/>
      <c r="N2420" s="1"/>
      <c r="O2420" s="1"/>
      <c r="P2420" s="1"/>
      <c r="Q2420" s="1"/>
      <c r="R2420" s="1"/>
      <c r="S2420" s="1"/>
    </row>
    <row r="2421" spans="1:19" x14ac:dyDescent="0.25">
      <c r="A2421" s="1"/>
      <c r="B2421" s="1"/>
      <c r="C2421" s="1"/>
      <c r="D2421" s="1"/>
      <c r="E2421" s="1"/>
      <c r="F2421" s="1"/>
      <c r="G2421" s="1"/>
      <c r="H2421" s="1"/>
      <c r="I2421" s="1"/>
      <c r="J2421" s="1"/>
      <c r="K2421" s="1"/>
      <c r="L2421" s="1"/>
      <c r="M2421" s="1"/>
      <c r="N2421" s="1"/>
      <c r="O2421" s="1"/>
      <c r="P2421" s="1"/>
      <c r="Q2421" s="1"/>
      <c r="R2421" s="1"/>
      <c r="S2421" s="1"/>
    </row>
    <row r="2422" spans="1:19" x14ac:dyDescent="0.25">
      <c r="A2422" s="1"/>
      <c r="B2422" s="1"/>
      <c r="C2422" s="1"/>
      <c r="D2422" s="1"/>
      <c r="E2422" s="1"/>
      <c r="F2422" s="1"/>
      <c r="G2422" s="1"/>
      <c r="H2422" s="1"/>
      <c r="I2422" s="1"/>
      <c r="J2422" s="1"/>
      <c r="K2422" s="1"/>
      <c r="L2422" s="1"/>
      <c r="M2422" s="1"/>
      <c r="N2422" s="1"/>
      <c r="O2422" s="1"/>
      <c r="P2422" s="1"/>
      <c r="Q2422" s="1"/>
      <c r="R2422" s="1"/>
      <c r="S2422" s="1"/>
    </row>
    <row r="2423" spans="1:19" x14ac:dyDescent="0.25">
      <c r="A2423" s="1"/>
      <c r="B2423" s="1"/>
      <c r="C2423" s="1"/>
      <c r="D2423" s="1"/>
      <c r="E2423" s="1"/>
      <c r="F2423" s="1"/>
      <c r="G2423" s="1"/>
      <c r="H2423" s="1"/>
      <c r="I2423" s="1"/>
      <c r="J2423" s="1"/>
      <c r="K2423" s="1"/>
      <c r="L2423" s="1"/>
      <c r="M2423" s="1"/>
      <c r="N2423" s="1"/>
      <c r="O2423" s="1"/>
      <c r="P2423" s="1"/>
      <c r="Q2423" s="1"/>
      <c r="R2423" s="1"/>
      <c r="S2423" s="1"/>
    </row>
    <row r="2424" spans="1:19" x14ac:dyDescent="0.25">
      <c r="A2424" s="1"/>
      <c r="B2424" s="1"/>
      <c r="C2424" s="1"/>
      <c r="D2424" s="1"/>
      <c r="E2424" s="1"/>
      <c r="F2424" s="1"/>
      <c r="G2424" s="1"/>
      <c r="H2424" s="1"/>
      <c r="I2424" s="1"/>
      <c r="J2424" s="1"/>
      <c r="K2424" s="1"/>
      <c r="L2424" s="1"/>
      <c r="M2424" s="1"/>
      <c r="N2424" s="1"/>
      <c r="O2424" s="1"/>
      <c r="P2424" s="1"/>
      <c r="Q2424" s="1"/>
      <c r="R2424" s="1"/>
      <c r="S2424" s="1"/>
    </row>
    <row r="2425" spans="1:19" x14ac:dyDescent="0.25">
      <c r="A2425" s="1"/>
      <c r="B2425" s="1"/>
      <c r="C2425" s="1"/>
      <c r="D2425" s="1"/>
      <c r="E2425" s="1"/>
      <c r="F2425" s="1"/>
      <c r="G2425" s="1"/>
      <c r="H2425" s="1"/>
      <c r="I2425" s="1"/>
      <c r="J2425" s="1"/>
      <c r="K2425" s="1"/>
      <c r="L2425" s="1"/>
      <c r="M2425" s="1"/>
      <c r="N2425" s="1"/>
      <c r="O2425" s="1"/>
      <c r="P2425" s="1"/>
      <c r="Q2425" s="1"/>
      <c r="R2425" s="1"/>
      <c r="S2425" s="1"/>
    </row>
    <row r="2426" spans="1:19" x14ac:dyDescent="0.25">
      <c r="A2426" s="1"/>
      <c r="B2426" s="1"/>
      <c r="C2426" s="1"/>
      <c r="D2426" s="1"/>
      <c r="E2426" s="1"/>
      <c r="F2426" s="1"/>
      <c r="G2426" s="1"/>
      <c r="H2426" s="1"/>
      <c r="I2426" s="1"/>
      <c r="J2426" s="1"/>
      <c r="K2426" s="1"/>
      <c r="L2426" s="1"/>
      <c r="M2426" s="1"/>
      <c r="N2426" s="1"/>
      <c r="O2426" s="1"/>
      <c r="P2426" s="1"/>
      <c r="Q2426" s="1"/>
      <c r="R2426" s="1"/>
      <c r="S2426" s="1"/>
    </row>
    <row r="2427" spans="1:19" x14ac:dyDescent="0.25">
      <c r="A2427" s="1"/>
      <c r="B2427" s="1"/>
      <c r="C2427" s="1"/>
      <c r="D2427" s="1"/>
      <c r="E2427" s="1"/>
      <c r="F2427" s="1"/>
      <c r="G2427" s="1"/>
      <c r="H2427" s="1"/>
      <c r="I2427" s="1"/>
      <c r="J2427" s="1"/>
      <c r="K2427" s="1"/>
      <c r="L2427" s="1"/>
      <c r="M2427" s="1"/>
      <c r="N2427" s="1"/>
      <c r="O2427" s="1"/>
      <c r="P2427" s="1"/>
      <c r="Q2427" s="1"/>
      <c r="R2427" s="1"/>
      <c r="S2427" s="1"/>
    </row>
    <row r="2428" spans="1:19" x14ac:dyDescent="0.25">
      <c r="A2428" s="1"/>
      <c r="B2428" s="1"/>
      <c r="C2428" s="1"/>
      <c r="D2428" s="1"/>
      <c r="E2428" s="1"/>
      <c r="F2428" s="1"/>
      <c r="G2428" s="1"/>
      <c r="H2428" s="1"/>
      <c r="I2428" s="1"/>
      <c r="J2428" s="1"/>
      <c r="K2428" s="1"/>
      <c r="L2428" s="1"/>
      <c r="M2428" s="1"/>
      <c r="N2428" s="1"/>
      <c r="O2428" s="1"/>
      <c r="P2428" s="1"/>
      <c r="Q2428" s="1"/>
      <c r="R2428" s="1"/>
      <c r="S2428" s="1"/>
    </row>
    <row r="2429" spans="1:19" x14ac:dyDescent="0.25">
      <c r="A2429" s="1"/>
      <c r="B2429" s="1"/>
      <c r="C2429" s="1"/>
      <c r="D2429" s="1"/>
      <c r="E2429" s="1"/>
      <c r="F2429" s="1"/>
      <c r="G2429" s="1"/>
      <c r="H2429" s="1"/>
      <c r="I2429" s="1"/>
      <c r="J2429" s="1"/>
      <c r="K2429" s="1"/>
      <c r="L2429" s="1"/>
      <c r="M2429" s="1"/>
      <c r="N2429" s="1"/>
      <c r="O2429" s="1"/>
      <c r="P2429" s="1"/>
      <c r="Q2429" s="1"/>
      <c r="R2429" s="1"/>
      <c r="S2429" s="1"/>
    </row>
    <row r="2430" spans="1:19" x14ac:dyDescent="0.25">
      <c r="A2430" s="1"/>
      <c r="B2430" s="1"/>
      <c r="C2430" s="1"/>
      <c r="D2430" s="1"/>
      <c r="E2430" s="1"/>
      <c r="F2430" s="1"/>
      <c r="G2430" s="1"/>
      <c r="H2430" s="1"/>
      <c r="I2430" s="1"/>
      <c r="J2430" s="1"/>
      <c r="K2430" s="1"/>
      <c r="L2430" s="1"/>
      <c r="M2430" s="1"/>
      <c r="N2430" s="1"/>
      <c r="O2430" s="1"/>
      <c r="P2430" s="1"/>
      <c r="Q2430" s="1"/>
      <c r="R2430" s="1"/>
      <c r="S2430" s="1"/>
    </row>
    <row r="2431" spans="1:19" x14ac:dyDescent="0.25">
      <c r="A2431" s="1"/>
      <c r="B2431" s="1"/>
      <c r="C2431" s="1"/>
      <c r="D2431" s="1"/>
      <c r="E2431" s="1"/>
      <c r="F2431" s="1"/>
      <c r="G2431" s="1"/>
      <c r="H2431" s="1"/>
      <c r="I2431" s="1"/>
      <c r="J2431" s="1"/>
      <c r="K2431" s="1"/>
      <c r="L2431" s="1"/>
      <c r="M2431" s="1"/>
      <c r="N2431" s="1"/>
      <c r="O2431" s="1"/>
      <c r="P2431" s="1"/>
      <c r="Q2431" s="1"/>
      <c r="R2431" s="1"/>
      <c r="S2431" s="1"/>
    </row>
    <row r="2432" spans="1:19" x14ac:dyDescent="0.25">
      <c r="A2432" s="1"/>
      <c r="B2432" s="1"/>
      <c r="C2432" s="1"/>
      <c r="D2432" s="1"/>
      <c r="E2432" s="1"/>
      <c r="F2432" s="1"/>
      <c r="G2432" s="1"/>
      <c r="H2432" s="1"/>
      <c r="I2432" s="1"/>
      <c r="J2432" s="1"/>
      <c r="K2432" s="1"/>
      <c r="L2432" s="1"/>
      <c r="M2432" s="1"/>
      <c r="N2432" s="1"/>
      <c r="O2432" s="1"/>
      <c r="P2432" s="1"/>
      <c r="Q2432" s="1"/>
      <c r="R2432" s="1"/>
      <c r="S2432" s="1"/>
    </row>
    <row r="2433" spans="1:19" x14ac:dyDescent="0.25">
      <c r="A2433" s="1"/>
      <c r="B2433" s="1"/>
      <c r="C2433" s="1"/>
      <c r="D2433" s="1"/>
      <c r="E2433" s="1"/>
      <c r="F2433" s="1"/>
      <c r="G2433" s="1"/>
      <c r="H2433" s="1"/>
      <c r="I2433" s="1"/>
      <c r="J2433" s="1"/>
      <c r="K2433" s="1"/>
      <c r="L2433" s="1"/>
      <c r="M2433" s="1"/>
      <c r="N2433" s="1"/>
      <c r="O2433" s="1"/>
      <c r="P2433" s="1"/>
      <c r="Q2433" s="1"/>
      <c r="R2433" s="1"/>
      <c r="S2433" s="1"/>
    </row>
    <row r="2434" spans="1:19" x14ac:dyDescent="0.25">
      <c r="A2434" s="1"/>
      <c r="B2434" s="1"/>
      <c r="C2434" s="1"/>
      <c r="D2434" s="1"/>
      <c r="E2434" s="1"/>
      <c r="F2434" s="1"/>
      <c r="G2434" s="1"/>
      <c r="H2434" s="1"/>
      <c r="I2434" s="1"/>
      <c r="J2434" s="1"/>
      <c r="K2434" s="1"/>
      <c r="L2434" s="1"/>
      <c r="M2434" s="1"/>
      <c r="N2434" s="1"/>
      <c r="O2434" s="1"/>
      <c r="P2434" s="1"/>
      <c r="Q2434" s="1"/>
      <c r="R2434" s="1"/>
      <c r="S2434" s="1"/>
    </row>
    <row r="2435" spans="1:19" x14ac:dyDescent="0.25">
      <c r="A2435" s="1"/>
      <c r="B2435" s="1"/>
      <c r="C2435" s="1"/>
      <c r="D2435" s="1"/>
      <c r="E2435" s="1"/>
      <c r="F2435" s="1"/>
      <c r="G2435" s="1"/>
      <c r="H2435" s="1"/>
      <c r="I2435" s="1"/>
      <c r="J2435" s="1"/>
      <c r="K2435" s="1"/>
      <c r="L2435" s="1"/>
      <c r="M2435" s="1"/>
      <c r="N2435" s="1"/>
      <c r="O2435" s="1"/>
      <c r="P2435" s="1"/>
      <c r="Q2435" s="1"/>
      <c r="R2435" s="1"/>
      <c r="S2435" s="1"/>
    </row>
    <row r="2436" spans="1:19" x14ac:dyDescent="0.25">
      <c r="A2436" s="1"/>
      <c r="B2436" s="1"/>
      <c r="C2436" s="1"/>
      <c r="D2436" s="1"/>
      <c r="E2436" s="1"/>
      <c r="F2436" s="1"/>
      <c r="G2436" s="1"/>
      <c r="H2436" s="1"/>
      <c r="I2436" s="1"/>
      <c r="J2436" s="1"/>
      <c r="K2436" s="1"/>
      <c r="L2436" s="1"/>
      <c r="M2436" s="1"/>
      <c r="N2436" s="1"/>
      <c r="O2436" s="1"/>
      <c r="P2436" s="1"/>
      <c r="Q2436" s="1"/>
      <c r="R2436" s="1"/>
      <c r="S2436" s="1"/>
    </row>
    <row r="2437" spans="1:19" x14ac:dyDescent="0.25">
      <c r="A2437" s="1"/>
      <c r="B2437" s="1"/>
      <c r="C2437" s="1"/>
      <c r="D2437" s="1"/>
      <c r="E2437" s="1"/>
      <c r="F2437" s="1"/>
      <c r="G2437" s="1"/>
      <c r="H2437" s="1"/>
      <c r="I2437" s="1"/>
      <c r="J2437" s="1"/>
      <c r="K2437" s="1"/>
      <c r="L2437" s="1"/>
      <c r="M2437" s="1"/>
      <c r="N2437" s="1"/>
      <c r="O2437" s="1"/>
      <c r="P2437" s="1"/>
      <c r="Q2437" s="1"/>
      <c r="R2437" s="1"/>
      <c r="S2437" s="1"/>
    </row>
    <row r="2438" spans="1:19" x14ac:dyDescent="0.25">
      <c r="A2438" s="1"/>
      <c r="B2438" s="1"/>
      <c r="C2438" s="1"/>
      <c r="D2438" s="1"/>
      <c r="E2438" s="1"/>
      <c r="F2438" s="1"/>
      <c r="G2438" s="1"/>
      <c r="H2438" s="1"/>
      <c r="I2438" s="1"/>
      <c r="J2438" s="1"/>
      <c r="K2438" s="1"/>
      <c r="L2438" s="1"/>
      <c r="M2438" s="1"/>
      <c r="N2438" s="1"/>
      <c r="O2438" s="1"/>
      <c r="P2438" s="1"/>
      <c r="Q2438" s="1"/>
      <c r="R2438" s="1"/>
      <c r="S2438" s="1"/>
    </row>
    <row r="2439" spans="1:19" x14ac:dyDescent="0.25">
      <c r="A2439" s="1"/>
      <c r="B2439" s="1"/>
      <c r="C2439" s="1"/>
      <c r="D2439" s="1"/>
      <c r="E2439" s="1"/>
      <c r="F2439" s="1"/>
      <c r="G2439" s="1"/>
      <c r="H2439" s="1"/>
      <c r="I2439" s="1"/>
      <c r="J2439" s="1"/>
      <c r="K2439" s="1"/>
      <c r="L2439" s="1"/>
      <c r="M2439" s="1"/>
      <c r="N2439" s="1"/>
      <c r="O2439" s="1"/>
      <c r="P2439" s="1"/>
      <c r="Q2439" s="1"/>
      <c r="R2439" s="1"/>
      <c r="S2439" s="1"/>
    </row>
    <row r="2440" spans="1:19" x14ac:dyDescent="0.25">
      <c r="A2440" s="1"/>
      <c r="B2440" s="1"/>
      <c r="C2440" s="1"/>
      <c r="D2440" s="1"/>
      <c r="E2440" s="1"/>
      <c r="F2440" s="1"/>
      <c r="G2440" s="1"/>
      <c r="H2440" s="1"/>
      <c r="I2440" s="1"/>
      <c r="J2440" s="1"/>
      <c r="K2440" s="1"/>
      <c r="L2440" s="1"/>
      <c r="M2440" s="1"/>
      <c r="N2440" s="1"/>
      <c r="O2440" s="1"/>
      <c r="P2440" s="1"/>
      <c r="Q2440" s="1"/>
      <c r="R2440" s="1"/>
      <c r="S2440" s="1"/>
    </row>
    <row r="2441" spans="1:19" x14ac:dyDescent="0.25">
      <c r="A2441" s="1"/>
      <c r="B2441" s="1"/>
      <c r="C2441" s="1"/>
      <c r="D2441" s="1"/>
      <c r="E2441" s="1"/>
      <c r="F2441" s="1"/>
      <c r="G2441" s="1"/>
      <c r="H2441" s="1"/>
      <c r="I2441" s="1"/>
      <c r="J2441" s="1"/>
      <c r="K2441" s="1"/>
      <c r="L2441" s="1"/>
      <c r="M2441" s="1"/>
      <c r="N2441" s="1"/>
      <c r="O2441" s="1"/>
      <c r="P2441" s="1"/>
      <c r="Q2441" s="1"/>
      <c r="R2441" s="1"/>
      <c r="S2441" s="1"/>
    </row>
    <row r="2442" spans="1:19" x14ac:dyDescent="0.25">
      <c r="A2442" s="1"/>
      <c r="B2442" s="1"/>
      <c r="C2442" s="1"/>
      <c r="D2442" s="1"/>
      <c r="E2442" s="1"/>
      <c r="F2442" s="1"/>
      <c r="G2442" s="1"/>
      <c r="H2442" s="1"/>
      <c r="I2442" s="1"/>
      <c r="J2442" s="1"/>
      <c r="K2442" s="1"/>
      <c r="L2442" s="1"/>
      <c r="M2442" s="1"/>
      <c r="N2442" s="1"/>
      <c r="O2442" s="1"/>
      <c r="P2442" s="1"/>
      <c r="Q2442" s="1"/>
      <c r="R2442" s="1"/>
      <c r="S2442" s="1"/>
    </row>
    <row r="2443" spans="1:19" x14ac:dyDescent="0.25">
      <c r="A2443" s="1"/>
      <c r="B2443" s="1"/>
      <c r="C2443" s="1"/>
      <c r="D2443" s="1"/>
      <c r="E2443" s="1"/>
      <c r="F2443" s="1"/>
      <c r="G2443" s="1"/>
      <c r="H2443" s="1"/>
      <c r="I2443" s="1"/>
      <c r="J2443" s="1"/>
      <c r="K2443" s="1"/>
      <c r="L2443" s="1"/>
      <c r="M2443" s="1"/>
      <c r="N2443" s="1"/>
      <c r="O2443" s="1"/>
      <c r="P2443" s="1"/>
      <c r="Q2443" s="1"/>
      <c r="R2443" s="1"/>
      <c r="S2443" s="1"/>
    </row>
    <row r="2444" spans="1:19" x14ac:dyDescent="0.25">
      <c r="A2444" s="1"/>
      <c r="B2444" s="1"/>
      <c r="C2444" s="1"/>
      <c r="D2444" s="1"/>
      <c r="E2444" s="1"/>
      <c r="F2444" s="1"/>
      <c r="G2444" s="1"/>
      <c r="H2444" s="1"/>
      <c r="I2444" s="1"/>
      <c r="J2444" s="1"/>
      <c r="K2444" s="1"/>
      <c r="L2444" s="1"/>
      <c r="M2444" s="1"/>
      <c r="N2444" s="1"/>
      <c r="O2444" s="1"/>
      <c r="P2444" s="1"/>
      <c r="Q2444" s="1"/>
      <c r="R2444" s="1"/>
      <c r="S2444" s="1"/>
    </row>
    <row r="2445" spans="1:19" x14ac:dyDescent="0.25">
      <c r="A2445" s="1"/>
      <c r="B2445" s="1"/>
      <c r="C2445" s="1"/>
      <c r="D2445" s="1"/>
      <c r="E2445" s="1"/>
      <c r="F2445" s="1"/>
      <c r="G2445" s="1"/>
      <c r="H2445" s="1"/>
      <c r="I2445" s="1"/>
      <c r="J2445" s="1"/>
      <c r="K2445" s="1"/>
      <c r="L2445" s="1"/>
      <c r="M2445" s="1"/>
      <c r="N2445" s="1"/>
      <c r="O2445" s="1"/>
      <c r="P2445" s="1"/>
      <c r="Q2445" s="1"/>
      <c r="R2445" s="1"/>
      <c r="S2445" s="1"/>
    </row>
    <row r="2446" spans="1:19" x14ac:dyDescent="0.25">
      <c r="A2446" s="1"/>
      <c r="B2446" s="1"/>
      <c r="C2446" s="1"/>
      <c r="D2446" s="1"/>
      <c r="E2446" s="1"/>
      <c r="F2446" s="1"/>
      <c r="G2446" s="1"/>
      <c r="H2446" s="1"/>
      <c r="I2446" s="1"/>
      <c r="J2446" s="1"/>
      <c r="K2446" s="1"/>
      <c r="L2446" s="1"/>
      <c r="M2446" s="1"/>
      <c r="N2446" s="1"/>
      <c r="O2446" s="1"/>
      <c r="P2446" s="1"/>
      <c r="Q2446" s="1"/>
      <c r="R2446" s="1"/>
      <c r="S2446" s="1"/>
    </row>
    <row r="2447" spans="1:19" x14ac:dyDescent="0.25">
      <c r="A2447" s="1"/>
      <c r="B2447" s="1"/>
      <c r="C2447" s="1"/>
      <c r="D2447" s="1"/>
      <c r="E2447" s="1"/>
      <c r="F2447" s="1"/>
      <c r="G2447" s="1"/>
      <c r="H2447" s="1"/>
      <c r="I2447" s="1"/>
      <c r="J2447" s="1"/>
      <c r="K2447" s="1"/>
      <c r="L2447" s="1"/>
      <c r="M2447" s="1"/>
      <c r="N2447" s="1"/>
      <c r="O2447" s="1"/>
      <c r="P2447" s="1"/>
      <c r="Q2447" s="1"/>
      <c r="R2447" s="1"/>
      <c r="S2447" s="1"/>
    </row>
    <row r="2448" spans="1:19" x14ac:dyDescent="0.25">
      <c r="A2448" s="1"/>
      <c r="B2448" s="1"/>
      <c r="C2448" s="1"/>
      <c r="D2448" s="1"/>
      <c r="E2448" s="1"/>
      <c r="F2448" s="1"/>
      <c r="G2448" s="1"/>
      <c r="H2448" s="1"/>
      <c r="I2448" s="1"/>
      <c r="J2448" s="1"/>
      <c r="K2448" s="1"/>
      <c r="L2448" s="1"/>
      <c r="M2448" s="1"/>
      <c r="N2448" s="1"/>
      <c r="O2448" s="1"/>
      <c r="P2448" s="1"/>
      <c r="Q2448" s="1"/>
      <c r="R2448" s="1"/>
      <c r="S2448" s="1"/>
    </row>
    <row r="2449" spans="1:19" x14ac:dyDescent="0.25">
      <c r="A2449" s="1"/>
      <c r="B2449" s="1"/>
      <c r="C2449" s="1"/>
      <c r="D2449" s="1"/>
      <c r="E2449" s="1"/>
      <c r="F2449" s="1"/>
      <c r="G2449" s="1"/>
      <c r="H2449" s="1"/>
      <c r="I2449" s="1"/>
      <c r="J2449" s="1"/>
      <c r="K2449" s="1"/>
      <c r="L2449" s="1"/>
      <c r="M2449" s="1"/>
      <c r="N2449" s="1"/>
      <c r="O2449" s="1"/>
      <c r="P2449" s="1"/>
      <c r="Q2449" s="1"/>
      <c r="R2449" s="1"/>
      <c r="S2449" s="1"/>
    </row>
    <row r="2450" spans="1:19" x14ac:dyDescent="0.25">
      <c r="A2450" s="1"/>
      <c r="B2450" s="1"/>
      <c r="C2450" s="1"/>
      <c r="D2450" s="1"/>
      <c r="E2450" s="1"/>
      <c r="F2450" s="1"/>
      <c r="G2450" s="1"/>
      <c r="H2450" s="1"/>
      <c r="I2450" s="1"/>
      <c r="J2450" s="1"/>
      <c r="K2450" s="1"/>
      <c r="L2450" s="1"/>
      <c r="M2450" s="1"/>
      <c r="N2450" s="1"/>
      <c r="O2450" s="1"/>
      <c r="P2450" s="1"/>
      <c r="Q2450" s="1"/>
      <c r="R2450" s="1"/>
      <c r="S2450" s="1"/>
    </row>
    <row r="2451" spans="1:19" x14ac:dyDescent="0.25">
      <c r="A2451" s="1"/>
      <c r="B2451" s="1"/>
      <c r="C2451" s="1"/>
      <c r="D2451" s="1"/>
      <c r="E2451" s="1"/>
      <c r="F2451" s="1"/>
      <c r="G2451" s="1"/>
      <c r="H2451" s="1"/>
      <c r="I2451" s="1"/>
      <c r="J2451" s="1"/>
      <c r="K2451" s="1"/>
      <c r="L2451" s="1"/>
      <c r="M2451" s="1"/>
      <c r="N2451" s="1"/>
      <c r="O2451" s="1"/>
      <c r="P2451" s="1"/>
      <c r="Q2451" s="1"/>
      <c r="R2451" s="1"/>
      <c r="S2451" s="1"/>
    </row>
    <row r="2452" spans="1:19" x14ac:dyDescent="0.25">
      <c r="A2452" s="1"/>
      <c r="B2452" s="1"/>
      <c r="C2452" s="1"/>
      <c r="D2452" s="1"/>
      <c r="E2452" s="1"/>
      <c r="F2452" s="1"/>
      <c r="G2452" s="1"/>
      <c r="H2452" s="1"/>
      <c r="I2452" s="1"/>
      <c r="J2452" s="1"/>
      <c r="K2452" s="1"/>
      <c r="L2452" s="1"/>
      <c r="M2452" s="1"/>
      <c r="N2452" s="1"/>
      <c r="O2452" s="1"/>
      <c r="P2452" s="1"/>
      <c r="Q2452" s="1"/>
      <c r="R2452" s="1"/>
      <c r="S2452" s="1"/>
    </row>
    <row r="2453" spans="1:19" x14ac:dyDescent="0.25">
      <c r="A2453" s="1"/>
      <c r="B2453" s="1"/>
      <c r="C2453" s="1"/>
      <c r="D2453" s="1"/>
      <c r="E2453" s="1"/>
      <c r="F2453" s="1"/>
      <c r="G2453" s="1"/>
      <c r="H2453" s="1"/>
      <c r="I2453" s="1"/>
      <c r="J2453" s="1"/>
      <c r="K2453" s="1"/>
      <c r="L2453" s="1"/>
      <c r="M2453" s="1"/>
      <c r="N2453" s="1"/>
      <c r="O2453" s="1"/>
      <c r="P2453" s="1"/>
      <c r="Q2453" s="1"/>
      <c r="R2453" s="1"/>
      <c r="S2453" s="1"/>
    </row>
    <row r="2454" spans="1:19" x14ac:dyDescent="0.25">
      <c r="A2454" s="1"/>
      <c r="B2454" s="1"/>
      <c r="C2454" s="1"/>
      <c r="D2454" s="1"/>
      <c r="E2454" s="1"/>
      <c r="F2454" s="1"/>
      <c r="G2454" s="1"/>
      <c r="H2454" s="1"/>
      <c r="I2454" s="1"/>
      <c r="J2454" s="1"/>
      <c r="K2454" s="1"/>
      <c r="L2454" s="1"/>
      <c r="M2454" s="1"/>
      <c r="N2454" s="1"/>
      <c r="O2454" s="1"/>
      <c r="P2454" s="1"/>
      <c r="Q2454" s="1"/>
      <c r="R2454" s="1"/>
      <c r="S2454" s="1"/>
    </row>
    <row r="2455" spans="1:19" x14ac:dyDescent="0.25">
      <c r="A2455" s="1"/>
      <c r="B2455" s="1"/>
      <c r="C2455" s="1"/>
      <c r="D2455" s="1"/>
      <c r="E2455" s="1"/>
      <c r="F2455" s="1"/>
      <c r="G2455" s="1"/>
      <c r="H2455" s="1"/>
      <c r="I2455" s="1"/>
      <c r="J2455" s="1"/>
      <c r="K2455" s="1"/>
      <c r="L2455" s="1"/>
      <c r="M2455" s="1"/>
      <c r="N2455" s="1"/>
      <c r="O2455" s="1"/>
      <c r="P2455" s="1"/>
      <c r="Q2455" s="1"/>
      <c r="R2455" s="1"/>
      <c r="S2455" s="1"/>
    </row>
    <row r="2456" spans="1:19" x14ac:dyDescent="0.25">
      <c r="A2456" s="1"/>
      <c r="B2456" s="1"/>
      <c r="C2456" s="1"/>
      <c r="D2456" s="1"/>
      <c r="E2456" s="1"/>
      <c r="F2456" s="1"/>
      <c r="G2456" s="1"/>
      <c r="H2456" s="1"/>
      <c r="I2456" s="1"/>
      <c r="J2456" s="1"/>
      <c r="K2456" s="1"/>
      <c r="L2456" s="1"/>
      <c r="M2456" s="1"/>
      <c r="N2456" s="1"/>
      <c r="O2456" s="1"/>
      <c r="P2456" s="1"/>
      <c r="Q2456" s="1"/>
      <c r="R2456" s="1"/>
      <c r="S2456" s="1"/>
    </row>
    <row r="2457" spans="1:19" x14ac:dyDescent="0.25">
      <c r="A2457" s="1"/>
      <c r="B2457" s="1"/>
      <c r="C2457" s="1"/>
      <c r="D2457" s="1"/>
      <c r="E2457" s="1"/>
      <c r="F2457" s="1"/>
      <c r="G2457" s="1"/>
      <c r="H2457" s="1"/>
      <c r="I2457" s="1"/>
      <c r="J2457" s="1"/>
      <c r="K2457" s="1"/>
      <c r="L2457" s="1"/>
      <c r="M2457" s="1"/>
      <c r="N2457" s="1"/>
      <c r="O2457" s="1"/>
      <c r="P2457" s="1"/>
      <c r="Q2457" s="1"/>
      <c r="R2457" s="1"/>
      <c r="S2457" s="1"/>
    </row>
    <row r="2458" spans="1:19" x14ac:dyDescent="0.25">
      <c r="A2458" s="1"/>
      <c r="B2458" s="1"/>
      <c r="C2458" s="1"/>
      <c r="D2458" s="1"/>
      <c r="E2458" s="1"/>
      <c r="F2458" s="1"/>
      <c r="G2458" s="1"/>
      <c r="H2458" s="1"/>
      <c r="I2458" s="1"/>
      <c r="J2458" s="1"/>
      <c r="K2458" s="1"/>
      <c r="L2458" s="1"/>
      <c r="M2458" s="1"/>
      <c r="N2458" s="1"/>
      <c r="O2458" s="1"/>
      <c r="P2458" s="1"/>
      <c r="Q2458" s="1"/>
      <c r="R2458" s="1"/>
      <c r="S2458" s="1"/>
    </row>
    <row r="2459" spans="1:19" x14ac:dyDescent="0.25">
      <c r="A2459" s="1"/>
      <c r="B2459" s="1"/>
      <c r="C2459" s="1"/>
      <c r="D2459" s="1"/>
      <c r="E2459" s="1"/>
      <c r="F2459" s="1"/>
      <c r="G2459" s="1"/>
      <c r="H2459" s="1"/>
      <c r="I2459" s="1"/>
      <c r="J2459" s="1"/>
      <c r="K2459" s="1"/>
      <c r="L2459" s="1"/>
      <c r="M2459" s="1"/>
      <c r="N2459" s="1"/>
      <c r="O2459" s="1"/>
      <c r="P2459" s="1"/>
      <c r="Q2459" s="1"/>
      <c r="R2459" s="1"/>
      <c r="S2459" s="1"/>
    </row>
    <row r="2460" spans="1:19" x14ac:dyDescent="0.25">
      <c r="A2460" s="1"/>
      <c r="B2460" s="1"/>
      <c r="C2460" s="1"/>
      <c r="D2460" s="1"/>
      <c r="E2460" s="1"/>
      <c r="F2460" s="1"/>
      <c r="G2460" s="1"/>
      <c r="H2460" s="1"/>
      <c r="I2460" s="1"/>
      <c r="J2460" s="1"/>
      <c r="K2460" s="1"/>
      <c r="L2460" s="1"/>
      <c r="M2460" s="1"/>
      <c r="N2460" s="1"/>
      <c r="O2460" s="1"/>
      <c r="P2460" s="1"/>
      <c r="Q2460" s="1"/>
      <c r="R2460" s="1"/>
      <c r="S2460" s="1"/>
    </row>
    <row r="2461" spans="1:19" x14ac:dyDescent="0.25">
      <c r="A2461" s="1"/>
      <c r="B2461" s="1"/>
      <c r="C2461" s="1"/>
      <c r="D2461" s="1"/>
      <c r="E2461" s="1"/>
      <c r="F2461" s="1"/>
      <c r="G2461" s="1"/>
      <c r="H2461" s="1"/>
      <c r="I2461" s="1"/>
      <c r="J2461" s="1"/>
      <c r="K2461" s="1"/>
      <c r="L2461" s="1"/>
      <c r="M2461" s="1"/>
      <c r="N2461" s="1"/>
      <c r="O2461" s="1"/>
      <c r="P2461" s="1"/>
      <c r="Q2461" s="1"/>
      <c r="R2461" s="1"/>
      <c r="S2461" s="1"/>
    </row>
    <row r="2462" spans="1:19" x14ac:dyDescent="0.25">
      <c r="A2462" s="1"/>
      <c r="B2462" s="1"/>
      <c r="C2462" s="1"/>
      <c r="D2462" s="1"/>
      <c r="E2462" s="1"/>
      <c r="F2462" s="1"/>
      <c r="G2462" s="1"/>
      <c r="H2462" s="1"/>
      <c r="I2462" s="1"/>
      <c r="J2462" s="1"/>
      <c r="K2462" s="1"/>
      <c r="L2462" s="1"/>
      <c r="M2462" s="1"/>
      <c r="N2462" s="1"/>
      <c r="O2462" s="1"/>
      <c r="P2462" s="1"/>
      <c r="Q2462" s="1"/>
      <c r="R2462" s="1"/>
      <c r="S2462" s="1"/>
    </row>
    <row r="2463" spans="1:19" x14ac:dyDescent="0.25">
      <c r="A2463" s="1"/>
      <c r="B2463" s="1"/>
      <c r="C2463" s="1"/>
      <c r="D2463" s="1"/>
      <c r="E2463" s="1"/>
      <c r="F2463" s="1"/>
      <c r="G2463" s="1"/>
      <c r="H2463" s="1"/>
      <c r="I2463" s="1"/>
      <c r="J2463" s="1"/>
      <c r="K2463" s="1"/>
      <c r="L2463" s="1"/>
      <c r="M2463" s="1"/>
      <c r="N2463" s="1"/>
      <c r="O2463" s="1"/>
      <c r="P2463" s="1"/>
      <c r="Q2463" s="1"/>
      <c r="R2463" s="1"/>
      <c r="S2463" s="1"/>
    </row>
    <row r="2464" spans="1:19" x14ac:dyDescent="0.25">
      <c r="A2464" s="1"/>
      <c r="B2464" s="1"/>
      <c r="C2464" s="1"/>
      <c r="D2464" s="1"/>
      <c r="E2464" s="1"/>
      <c r="F2464" s="1"/>
      <c r="G2464" s="1"/>
      <c r="H2464" s="1"/>
      <c r="I2464" s="1"/>
      <c r="J2464" s="1"/>
      <c r="K2464" s="1"/>
      <c r="L2464" s="1"/>
      <c r="M2464" s="1"/>
      <c r="N2464" s="1"/>
      <c r="O2464" s="1"/>
      <c r="P2464" s="1"/>
      <c r="Q2464" s="1"/>
      <c r="R2464" s="1"/>
      <c r="S2464" s="1"/>
    </row>
    <row r="2465" spans="1:19" x14ac:dyDescent="0.25">
      <c r="A2465" s="1"/>
      <c r="B2465" s="1"/>
      <c r="C2465" s="1"/>
      <c r="D2465" s="1"/>
      <c r="E2465" s="1"/>
      <c r="F2465" s="1"/>
      <c r="G2465" s="1"/>
      <c r="H2465" s="1"/>
      <c r="I2465" s="1"/>
      <c r="J2465" s="1"/>
      <c r="K2465" s="1"/>
      <c r="L2465" s="1"/>
      <c r="M2465" s="1"/>
      <c r="N2465" s="1"/>
      <c r="O2465" s="1"/>
      <c r="P2465" s="1"/>
      <c r="Q2465" s="1"/>
      <c r="R2465" s="1"/>
      <c r="S2465" s="1"/>
    </row>
    <row r="2466" spans="1:19" x14ac:dyDescent="0.25">
      <c r="A2466" s="1"/>
      <c r="B2466" s="1"/>
      <c r="C2466" s="1"/>
      <c r="D2466" s="1"/>
      <c r="E2466" s="1"/>
      <c r="F2466" s="1"/>
      <c r="G2466" s="1"/>
      <c r="H2466" s="1"/>
      <c r="I2466" s="1"/>
      <c r="J2466" s="1"/>
      <c r="K2466" s="1"/>
      <c r="L2466" s="1"/>
      <c r="M2466" s="1"/>
      <c r="N2466" s="1"/>
      <c r="O2466" s="1"/>
      <c r="P2466" s="1"/>
      <c r="Q2466" s="1"/>
      <c r="R2466" s="1"/>
      <c r="S2466" s="1"/>
    </row>
    <row r="2467" spans="1:19" x14ac:dyDescent="0.25">
      <c r="A2467" s="1"/>
      <c r="B2467" s="1"/>
      <c r="C2467" s="1"/>
      <c r="D2467" s="1"/>
      <c r="E2467" s="1"/>
      <c r="F2467" s="1"/>
      <c r="G2467" s="1"/>
      <c r="H2467" s="1"/>
      <c r="I2467" s="1"/>
      <c r="J2467" s="1"/>
      <c r="K2467" s="1"/>
      <c r="L2467" s="1"/>
      <c r="M2467" s="1"/>
      <c r="N2467" s="1"/>
      <c r="O2467" s="1"/>
      <c r="P2467" s="1"/>
      <c r="Q2467" s="1"/>
      <c r="R2467" s="1"/>
      <c r="S2467" s="1"/>
    </row>
    <row r="2468" spans="1:19" x14ac:dyDescent="0.25">
      <c r="A2468" s="1"/>
      <c r="B2468" s="1"/>
      <c r="C2468" s="1"/>
      <c r="D2468" s="1"/>
      <c r="E2468" s="1"/>
      <c r="F2468" s="1"/>
      <c r="G2468" s="1"/>
      <c r="H2468" s="1"/>
      <c r="I2468" s="1"/>
      <c r="J2468" s="1"/>
      <c r="K2468" s="1"/>
      <c r="L2468" s="1"/>
      <c r="M2468" s="1"/>
      <c r="N2468" s="1"/>
      <c r="O2468" s="1"/>
      <c r="P2468" s="1"/>
      <c r="Q2468" s="1"/>
      <c r="R2468" s="1"/>
      <c r="S2468" s="1"/>
    </row>
    <row r="2469" spans="1:19" x14ac:dyDescent="0.25">
      <c r="A2469" s="1"/>
      <c r="B2469" s="1"/>
      <c r="C2469" s="1"/>
      <c r="D2469" s="1"/>
      <c r="E2469" s="1"/>
      <c r="F2469" s="1"/>
      <c r="G2469" s="1"/>
      <c r="H2469" s="1"/>
      <c r="I2469" s="1"/>
      <c r="J2469" s="1"/>
      <c r="K2469" s="1"/>
      <c r="L2469" s="1"/>
      <c r="M2469" s="1"/>
      <c r="N2469" s="1"/>
      <c r="O2469" s="1"/>
      <c r="P2469" s="1"/>
      <c r="Q2469" s="1"/>
      <c r="R2469" s="1"/>
      <c r="S2469" s="1"/>
    </row>
    <row r="2470" spans="1:19" x14ac:dyDescent="0.25">
      <c r="A2470" s="1"/>
      <c r="B2470" s="1"/>
      <c r="C2470" s="1"/>
      <c r="D2470" s="1"/>
      <c r="E2470" s="1"/>
      <c r="F2470" s="1"/>
      <c r="G2470" s="1"/>
      <c r="H2470" s="1"/>
      <c r="I2470" s="1"/>
      <c r="J2470" s="1"/>
      <c r="K2470" s="1"/>
      <c r="L2470" s="1"/>
      <c r="M2470" s="1"/>
      <c r="N2470" s="1"/>
      <c r="O2470" s="1"/>
      <c r="P2470" s="1"/>
      <c r="Q2470" s="1"/>
      <c r="R2470" s="1"/>
      <c r="S2470" s="1"/>
    </row>
    <row r="2471" spans="1:19" x14ac:dyDescent="0.25">
      <c r="A2471" s="1"/>
      <c r="B2471" s="1"/>
      <c r="C2471" s="1"/>
      <c r="D2471" s="1"/>
      <c r="E2471" s="1"/>
      <c r="F2471" s="1"/>
      <c r="G2471" s="1"/>
      <c r="H2471" s="1"/>
      <c r="I2471" s="1"/>
      <c r="J2471" s="1"/>
      <c r="K2471" s="1"/>
      <c r="L2471" s="1"/>
      <c r="M2471" s="1"/>
      <c r="N2471" s="1"/>
      <c r="O2471" s="1"/>
      <c r="P2471" s="1"/>
      <c r="Q2471" s="1"/>
      <c r="R2471" s="1"/>
      <c r="S2471" s="1"/>
    </row>
    <row r="2472" spans="1:19" x14ac:dyDescent="0.25">
      <c r="A2472" s="1"/>
      <c r="B2472" s="1"/>
      <c r="C2472" s="1"/>
      <c r="D2472" s="1"/>
      <c r="E2472" s="1"/>
      <c r="F2472" s="1"/>
      <c r="G2472" s="1"/>
      <c r="H2472" s="1"/>
      <c r="I2472" s="1"/>
      <c r="J2472" s="1"/>
      <c r="K2472" s="1"/>
      <c r="L2472" s="1"/>
      <c r="M2472" s="1"/>
      <c r="N2472" s="1"/>
      <c r="O2472" s="1"/>
      <c r="P2472" s="1"/>
      <c r="Q2472" s="1"/>
      <c r="R2472" s="1"/>
      <c r="S2472" s="1"/>
    </row>
    <row r="2473" spans="1:19" x14ac:dyDescent="0.25">
      <c r="A2473" s="1"/>
      <c r="B2473" s="1"/>
      <c r="C2473" s="1"/>
      <c r="D2473" s="1"/>
      <c r="E2473" s="1"/>
      <c r="F2473" s="1"/>
      <c r="G2473" s="1"/>
      <c r="H2473" s="1"/>
      <c r="I2473" s="1"/>
      <c r="J2473" s="1"/>
      <c r="K2473" s="1"/>
      <c r="L2473" s="1"/>
      <c r="M2473" s="1"/>
      <c r="N2473" s="1"/>
      <c r="O2473" s="1"/>
      <c r="P2473" s="1"/>
      <c r="Q2473" s="1"/>
      <c r="R2473" s="1"/>
      <c r="S2473" s="1"/>
    </row>
    <row r="2474" spans="1:19" x14ac:dyDescent="0.25">
      <c r="A2474" s="1"/>
      <c r="B2474" s="1"/>
      <c r="C2474" s="1"/>
      <c r="D2474" s="1"/>
      <c r="E2474" s="1"/>
      <c r="F2474" s="1"/>
      <c r="G2474" s="1"/>
      <c r="H2474" s="1"/>
      <c r="I2474" s="1"/>
      <c r="J2474" s="1"/>
      <c r="K2474" s="1"/>
      <c r="L2474" s="1"/>
      <c r="M2474" s="1"/>
      <c r="N2474" s="1"/>
      <c r="O2474" s="1"/>
      <c r="P2474" s="1"/>
      <c r="Q2474" s="1"/>
      <c r="R2474" s="1"/>
      <c r="S2474" s="1"/>
    </row>
    <row r="2475" spans="1:19" x14ac:dyDescent="0.25">
      <c r="A2475" s="1"/>
      <c r="B2475" s="1"/>
      <c r="C2475" s="1"/>
      <c r="D2475" s="1"/>
      <c r="E2475" s="1"/>
      <c r="F2475" s="1"/>
      <c r="G2475" s="1"/>
      <c r="H2475" s="1"/>
      <c r="I2475" s="1"/>
      <c r="J2475" s="1"/>
      <c r="K2475" s="1"/>
      <c r="L2475" s="1"/>
      <c r="M2475" s="1"/>
      <c r="N2475" s="1"/>
      <c r="O2475" s="1"/>
      <c r="P2475" s="1"/>
      <c r="Q2475" s="1"/>
      <c r="R2475" s="1"/>
      <c r="S2475" s="1"/>
    </row>
    <row r="2476" spans="1:19" x14ac:dyDescent="0.25">
      <c r="A2476" s="1"/>
      <c r="B2476" s="1"/>
      <c r="C2476" s="1"/>
      <c r="D2476" s="1"/>
      <c r="E2476" s="1"/>
      <c r="F2476" s="1"/>
      <c r="G2476" s="1"/>
      <c r="H2476" s="1"/>
      <c r="I2476" s="1"/>
      <c r="J2476" s="1"/>
      <c r="K2476" s="1"/>
      <c r="L2476" s="1"/>
      <c r="M2476" s="1"/>
      <c r="N2476" s="1"/>
      <c r="O2476" s="1"/>
      <c r="P2476" s="1"/>
      <c r="Q2476" s="1"/>
      <c r="R2476" s="1"/>
      <c r="S2476" s="1"/>
    </row>
    <row r="2477" spans="1:19" x14ac:dyDescent="0.25">
      <c r="A2477" s="1"/>
      <c r="B2477" s="1"/>
      <c r="C2477" s="1"/>
      <c r="D2477" s="1"/>
      <c r="E2477" s="1"/>
      <c r="F2477" s="1"/>
      <c r="G2477" s="1"/>
      <c r="H2477" s="1"/>
      <c r="I2477" s="1"/>
      <c r="J2477" s="1"/>
      <c r="K2477" s="1"/>
      <c r="L2477" s="1"/>
      <c r="M2477" s="1"/>
      <c r="N2477" s="1"/>
      <c r="O2477" s="1"/>
      <c r="P2477" s="1"/>
      <c r="Q2477" s="1"/>
      <c r="R2477" s="1"/>
      <c r="S2477" s="1"/>
    </row>
    <row r="2478" spans="1:19" x14ac:dyDescent="0.25">
      <c r="A2478" s="1"/>
      <c r="B2478" s="1"/>
      <c r="C2478" s="1"/>
      <c r="D2478" s="1"/>
      <c r="E2478" s="1"/>
      <c r="F2478" s="1"/>
      <c r="G2478" s="1"/>
      <c r="H2478" s="1"/>
      <c r="I2478" s="1"/>
      <c r="J2478" s="1"/>
      <c r="K2478" s="1"/>
      <c r="L2478" s="1"/>
      <c r="M2478" s="1"/>
      <c r="N2478" s="1"/>
      <c r="O2478" s="1"/>
      <c r="P2478" s="1"/>
      <c r="Q2478" s="1"/>
      <c r="R2478" s="1"/>
      <c r="S2478" s="1"/>
    </row>
    <row r="2479" spans="1:19" x14ac:dyDescent="0.25">
      <c r="A2479" s="1"/>
      <c r="B2479" s="1"/>
      <c r="C2479" s="1"/>
      <c r="D2479" s="1"/>
      <c r="E2479" s="1"/>
      <c r="F2479" s="1"/>
      <c r="G2479" s="1"/>
      <c r="H2479" s="1"/>
      <c r="I2479" s="1"/>
      <c r="J2479" s="1"/>
      <c r="K2479" s="1"/>
      <c r="L2479" s="1"/>
      <c r="M2479" s="1"/>
      <c r="N2479" s="1"/>
      <c r="O2479" s="1"/>
      <c r="P2479" s="1"/>
      <c r="Q2479" s="1"/>
      <c r="R2479" s="1"/>
      <c r="S2479" s="1"/>
    </row>
    <row r="2480" spans="1:19" x14ac:dyDescent="0.25">
      <c r="A2480" s="1"/>
      <c r="B2480" s="1"/>
      <c r="C2480" s="1"/>
      <c r="D2480" s="1"/>
      <c r="E2480" s="1"/>
      <c r="F2480" s="1"/>
      <c r="G2480" s="1"/>
      <c r="H2480" s="1"/>
      <c r="I2480" s="1"/>
      <c r="J2480" s="1"/>
      <c r="K2480" s="1"/>
      <c r="L2480" s="1"/>
      <c r="M2480" s="1"/>
      <c r="N2480" s="1"/>
      <c r="O2480" s="1"/>
      <c r="P2480" s="1"/>
      <c r="Q2480" s="1"/>
      <c r="R2480" s="1"/>
      <c r="S2480" s="1"/>
    </row>
    <row r="2481" spans="1:19" x14ac:dyDescent="0.25">
      <c r="A2481" s="1"/>
      <c r="B2481" s="1"/>
      <c r="C2481" s="1"/>
      <c r="D2481" s="1"/>
      <c r="E2481" s="1"/>
      <c r="F2481" s="1"/>
      <c r="G2481" s="1"/>
      <c r="H2481" s="1"/>
      <c r="I2481" s="1"/>
      <c r="J2481" s="1"/>
      <c r="K2481" s="1"/>
      <c r="L2481" s="1"/>
      <c r="M2481" s="1"/>
      <c r="N2481" s="1"/>
      <c r="O2481" s="1"/>
      <c r="P2481" s="1"/>
      <c r="Q2481" s="1"/>
      <c r="R2481" s="1"/>
      <c r="S2481" s="1"/>
    </row>
    <row r="2482" spans="1:19" x14ac:dyDescent="0.25">
      <c r="A2482" s="1"/>
      <c r="B2482" s="1"/>
      <c r="C2482" s="1"/>
      <c r="D2482" s="1"/>
      <c r="E2482" s="1"/>
      <c r="F2482" s="1"/>
      <c r="G2482" s="1"/>
      <c r="H2482" s="1"/>
      <c r="I2482" s="1"/>
      <c r="J2482" s="1"/>
      <c r="K2482" s="1"/>
      <c r="L2482" s="1"/>
      <c r="M2482" s="1"/>
      <c r="N2482" s="1"/>
      <c r="O2482" s="1"/>
      <c r="P2482" s="1"/>
      <c r="Q2482" s="1"/>
      <c r="R2482" s="1"/>
      <c r="S2482" s="1"/>
    </row>
    <row r="2483" spans="1:19" x14ac:dyDescent="0.25">
      <c r="A2483" s="1"/>
      <c r="B2483" s="1"/>
      <c r="C2483" s="1"/>
      <c r="D2483" s="1"/>
      <c r="E2483" s="1"/>
      <c r="F2483" s="1"/>
      <c r="G2483" s="1"/>
      <c r="H2483" s="1"/>
      <c r="I2483" s="1"/>
      <c r="J2483" s="1"/>
      <c r="K2483" s="1"/>
      <c r="L2483" s="1"/>
      <c r="M2483" s="1"/>
      <c r="N2483" s="1"/>
      <c r="O2483" s="1"/>
      <c r="P2483" s="1"/>
      <c r="Q2483" s="1"/>
      <c r="R2483" s="1"/>
      <c r="S2483" s="1"/>
    </row>
    <row r="2484" spans="1:19" x14ac:dyDescent="0.25">
      <c r="A2484" s="1"/>
      <c r="B2484" s="1"/>
      <c r="C2484" s="1"/>
      <c r="D2484" s="1"/>
      <c r="E2484" s="1"/>
      <c r="F2484" s="1"/>
      <c r="G2484" s="1"/>
      <c r="H2484" s="1"/>
      <c r="I2484" s="1"/>
      <c r="J2484" s="1"/>
      <c r="K2484" s="1"/>
      <c r="L2484" s="1"/>
      <c r="M2484" s="1"/>
      <c r="N2484" s="1"/>
      <c r="O2484" s="1"/>
      <c r="P2484" s="1"/>
      <c r="Q2484" s="1"/>
      <c r="R2484" s="1"/>
      <c r="S2484" s="1"/>
    </row>
    <row r="2485" spans="1:19" x14ac:dyDescent="0.25">
      <c r="A2485" s="1"/>
      <c r="B2485" s="1"/>
      <c r="C2485" s="1"/>
      <c r="D2485" s="1"/>
      <c r="E2485" s="1"/>
      <c r="F2485" s="1"/>
      <c r="G2485" s="1"/>
      <c r="H2485" s="1"/>
      <c r="I2485" s="1"/>
      <c r="J2485" s="1"/>
      <c r="K2485" s="1"/>
      <c r="L2485" s="1"/>
      <c r="M2485" s="1"/>
      <c r="N2485" s="1"/>
      <c r="O2485" s="1"/>
      <c r="P2485" s="1"/>
      <c r="Q2485" s="1"/>
      <c r="R2485" s="1"/>
      <c r="S2485" s="1"/>
    </row>
    <row r="2486" spans="1:19" x14ac:dyDescent="0.25">
      <c r="A2486" s="1"/>
      <c r="B2486" s="1"/>
      <c r="C2486" s="1"/>
      <c r="D2486" s="1"/>
      <c r="E2486" s="1"/>
      <c r="F2486" s="1"/>
      <c r="G2486" s="1"/>
      <c r="H2486" s="1"/>
      <c r="I2486" s="1"/>
      <c r="J2486" s="1"/>
      <c r="K2486" s="1"/>
      <c r="L2486" s="1"/>
      <c r="M2486" s="1"/>
      <c r="N2486" s="1"/>
      <c r="O2486" s="1"/>
      <c r="P2486" s="1"/>
      <c r="Q2486" s="1"/>
      <c r="R2486" s="1"/>
      <c r="S2486" s="1"/>
    </row>
    <row r="2487" spans="1:19" x14ac:dyDescent="0.25">
      <c r="A2487" s="1"/>
      <c r="B2487" s="1"/>
      <c r="C2487" s="1"/>
      <c r="D2487" s="1"/>
      <c r="E2487" s="1"/>
      <c r="F2487" s="1"/>
      <c r="G2487" s="1"/>
      <c r="H2487" s="1"/>
      <c r="I2487" s="1"/>
      <c r="J2487" s="1"/>
      <c r="K2487" s="1"/>
      <c r="L2487" s="1"/>
      <c r="M2487" s="1"/>
      <c r="N2487" s="1"/>
      <c r="O2487" s="1"/>
      <c r="P2487" s="1"/>
      <c r="Q2487" s="1"/>
      <c r="R2487" s="1"/>
      <c r="S2487" s="1"/>
    </row>
    <row r="2488" spans="1:19" x14ac:dyDescent="0.25">
      <c r="A2488" s="1"/>
      <c r="B2488" s="1"/>
      <c r="C2488" s="1"/>
      <c r="D2488" s="1"/>
      <c r="E2488" s="1"/>
      <c r="F2488" s="1"/>
      <c r="G2488" s="1"/>
      <c r="H2488" s="1"/>
      <c r="I2488" s="1"/>
      <c r="J2488" s="1"/>
      <c r="K2488" s="1"/>
      <c r="L2488" s="1"/>
      <c r="M2488" s="1"/>
      <c r="N2488" s="1"/>
      <c r="O2488" s="1"/>
      <c r="P2488" s="1"/>
      <c r="Q2488" s="1"/>
      <c r="R2488" s="1"/>
      <c r="S2488" s="1"/>
    </row>
    <row r="2489" spans="1:19" x14ac:dyDescent="0.25">
      <c r="A2489" s="1"/>
      <c r="B2489" s="1"/>
      <c r="C2489" s="1"/>
      <c r="D2489" s="1"/>
      <c r="E2489" s="1"/>
      <c r="F2489" s="1"/>
      <c r="G2489" s="1"/>
      <c r="H2489" s="1"/>
      <c r="I2489" s="1"/>
      <c r="J2489" s="1"/>
      <c r="K2489" s="1"/>
      <c r="L2489" s="1"/>
      <c r="M2489" s="1"/>
      <c r="N2489" s="1"/>
      <c r="O2489" s="1"/>
      <c r="P2489" s="1"/>
      <c r="Q2489" s="1"/>
      <c r="R2489" s="1"/>
      <c r="S2489" s="1"/>
    </row>
    <row r="2490" spans="1:19" x14ac:dyDescent="0.25">
      <c r="A2490" s="1"/>
      <c r="B2490" s="1"/>
      <c r="C2490" s="1"/>
      <c r="D2490" s="1"/>
      <c r="E2490" s="1"/>
      <c r="F2490" s="1"/>
      <c r="G2490" s="1"/>
      <c r="H2490" s="1"/>
      <c r="I2490" s="1"/>
      <c r="J2490" s="1"/>
      <c r="K2490" s="1"/>
      <c r="L2490" s="1"/>
      <c r="M2490" s="1"/>
      <c r="N2490" s="1"/>
      <c r="O2490" s="1"/>
      <c r="P2490" s="1"/>
      <c r="Q2490" s="1"/>
      <c r="R2490" s="1"/>
      <c r="S2490" s="1"/>
    </row>
    <row r="2491" spans="1:19" x14ac:dyDescent="0.25">
      <c r="A2491" s="1"/>
      <c r="B2491" s="1"/>
      <c r="C2491" s="1"/>
      <c r="D2491" s="1"/>
      <c r="E2491" s="1"/>
      <c r="F2491" s="1"/>
      <c r="G2491" s="1"/>
      <c r="H2491" s="1"/>
      <c r="I2491" s="1"/>
      <c r="J2491" s="1"/>
      <c r="K2491" s="1"/>
      <c r="L2491" s="1"/>
      <c r="M2491" s="1"/>
      <c r="N2491" s="1"/>
      <c r="O2491" s="1"/>
      <c r="P2491" s="1"/>
      <c r="Q2491" s="1"/>
      <c r="R2491" s="1"/>
      <c r="S2491" s="1"/>
    </row>
    <row r="2492" spans="1:19" x14ac:dyDescent="0.25">
      <c r="A2492" s="1"/>
      <c r="B2492" s="1"/>
      <c r="C2492" s="1"/>
      <c r="D2492" s="1"/>
      <c r="E2492" s="1"/>
      <c r="F2492" s="1"/>
      <c r="G2492" s="1"/>
      <c r="H2492" s="1"/>
      <c r="I2492" s="1"/>
      <c r="J2492" s="1"/>
      <c r="K2492" s="1"/>
      <c r="L2492" s="1"/>
      <c r="M2492" s="1"/>
      <c r="N2492" s="1"/>
      <c r="O2492" s="1"/>
      <c r="P2492" s="1"/>
      <c r="Q2492" s="1"/>
      <c r="R2492" s="1"/>
      <c r="S2492" s="1"/>
    </row>
    <row r="2493" spans="1:19" x14ac:dyDescent="0.25">
      <c r="A2493" s="1"/>
      <c r="B2493" s="1"/>
      <c r="C2493" s="1"/>
      <c r="D2493" s="1"/>
      <c r="E2493" s="1"/>
      <c r="F2493" s="1"/>
      <c r="G2493" s="1"/>
      <c r="H2493" s="1"/>
      <c r="I2493" s="1"/>
      <c r="J2493" s="1"/>
      <c r="K2493" s="1"/>
      <c r="L2493" s="1"/>
      <c r="M2493" s="1"/>
      <c r="N2493" s="1"/>
      <c r="O2493" s="1"/>
      <c r="P2493" s="1"/>
      <c r="Q2493" s="1"/>
      <c r="R2493" s="1"/>
      <c r="S2493" s="1"/>
    </row>
    <row r="2494" spans="1:19" x14ac:dyDescent="0.25">
      <c r="A2494" s="1"/>
      <c r="B2494" s="1"/>
      <c r="C2494" s="1"/>
      <c r="D2494" s="1"/>
      <c r="E2494" s="1"/>
      <c r="F2494" s="1"/>
      <c r="G2494" s="1"/>
      <c r="H2494" s="1"/>
      <c r="I2494" s="1"/>
      <c r="J2494" s="1"/>
      <c r="K2494" s="1"/>
      <c r="L2494" s="1"/>
      <c r="M2494" s="1"/>
      <c r="N2494" s="1"/>
      <c r="O2494" s="1"/>
      <c r="P2494" s="1"/>
      <c r="Q2494" s="1"/>
      <c r="R2494" s="1"/>
      <c r="S2494" s="1"/>
    </row>
    <row r="2495" spans="1:19" x14ac:dyDescent="0.25">
      <c r="A2495" s="1"/>
      <c r="B2495" s="1"/>
      <c r="C2495" s="1"/>
      <c r="D2495" s="1"/>
      <c r="E2495" s="1"/>
      <c r="F2495" s="1"/>
      <c r="G2495" s="1"/>
      <c r="H2495" s="1"/>
      <c r="I2495" s="1"/>
      <c r="J2495" s="1"/>
      <c r="K2495" s="1"/>
      <c r="L2495" s="1"/>
      <c r="M2495" s="1"/>
      <c r="N2495" s="1"/>
      <c r="O2495" s="1"/>
      <c r="P2495" s="1"/>
      <c r="Q2495" s="1"/>
      <c r="R2495" s="1"/>
      <c r="S2495" s="1"/>
    </row>
    <row r="2496" spans="1:19" x14ac:dyDescent="0.25">
      <c r="A2496" s="1"/>
      <c r="B2496" s="1"/>
      <c r="C2496" s="1"/>
      <c r="D2496" s="1"/>
      <c r="E2496" s="1"/>
      <c r="F2496" s="1"/>
      <c r="G2496" s="1"/>
      <c r="H2496" s="1"/>
      <c r="I2496" s="1"/>
      <c r="J2496" s="1"/>
      <c r="K2496" s="1"/>
      <c r="L2496" s="1"/>
      <c r="M2496" s="1"/>
      <c r="N2496" s="1"/>
      <c r="O2496" s="1"/>
      <c r="P2496" s="1"/>
      <c r="Q2496" s="1"/>
      <c r="R2496" s="1"/>
      <c r="S2496" s="1"/>
    </row>
    <row r="2497" spans="1:19" x14ac:dyDescent="0.25">
      <c r="A2497" s="1"/>
      <c r="B2497" s="1"/>
      <c r="C2497" s="1"/>
      <c r="D2497" s="1"/>
      <c r="E2497" s="1"/>
      <c r="F2497" s="1"/>
      <c r="G2497" s="1"/>
      <c r="H2497" s="1"/>
      <c r="I2497" s="1"/>
      <c r="J2497" s="1"/>
      <c r="K2497" s="1"/>
      <c r="L2497" s="1"/>
      <c r="M2497" s="1"/>
      <c r="N2497" s="1"/>
      <c r="O2497" s="1"/>
      <c r="P2497" s="1"/>
      <c r="Q2497" s="1"/>
      <c r="R2497" s="1"/>
      <c r="S2497" s="1"/>
    </row>
    <row r="2498" spans="1:19" x14ac:dyDescent="0.25">
      <c r="A2498" s="1"/>
      <c r="B2498" s="1"/>
      <c r="C2498" s="1"/>
      <c r="D2498" s="1"/>
      <c r="E2498" s="1"/>
      <c r="F2498" s="1"/>
      <c r="G2498" s="1"/>
      <c r="H2498" s="1"/>
      <c r="I2498" s="1"/>
      <c r="J2498" s="1"/>
      <c r="K2498" s="1"/>
      <c r="L2498" s="1"/>
      <c r="M2498" s="1"/>
      <c r="N2498" s="1"/>
      <c r="O2498" s="1"/>
      <c r="P2498" s="1"/>
      <c r="Q2498" s="1"/>
      <c r="R2498" s="1"/>
      <c r="S2498" s="1"/>
    </row>
    <row r="2499" spans="1:19" x14ac:dyDescent="0.25">
      <c r="A2499" s="1"/>
      <c r="B2499" s="1"/>
      <c r="C2499" s="1"/>
      <c r="D2499" s="1"/>
      <c r="E2499" s="1"/>
      <c r="F2499" s="1"/>
      <c r="G2499" s="1"/>
      <c r="H2499" s="1"/>
      <c r="I2499" s="1"/>
      <c r="J2499" s="1"/>
      <c r="K2499" s="1"/>
      <c r="L2499" s="1"/>
      <c r="M2499" s="1"/>
      <c r="N2499" s="1"/>
      <c r="O2499" s="1"/>
      <c r="P2499" s="1"/>
      <c r="Q2499" s="1"/>
      <c r="R2499" s="1"/>
      <c r="S2499" s="1"/>
    </row>
    <row r="2500" spans="1:19" x14ac:dyDescent="0.25">
      <c r="A2500" s="1"/>
      <c r="B2500" s="1"/>
      <c r="C2500" s="1"/>
      <c r="D2500" s="1"/>
      <c r="E2500" s="1"/>
      <c r="F2500" s="1"/>
      <c r="G2500" s="1"/>
      <c r="H2500" s="1"/>
      <c r="I2500" s="1"/>
      <c r="J2500" s="1"/>
      <c r="K2500" s="1"/>
      <c r="L2500" s="1"/>
      <c r="M2500" s="1"/>
      <c r="N2500" s="1"/>
      <c r="O2500" s="1"/>
      <c r="P2500" s="1"/>
      <c r="Q2500" s="1"/>
      <c r="R2500" s="1"/>
      <c r="S2500" s="1"/>
    </row>
    <row r="2501" spans="1:19" x14ac:dyDescent="0.25">
      <c r="A2501" s="1"/>
      <c r="B2501" s="1"/>
      <c r="C2501" s="1"/>
      <c r="D2501" s="1"/>
      <c r="E2501" s="1"/>
      <c r="F2501" s="1"/>
      <c r="G2501" s="1"/>
      <c r="H2501" s="1"/>
      <c r="I2501" s="1"/>
      <c r="J2501" s="1"/>
      <c r="K2501" s="1"/>
      <c r="L2501" s="1"/>
      <c r="M2501" s="1"/>
      <c r="N2501" s="1"/>
      <c r="O2501" s="1"/>
      <c r="P2501" s="1"/>
      <c r="Q2501" s="1"/>
      <c r="R2501" s="1"/>
      <c r="S2501" s="1"/>
    </row>
    <row r="2502" spans="1:19" x14ac:dyDescent="0.25">
      <c r="A2502" s="1"/>
      <c r="B2502" s="1"/>
      <c r="C2502" s="1"/>
      <c r="D2502" s="1"/>
      <c r="E2502" s="1"/>
      <c r="F2502" s="1"/>
      <c r="G2502" s="1"/>
      <c r="H2502" s="1"/>
      <c r="I2502" s="1"/>
      <c r="J2502" s="1"/>
      <c r="K2502" s="1"/>
      <c r="L2502" s="1"/>
      <c r="M2502" s="1"/>
      <c r="N2502" s="1"/>
      <c r="O2502" s="1"/>
      <c r="P2502" s="1"/>
      <c r="Q2502" s="1"/>
      <c r="R2502" s="1"/>
      <c r="S2502" s="1"/>
    </row>
    <row r="2503" spans="1:19" x14ac:dyDescent="0.25">
      <c r="A2503" s="1"/>
      <c r="B2503" s="1"/>
      <c r="C2503" s="1"/>
      <c r="D2503" s="1"/>
      <c r="E2503" s="1"/>
      <c r="F2503" s="1"/>
      <c r="G2503" s="1"/>
      <c r="H2503" s="1"/>
      <c r="I2503" s="1"/>
      <c r="J2503" s="1"/>
      <c r="K2503" s="1"/>
      <c r="L2503" s="1"/>
      <c r="M2503" s="1"/>
      <c r="N2503" s="1"/>
      <c r="O2503" s="1"/>
      <c r="P2503" s="1"/>
      <c r="Q2503" s="1"/>
      <c r="R2503" s="1"/>
      <c r="S2503" s="1"/>
    </row>
    <row r="2504" spans="1:19" x14ac:dyDescent="0.25">
      <c r="A2504" s="1"/>
      <c r="B2504" s="1"/>
      <c r="C2504" s="1"/>
      <c r="D2504" s="1"/>
      <c r="E2504" s="1"/>
      <c r="F2504" s="1"/>
      <c r="G2504" s="1"/>
      <c r="H2504" s="1"/>
      <c r="I2504" s="1"/>
      <c r="J2504" s="1"/>
      <c r="K2504" s="1"/>
      <c r="L2504" s="1"/>
      <c r="M2504" s="1"/>
      <c r="N2504" s="1"/>
      <c r="O2504" s="1"/>
      <c r="P2504" s="1"/>
      <c r="Q2504" s="1"/>
      <c r="R2504" s="1"/>
      <c r="S2504" s="1"/>
    </row>
    <row r="2505" spans="1:19" x14ac:dyDescent="0.25">
      <c r="A2505" s="1"/>
      <c r="B2505" s="1"/>
      <c r="C2505" s="1"/>
      <c r="D2505" s="1"/>
      <c r="E2505" s="1"/>
      <c r="F2505" s="1"/>
      <c r="G2505" s="1"/>
      <c r="H2505" s="1"/>
      <c r="I2505" s="1"/>
      <c r="J2505" s="1"/>
      <c r="K2505" s="1"/>
      <c r="L2505" s="1"/>
      <c r="M2505" s="1"/>
      <c r="N2505" s="1"/>
      <c r="O2505" s="1"/>
      <c r="P2505" s="1"/>
      <c r="Q2505" s="1"/>
      <c r="R2505" s="1"/>
      <c r="S2505" s="1"/>
    </row>
    <row r="2506" spans="1:19" x14ac:dyDescent="0.25">
      <c r="A2506" s="1"/>
      <c r="B2506" s="1"/>
      <c r="C2506" s="1"/>
      <c r="D2506" s="1"/>
      <c r="E2506" s="1"/>
      <c r="F2506" s="1"/>
      <c r="G2506" s="1"/>
      <c r="H2506" s="1"/>
      <c r="I2506" s="1"/>
      <c r="J2506" s="1"/>
      <c r="K2506" s="1"/>
      <c r="L2506" s="1"/>
      <c r="M2506" s="1"/>
      <c r="N2506" s="1"/>
      <c r="O2506" s="1"/>
      <c r="P2506" s="1"/>
      <c r="Q2506" s="1"/>
      <c r="R2506" s="1"/>
      <c r="S2506" s="1"/>
    </row>
    <row r="2507" spans="1:19" x14ac:dyDescent="0.25">
      <c r="A2507" s="1"/>
      <c r="B2507" s="1"/>
      <c r="C2507" s="1"/>
      <c r="D2507" s="1"/>
      <c r="E2507" s="1"/>
      <c r="F2507" s="1"/>
      <c r="G2507" s="1"/>
      <c r="H2507" s="1"/>
      <c r="I2507" s="1"/>
      <c r="J2507" s="1"/>
      <c r="K2507" s="1"/>
      <c r="L2507" s="1"/>
      <c r="M2507" s="1"/>
      <c r="N2507" s="1"/>
      <c r="O2507" s="1"/>
      <c r="P2507" s="1"/>
      <c r="Q2507" s="1"/>
      <c r="R2507" s="1"/>
      <c r="S2507" s="1"/>
    </row>
    <row r="2508" spans="1:19" x14ac:dyDescent="0.25">
      <c r="A2508" s="1"/>
      <c r="B2508" s="1"/>
      <c r="C2508" s="1"/>
      <c r="D2508" s="1"/>
      <c r="E2508" s="1"/>
      <c r="F2508" s="1"/>
      <c r="G2508" s="1"/>
      <c r="H2508" s="1"/>
      <c r="I2508" s="1"/>
      <c r="J2508" s="1"/>
      <c r="K2508" s="1"/>
      <c r="L2508" s="1"/>
      <c r="M2508" s="1"/>
      <c r="N2508" s="1"/>
      <c r="O2508" s="1"/>
      <c r="P2508" s="1"/>
      <c r="Q2508" s="1"/>
      <c r="R2508" s="1"/>
      <c r="S2508" s="1"/>
    </row>
    <row r="2509" spans="1:19" x14ac:dyDescent="0.25">
      <c r="A2509" s="1"/>
      <c r="B2509" s="1"/>
      <c r="C2509" s="1"/>
      <c r="D2509" s="1"/>
      <c r="E2509" s="1"/>
      <c r="F2509" s="1"/>
      <c r="G2509" s="1"/>
      <c r="H2509" s="1"/>
      <c r="I2509" s="1"/>
      <c r="J2509" s="1"/>
      <c r="K2509" s="1"/>
      <c r="L2509" s="1"/>
      <c r="M2509" s="1"/>
      <c r="N2509" s="1"/>
      <c r="O2509" s="1"/>
      <c r="P2509" s="1"/>
      <c r="Q2509" s="1"/>
      <c r="R2509" s="1"/>
      <c r="S2509" s="1"/>
    </row>
    <row r="2510" spans="1:19" x14ac:dyDescent="0.25">
      <c r="A2510" s="1"/>
      <c r="B2510" s="1"/>
      <c r="C2510" s="1"/>
      <c r="D2510" s="1"/>
      <c r="E2510" s="1"/>
      <c r="F2510" s="1"/>
      <c r="G2510" s="1"/>
      <c r="H2510" s="1"/>
      <c r="I2510" s="1"/>
      <c r="J2510" s="1"/>
      <c r="K2510" s="1"/>
      <c r="L2510" s="1"/>
      <c r="M2510" s="1"/>
      <c r="N2510" s="1"/>
      <c r="O2510" s="1"/>
      <c r="P2510" s="1"/>
      <c r="Q2510" s="1"/>
      <c r="R2510" s="1"/>
      <c r="S2510" s="1"/>
    </row>
    <row r="2511" spans="1:19" x14ac:dyDescent="0.25">
      <c r="A2511" s="1"/>
      <c r="B2511" s="1"/>
      <c r="C2511" s="1"/>
      <c r="D2511" s="1"/>
      <c r="E2511" s="1"/>
      <c r="F2511" s="1"/>
      <c r="G2511" s="1"/>
      <c r="H2511" s="1"/>
      <c r="I2511" s="1"/>
      <c r="J2511" s="1"/>
      <c r="K2511" s="1"/>
      <c r="L2511" s="1"/>
      <c r="M2511" s="1"/>
      <c r="N2511" s="1"/>
      <c r="O2511" s="1"/>
      <c r="P2511" s="1"/>
      <c r="Q2511" s="1"/>
      <c r="R2511" s="1"/>
      <c r="S2511" s="1"/>
    </row>
    <row r="2512" spans="1:19" x14ac:dyDescent="0.25">
      <c r="A2512" s="1"/>
      <c r="B2512" s="1"/>
      <c r="C2512" s="1"/>
      <c r="D2512" s="1"/>
      <c r="E2512" s="1"/>
      <c r="F2512" s="1"/>
      <c r="G2512" s="1"/>
      <c r="H2512" s="1"/>
      <c r="I2512" s="1"/>
      <c r="J2512" s="1"/>
      <c r="K2512" s="1"/>
      <c r="L2512" s="1"/>
      <c r="M2512" s="1"/>
      <c r="N2512" s="1"/>
      <c r="O2512" s="1"/>
      <c r="P2512" s="1"/>
      <c r="Q2512" s="1"/>
      <c r="R2512" s="1"/>
      <c r="S2512" s="1"/>
    </row>
    <row r="2513" spans="1:19" x14ac:dyDescent="0.25">
      <c r="A2513" s="1"/>
      <c r="B2513" s="1"/>
      <c r="C2513" s="1"/>
      <c r="D2513" s="1"/>
      <c r="E2513" s="1"/>
      <c r="F2513" s="1"/>
      <c r="G2513" s="1"/>
      <c r="H2513" s="1"/>
      <c r="I2513" s="1"/>
      <c r="J2513" s="1"/>
      <c r="K2513" s="1"/>
      <c r="L2513" s="1"/>
      <c r="M2513" s="1"/>
      <c r="N2513" s="1"/>
      <c r="O2513" s="1"/>
      <c r="P2513" s="1"/>
      <c r="Q2513" s="1"/>
      <c r="R2513" s="1"/>
      <c r="S2513" s="1"/>
    </row>
    <row r="2514" spans="1:19" x14ac:dyDescent="0.25">
      <c r="A2514" s="1"/>
      <c r="B2514" s="1"/>
      <c r="C2514" s="1"/>
      <c r="D2514" s="1"/>
      <c r="E2514" s="1"/>
      <c r="F2514" s="1"/>
      <c r="G2514" s="1"/>
      <c r="H2514" s="1"/>
      <c r="I2514" s="1"/>
      <c r="J2514" s="1"/>
      <c r="K2514" s="1"/>
      <c r="L2514" s="1"/>
      <c r="M2514" s="1"/>
      <c r="N2514" s="1"/>
      <c r="O2514" s="1"/>
      <c r="P2514" s="1"/>
      <c r="Q2514" s="1"/>
      <c r="R2514" s="1"/>
      <c r="S2514" s="1"/>
    </row>
    <row r="2515" spans="1:19" x14ac:dyDescent="0.25">
      <c r="A2515" s="1"/>
      <c r="B2515" s="1"/>
      <c r="C2515" s="1"/>
      <c r="D2515" s="1"/>
      <c r="E2515" s="1"/>
      <c r="F2515" s="1"/>
      <c r="G2515" s="1"/>
      <c r="H2515" s="1"/>
      <c r="I2515" s="1"/>
      <c r="J2515" s="1"/>
      <c r="K2515" s="1"/>
      <c r="L2515" s="1"/>
      <c r="M2515" s="1"/>
      <c r="N2515" s="1"/>
      <c r="O2515" s="1"/>
      <c r="P2515" s="1"/>
      <c r="Q2515" s="1"/>
      <c r="R2515" s="1"/>
      <c r="S2515" s="1"/>
    </row>
    <row r="2516" spans="1:19" x14ac:dyDescent="0.25">
      <c r="A2516" s="1"/>
      <c r="B2516" s="1"/>
      <c r="C2516" s="1"/>
      <c r="D2516" s="1"/>
      <c r="E2516" s="1"/>
      <c r="F2516" s="1"/>
      <c r="G2516" s="1"/>
      <c r="H2516" s="1"/>
      <c r="I2516" s="1"/>
      <c r="J2516" s="1"/>
      <c r="K2516" s="1"/>
      <c r="L2516" s="1"/>
      <c r="M2516" s="1"/>
      <c r="N2516" s="1"/>
      <c r="O2516" s="1"/>
      <c r="P2516" s="1"/>
      <c r="Q2516" s="1"/>
      <c r="R2516" s="1"/>
      <c r="S2516" s="1"/>
    </row>
    <row r="2517" spans="1:19" x14ac:dyDescent="0.25">
      <c r="A2517" s="1"/>
      <c r="B2517" s="1"/>
      <c r="C2517" s="1"/>
      <c r="D2517" s="1"/>
      <c r="E2517" s="1"/>
      <c r="F2517" s="1"/>
      <c r="G2517" s="1"/>
      <c r="H2517" s="1"/>
      <c r="I2517" s="1"/>
      <c r="J2517" s="1"/>
      <c r="K2517" s="1"/>
      <c r="L2517" s="1"/>
      <c r="M2517" s="1"/>
      <c r="N2517" s="1"/>
      <c r="O2517" s="1"/>
      <c r="P2517" s="1"/>
      <c r="Q2517" s="1"/>
      <c r="R2517" s="1"/>
      <c r="S2517" s="1"/>
    </row>
    <row r="2518" spans="1:19" x14ac:dyDescent="0.25">
      <c r="A2518" s="1"/>
      <c r="B2518" s="1"/>
      <c r="C2518" s="1"/>
      <c r="D2518" s="1"/>
      <c r="E2518" s="1"/>
      <c r="F2518" s="1"/>
      <c r="G2518" s="1"/>
      <c r="H2518" s="1"/>
      <c r="I2518" s="1"/>
      <c r="J2518" s="1"/>
      <c r="K2518" s="1"/>
      <c r="L2518" s="1"/>
      <c r="M2518" s="1"/>
      <c r="N2518" s="1"/>
      <c r="O2518" s="1"/>
      <c r="P2518" s="1"/>
      <c r="Q2518" s="1"/>
      <c r="R2518" s="1"/>
      <c r="S2518" s="1"/>
    </row>
    <row r="2519" spans="1:19" x14ac:dyDescent="0.25">
      <c r="A2519" s="1"/>
      <c r="B2519" s="1"/>
      <c r="C2519" s="1"/>
      <c r="D2519" s="1"/>
      <c r="E2519" s="1"/>
      <c r="F2519" s="1"/>
      <c r="G2519" s="1"/>
      <c r="H2519" s="1"/>
      <c r="I2519" s="1"/>
      <c r="J2519" s="1"/>
      <c r="K2519" s="1"/>
      <c r="L2519" s="1"/>
      <c r="M2519" s="1"/>
      <c r="N2519" s="1"/>
      <c r="O2519" s="1"/>
      <c r="P2519" s="1"/>
      <c r="Q2519" s="1"/>
      <c r="R2519" s="1"/>
      <c r="S2519" s="1"/>
    </row>
    <row r="2520" spans="1:19" x14ac:dyDescent="0.25">
      <c r="A2520" s="1"/>
      <c r="B2520" s="1"/>
      <c r="C2520" s="1"/>
      <c r="D2520" s="1"/>
      <c r="E2520" s="1"/>
      <c r="F2520" s="1"/>
      <c r="G2520" s="1"/>
      <c r="H2520" s="1"/>
      <c r="I2520" s="1"/>
      <c r="J2520" s="1"/>
      <c r="K2520" s="1"/>
      <c r="L2520" s="1"/>
      <c r="M2520" s="1"/>
      <c r="N2520" s="1"/>
      <c r="O2520" s="1"/>
      <c r="P2520" s="1"/>
      <c r="Q2520" s="1"/>
      <c r="R2520" s="1"/>
      <c r="S2520" s="1"/>
    </row>
    <row r="2521" spans="1:19" x14ac:dyDescent="0.25">
      <c r="A2521" s="1"/>
      <c r="B2521" s="1"/>
      <c r="C2521" s="1"/>
      <c r="D2521" s="1"/>
      <c r="E2521" s="1"/>
      <c r="F2521" s="1"/>
      <c r="G2521" s="1"/>
      <c r="H2521" s="1"/>
      <c r="I2521" s="1"/>
      <c r="J2521" s="1"/>
      <c r="K2521" s="1"/>
      <c r="L2521" s="1"/>
      <c r="M2521" s="1"/>
      <c r="N2521" s="1"/>
      <c r="O2521" s="1"/>
      <c r="P2521" s="1"/>
      <c r="Q2521" s="1"/>
      <c r="R2521" s="1"/>
      <c r="S2521" s="1"/>
    </row>
    <row r="2522" spans="1:19" x14ac:dyDescent="0.25">
      <c r="A2522" s="1"/>
      <c r="B2522" s="1"/>
      <c r="C2522" s="1"/>
      <c r="D2522" s="1"/>
      <c r="E2522" s="1"/>
      <c r="F2522" s="1"/>
      <c r="G2522" s="1"/>
      <c r="H2522" s="1"/>
      <c r="I2522" s="1"/>
      <c r="J2522" s="1"/>
      <c r="K2522" s="1"/>
      <c r="L2522" s="1"/>
      <c r="M2522" s="1"/>
      <c r="N2522" s="1"/>
      <c r="O2522" s="1"/>
      <c r="P2522" s="1"/>
      <c r="Q2522" s="1"/>
      <c r="R2522" s="1"/>
      <c r="S2522" s="1"/>
    </row>
    <row r="2523" spans="1:19" x14ac:dyDescent="0.25">
      <c r="A2523" s="1"/>
      <c r="B2523" s="1"/>
      <c r="C2523" s="1"/>
      <c r="D2523" s="1"/>
      <c r="E2523" s="1"/>
      <c r="F2523" s="1"/>
      <c r="G2523" s="1"/>
      <c r="H2523" s="1"/>
      <c r="I2523" s="1"/>
      <c r="J2523" s="1"/>
      <c r="K2523" s="1"/>
      <c r="L2523" s="1"/>
      <c r="M2523" s="1"/>
      <c r="N2523" s="1"/>
      <c r="O2523" s="1"/>
      <c r="P2523" s="1"/>
      <c r="Q2523" s="1"/>
      <c r="R2523" s="1"/>
      <c r="S2523" s="1"/>
    </row>
    <row r="2524" spans="1:19" x14ac:dyDescent="0.25">
      <c r="A2524" s="1"/>
      <c r="B2524" s="1"/>
      <c r="C2524" s="1"/>
      <c r="D2524" s="1"/>
      <c r="E2524" s="1"/>
      <c r="F2524" s="1"/>
      <c r="G2524" s="1"/>
      <c r="H2524" s="1"/>
      <c r="I2524" s="1"/>
      <c r="J2524" s="1"/>
      <c r="K2524" s="1"/>
      <c r="L2524" s="1"/>
      <c r="M2524" s="1"/>
      <c r="N2524" s="1"/>
      <c r="O2524" s="1"/>
      <c r="P2524" s="1"/>
      <c r="Q2524" s="1"/>
      <c r="R2524" s="1"/>
      <c r="S2524" s="1"/>
    </row>
    <row r="2525" spans="1:19" x14ac:dyDescent="0.25">
      <c r="A2525" s="1"/>
      <c r="B2525" s="1"/>
      <c r="C2525" s="1"/>
      <c r="D2525" s="1"/>
      <c r="E2525" s="1"/>
      <c r="F2525" s="1"/>
      <c r="G2525" s="1"/>
      <c r="H2525" s="1"/>
      <c r="I2525" s="1"/>
      <c r="J2525" s="1"/>
      <c r="K2525" s="1"/>
      <c r="L2525" s="1"/>
      <c r="M2525" s="1"/>
      <c r="N2525" s="1"/>
      <c r="O2525" s="1"/>
      <c r="P2525" s="1"/>
      <c r="Q2525" s="1"/>
      <c r="R2525" s="1"/>
      <c r="S2525" s="1"/>
    </row>
    <row r="2526" spans="1:19" x14ac:dyDescent="0.25">
      <c r="A2526" s="1"/>
      <c r="B2526" s="1"/>
      <c r="C2526" s="1"/>
      <c r="D2526" s="1"/>
      <c r="E2526" s="1"/>
      <c r="F2526" s="1"/>
      <c r="G2526" s="1"/>
      <c r="H2526" s="1"/>
      <c r="I2526" s="1"/>
      <c r="J2526" s="1"/>
      <c r="K2526" s="1"/>
      <c r="L2526" s="1"/>
      <c r="M2526" s="1"/>
      <c r="N2526" s="1"/>
      <c r="O2526" s="1"/>
      <c r="P2526" s="1"/>
      <c r="Q2526" s="1"/>
      <c r="R2526" s="1"/>
      <c r="S2526" s="1"/>
    </row>
    <row r="2527" spans="1:19" x14ac:dyDescent="0.25">
      <c r="A2527" s="1"/>
      <c r="B2527" s="1"/>
      <c r="C2527" s="1"/>
      <c r="D2527" s="1"/>
      <c r="E2527" s="1"/>
      <c r="F2527" s="1"/>
      <c r="G2527" s="1"/>
      <c r="H2527" s="1"/>
      <c r="I2527" s="1"/>
      <c r="J2527" s="1"/>
      <c r="K2527" s="1"/>
      <c r="L2527" s="1"/>
      <c r="M2527" s="1"/>
      <c r="N2527" s="1"/>
      <c r="O2527" s="1"/>
      <c r="P2527" s="1"/>
      <c r="Q2527" s="1"/>
      <c r="R2527" s="1"/>
      <c r="S2527" s="1"/>
    </row>
    <row r="2528" spans="1:19" x14ac:dyDescent="0.25">
      <c r="A2528" s="1"/>
      <c r="B2528" s="1"/>
      <c r="C2528" s="1"/>
      <c r="D2528" s="1"/>
      <c r="E2528" s="1"/>
      <c r="F2528" s="1"/>
      <c r="G2528" s="1"/>
      <c r="H2528" s="1"/>
      <c r="I2528" s="1"/>
      <c r="J2528" s="1"/>
      <c r="K2528" s="1"/>
      <c r="L2528" s="1"/>
      <c r="M2528" s="1"/>
      <c r="N2528" s="1"/>
      <c r="O2528" s="1"/>
      <c r="P2528" s="1"/>
      <c r="Q2528" s="1"/>
      <c r="R2528" s="1"/>
      <c r="S2528" s="1"/>
    </row>
    <row r="2529" spans="1:19" x14ac:dyDescent="0.25">
      <c r="A2529" s="1"/>
      <c r="B2529" s="1"/>
      <c r="C2529" s="1"/>
      <c r="D2529" s="1"/>
      <c r="E2529" s="1"/>
      <c r="F2529" s="1"/>
      <c r="G2529" s="1"/>
      <c r="H2529" s="1"/>
      <c r="I2529" s="1"/>
      <c r="J2529" s="1"/>
      <c r="K2529" s="1"/>
      <c r="L2529" s="1"/>
      <c r="M2529" s="1"/>
      <c r="N2529" s="1"/>
      <c r="O2529" s="1"/>
      <c r="P2529" s="1"/>
      <c r="Q2529" s="1"/>
      <c r="R2529" s="1"/>
      <c r="S2529" s="1"/>
    </row>
    <row r="2530" spans="1:19" x14ac:dyDescent="0.25">
      <c r="A2530" s="1"/>
      <c r="B2530" s="1"/>
      <c r="C2530" s="1"/>
      <c r="D2530" s="1"/>
      <c r="E2530" s="1"/>
      <c r="F2530" s="1"/>
      <c r="G2530" s="1"/>
      <c r="H2530" s="1"/>
      <c r="I2530" s="1"/>
      <c r="J2530" s="1"/>
      <c r="K2530" s="1"/>
      <c r="L2530" s="1"/>
      <c r="M2530" s="1"/>
      <c r="N2530" s="1"/>
      <c r="O2530" s="1"/>
      <c r="P2530" s="1"/>
      <c r="Q2530" s="1"/>
      <c r="R2530" s="1"/>
      <c r="S2530" s="1"/>
    </row>
    <row r="2531" spans="1:19" x14ac:dyDescent="0.25">
      <c r="A2531" s="1"/>
      <c r="B2531" s="1"/>
      <c r="C2531" s="1"/>
      <c r="D2531" s="1"/>
      <c r="E2531" s="1"/>
      <c r="F2531" s="1"/>
      <c r="G2531" s="1"/>
      <c r="H2531" s="1"/>
      <c r="I2531" s="1"/>
      <c r="J2531" s="1"/>
      <c r="K2531" s="1"/>
      <c r="L2531" s="1"/>
      <c r="M2531" s="1"/>
      <c r="N2531" s="1"/>
      <c r="O2531" s="1"/>
      <c r="P2531" s="1"/>
      <c r="Q2531" s="1"/>
      <c r="R2531" s="1"/>
      <c r="S2531" s="1"/>
    </row>
    <row r="2532" spans="1:19" x14ac:dyDescent="0.25">
      <c r="A2532" s="1"/>
      <c r="B2532" s="1"/>
      <c r="C2532" s="1"/>
      <c r="D2532" s="1"/>
      <c r="E2532" s="1"/>
      <c r="F2532" s="1"/>
      <c r="G2532" s="1"/>
      <c r="H2532" s="1"/>
      <c r="I2532" s="1"/>
      <c r="J2532" s="1"/>
      <c r="K2532" s="1"/>
      <c r="L2532" s="1"/>
      <c r="M2532" s="1"/>
      <c r="N2532" s="1"/>
      <c r="O2532" s="1"/>
      <c r="P2532" s="1"/>
      <c r="Q2532" s="1"/>
      <c r="R2532" s="1"/>
      <c r="S2532" s="1"/>
    </row>
    <row r="2533" spans="1:19" x14ac:dyDescent="0.25">
      <c r="A2533" s="1"/>
      <c r="B2533" s="1"/>
      <c r="C2533" s="1"/>
      <c r="D2533" s="1"/>
      <c r="E2533" s="1"/>
      <c r="F2533" s="1"/>
      <c r="G2533" s="1"/>
      <c r="H2533" s="1"/>
      <c r="I2533" s="1"/>
      <c r="J2533" s="1"/>
      <c r="K2533" s="1"/>
      <c r="L2533" s="1"/>
      <c r="M2533" s="1"/>
      <c r="N2533" s="1"/>
      <c r="O2533" s="1"/>
      <c r="P2533" s="1"/>
      <c r="Q2533" s="1"/>
      <c r="R2533" s="1"/>
      <c r="S2533" s="1"/>
    </row>
    <row r="2534" spans="1:19" x14ac:dyDescent="0.25">
      <c r="A2534" s="1"/>
      <c r="B2534" s="1"/>
      <c r="C2534" s="1"/>
      <c r="D2534" s="1"/>
      <c r="E2534" s="1"/>
      <c r="F2534" s="1"/>
      <c r="G2534" s="1"/>
      <c r="H2534" s="1"/>
      <c r="I2534" s="1"/>
      <c r="J2534" s="1"/>
      <c r="K2534" s="1"/>
      <c r="L2534" s="1"/>
      <c r="M2534" s="1"/>
      <c r="N2534" s="1"/>
      <c r="O2534" s="1"/>
      <c r="P2534" s="1"/>
      <c r="Q2534" s="1"/>
      <c r="R2534" s="1"/>
      <c r="S2534" s="1"/>
    </row>
    <row r="2535" spans="1:19" x14ac:dyDescent="0.25">
      <c r="A2535" s="1"/>
      <c r="B2535" s="1"/>
      <c r="C2535" s="1"/>
      <c r="D2535" s="1"/>
      <c r="E2535" s="1"/>
      <c r="F2535" s="1"/>
      <c r="G2535" s="1"/>
      <c r="H2535" s="1"/>
      <c r="I2535" s="1"/>
      <c r="J2535" s="1"/>
      <c r="K2535" s="1"/>
      <c r="L2535" s="1"/>
      <c r="M2535" s="1"/>
      <c r="N2535" s="1"/>
      <c r="O2535" s="1"/>
      <c r="P2535" s="1"/>
      <c r="Q2535" s="1"/>
      <c r="R2535" s="1"/>
      <c r="S2535" s="1"/>
    </row>
    <row r="2536" spans="1:19" x14ac:dyDescent="0.25">
      <c r="A2536" s="1"/>
      <c r="B2536" s="1"/>
      <c r="C2536" s="1"/>
      <c r="D2536" s="1"/>
      <c r="E2536" s="1"/>
      <c r="F2536" s="1"/>
      <c r="G2536" s="1"/>
      <c r="H2536" s="1"/>
      <c r="I2536" s="1"/>
      <c r="J2536" s="1"/>
      <c r="K2536" s="1"/>
      <c r="L2536" s="1"/>
      <c r="M2536" s="1"/>
      <c r="N2536" s="1"/>
      <c r="O2536" s="1"/>
      <c r="P2536" s="1"/>
      <c r="Q2536" s="1"/>
      <c r="R2536" s="1"/>
      <c r="S2536" s="1"/>
    </row>
    <row r="2537" spans="1:19" x14ac:dyDescent="0.25">
      <c r="A2537" s="1"/>
      <c r="B2537" s="1"/>
      <c r="C2537" s="1"/>
      <c r="D2537" s="1"/>
      <c r="E2537" s="1"/>
      <c r="F2537" s="1"/>
      <c r="G2537" s="1"/>
      <c r="H2537" s="1"/>
      <c r="I2537" s="1"/>
      <c r="J2537" s="1"/>
      <c r="K2537" s="1"/>
      <c r="L2537" s="1"/>
      <c r="M2537" s="1"/>
      <c r="N2537" s="1"/>
      <c r="O2537" s="1"/>
      <c r="P2537" s="1"/>
      <c r="Q2537" s="1"/>
      <c r="R2537" s="1"/>
      <c r="S2537" s="1"/>
    </row>
    <row r="2538" spans="1:19" x14ac:dyDescent="0.25">
      <c r="A2538" s="1"/>
      <c r="B2538" s="1"/>
      <c r="C2538" s="1"/>
      <c r="D2538" s="1"/>
      <c r="E2538" s="1"/>
      <c r="F2538" s="1"/>
      <c r="G2538" s="1"/>
      <c r="H2538" s="1"/>
      <c r="I2538" s="1"/>
      <c r="J2538" s="1"/>
      <c r="K2538" s="1"/>
      <c r="L2538" s="1"/>
      <c r="M2538" s="1"/>
      <c r="N2538" s="1"/>
      <c r="O2538" s="1"/>
      <c r="P2538" s="1"/>
      <c r="Q2538" s="1"/>
      <c r="R2538" s="1"/>
      <c r="S2538" s="1"/>
    </row>
    <row r="2539" spans="1:19" x14ac:dyDescent="0.25">
      <c r="A2539" s="1"/>
      <c r="B2539" s="1"/>
      <c r="C2539" s="1"/>
      <c r="D2539" s="1"/>
      <c r="E2539" s="1"/>
      <c r="F2539" s="1"/>
      <c r="G2539" s="1"/>
      <c r="H2539" s="1"/>
      <c r="I2539" s="1"/>
      <c r="J2539" s="1"/>
      <c r="K2539" s="1"/>
      <c r="L2539" s="1"/>
      <c r="M2539" s="1"/>
      <c r="N2539" s="1"/>
      <c r="O2539" s="1"/>
      <c r="P2539" s="1"/>
      <c r="Q2539" s="1"/>
      <c r="R2539" s="1"/>
      <c r="S2539" s="1"/>
    </row>
    <row r="2540" spans="1:19" x14ac:dyDescent="0.25">
      <c r="A2540" s="1"/>
      <c r="B2540" s="1"/>
      <c r="C2540" s="1"/>
      <c r="D2540" s="1"/>
      <c r="E2540" s="1"/>
      <c r="F2540" s="1"/>
      <c r="G2540" s="1"/>
      <c r="H2540" s="1"/>
      <c r="I2540" s="1"/>
      <c r="J2540" s="1"/>
      <c r="K2540" s="1"/>
      <c r="L2540" s="1"/>
      <c r="M2540" s="1"/>
      <c r="N2540" s="1"/>
      <c r="O2540" s="1"/>
      <c r="P2540" s="1"/>
      <c r="Q2540" s="1"/>
      <c r="R2540" s="1"/>
      <c r="S2540" s="1"/>
    </row>
    <row r="2541" spans="1:19" x14ac:dyDescent="0.25">
      <c r="A2541" s="1"/>
      <c r="B2541" s="1"/>
      <c r="C2541" s="1"/>
      <c r="D2541" s="1"/>
      <c r="E2541" s="1"/>
      <c r="F2541" s="1"/>
      <c r="G2541" s="1"/>
      <c r="H2541" s="1"/>
      <c r="I2541" s="1"/>
      <c r="J2541" s="1"/>
      <c r="K2541" s="1"/>
      <c r="L2541" s="1"/>
      <c r="M2541" s="1"/>
      <c r="N2541" s="1"/>
      <c r="O2541" s="1"/>
      <c r="P2541" s="1"/>
      <c r="Q2541" s="1"/>
      <c r="R2541" s="1"/>
      <c r="S2541" s="1"/>
    </row>
    <row r="2542" spans="1:19" x14ac:dyDescent="0.25">
      <c r="A2542" s="1"/>
      <c r="B2542" s="1"/>
      <c r="C2542" s="1"/>
      <c r="D2542" s="1"/>
      <c r="E2542" s="1"/>
      <c r="F2542" s="1"/>
      <c r="G2542" s="1"/>
      <c r="H2542" s="1"/>
      <c r="I2542" s="1"/>
      <c r="J2542" s="1"/>
      <c r="K2542" s="1"/>
      <c r="L2542" s="1"/>
      <c r="M2542" s="1"/>
      <c r="N2542" s="1"/>
      <c r="O2542" s="1"/>
      <c r="P2542" s="1"/>
      <c r="Q2542" s="1"/>
      <c r="R2542" s="1"/>
      <c r="S2542" s="1"/>
    </row>
    <row r="2543" spans="1:19" x14ac:dyDescent="0.25">
      <c r="A2543" s="1"/>
      <c r="B2543" s="1"/>
      <c r="C2543" s="1"/>
      <c r="D2543" s="1"/>
      <c r="E2543" s="1"/>
      <c r="F2543" s="1"/>
      <c r="G2543" s="1"/>
      <c r="H2543" s="1"/>
      <c r="I2543" s="1"/>
      <c r="J2543" s="1"/>
      <c r="K2543" s="1"/>
      <c r="L2543" s="1"/>
      <c r="M2543" s="1"/>
      <c r="N2543" s="1"/>
      <c r="O2543" s="1"/>
      <c r="P2543" s="1"/>
      <c r="Q2543" s="1"/>
      <c r="R2543" s="1"/>
      <c r="S2543" s="1"/>
    </row>
    <row r="2544" spans="1:19" x14ac:dyDescent="0.25">
      <c r="A2544" s="1"/>
      <c r="B2544" s="1"/>
      <c r="C2544" s="1"/>
      <c r="D2544" s="1"/>
      <c r="E2544" s="1"/>
      <c r="F2544" s="1"/>
      <c r="G2544" s="1"/>
      <c r="H2544" s="1"/>
      <c r="I2544" s="1"/>
      <c r="J2544" s="1"/>
      <c r="K2544" s="1"/>
      <c r="L2544" s="1"/>
      <c r="M2544" s="1"/>
      <c r="N2544" s="1"/>
      <c r="O2544" s="1"/>
      <c r="P2544" s="1"/>
      <c r="Q2544" s="1"/>
      <c r="R2544" s="1"/>
      <c r="S2544" s="1"/>
    </row>
    <row r="2545" spans="1:19" x14ac:dyDescent="0.25">
      <c r="A2545" s="1"/>
      <c r="B2545" s="1"/>
      <c r="C2545" s="1"/>
      <c r="D2545" s="1"/>
      <c r="E2545" s="1"/>
      <c r="F2545" s="1"/>
      <c r="G2545" s="1"/>
      <c r="H2545" s="1"/>
      <c r="I2545" s="1"/>
      <c r="J2545" s="1"/>
      <c r="K2545" s="1"/>
      <c r="L2545" s="1"/>
      <c r="M2545" s="1"/>
      <c r="N2545" s="1"/>
      <c r="O2545" s="1"/>
      <c r="P2545" s="1"/>
      <c r="Q2545" s="1"/>
      <c r="R2545" s="1"/>
      <c r="S2545" s="1"/>
    </row>
    <row r="2546" spans="1:19" x14ac:dyDescent="0.25">
      <c r="A2546" s="1"/>
      <c r="B2546" s="1"/>
      <c r="C2546" s="1"/>
      <c r="D2546" s="1"/>
      <c r="E2546" s="1"/>
      <c r="F2546" s="1"/>
      <c r="G2546" s="1"/>
      <c r="H2546" s="1"/>
      <c r="I2546" s="1"/>
      <c r="J2546" s="1"/>
      <c r="K2546" s="1"/>
      <c r="L2546" s="1"/>
      <c r="M2546" s="1"/>
      <c r="N2546" s="1"/>
      <c r="O2546" s="1"/>
      <c r="P2546" s="1"/>
      <c r="Q2546" s="1"/>
      <c r="R2546" s="1"/>
      <c r="S2546" s="1"/>
    </row>
    <row r="2547" spans="1:19" x14ac:dyDescent="0.25">
      <c r="A2547" s="1"/>
      <c r="B2547" s="1"/>
      <c r="C2547" s="1"/>
      <c r="D2547" s="1"/>
      <c r="E2547" s="1"/>
      <c r="F2547" s="1"/>
      <c r="G2547" s="1"/>
      <c r="H2547" s="1"/>
      <c r="I2547" s="1"/>
      <c r="J2547" s="1"/>
      <c r="K2547" s="1"/>
      <c r="L2547" s="1"/>
      <c r="M2547" s="1"/>
      <c r="N2547" s="1"/>
      <c r="O2547" s="1"/>
      <c r="P2547" s="1"/>
      <c r="Q2547" s="1"/>
      <c r="R2547" s="1"/>
      <c r="S2547" s="1"/>
    </row>
    <row r="2548" spans="1:19" x14ac:dyDescent="0.25">
      <c r="A2548" s="1"/>
      <c r="B2548" s="1"/>
      <c r="C2548" s="1"/>
      <c r="D2548" s="1"/>
      <c r="E2548" s="1"/>
      <c r="F2548" s="1"/>
      <c r="G2548" s="1"/>
      <c r="H2548" s="1"/>
      <c r="I2548" s="1"/>
      <c r="J2548" s="1"/>
      <c r="K2548" s="1"/>
      <c r="L2548" s="1"/>
      <c r="M2548" s="1"/>
      <c r="N2548" s="1"/>
      <c r="O2548" s="1"/>
      <c r="P2548" s="1"/>
      <c r="Q2548" s="1"/>
      <c r="R2548" s="1"/>
      <c r="S2548" s="1"/>
    </row>
    <row r="2549" spans="1:19" x14ac:dyDescent="0.25">
      <c r="A2549" s="1"/>
      <c r="B2549" s="1"/>
      <c r="C2549" s="1"/>
      <c r="D2549" s="1"/>
      <c r="E2549" s="1"/>
      <c r="F2549" s="1"/>
      <c r="G2549" s="1"/>
      <c r="H2549" s="1"/>
      <c r="I2549" s="1"/>
      <c r="J2549" s="1"/>
      <c r="K2549" s="1"/>
      <c r="L2549" s="1"/>
      <c r="M2549" s="1"/>
      <c r="N2549" s="1"/>
      <c r="O2549" s="1"/>
      <c r="P2549" s="1"/>
      <c r="Q2549" s="1"/>
      <c r="R2549" s="1"/>
      <c r="S2549" s="1"/>
    </row>
    <row r="2550" spans="1:19" x14ac:dyDescent="0.25">
      <c r="A2550" s="1"/>
      <c r="B2550" s="1"/>
      <c r="C2550" s="1"/>
      <c r="D2550" s="1"/>
      <c r="E2550" s="1"/>
      <c r="F2550" s="1"/>
      <c r="G2550" s="1"/>
      <c r="H2550" s="1"/>
      <c r="I2550" s="1"/>
      <c r="J2550" s="1"/>
      <c r="K2550" s="1"/>
      <c r="L2550" s="1"/>
      <c r="M2550" s="1"/>
      <c r="N2550" s="1"/>
      <c r="O2550" s="1"/>
      <c r="P2550" s="1"/>
      <c r="Q2550" s="1"/>
      <c r="R2550" s="1"/>
      <c r="S2550" s="1"/>
    </row>
    <row r="2551" spans="1:19" x14ac:dyDescent="0.25">
      <c r="A2551" s="1"/>
      <c r="B2551" s="1"/>
      <c r="C2551" s="1"/>
      <c r="D2551" s="1"/>
      <c r="E2551" s="1"/>
      <c r="F2551" s="1"/>
      <c r="G2551" s="1"/>
      <c r="H2551" s="1"/>
      <c r="I2551" s="1"/>
      <c r="J2551" s="1"/>
      <c r="K2551" s="1"/>
      <c r="L2551" s="1"/>
      <c r="M2551" s="1"/>
      <c r="N2551" s="1"/>
      <c r="O2551" s="1"/>
      <c r="P2551" s="1"/>
      <c r="Q2551" s="1"/>
      <c r="R2551" s="1"/>
      <c r="S2551" s="1"/>
    </row>
    <row r="2552" spans="1:19" x14ac:dyDescent="0.25">
      <c r="A2552" s="1"/>
      <c r="B2552" s="1"/>
      <c r="C2552" s="1"/>
      <c r="D2552" s="1"/>
      <c r="E2552" s="1"/>
      <c r="F2552" s="1"/>
      <c r="G2552" s="1"/>
      <c r="H2552" s="1"/>
      <c r="I2552" s="1"/>
      <c r="J2552" s="1"/>
      <c r="K2552" s="1"/>
      <c r="L2552" s="1"/>
      <c r="M2552" s="1"/>
      <c r="N2552" s="1"/>
      <c r="O2552" s="1"/>
      <c r="P2552" s="1"/>
      <c r="Q2552" s="1"/>
      <c r="R2552" s="1"/>
      <c r="S2552" s="1"/>
    </row>
    <row r="2553" spans="1:19" x14ac:dyDescent="0.25">
      <c r="A2553" s="1"/>
      <c r="B2553" s="1"/>
      <c r="C2553" s="1"/>
      <c r="D2553" s="1"/>
      <c r="E2553" s="1"/>
      <c r="F2553" s="1"/>
      <c r="G2553" s="1"/>
      <c r="H2553" s="1"/>
      <c r="I2553" s="1"/>
      <c r="J2553" s="1"/>
      <c r="K2553" s="1"/>
      <c r="L2553" s="1"/>
      <c r="M2553" s="1"/>
      <c r="N2553" s="1"/>
      <c r="O2553" s="1"/>
      <c r="P2553" s="1"/>
      <c r="Q2553" s="1"/>
      <c r="R2553" s="1"/>
      <c r="S2553" s="1"/>
    </row>
    <row r="2554" spans="1:19" x14ac:dyDescent="0.25">
      <c r="A2554" s="1"/>
      <c r="B2554" s="1"/>
      <c r="C2554" s="1"/>
      <c r="D2554" s="1"/>
      <c r="E2554" s="1"/>
      <c r="F2554" s="1"/>
      <c r="G2554" s="1"/>
      <c r="H2554" s="1"/>
      <c r="I2554" s="1"/>
      <c r="J2554" s="1"/>
      <c r="K2554" s="1"/>
      <c r="L2554" s="1"/>
      <c r="M2554" s="1"/>
      <c r="N2554" s="1"/>
      <c r="O2554" s="1"/>
      <c r="P2554" s="1"/>
      <c r="Q2554" s="1"/>
      <c r="R2554" s="1"/>
      <c r="S2554" s="1"/>
    </row>
    <row r="2555" spans="1:19" x14ac:dyDescent="0.25">
      <c r="A2555" s="1"/>
      <c r="B2555" s="1"/>
      <c r="C2555" s="1"/>
      <c r="D2555" s="1"/>
      <c r="E2555" s="1"/>
      <c r="F2555" s="1"/>
      <c r="G2555" s="1"/>
      <c r="H2555" s="1"/>
      <c r="I2555" s="1"/>
      <c r="J2555" s="1"/>
      <c r="K2555" s="1"/>
      <c r="L2555" s="1"/>
      <c r="M2555" s="1"/>
      <c r="N2555" s="1"/>
      <c r="O2555" s="1"/>
      <c r="P2555" s="1"/>
      <c r="Q2555" s="1"/>
      <c r="R2555" s="1"/>
      <c r="S2555" s="1"/>
    </row>
    <row r="2556" spans="1:19" x14ac:dyDescent="0.25">
      <c r="A2556" s="1"/>
      <c r="B2556" s="1"/>
      <c r="C2556" s="1"/>
      <c r="D2556" s="1"/>
      <c r="E2556" s="1"/>
      <c r="F2556" s="1"/>
      <c r="G2556" s="1"/>
      <c r="H2556" s="1"/>
      <c r="I2556" s="1"/>
      <c r="J2556" s="1"/>
      <c r="K2556" s="1"/>
      <c r="L2556" s="1"/>
      <c r="M2556" s="1"/>
      <c r="N2556" s="1"/>
      <c r="O2556" s="1"/>
      <c r="P2556" s="1"/>
      <c r="Q2556" s="1"/>
      <c r="R2556" s="1"/>
      <c r="S2556" s="1"/>
    </row>
    <row r="2557" spans="1:19" x14ac:dyDescent="0.25">
      <c r="A2557" s="1"/>
      <c r="B2557" s="1"/>
      <c r="C2557" s="1"/>
      <c r="D2557" s="1"/>
      <c r="E2557" s="1"/>
      <c r="F2557" s="1"/>
      <c r="G2557" s="1"/>
      <c r="H2557" s="1"/>
      <c r="I2557" s="1"/>
      <c r="J2557" s="1"/>
      <c r="K2557" s="1"/>
      <c r="L2557" s="1"/>
      <c r="M2557" s="1"/>
      <c r="N2557" s="1"/>
      <c r="O2557" s="1"/>
      <c r="P2557" s="1"/>
      <c r="Q2557" s="1"/>
      <c r="R2557" s="1"/>
      <c r="S2557" s="1"/>
    </row>
    <row r="2558" spans="1:19" x14ac:dyDescent="0.25">
      <c r="A2558" s="1"/>
      <c r="B2558" s="1"/>
      <c r="C2558" s="1"/>
      <c r="D2558" s="1"/>
      <c r="E2558" s="1"/>
      <c r="F2558" s="1"/>
      <c r="G2558" s="1"/>
      <c r="H2558" s="1"/>
      <c r="I2558" s="1"/>
      <c r="J2558" s="1"/>
      <c r="K2558" s="1"/>
      <c r="L2558" s="1"/>
      <c r="M2558" s="1"/>
      <c r="N2558" s="1"/>
      <c r="O2558" s="1"/>
      <c r="P2558" s="1"/>
      <c r="Q2558" s="1"/>
      <c r="R2558" s="1"/>
      <c r="S2558" s="1"/>
    </row>
    <row r="2559" spans="1:19" x14ac:dyDescent="0.25">
      <c r="A2559" s="1"/>
      <c r="B2559" s="1"/>
      <c r="C2559" s="1"/>
      <c r="D2559" s="1"/>
      <c r="E2559" s="1"/>
      <c r="F2559" s="1"/>
      <c r="G2559" s="1"/>
      <c r="H2559" s="1"/>
      <c r="I2559" s="1"/>
      <c r="J2559" s="1"/>
      <c r="K2559" s="1"/>
      <c r="L2559" s="1"/>
      <c r="M2559" s="1"/>
      <c r="N2559" s="1"/>
      <c r="O2559" s="1"/>
      <c r="P2559" s="1"/>
      <c r="Q2559" s="1"/>
      <c r="R2559" s="1"/>
      <c r="S2559" s="1"/>
    </row>
    <row r="2560" spans="1:19" x14ac:dyDescent="0.25">
      <c r="A2560" s="1"/>
      <c r="B2560" s="1"/>
      <c r="C2560" s="1"/>
      <c r="D2560" s="1"/>
      <c r="E2560" s="1"/>
      <c r="F2560" s="1"/>
      <c r="G2560" s="1"/>
      <c r="H2560" s="1"/>
      <c r="I2560" s="1"/>
      <c r="J2560" s="1"/>
      <c r="K2560" s="1"/>
      <c r="L2560" s="1"/>
      <c r="M2560" s="1"/>
      <c r="N2560" s="1"/>
      <c r="O2560" s="1"/>
      <c r="P2560" s="1"/>
      <c r="Q2560" s="1"/>
      <c r="R2560" s="1"/>
      <c r="S2560" s="1"/>
    </row>
    <row r="2561" spans="1:19" x14ac:dyDescent="0.25">
      <c r="A2561" s="1"/>
      <c r="B2561" s="1"/>
      <c r="C2561" s="1"/>
      <c r="D2561" s="1"/>
      <c r="E2561" s="1"/>
      <c r="F2561" s="1"/>
      <c r="G2561" s="1"/>
      <c r="H2561" s="1"/>
      <c r="I2561" s="1"/>
      <c r="J2561" s="1"/>
      <c r="K2561" s="1"/>
      <c r="L2561" s="1"/>
      <c r="M2561" s="1"/>
      <c r="N2561" s="1"/>
      <c r="O2561" s="1"/>
      <c r="P2561" s="1"/>
      <c r="Q2561" s="1"/>
      <c r="R2561" s="1"/>
      <c r="S2561" s="1"/>
    </row>
    <row r="2562" spans="1:19" x14ac:dyDescent="0.25">
      <c r="A2562" s="1"/>
      <c r="B2562" s="1"/>
      <c r="C2562" s="1"/>
      <c r="D2562" s="1"/>
      <c r="E2562" s="1"/>
      <c r="F2562" s="1"/>
      <c r="G2562" s="1"/>
      <c r="H2562" s="1"/>
      <c r="I2562" s="1"/>
      <c r="J2562" s="1"/>
      <c r="K2562" s="1"/>
      <c r="L2562" s="1"/>
      <c r="M2562" s="1"/>
      <c r="N2562" s="1"/>
      <c r="O2562" s="1"/>
      <c r="P2562" s="1"/>
      <c r="Q2562" s="1"/>
      <c r="R2562" s="1"/>
      <c r="S2562" s="1"/>
    </row>
    <row r="2563" spans="1:19" x14ac:dyDescent="0.25">
      <c r="A2563" s="1"/>
      <c r="B2563" s="1"/>
      <c r="C2563" s="1"/>
      <c r="D2563" s="1"/>
      <c r="E2563" s="1"/>
      <c r="F2563" s="1"/>
      <c r="G2563" s="1"/>
      <c r="H2563" s="1"/>
      <c r="I2563" s="1"/>
      <c r="J2563" s="1"/>
      <c r="K2563" s="1"/>
      <c r="L2563" s="1"/>
      <c r="M2563" s="1"/>
      <c r="N2563" s="1"/>
      <c r="O2563" s="1"/>
      <c r="P2563" s="1"/>
      <c r="Q2563" s="1"/>
      <c r="R2563" s="1"/>
      <c r="S2563" s="1"/>
    </row>
    <row r="2564" spans="1:19" x14ac:dyDescent="0.25">
      <c r="A2564" s="1"/>
      <c r="B2564" s="1"/>
      <c r="C2564" s="1"/>
      <c r="D2564" s="1"/>
      <c r="E2564" s="1"/>
      <c r="F2564" s="1"/>
      <c r="G2564" s="1"/>
      <c r="H2564" s="1"/>
      <c r="I2564" s="1"/>
      <c r="J2564" s="1"/>
      <c r="K2564" s="1"/>
      <c r="L2564" s="1"/>
      <c r="M2564" s="1"/>
      <c r="N2564" s="1"/>
      <c r="O2564" s="1"/>
      <c r="P2564" s="1"/>
      <c r="Q2564" s="1"/>
      <c r="R2564" s="1"/>
      <c r="S2564" s="1"/>
    </row>
    <row r="2565" spans="1:19" x14ac:dyDescent="0.25">
      <c r="A2565" s="1"/>
      <c r="B2565" s="1"/>
      <c r="C2565" s="1"/>
      <c r="D2565" s="1"/>
      <c r="E2565" s="1"/>
      <c r="F2565" s="1"/>
      <c r="G2565" s="1"/>
      <c r="H2565" s="1"/>
      <c r="I2565" s="1"/>
      <c r="J2565" s="1"/>
      <c r="K2565" s="1"/>
      <c r="L2565" s="1"/>
      <c r="M2565" s="1"/>
      <c r="N2565" s="1"/>
      <c r="O2565" s="1"/>
      <c r="P2565" s="1"/>
      <c r="Q2565" s="1"/>
      <c r="R2565" s="1"/>
      <c r="S2565" s="1"/>
    </row>
    <row r="2566" spans="1:19" x14ac:dyDescent="0.25">
      <c r="A2566" s="1"/>
      <c r="B2566" s="1"/>
      <c r="C2566" s="1"/>
      <c r="D2566" s="1"/>
      <c r="E2566" s="1"/>
      <c r="F2566" s="1"/>
      <c r="G2566" s="1"/>
      <c r="H2566" s="1"/>
      <c r="I2566" s="1"/>
      <c r="J2566" s="1"/>
      <c r="K2566" s="1"/>
      <c r="L2566" s="1"/>
      <c r="M2566" s="1"/>
      <c r="N2566" s="1"/>
      <c r="O2566" s="1"/>
      <c r="P2566" s="1"/>
      <c r="Q2566" s="1"/>
      <c r="R2566" s="1"/>
      <c r="S2566" s="1"/>
    </row>
    <row r="2567" spans="1:19" x14ac:dyDescent="0.25">
      <c r="A2567" s="1"/>
      <c r="B2567" s="1"/>
      <c r="C2567" s="1"/>
      <c r="D2567" s="1"/>
      <c r="E2567" s="1"/>
      <c r="F2567" s="1"/>
      <c r="G2567" s="1"/>
      <c r="H2567" s="1"/>
      <c r="I2567" s="1"/>
      <c r="J2567" s="1"/>
      <c r="K2567" s="1"/>
      <c r="L2567" s="1"/>
      <c r="M2567" s="1"/>
      <c r="N2567" s="1"/>
      <c r="O2567" s="1"/>
      <c r="P2567" s="1"/>
      <c r="Q2567" s="1"/>
      <c r="R2567" s="1"/>
      <c r="S2567" s="1"/>
    </row>
    <row r="2568" spans="1:19" x14ac:dyDescent="0.25">
      <c r="A2568" s="1"/>
      <c r="B2568" s="1"/>
      <c r="C2568" s="1"/>
      <c r="D2568" s="1"/>
      <c r="E2568" s="1"/>
      <c r="F2568" s="1"/>
      <c r="G2568" s="1"/>
      <c r="H2568" s="1"/>
      <c r="I2568" s="1"/>
      <c r="J2568" s="1"/>
      <c r="K2568" s="1"/>
      <c r="L2568" s="1"/>
      <c r="M2568" s="1"/>
      <c r="N2568" s="1"/>
      <c r="O2568" s="1"/>
      <c r="P2568" s="1"/>
      <c r="Q2568" s="1"/>
      <c r="R2568" s="1"/>
      <c r="S2568" s="1"/>
    </row>
    <row r="2569" spans="1:19" x14ac:dyDescent="0.25">
      <c r="A2569" s="1"/>
      <c r="B2569" s="1"/>
      <c r="C2569" s="1"/>
      <c r="D2569" s="1"/>
      <c r="E2569" s="1"/>
      <c r="F2569" s="1"/>
      <c r="G2569" s="1"/>
      <c r="H2569" s="1"/>
      <c r="I2569" s="1"/>
      <c r="J2569" s="1"/>
      <c r="K2569" s="1"/>
      <c r="L2569" s="1"/>
      <c r="M2569" s="1"/>
      <c r="N2569" s="1"/>
      <c r="O2569" s="1"/>
      <c r="P2569" s="1"/>
      <c r="Q2569" s="1"/>
      <c r="R2569" s="1"/>
      <c r="S2569" s="1"/>
    </row>
    <row r="2570" spans="1:19" x14ac:dyDescent="0.25">
      <c r="A2570" s="1"/>
      <c r="B2570" s="1"/>
      <c r="C2570" s="1"/>
      <c r="D2570" s="1"/>
      <c r="E2570" s="1"/>
      <c r="F2570" s="1"/>
      <c r="G2570" s="1"/>
      <c r="H2570" s="1"/>
      <c r="I2570" s="1"/>
      <c r="J2570" s="1"/>
      <c r="K2570" s="1"/>
      <c r="L2570" s="1"/>
      <c r="M2570" s="1"/>
      <c r="N2570" s="1"/>
      <c r="O2570" s="1"/>
      <c r="P2570" s="1"/>
      <c r="Q2570" s="1"/>
      <c r="R2570" s="1"/>
      <c r="S2570" s="1"/>
    </row>
    <row r="2571" spans="1:19" x14ac:dyDescent="0.25">
      <c r="A2571" s="1"/>
      <c r="B2571" s="1"/>
      <c r="C2571" s="1"/>
      <c r="D2571" s="1"/>
      <c r="E2571" s="1"/>
      <c r="F2571" s="1"/>
      <c r="G2571" s="1"/>
      <c r="H2571" s="1"/>
      <c r="I2571" s="1"/>
      <c r="J2571" s="1"/>
      <c r="K2571" s="1"/>
      <c r="L2571" s="1"/>
      <c r="M2571" s="1"/>
      <c r="N2571" s="1"/>
      <c r="O2571" s="1"/>
      <c r="P2571" s="1"/>
      <c r="Q2571" s="1"/>
      <c r="R2571" s="1"/>
      <c r="S2571" s="1"/>
    </row>
    <row r="2572" spans="1:19" x14ac:dyDescent="0.25">
      <c r="A2572" s="1"/>
      <c r="B2572" s="1"/>
      <c r="C2572" s="1"/>
      <c r="D2572" s="1"/>
      <c r="E2572" s="1"/>
      <c r="F2572" s="1"/>
      <c r="G2572" s="1"/>
      <c r="H2572" s="1"/>
      <c r="I2572" s="1"/>
      <c r="J2572" s="1"/>
      <c r="K2572" s="1"/>
      <c r="L2572" s="1"/>
      <c r="M2572" s="1"/>
      <c r="N2572" s="1"/>
      <c r="O2572" s="1"/>
      <c r="P2572" s="1"/>
      <c r="Q2572" s="1"/>
      <c r="R2572" s="1"/>
      <c r="S2572" s="1"/>
    </row>
    <row r="2573" spans="1:19" x14ac:dyDescent="0.25">
      <c r="A2573" s="1"/>
      <c r="B2573" s="1"/>
      <c r="C2573" s="1"/>
      <c r="D2573" s="1"/>
      <c r="E2573" s="1"/>
      <c r="F2573" s="1"/>
      <c r="G2573" s="1"/>
      <c r="H2573" s="1"/>
      <c r="I2573" s="1"/>
      <c r="J2573" s="1"/>
      <c r="K2573" s="1"/>
      <c r="L2573" s="1"/>
      <c r="M2573" s="1"/>
      <c r="N2573" s="1"/>
      <c r="O2573" s="1"/>
      <c r="P2573" s="1"/>
      <c r="Q2573" s="1"/>
      <c r="R2573" s="1"/>
      <c r="S2573" s="1"/>
    </row>
    <row r="2574" spans="1:19" x14ac:dyDescent="0.25">
      <c r="A2574" s="1"/>
      <c r="B2574" s="1"/>
      <c r="C2574" s="1"/>
      <c r="D2574" s="1"/>
      <c r="E2574" s="1"/>
      <c r="F2574" s="1"/>
      <c r="G2574" s="1"/>
      <c r="H2574" s="1"/>
      <c r="I2574" s="1"/>
      <c r="J2574" s="1"/>
      <c r="K2574" s="1"/>
      <c r="L2574" s="1"/>
      <c r="M2574" s="1"/>
      <c r="N2574" s="1"/>
      <c r="O2574" s="1"/>
      <c r="P2574" s="1"/>
      <c r="Q2574" s="1"/>
      <c r="R2574" s="1"/>
      <c r="S2574" s="1"/>
    </row>
    <row r="2575" spans="1:19" x14ac:dyDescent="0.25">
      <c r="A2575" s="1"/>
      <c r="B2575" s="1"/>
      <c r="C2575" s="1"/>
      <c r="D2575" s="1"/>
      <c r="E2575" s="1"/>
      <c r="F2575" s="1"/>
      <c r="G2575" s="1"/>
      <c r="H2575" s="1"/>
      <c r="I2575" s="1"/>
      <c r="J2575" s="1"/>
      <c r="K2575" s="1"/>
      <c r="L2575" s="1"/>
      <c r="M2575" s="1"/>
      <c r="N2575" s="1"/>
      <c r="O2575" s="1"/>
      <c r="P2575" s="1"/>
      <c r="Q2575" s="1"/>
      <c r="R2575" s="1"/>
      <c r="S2575" s="1"/>
    </row>
    <row r="2576" spans="1:19" x14ac:dyDescent="0.25">
      <c r="A2576" s="1"/>
      <c r="B2576" s="1"/>
      <c r="C2576" s="1"/>
      <c r="D2576" s="1"/>
      <c r="E2576" s="1"/>
      <c r="F2576" s="1"/>
      <c r="G2576" s="1"/>
      <c r="H2576" s="1"/>
      <c r="I2576" s="1"/>
      <c r="J2576" s="1"/>
      <c r="K2576" s="1"/>
      <c r="L2576" s="1"/>
      <c r="M2576" s="1"/>
      <c r="N2576" s="1"/>
      <c r="O2576" s="1"/>
      <c r="P2576" s="1"/>
      <c r="Q2576" s="1"/>
      <c r="R2576" s="1"/>
      <c r="S2576" s="1"/>
    </row>
    <row r="2577" spans="1:19" x14ac:dyDescent="0.25">
      <c r="A2577" s="1"/>
      <c r="B2577" s="1"/>
      <c r="C2577" s="1"/>
      <c r="D2577" s="1"/>
      <c r="E2577" s="1"/>
      <c r="F2577" s="1"/>
      <c r="G2577" s="1"/>
      <c r="H2577" s="1"/>
      <c r="I2577" s="1"/>
      <c r="J2577" s="1"/>
      <c r="K2577" s="1"/>
      <c r="L2577" s="1"/>
      <c r="M2577" s="1"/>
      <c r="N2577" s="1"/>
      <c r="O2577" s="1"/>
      <c r="P2577" s="1"/>
      <c r="Q2577" s="1"/>
      <c r="R2577" s="1"/>
      <c r="S2577" s="1"/>
    </row>
    <row r="2578" spans="1:19" x14ac:dyDescent="0.25">
      <c r="A2578" s="1"/>
      <c r="B2578" s="1"/>
      <c r="C2578" s="1"/>
      <c r="D2578" s="1"/>
      <c r="E2578" s="1"/>
      <c r="F2578" s="1"/>
      <c r="G2578" s="1"/>
      <c r="H2578" s="1"/>
      <c r="I2578" s="1"/>
      <c r="J2578" s="1"/>
      <c r="K2578" s="1"/>
      <c r="L2578" s="1"/>
      <c r="M2578" s="1"/>
      <c r="N2578" s="1"/>
      <c r="O2578" s="1"/>
      <c r="P2578" s="1"/>
      <c r="Q2578" s="1"/>
      <c r="R2578" s="1"/>
      <c r="S2578" s="1"/>
    </row>
    <row r="2579" spans="1:19" x14ac:dyDescent="0.25">
      <c r="A2579" s="1"/>
      <c r="B2579" s="1"/>
      <c r="C2579" s="1"/>
      <c r="D2579" s="1"/>
      <c r="E2579" s="1"/>
      <c r="F2579" s="1"/>
      <c r="G2579" s="1"/>
      <c r="H2579" s="1"/>
      <c r="I2579" s="1"/>
      <c r="J2579" s="1"/>
      <c r="K2579" s="1"/>
      <c r="L2579" s="1"/>
      <c r="M2579" s="1"/>
      <c r="N2579" s="1"/>
      <c r="O2579" s="1"/>
      <c r="P2579" s="1"/>
      <c r="Q2579" s="1"/>
      <c r="R2579" s="1"/>
      <c r="S2579" s="1"/>
    </row>
    <row r="2580" spans="1:19" x14ac:dyDescent="0.25">
      <c r="A2580" s="1"/>
      <c r="B2580" s="1"/>
      <c r="C2580" s="1"/>
      <c r="D2580" s="1"/>
      <c r="E2580" s="1"/>
      <c r="F2580" s="1"/>
      <c r="G2580" s="1"/>
      <c r="H2580" s="1"/>
      <c r="I2580" s="1"/>
      <c r="J2580" s="1"/>
      <c r="K2580" s="1"/>
      <c r="L2580" s="1"/>
      <c r="M2580" s="1"/>
      <c r="N2580" s="1"/>
      <c r="O2580" s="1"/>
      <c r="P2580" s="1"/>
      <c r="Q2580" s="1"/>
      <c r="R2580" s="1"/>
      <c r="S2580" s="1"/>
    </row>
    <row r="2581" spans="1:19" x14ac:dyDescent="0.25">
      <c r="A2581" s="1"/>
      <c r="B2581" s="1"/>
      <c r="C2581" s="1"/>
      <c r="D2581" s="1"/>
      <c r="E2581" s="1"/>
      <c r="F2581" s="1"/>
      <c r="G2581" s="1"/>
      <c r="H2581" s="1"/>
      <c r="I2581" s="1"/>
      <c r="J2581" s="1"/>
      <c r="K2581" s="1"/>
      <c r="L2581" s="1"/>
      <c r="M2581" s="1"/>
      <c r="N2581" s="1"/>
      <c r="O2581" s="1"/>
      <c r="P2581" s="1"/>
      <c r="Q2581" s="1"/>
      <c r="R2581" s="1"/>
      <c r="S2581" s="1"/>
    </row>
    <row r="2582" spans="1:19" x14ac:dyDescent="0.25">
      <c r="A2582" s="1"/>
      <c r="B2582" s="1"/>
      <c r="C2582" s="1"/>
      <c r="D2582" s="1"/>
      <c r="E2582" s="1"/>
      <c r="F2582" s="1"/>
      <c r="G2582" s="1"/>
      <c r="H2582" s="1"/>
      <c r="I2582" s="1"/>
      <c r="J2582" s="1"/>
      <c r="K2582" s="1"/>
      <c r="L2582" s="1"/>
      <c r="M2582" s="1"/>
      <c r="N2582" s="1"/>
      <c r="O2582" s="1"/>
      <c r="P2582" s="1"/>
      <c r="Q2582" s="1"/>
      <c r="R2582" s="1"/>
      <c r="S2582" s="1"/>
    </row>
    <row r="2583" spans="1:19" x14ac:dyDescent="0.25">
      <c r="A2583" s="1"/>
      <c r="B2583" s="1"/>
      <c r="C2583" s="1"/>
      <c r="D2583" s="1"/>
      <c r="E2583" s="1"/>
      <c r="F2583" s="1"/>
      <c r="G2583" s="1"/>
      <c r="H2583" s="1"/>
      <c r="I2583" s="1"/>
      <c r="J2583" s="1"/>
      <c r="K2583" s="1"/>
      <c r="L2583" s="1"/>
      <c r="M2583" s="1"/>
      <c r="N2583" s="1"/>
      <c r="O2583" s="1"/>
      <c r="P2583" s="1"/>
      <c r="Q2583" s="1"/>
      <c r="R2583" s="1"/>
      <c r="S2583" s="1"/>
    </row>
    <row r="2584" spans="1:19" x14ac:dyDescent="0.25">
      <c r="A2584" s="1"/>
      <c r="B2584" s="1"/>
      <c r="C2584" s="1"/>
      <c r="D2584" s="1"/>
      <c r="E2584" s="1"/>
      <c r="F2584" s="1"/>
      <c r="G2584" s="1"/>
      <c r="H2584" s="1"/>
      <c r="I2584" s="1"/>
      <c r="J2584" s="1"/>
      <c r="K2584" s="1"/>
      <c r="L2584" s="1"/>
      <c r="M2584" s="1"/>
      <c r="N2584" s="1"/>
      <c r="O2584" s="1"/>
      <c r="P2584" s="1"/>
      <c r="Q2584" s="1"/>
      <c r="R2584" s="1"/>
      <c r="S2584" s="1"/>
    </row>
    <row r="2585" spans="1:19" x14ac:dyDescent="0.25">
      <c r="A2585" s="1"/>
      <c r="B2585" s="1"/>
      <c r="C2585" s="1"/>
      <c r="D2585" s="1"/>
      <c r="E2585" s="1"/>
      <c r="F2585" s="1"/>
      <c r="G2585" s="1"/>
      <c r="H2585" s="1"/>
      <c r="I2585" s="1"/>
      <c r="J2585" s="1"/>
      <c r="K2585" s="1"/>
      <c r="L2585" s="1"/>
      <c r="M2585" s="1"/>
      <c r="N2585" s="1"/>
      <c r="O2585" s="1"/>
      <c r="P2585" s="1"/>
      <c r="Q2585" s="1"/>
      <c r="R2585" s="1"/>
      <c r="S2585" s="1"/>
    </row>
    <row r="2586" spans="1:19" x14ac:dyDescent="0.25">
      <c r="A2586" s="1"/>
      <c r="B2586" s="1"/>
      <c r="C2586" s="1"/>
      <c r="D2586" s="1"/>
      <c r="E2586" s="1"/>
      <c r="F2586" s="1"/>
      <c r="G2586" s="1"/>
      <c r="H2586" s="1"/>
      <c r="I2586" s="1"/>
      <c r="J2586" s="1"/>
      <c r="K2586" s="1"/>
      <c r="L2586" s="1"/>
      <c r="M2586" s="1"/>
      <c r="N2586" s="1"/>
      <c r="O2586" s="1"/>
      <c r="P2586" s="1"/>
      <c r="Q2586" s="1"/>
      <c r="R2586" s="1"/>
      <c r="S2586" s="1"/>
    </row>
    <row r="2587" spans="1:19" x14ac:dyDescent="0.25">
      <c r="A2587" s="1"/>
      <c r="B2587" s="1"/>
      <c r="C2587" s="1"/>
      <c r="D2587" s="1"/>
      <c r="E2587" s="1"/>
      <c r="F2587" s="1"/>
      <c r="G2587" s="1"/>
      <c r="H2587" s="1"/>
      <c r="I2587" s="1"/>
      <c r="J2587" s="1"/>
      <c r="K2587" s="1"/>
      <c r="L2587" s="1"/>
      <c r="M2587" s="1"/>
      <c r="N2587" s="1"/>
      <c r="O2587" s="1"/>
      <c r="P2587" s="1"/>
      <c r="Q2587" s="1"/>
      <c r="R2587" s="1"/>
      <c r="S2587" s="1"/>
    </row>
    <row r="2588" spans="1:19" x14ac:dyDescent="0.25">
      <c r="A2588" s="1"/>
      <c r="B2588" s="1"/>
      <c r="C2588" s="1"/>
      <c r="D2588" s="1"/>
      <c r="E2588" s="1"/>
      <c r="F2588" s="1"/>
      <c r="G2588" s="1"/>
      <c r="H2588" s="1"/>
      <c r="I2588" s="1"/>
      <c r="J2588" s="1"/>
      <c r="K2588" s="1"/>
      <c r="L2588" s="1"/>
      <c r="M2588" s="1"/>
      <c r="N2588" s="1"/>
      <c r="O2588" s="1"/>
      <c r="P2588" s="1"/>
      <c r="Q2588" s="1"/>
      <c r="R2588" s="1"/>
      <c r="S2588" s="1"/>
    </row>
    <row r="2589" spans="1:19" x14ac:dyDescent="0.25">
      <c r="A2589" s="1"/>
      <c r="B2589" s="1"/>
      <c r="C2589" s="1"/>
      <c r="D2589" s="1"/>
      <c r="E2589" s="1"/>
      <c r="F2589" s="1"/>
      <c r="G2589" s="1"/>
      <c r="H2589" s="1"/>
      <c r="I2589" s="1"/>
      <c r="J2589" s="1"/>
      <c r="K2589" s="1"/>
      <c r="L2589" s="1"/>
      <c r="M2589" s="1"/>
      <c r="N2589" s="1"/>
      <c r="O2589" s="1"/>
      <c r="P2589" s="1"/>
      <c r="Q2589" s="1"/>
      <c r="R2589" s="1"/>
      <c r="S2589" s="1"/>
    </row>
    <row r="2590" spans="1:19" x14ac:dyDescent="0.25">
      <c r="A2590" s="1"/>
      <c r="B2590" s="1"/>
      <c r="C2590" s="1"/>
      <c r="D2590" s="1"/>
      <c r="E2590" s="1"/>
      <c r="F2590" s="1"/>
      <c r="G2590" s="1"/>
      <c r="H2590" s="1"/>
      <c r="I2590" s="1"/>
      <c r="J2590" s="1"/>
      <c r="K2590" s="1"/>
      <c r="L2590" s="1"/>
      <c r="M2590" s="1"/>
      <c r="N2590" s="1"/>
      <c r="O2590" s="1"/>
      <c r="P2590" s="1"/>
      <c r="Q2590" s="1"/>
      <c r="R2590" s="1"/>
      <c r="S2590" s="1"/>
    </row>
    <row r="2591" spans="1:19" x14ac:dyDescent="0.25">
      <c r="A2591" s="1"/>
      <c r="B2591" s="1"/>
      <c r="C2591" s="1"/>
      <c r="D2591" s="1"/>
      <c r="E2591" s="1"/>
      <c r="F2591" s="1"/>
      <c r="G2591" s="1"/>
      <c r="H2591" s="1"/>
      <c r="I2591" s="1"/>
      <c r="J2591" s="1"/>
      <c r="K2591" s="1"/>
      <c r="L2591" s="1"/>
      <c r="M2591" s="1"/>
      <c r="N2591" s="1"/>
      <c r="O2591" s="1"/>
      <c r="P2591" s="1"/>
      <c r="Q2591" s="1"/>
      <c r="R2591" s="1"/>
      <c r="S2591" s="1"/>
    </row>
    <row r="2592" spans="1:19" x14ac:dyDescent="0.25">
      <c r="A2592" s="1"/>
      <c r="B2592" s="1"/>
      <c r="C2592" s="1"/>
      <c r="D2592" s="1"/>
      <c r="E2592" s="1"/>
      <c r="F2592" s="1"/>
      <c r="G2592" s="1"/>
      <c r="H2592" s="1"/>
      <c r="I2592" s="1"/>
      <c r="J2592" s="1"/>
      <c r="K2592" s="1"/>
      <c r="L2592" s="1"/>
      <c r="M2592" s="1"/>
      <c r="N2592" s="1"/>
      <c r="O2592" s="1"/>
      <c r="P2592" s="1"/>
      <c r="Q2592" s="1"/>
      <c r="R2592" s="1"/>
      <c r="S2592" s="1"/>
    </row>
    <row r="2593" spans="1:19" x14ac:dyDescent="0.25">
      <c r="A2593" s="1"/>
      <c r="B2593" s="1"/>
      <c r="C2593" s="1"/>
      <c r="D2593" s="1"/>
      <c r="E2593" s="1"/>
      <c r="F2593" s="1"/>
      <c r="G2593" s="1"/>
      <c r="H2593" s="1"/>
      <c r="I2593" s="1"/>
      <c r="J2593" s="1"/>
      <c r="K2593" s="1"/>
      <c r="L2593" s="1"/>
      <c r="M2593" s="1"/>
      <c r="N2593" s="1"/>
      <c r="O2593" s="1"/>
      <c r="P2593" s="1"/>
      <c r="Q2593" s="1"/>
      <c r="R2593" s="1"/>
      <c r="S2593" s="1"/>
    </row>
    <row r="2594" spans="1:19" x14ac:dyDescent="0.25">
      <c r="A2594" s="1"/>
      <c r="B2594" s="1"/>
      <c r="C2594" s="1"/>
      <c r="D2594" s="1"/>
      <c r="E2594" s="1"/>
      <c r="F2594" s="1"/>
      <c r="G2594" s="1"/>
      <c r="H2594" s="1"/>
      <c r="I2594" s="1"/>
      <c r="J2594" s="1"/>
      <c r="K2594" s="1"/>
      <c r="L2594" s="1"/>
      <c r="M2594" s="1"/>
      <c r="N2594" s="1"/>
      <c r="O2594" s="1"/>
      <c r="P2594" s="1"/>
      <c r="Q2594" s="1"/>
      <c r="R2594" s="1"/>
      <c r="S2594" s="1"/>
    </row>
    <row r="2595" spans="1:19" x14ac:dyDescent="0.25">
      <c r="A2595" s="1"/>
      <c r="B2595" s="1"/>
      <c r="C2595" s="1"/>
      <c r="D2595" s="1"/>
      <c r="E2595" s="1"/>
      <c r="F2595" s="1"/>
      <c r="G2595" s="1"/>
      <c r="H2595" s="1"/>
      <c r="I2595" s="1"/>
      <c r="J2595" s="1"/>
      <c r="K2595" s="1"/>
      <c r="L2595" s="1"/>
      <c r="M2595" s="1"/>
      <c r="N2595" s="1"/>
      <c r="O2595" s="1"/>
      <c r="P2595" s="1"/>
      <c r="Q2595" s="1"/>
      <c r="R2595" s="1"/>
      <c r="S2595" s="1"/>
    </row>
    <row r="2596" spans="1:19" x14ac:dyDescent="0.25">
      <c r="A2596" s="1"/>
      <c r="B2596" s="1"/>
      <c r="C2596" s="1"/>
      <c r="D2596" s="1"/>
      <c r="E2596" s="1"/>
      <c r="F2596" s="1"/>
      <c r="G2596" s="1"/>
      <c r="H2596" s="1"/>
      <c r="I2596" s="1"/>
      <c r="J2596" s="1"/>
      <c r="K2596" s="1"/>
      <c r="L2596" s="1"/>
      <c r="M2596" s="1"/>
      <c r="N2596" s="1"/>
      <c r="O2596" s="1"/>
      <c r="P2596" s="1"/>
      <c r="Q2596" s="1"/>
      <c r="R2596" s="1"/>
      <c r="S2596" s="1"/>
    </row>
    <row r="2597" spans="1:19" x14ac:dyDescent="0.25">
      <c r="A2597" s="1"/>
      <c r="B2597" s="1"/>
      <c r="C2597" s="1"/>
      <c r="D2597" s="1"/>
      <c r="E2597" s="1"/>
      <c r="F2597" s="1"/>
      <c r="G2597" s="1"/>
      <c r="H2597" s="1"/>
      <c r="I2597" s="1"/>
      <c r="J2597" s="1"/>
      <c r="K2597" s="1"/>
      <c r="L2597" s="1"/>
      <c r="M2597" s="1"/>
      <c r="N2597" s="1"/>
      <c r="O2597" s="1"/>
      <c r="P2597" s="1"/>
      <c r="Q2597" s="1"/>
      <c r="R2597" s="1"/>
      <c r="S2597" s="1"/>
    </row>
    <row r="2598" spans="1:19" x14ac:dyDescent="0.25">
      <c r="A2598" s="1"/>
      <c r="B2598" s="1"/>
      <c r="C2598" s="1"/>
      <c r="D2598" s="1"/>
      <c r="E2598" s="1"/>
      <c r="F2598" s="1"/>
      <c r="G2598" s="1"/>
      <c r="H2598" s="1"/>
      <c r="I2598" s="1"/>
      <c r="J2598" s="1"/>
      <c r="K2598" s="1"/>
      <c r="L2598" s="1"/>
      <c r="M2598" s="1"/>
      <c r="N2598" s="1"/>
      <c r="O2598" s="1"/>
      <c r="P2598" s="1"/>
      <c r="Q2598" s="1"/>
      <c r="R2598" s="1"/>
      <c r="S2598" s="1"/>
    </row>
    <row r="2599" spans="1:19" x14ac:dyDescent="0.25">
      <c r="A2599" s="1"/>
      <c r="B2599" s="1"/>
      <c r="C2599" s="1"/>
      <c r="D2599" s="1"/>
      <c r="E2599" s="1"/>
      <c r="F2599" s="1"/>
      <c r="G2599" s="1"/>
      <c r="H2599" s="1"/>
      <c r="I2599" s="1"/>
      <c r="J2599" s="1"/>
      <c r="K2599" s="1"/>
      <c r="L2599" s="1"/>
      <c r="M2599" s="1"/>
      <c r="N2599" s="1"/>
      <c r="O2599" s="1"/>
      <c r="P2599" s="1"/>
      <c r="Q2599" s="1"/>
      <c r="R2599" s="1"/>
      <c r="S2599" s="1"/>
    </row>
    <row r="2600" spans="1:19" x14ac:dyDescent="0.25">
      <c r="A2600" s="1"/>
      <c r="B2600" s="1"/>
      <c r="C2600" s="1"/>
      <c r="D2600" s="1"/>
      <c r="E2600" s="1"/>
      <c r="F2600" s="1"/>
      <c r="G2600" s="1"/>
      <c r="H2600" s="1"/>
      <c r="I2600" s="1"/>
      <c r="J2600" s="1"/>
      <c r="K2600" s="1"/>
      <c r="L2600" s="1"/>
      <c r="M2600" s="1"/>
      <c r="N2600" s="1"/>
      <c r="O2600" s="1"/>
      <c r="P2600" s="1"/>
      <c r="Q2600" s="1"/>
      <c r="R2600" s="1"/>
      <c r="S2600" s="1"/>
    </row>
    <row r="2601" spans="1:19" x14ac:dyDescent="0.25">
      <c r="A2601" s="1"/>
      <c r="B2601" s="1"/>
      <c r="C2601" s="1"/>
      <c r="D2601" s="1"/>
      <c r="E2601" s="1"/>
      <c r="F2601" s="1"/>
      <c r="G2601" s="1"/>
      <c r="H2601" s="1"/>
      <c r="I2601" s="1"/>
      <c r="J2601" s="1"/>
      <c r="K2601" s="1"/>
      <c r="L2601" s="1"/>
      <c r="M2601" s="1"/>
      <c r="N2601" s="1"/>
      <c r="O2601" s="1"/>
      <c r="P2601" s="1"/>
      <c r="Q2601" s="1"/>
      <c r="R2601" s="1"/>
      <c r="S2601" s="1"/>
    </row>
    <row r="2602" spans="1:19" x14ac:dyDescent="0.25">
      <c r="A2602" s="1"/>
      <c r="B2602" s="1"/>
      <c r="C2602" s="1"/>
      <c r="D2602" s="1"/>
      <c r="E2602" s="1"/>
      <c r="F2602" s="1"/>
      <c r="G2602" s="1"/>
      <c r="H2602" s="1"/>
      <c r="I2602" s="1"/>
      <c r="J2602" s="1"/>
      <c r="K2602" s="1"/>
      <c r="L2602" s="1"/>
      <c r="M2602" s="1"/>
      <c r="N2602" s="1"/>
      <c r="O2602" s="1"/>
      <c r="P2602" s="1"/>
      <c r="Q2602" s="1"/>
      <c r="R2602" s="1"/>
      <c r="S2602" s="1"/>
    </row>
    <row r="2603" spans="1:19" x14ac:dyDescent="0.25">
      <c r="A2603" s="1"/>
      <c r="B2603" s="1"/>
      <c r="C2603" s="1"/>
      <c r="D2603" s="1"/>
      <c r="E2603" s="1"/>
      <c r="F2603" s="1"/>
      <c r="G2603" s="1"/>
      <c r="H2603" s="1"/>
      <c r="I2603" s="1"/>
      <c r="J2603" s="1"/>
      <c r="K2603" s="1"/>
      <c r="L2603" s="1"/>
      <c r="M2603" s="1"/>
      <c r="N2603" s="1"/>
      <c r="O2603" s="1"/>
      <c r="P2603" s="1"/>
      <c r="Q2603" s="1"/>
      <c r="R2603" s="1"/>
      <c r="S2603" s="1"/>
    </row>
    <row r="2604" spans="1:19" x14ac:dyDescent="0.25">
      <c r="A2604" s="1"/>
      <c r="B2604" s="1"/>
      <c r="C2604" s="1"/>
      <c r="D2604" s="1"/>
      <c r="E2604" s="1"/>
      <c r="F2604" s="1"/>
      <c r="G2604" s="1"/>
      <c r="H2604" s="1"/>
      <c r="I2604" s="1"/>
      <c r="J2604" s="1"/>
      <c r="K2604" s="1"/>
      <c r="L2604" s="1"/>
      <c r="M2604" s="1"/>
      <c r="N2604" s="1"/>
      <c r="O2604" s="1"/>
      <c r="P2604" s="1"/>
      <c r="Q2604" s="1"/>
      <c r="R2604" s="1"/>
      <c r="S2604" s="1"/>
    </row>
    <row r="2605" spans="1:19" x14ac:dyDescent="0.25">
      <c r="A2605" s="1"/>
      <c r="B2605" s="1"/>
      <c r="C2605" s="1"/>
      <c r="D2605" s="1"/>
      <c r="E2605" s="1"/>
      <c r="F2605" s="1"/>
      <c r="G2605" s="1"/>
      <c r="H2605" s="1"/>
      <c r="I2605" s="1"/>
      <c r="J2605" s="1"/>
      <c r="K2605" s="1"/>
      <c r="L2605" s="1"/>
      <c r="M2605" s="1"/>
      <c r="N2605" s="1"/>
      <c r="O2605" s="1"/>
      <c r="P2605" s="1"/>
      <c r="Q2605" s="1"/>
      <c r="R2605" s="1"/>
      <c r="S2605" s="1"/>
    </row>
    <row r="2606" spans="1:19" x14ac:dyDescent="0.25">
      <c r="A2606" s="1"/>
      <c r="B2606" s="1"/>
      <c r="C2606" s="1"/>
      <c r="D2606" s="1"/>
      <c r="E2606" s="1"/>
      <c r="F2606" s="1"/>
      <c r="G2606" s="1"/>
      <c r="H2606" s="1"/>
      <c r="I2606" s="1"/>
      <c r="J2606" s="1"/>
      <c r="K2606" s="1"/>
      <c r="L2606" s="1"/>
      <c r="M2606" s="1"/>
      <c r="N2606" s="1"/>
      <c r="O2606" s="1"/>
      <c r="P2606" s="1"/>
      <c r="Q2606" s="1"/>
      <c r="R2606" s="1"/>
      <c r="S2606" s="1"/>
    </row>
    <row r="2607" spans="1:19" x14ac:dyDescent="0.25">
      <c r="A2607" s="1"/>
      <c r="B2607" s="1"/>
      <c r="C2607" s="1"/>
      <c r="D2607" s="1"/>
      <c r="E2607" s="1"/>
      <c r="F2607" s="1"/>
      <c r="G2607" s="1"/>
      <c r="H2607" s="1"/>
      <c r="I2607" s="1"/>
      <c r="J2607" s="1"/>
      <c r="K2607" s="1"/>
      <c r="L2607" s="1"/>
      <c r="M2607" s="1"/>
      <c r="N2607" s="1"/>
      <c r="O2607" s="1"/>
      <c r="P2607" s="1"/>
      <c r="Q2607" s="1"/>
      <c r="R2607" s="1"/>
      <c r="S2607" s="1"/>
    </row>
    <row r="2608" spans="1:19" x14ac:dyDescent="0.25">
      <c r="A2608" s="1"/>
      <c r="B2608" s="1"/>
      <c r="C2608" s="1"/>
      <c r="D2608" s="1"/>
      <c r="E2608" s="1"/>
      <c r="F2608" s="1"/>
      <c r="G2608" s="1"/>
      <c r="H2608" s="1"/>
      <c r="I2608" s="1"/>
      <c r="J2608" s="1"/>
      <c r="K2608" s="1"/>
      <c r="L2608" s="1"/>
      <c r="M2608" s="1"/>
      <c r="N2608" s="1"/>
      <c r="O2608" s="1"/>
      <c r="P2608" s="1"/>
      <c r="Q2608" s="1"/>
      <c r="R2608" s="1"/>
      <c r="S2608" s="1"/>
    </row>
    <row r="2609" spans="1:19" x14ac:dyDescent="0.25">
      <c r="A2609" s="1"/>
      <c r="B2609" s="1"/>
      <c r="C2609" s="1"/>
      <c r="D2609" s="1"/>
      <c r="E2609" s="1"/>
      <c r="F2609" s="1"/>
      <c r="G2609" s="1"/>
      <c r="H2609" s="1"/>
      <c r="I2609" s="1"/>
      <c r="J2609" s="1"/>
      <c r="K2609" s="1"/>
      <c r="L2609" s="1"/>
      <c r="M2609" s="1"/>
      <c r="N2609" s="1"/>
      <c r="O2609" s="1"/>
      <c r="P2609" s="1"/>
      <c r="Q2609" s="1"/>
      <c r="R2609" s="1"/>
      <c r="S2609" s="1"/>
    </row>
    <row r="2610" spans="1:19" x14ac:dyDescent="0.25">
      <c r="A2610" s="1"/>
      <c r="B2610" s="1"/>
      <c r="C2610" s="1"/>
      <c r="D2610" s="1"/>
      <c r="E2610" s="1"/>
      <c r="F2610" s="1"/>
      <c r="G2610" s="1"/>
      <c r="H2610" s="1"/>
      <c r="I2610" s="1"/>
      <c r="J2610" s="1"/>
      <c r="K2610" s="1"/>
      <c r="L2610" s="1"/>
      <c r="M2610" s="1"/>
      <c r="N2610" s="1"/>
      <c r="O2610" s="1"/>
      <c r="P2610" s="1"/>
      <c r="Q2610" s="1"/>
      <c r="R2610" s="1"/>
      <c r="S2610" s="1"/>
    </row>
    <row r="2611" spans="1:19" x14ac:dyDescent="0.25">
      <c r="A2611" s="1"/>
      <c r="B2611" s="1"/>
      <c r="C2611" s="1"/>
      <c r="D2611" s="1"/>
      <c r="E2611" s="1"/>
      <c r="F2611" s="1"/>
      <c r="G2611" s="1"/>
      <c r="H2611" s="1"/>
      <c r="I2611" s="1"/>
      <c r="J2611" s="1"/>
      <c r="K2611" s="1"/>
      <c r="L2611" s="1"/>
      <c r="M2611" s="1"/>
      <c r="N2611" s="1"/>
      <c r="O2611" s="1"/>
      <c r="P2611" s="1"/>
      <c r="Q2611" s="1"/>
      <c r="R2611" s="1"/>
      <c r="S2611" s="1"/>
    </row>
    <row r="2612" spans="1:19" x14ac:dyDescent="0.25">
      <c r="A2612" s="1"/>
      <c r="B2612" s="1"/>
      <c r="C2612" s="1"/>
      <c r="D2612" s="1"/>
      <c r="E2612" s="1"/>
      <c r="F2612" s="1"/>
      <c r="G2612" s="1"/>
      <c r="H2612" s="1"/>
      <c r="I2612" s="1"/>
      <c r="J2612" s="1"/>
      <c r="K2612" s="1"/>
      <c r="L2612" s="1"/>
      <c r="M2612" s="1"/>
      <c r="N2612" s="1"/>
      <c r="O2612" s="1"/>
      <c r="P2612" s="1"/>
      <c r="Q2612" s="1"/>
      <c r="R2612" s="1"/>
      <c r="S2612" s="1"/>
    </row>
    <row r="2613" spans="1:19" x14ac:dyDescent="0.25">
      <c r="A2613" s="1"/>
      <c r="B2613" s="1"/>
      <c r="C2613" s="1"/>
      <c r="D2613" s="1"/>
      <c r="E2613" s="1"/>
      <c r="F2613" s="1"/>
      <c r="G2613" s="1"/>
      <c r="H2613" s="1"/>
      <c r="I2613" s="1"/>
      <c r="J2613" s="1"/>
      <c r="K2613" s="1"/>
      <c r="L2613" s="1"/>
      <c r="M2613" s="1"/>
      <c r="N2613" s="1"/>
      <c r="O2613" s="1"/>
      <c r="P2613" s="1"/>
      <c r="Q2613" s="1"/>
      <c r="R2613" s="1"/>
      <c r="S2613" s="1"/>
    </row>
    <row r="2614" spans="1:19" x14ac:dyDescent="0.25">
      <c r="A2614" s="1"/>
      <c r="B2614" s="1"/>
      <c r="C2614" s="1"/>
      <c r="D2614" s="1"/>
      <c r="E2614" s="1"/>
      <c r="F2614" s="1"/>
      <c r="G2614" s="1"/>
      <c r="H2614" s="1"/>
      <c r="I2614" s="1"/>
      <c r="J2614" s="1"/>
      <c r="K2614" s="1"/>
      <c r="L2614" s="1"/>
      <c r="M2614" s="1"/>
      <c r="N2614" s="1"/>
      <c r="O2614" s="1"/>
      <c r="P2614" s="1"/>
      <c r="Q2614" s="1"/>
      <c r="R2614" s="1"/>
      <c r="S2614" s="1"/>
    </row>
    <row r="2615" spans="1:19" x14ac:dyDescent="0.25">
      <c r="A2615" s="1"/>
      <c r="B2615" s="1"/>
      <c r="C2615" s="1"/>
      <c r="D2615" s="1"/>
      <c r="E2615" s="1"/>
      <c r="F2615" s="1"/>
      <c r="G2615" s="1"/>
      <c r="H2615" s="1"/>
      <c r="I2615" s="1"/>
      <c r="J2615" s="1"/>
      <c r="K2615" s="1"/>
      <c r="L2615" s="1"/>
      <c r="M2615" s="1"/>
      <c r="N2615" s="1"/>
      <c r="O2615" s="1"/>
      <c r="P2615" s="1"/>
      <c r="Q2615" s="1"/>
      <c r="R2615" s="1"/>
      <c r="S2615" s="1"/>
    </row>
    <row r="2616" spans="1:19" x14ac:dyDescent="0.25">
      <c r="A2616" s="1"/>
      <c r="B2616" s="1"/>
      <c r="C2616" s="1"/>
      <c r="D2616" s="1"/>
      <c r="E2616" s="1"/>
      <c r="F2616" s="1"/>
      <c r="G2616" s="1"/>
      <c r="H2616" s="1"/>
      <c r="I2616" s="1"/>
      <c r="J2616" s="1"/>
      <c r="K2616" s="1"/>
      <c r="L2616" s="1"/>
      <c r="M2616" s="1"/>
      <c r="N2616" s="1"/>
      <c r="O2616" s="1"/>
      <c r="P2616" s="1"/>
      <c r="Q2616" s="1"/>
      <c r="R2616" s="1"/>
      <c r="S2616" s="1"/>
    </row>
    <row r="2617" spans="1:19" x14ac:dyDescent="0.25">
      <c r="A2617" s="1"/>
      <c r="B2617" s="1"/>
      <c r="C2617" s="1"/>
      <c r="D2617" s="1"/>
      <c r="E2617" s="1"/>
      <c r="F2617" s="1"/>
      <c r="G2617" s="1"/>
      <c r="H2617" s="1"/>
      <c r="I2617" s="1"/>
      <c r="J2617" s="1"/>
      <c r="K2617" s="1"/>
      <c r="L2617" s="1"/>
      <c r="M2617" s="1"/>
      <c r="N2617" s="1"/>
      <c r="O2617" s="1"/>
      <c r="P2617" s="1"/>
      <c r="Q2617" s="1"/>
      <c r="R2617" s="1"/>
      <c r="S2617" s="1"/>
    </row>
    <row r="2618" spans="1:19" x14ac:dyDescent="0.25">
      <c r="A2618" s="1"/>
      <c r="B2618" s="1"/>
      <c r="C2618" s="1"/>
      <c r="D2618" s="1"/>
      <c r="E2618" s="1"/>
      <c r="F2618" s="1"/>
      <c r="G2618" s="1"/>
      <c r="H2618" s="1"/>
      <c r="I2618" s="1"/>
      <c r="J2618" s="1"/>
      <c r="K2618" s="1"/>
      <c r="L2618" s="1"/>
      <c r="M2618" s="1"/>
      <c r="N2618" s="1"/>
      <c r="O2618" s="1"/>
      <c r="P2618" s="1"/>
      <c r="Q2618" s="1"/>
      <c r="R2618" s="1"/>
      <c r="S2618" s="1"/>
    </row>
    <row r="2619" spans="1:19" x14ac:dyDescent="0.25">
      <c r="A2619" s="1"/>
      <c r="B2619" s="1"/>
      <c r="C2619" s="1"/>
      <c r="D2619" s="1"/>
      <c r="E2619" s="1"/>
      <c r="F2619" s="1"/>
      <c r="G2619" s="1"/>
      <c r="H2619" s="1"/>
      <c r="I2619" s="1"/>
      <c r="J2619" s="1"/>
      <c r="K2619" s="1"/>
      <c r="L2619" s="1"/>
      <c r="M2619" s="1"/>
      <c r="N2619" s="1"/>
      <c r="O2619" s="1"/>
      <c r="P2619" s="1"/>
      <c r="Q2619" s="1"/>
      <c r="R2619" s="1"/>
      <c r="S2619" s="1"/>
    </row>
    <row r="2620" spans="1:19" x14ac:dyDescent="0.25">
      <c r="A2620" s="1"/>
      <c r="B2620" s="1"/>
      <c r="C2620" s="1"/>
      <c r="D2620" s="1"/>
      <c r="E2620" s="1"/>
      <c r="F2620" s="1"/>
      <c r="G2620" s="1"/>
      <c r="H2620" s="1"/>
      <c r="I2620" s="1"/>
      <c r="J2620" s="1"/>
      <c r="K2620" s="1"/>
      <c r="L2620" s="1"/>
      <c r="M2620" s="1"/>
      <c r="N2620" s="1"/>
      <c r="O2620" s="1"/>
      <c r="P2620" s="1"/>
      <c r="Q2620" s="1"/>
      <c r="R2620" s="1"/>
      <c r="S2620" s="1"/>
    </row>
    <row r="2621" spans="1:19" x14ac:dyDescent="0.25">
      <c r="A2621" s="1"/>
      <c r="B2621" s="1"/>
      <c r="C2621" s="1"/>
      <c r="D2621" s="1"/>
      <c r="E2621" s="1"/>
      <c r="F2621" s="1"/>
      <c r="G2621" s="1"/>
      <c r="H2621" s="1"/>
      <c r="I2621" s="1"/>
      <c r="J2621" s="1"/>
      <c r="K2621" s="1"/>
      <c r="L2621" s="1"/>
      <c r="M2621" s="1"/>
      <c r="N2621" s="1"/>
      <c r="O2621" s="1"/>
      <c r="P2621" s="1"/>
      <c r="Q2621" s="1"/>
      <c r="R2621" s="1"/>
      <c r="S2621" s="1"/>
    </row>
    <row r="2622" spans="1:19" x14ac:dyDescent="0.25">
      <c r="A2622" s="1"/>
      <c r="B2622" s="1"/>
      <c r="C2622" s="1"/>
      <c r="D2622" s="1"/>
      <c r="E2622" s="1"/>
      <c r="F2622" s="1"/>
      <c r="G2622" s="1"/>
      <c r="H2622" s="1"/>
      <c r="I2622" s="1"/>
      <c r="J2622" s="1"/>
      <c r="K2622" s="1"/>
      <c r="L2622" s="1"/>
      <c r="M2622" s="1"/>
      <c r="N2622" s="1"/>
      <c r="O2622" s="1"/>
      <c r="P2622" s="1"/>
      <c r="Q2622" s="1"/>
      <c r="R2622" s="1"/>
      <c r="S2622" s="1"/>
    </row>
    <row r="2623" spans="1:19" x14ac:dyDescent="0.25">
      <c r="A2623" s="1"/>
      <c r="B2623" s="1"/>
      <c r="C2623" s="1"/>
      <c r="D2623" s="1"/>
      <c r="E2623" s="1"/>
      <c r="F2623" s="1"/>
      <c r="G2623" s="1"/>
      <c r="H2623" s="1"/>
      <c r="I2623" s="1"/>
      <c r="J2623" s="1"/>
      <c r="K2623" s="1"/>
      <c r="L2623" s="1"/>
      <c r="M2623" s="1"/>
      <c r="N2623" s="1"/>
      <c r="O2623" s="1"/>
      <c r="P2623" s="1"/>
      <c r="Q2623" s="1"/>
      <c r="R2623" s="1"/>
      <c r="S2623" s="1"/>
    </row>
    <row r="2624" spans="1:19" x14ac:dyDescent="0.25">
      <c r="A2624" s="1"/>
      <c r="B2624" s="1"/>
      <c r="C2624" s="1"/>
      <c r="D2624" s="1"/>
      <c r="E2624" s="1"/>
      <c r="F2624" s="1"/>
      <c r="G2624" s="1"/>
      <c r="H2624" s="1"/>
      <c r="I2624" s="1"/>
      <c r="J2624" s="1"/>
      <c r="K2624" s="1"/>
      <c r="L2624" s="1"/>
      <c r="M2624" s="1"/>
      <c r="N2624" s="1"/>
      <c r="O2624" s="1"/>
      <c r="P2624" s="1"/>
      <c r="Q2624" s="1"/>
      <c r="R2624" s="1"/>
      <c r="S2624" s="1"/>
    </row>
    <row r="2625" spans="1:19" x14ac:dyDescent="0.25">
      <c r="A2625" s="1"/>
      <c r="B2625" s="1"/>
      <c r="C2625" s="1"/>
      <c r="D2625" s="1"/>
      <c r="E2625" s="1"/>
      <c r="F2625" s="1"/>
      <c r="G2625" s="1"/>
      <c r="H2625" s="1"/>
      <c r="I2625" s="1"/>
      <c r="J2625" s="1"/>
      <c r="K2625" s="1"/>
      <c r="L2625" s="1"/>
      <c r="M2625" s="1"/>
      <c r="N2625" s="1"/>
      <c r="O2625" s="1"/>
      <c r="P2625" s="1"/>
      <c r="Q2625" s="1"/>
      <c r="R2625" s="1"/>
      <c r="S2625" s="1"/>
    </row>
    <row r="2626" spans="1:19" x14ac:dyDescent="0.25">
      <c r="A2626" s="1"/>
      <c r="B2626" s="1"/>
      <c r="C2626" s="1"/>
      <c r="D2626" s="1"/>
      <c r="E2626" s="1"/>
      <c r="F2626" s="1"/>
      <c r="G2626" s="1"/>
      <c r="H2626" s="1"/>
      <c r="I2626" s="1"/>
      <c r="J2626" s="1"/>
      <c r="K2626" s="1"/>
      <c r="L2626" s="1"/>
      <c r="M2626" s="1"/>
      <c r="N2626" s="1"/>
      <c r="O2626" s="1"/>
      <c r="P2626" s="1"/>
      <c r="Q2626" s="1"/>
      <c r="R2626" s="1"/>
      <c r="S2626" s="1"/>
    </row>
    <row r="2627" spans="1:19" x14ac:dyDescent="0.25">
      <c r="A2627" s="1"/>
      <c r="B2627" s="1"/>
      <c r="C2627" s="1"/>
      <c r="D2627" s="1"/>
      <c r="E2627" s="1"/>
      <c r="F2627" s="1"/>
      <c r="G2627" s="1"/>
      <c r="H2627" s="1"/>
      <c r="I2627" s="1"/>
      <c r="J2627" s="1"/>
      <c r="K2627" s="1"/>
      <c r="L2627" s="1"/>
      <c r="M2627" s="1"/>
      <c r="N2627" s="1"/>
      <c r="O2627" s="1"/>
      <c r="P2627" s="1"/>
      <c r="Q2627" s="1"/>
      <c r="R2627" s="1"/>
      <c r="S2627" s="1"/>
    </row>
    <row r="2628" spans="1:19" x14ac:dyDescent="0.25">
      <c r="A2628" s="1"/>
      <c r="B2628" s="1"/>
      <c r="C2628" s="1"/>
      <c r="D2628" s="1"/>
      <c r="E2628" s="1"/>
      <c r="F2628" s="1"/>
      <c r="G2628" s="1"/>
      <c r="H2628" s="1"/>
      <c r="I2628" s="1"/>
      <c r="J2628" s="1"/>
      <c r="K2628" s="1"/>
      <c r="L2628" s="1"/>
      <c r="M2628" s="1"/>
      <c r="N2628" s="1"/>
      <c r="O2628" s="1"/>
      <c r="P2628" s="1"/>
      <c r="Q2628" s="1"/>
      <c r="R2628" s="1"/>
      <c r="S2628" s="1"/>
    </row>
    <row r="2629" spans="1:19" x14ac:dyDescent="0.25">
      <c r="A2629" s="1"/>
      <c r="B2629" s="1"/>
      <c r="C2629" s="1"/>
      <c r="D2629" s="1"/>
      <c r="E2629" s="1"/>
      <c r="F2629" s="1"/>
      <c r="G2629" s="1"/>
      <c r="H2629" s="1"/>
      <c r="I2629" s="1"/>
      <c r="J2629" s="1"/>
      <c r="K2629" s="1"/>
      <c r="L2629" s="1"/>
      <c r="M2629" s="1"/>
      <c r="N2629" s="1"/>
      <c r="O2629" s="1"/>
      <c r="P2629" s="1"/>
      <c r="Q2629" s="1"/>
      <c r="R2629" s="1"/>
      <c r="S2629" s="1"/>
    </row>
    <row r="2630" spans="1:19" x14ac:dyDescent="0.25">
      <c r="A2630" s="1"/>
      <c r="B2630" s="1"/>
      <c r="C2630" s="1"/>
      <c r="D2630" s="1"/>
      <c r="E2630" s="1"/>
      <c r="F2630" s="1"/>
      <c r="G2630" s="1"/>
      <c r="H2630" s="1"/>
      <c r="I2630" s="1"/>
      <c r="J2630" s="1"/>
      <c r="K2630" s="1"/>
      <c r="L2630" s="1"/>
      <c r="M2630" s="1"/>
      <c r="N2630" s="1"/>
      <c r="O2630" s="1"/>
      <c r="P2630" s="1"/>
      <c r="Q2630" s="1"/>
      <c r="R2630" s="1"/>
      <c r="S2630" s="1"/>
    </row>
    <row r="2631" spans="1:19" x14ac:dyDescent="0.25">
      <c r="A2631" s="1"/>
      <c r="B2631" s="1"/>
      <c r="C2631" s="1"/>
      <c r="D2631" s="1"/>
      <c r="E2631" s="1"/>
      <c r="F2631" s="1"/>
      <c r="G2631" s="1"/>
      <c r="H2631" s="1"/>
      <c r="I2631" s="1"/>
      <c r="J2631" s="1"/>
      <c r="K2631" s="1"/>
      <c r="L2631" s="1"/>
      <c r="M2631" s="1"/>
      <c r="N2631" s="1"/>
      <c r="O2631" s="1"/>
      <c r="P2631" s="1"/>
      <c r="Q2631" s="1"/>
      <c r="R2631" s="1"/>
      <c r="S2631" s="1"/>
    </row>
    <row r="2632" spans="1:19" x14ac:dyDescent="0.25">
      <c r="A2632" s="1"/>
      <c r="B2632" s="1"/>
      <c r="C2632" s="1"/>
      <c r="D2632" s="1"/>
      <c r="E2632" s="1"/>
      <c r="F2632" s="1"/>
      <c r="G2632" s="1"/>
      <c r="H2632" s="1"/>
      <c r="I2632" s="1"/>
      <c r="J2632" s="1"/>
      <c r="K2632" s="1"/>
      <c r="L2632" s="1"/>
      <c r="M2632" s="1"/>
      <c r="N2632" s="1"/>
      <c r="O2632" s="1"/>
      <c r="P2632" s="1"/>
      <c r="Q2632" s="1"/>
      <c r="R2632" s="1"/>
      <c r="S2632" s="1"/>
    </row>
    <row r="2633" spans="1:19" x14ac:dyDescent="0.25">
      <c r="A2633" s="1"/>
      <c r="B2633" s="1"/>
      <c r="C2633" s="1"/>
      <c r="D2633" s="1"/>
      <c r="E2633" s="1"/>
      <c r="F2633" s="1"/>
      <c r="G2633" s="1"/>
      <c r="H2633" s="1"/>
      <c r="I2633" s="1"/>
      <c r="J2633" s="1"/>
      <c r="K2633" s="1"/>
      <c r="L2633" s="1"/>
      <c r="M2633" s="1"/>
      <c r="N2633" s="1"/>
      <c r="O2633" s="1"/>
      <c r="P2633" s="1"/>
      <c r="Q2633" s="1"/>
      <c r="R2633" s="1"/>
      <c r="S2633" s="1"/>
    </row>
    <row r="2634" spans="1:19" x14ac:dyDescent="0.25">
      <c r="A2634" s="1"/>
      <c r="B2634" s="1"/>
      <c r="C2634" s="1"/>
      <c r="D2634" s="1"/>
      <c r="E2634" s="1"/>
      <c r="F2634" s="1"/>
      <c r="G2634" s="1"/>
      <c r="H2634" s="1"/>
      <c r="I2634" s="1"/>
      <c r="J2634" s="1"/>
      <c r="K2634" s="1"/>
      <c r="L2634" s="1"/>
      <c r="M2634" s="1"/>
      <c r="N2634" s="1"/>
      <c r="O2634" s="1"/>
      <c r="P2634" s="1"/>
      <c r="Q2634" s="1"/>
      <c r="R2634" s="1"/>
      <c r="S2634" s="1"/>
    </row>
    <row r="2635" spans="1:19" x14ac:dyDescent="0.25">
      <c r="A2635" s="1"/>
      <c r="B2635" s="1"/>
      <c r="C2635" s="1"/>
      <c r="D2635" s="1"/>
      <c r="E2635" s="1"/>
      <c r="F2635" s="1"/>
      <c r="G2635" s="1"/>
      <c r="H2635" s="1"/>
      <c r="I2635" s="1"/>
      <c r="J2635" s="1"/>
      <c r="K2635" s="1"/>
      <c r="L2635" s="1"/>
      <c r="M2635" s="1"/>
      <c r="N2635" s="1"/>
      <c r="O2635" s="1"/>
      <c r="P2635" s="1"/>
      <c r="Q2635" s="1"/>
      <c r="R2635" s="1"/>
      <c r="S2635" s="1"/>
    </row>
    <row r="2636" spans="1:19" x14ac:dyDescent="0.25">
      <c r="A2636" s="1"/>
      <c r="B2636" s="1"/>
      <c r="C2636" s="1"/>
      <c r="D2636" s="1"/>
      <c r="E2636" s="1"/>
      <c r="F2636" s="1"/>
      <c r="G2636" s="1"/>
      <c r="H2636" s="1"/>
      <c r="I2636" s="1"/>
      <c r="J2636" s="1"/>
      <c r="K2636" s="1"/>
      <c r="L2636" s="1"/>
      <c r="M2636" s="1"/>
      <c r="N2636" s="1"/>
      <c r="O2636" s="1"/>
      <c r="P2636" s="1"/>
      <c r="Q2636" s="1"/>
      <c r="R2636" s="1"/>
      <c r="S2636" s="1"/>
    </row>
    <row r="2637" spans="1:19" x14ac:dyDescent="0.25">
      <c r="A2637" s="1"/>
      <c r="B2637" s="1"/>
      <c r="C2637" s="1"/>
      <c r="D2637" s="1"/>
      <c r="E2637" s="1"/>
      <c r="F2637" s="1"/>
      <c r="G2637" s="1"/>
      <c r="H2637" s="1"/>
      <c r="I2637" s="1"/>
      <c r="J2637" s="1"/>
      <c r="K2637" s="1"/>
      <c r="L2637" s="1"/>
      <c r="M2637" s="1"/>
      <c r="N2637" s="1"/>
      <c r="O2637" s="1"/>
      <c r="P2637" s="1"/>
      <c r="Q2637" s="1"/>
      <c r="R2637" s="1"/>
      <c r="S2637" s="1"/>
    </row>
    <row r="2638" spans="1:19" x14ac:dyDescent="0.25">
      <c r="A2638" s="1"/>
      <c r="B2638" s="1"/>
      <c r="C2638" s="1"/>
      <c r="D2638" s="1"/>
      <c r="E2638" s="1"/>
      <c r="F2638" s="1"/>
      <c r="G2638" s="1"/>
      <c r="H2638" s="1"/>
      <c r="I2638" s="1"/>
      <c r="J2638" s="1"/>
      <c r="K2638" s="1"/>
      <c r="L2638" s="1"/>
      <c r="M2638" s="1"/>
      <c r="N2638" s="1"/>
      <c r="O2638" s="1"/>
      <c r="P2638" s="1"/>
      <c r="Q2638" s="1"/>
      <c r="R2638" s="1"/>
      <c r="S2638" s="1"/>
    </row>
    <row r="2639" spans="1:19" x14ac:dyDescent="0.25">
      <c r="A2639" s="1"/>
      <c r="B2639" s="1"/>
      <c r="C2639" s="1"/>
      <c r="D2639" s="1"/>
      <c r="E2639" s="1"/>
      <c r="F2639" s="1"/>
      <c r="G2639" s="1"/>
      <c r="H2639" s="1"/>
      <c r="I2639" s="1"/>
      <c r="J2639" s="1"/>
      <c r="K2639" s="1"/>
      <c r="L2639" s="1"/>
      <c r="M2639" s="1"/>
      <c r="N2639" s="1"/>
      <c r="O2639" s="1"/>
      <c r="P2639" s="1"/>
      <c r="Q2639" s="1"/>
      <c r="R2639" s="1"/>
      <c r="S2639" s="1"/>
    </row>
    <row r="2640" spans="1:19" x14ac:dyDescent="0.25">
      <c r="A2640" s="1"/>
      <c r="B2640" s="1"/>
      <c r="C2640" s="1"/>
      <c r="D2640" s="1"/>
      <c r="E2640" s="1"/>
      <c r="F2640" s="1"/>
      <c r="G2640" s="1"/>
      <c r="H2640" s="1"/>
      <c r="I2640" s="1"/>
      <c r="J2640" s="1"/>
      <c r="K2640" s="1"/>
      <c r="L2640" s="1"/>
      <c r="M2640" s="1"/>
      <c r="N2640" s="1"/>
      <c r="O2640" s="1"/>
      <c r="P2640" s="1"/>
      <c r="Q2640" s="1"/>
      <c r="R2640" s="1"/>
      <c r="S2640" s="1"/>
    </row>
    <row r="2641" spans="1:19" x14ac:dyDescent="0.25">
      <c r="A2641" s="1"/>
      <c r="B2641" s="1"/>
      <c r="C2641" s="1"/>
      <c r="D2641" s="1"/>
      <c r="E2641" s="1"/>
      <c r="F2641" s="1"/>
      <c r="G2641" s="1"/>
      <c r="H2641" s="1"/>
      <c r="I2641" s="1"/>
      <c r="J2641" s="1"/>
      <c r="K2641" s="1"/>
      <c r="L2641" s="1"/>
      <c r="M2641" s="1"/>
      <c r="N2641" s="1"/>
      <c r="O2641" s="1"/>
      <c r="P2641" s="1"/>
      <c r="Q2641" s="1"/>
      <c r="R2641" s="1"/>
      <c r="S2641" s="1"/>
    </row>
    <row r="2642" spans="1:19" x14ac:dyDescent="0.25">
      <c r="A2642" s="1"/>
      <c r="B2642" s="1"/>
      <c r="C2642" s="1"/>
      <c r="D2642" s="1"/>
      <c r="E2642" s="1"/>
      <c r="F2642" s="1"/>
      <c r="G2642" s="1"/>
      <c r="H2642" s="1"/>
      <c r="I2642" s="1"/>
      <c r="J2642" s="1"/>
      <c r="K2642" s="1"/>
      <c r="L2642" s="1"/>
      <c r="M2642" s="1"/>
      <c r="N2642" s="1"/>
      <c r="O2642" s="1"/>
      <c r="P2642" s="1"/>
      <c r="Q2642" s="1"/>
      <c r="R2642" s="1"/>
      <c r="S2642" s="1"/>
    </row>
    <row r="2643" spans="1:19" x14ac:dyDescent="0.25">
      <c r="A2643" s="1"/>
      <c r="B2643" s="1"/>
      <c r="C2643" s="1"/>
      <c r="D2643" s="1"/>
      <c r="E2643" s="1"/>
      <c r="F2643" s="1"/>
      <c r="G2643" s="1"/>
      <c r="H2643" s="1"/>
      <c r="I2643" s="1"/>
      <c r="J2643" s="1"/>
      <c r="K2643" s="1"/>
      <c r="L2643" s="1"/>
      <c r="M2643" s="1"/>
      <c r="N2643" s="1"/>
      <c r="O2643" s="1"/>
      <c r="P2643" s="1"/>
      <c r="Q2643" s="1"/>
      <c r="R2643" s="1"/>
      <c r="S2643" s="1"/>
    </row>
    <row r="2644" spans="1:19" x14ac:dyDescent="0.25">
      <c r="A2644" s="1"/>
      <c r="B2644" s="1"/>
      <c r="C2644" s="1"/>
      <c r="D2644" s="1"/>
      <c r="E2644" s="1"/>
      <c r="F2644" s="1"/>
      <c r="G2644" s="1"/>
      <c r="H2644" s="1"/>
      <c r="I2644" s="1"/>
      <c r="J2644" s="1"/>
      <c r="K2644" s="1"/>
      <c r="L2644" s="1"/>
      <c r="M2644" s="1"/>
      <c r="N2644" s="1"/>
      <c r="O2644" s="1"/>
      <c r="P2644" s="1"/>
      <c r="Q2644" s="1"/>
      <c r="R2644" s="1"/>
      <c r="S2644" s="1"/>
    </row>
    <row r="2645" spans="1:19" x14ac:dyDescent="0.25">
      <c r="A2645" s="1"/>
      <c r="B2645" s="1"/>
      <c r="C2645" s="1"/>
      <c r="D2645" s="1"/>
      <c r="E2645" s="1"/>
      <c r="F2645" s="1"/>
      <c r="G2645" s="1"/>
      <c r="H2645" s="1"/>
      <c r="I2645" s="1"/>
      <c r="J2645" s="1"/>
      <c r="K2645" s="1"/>
      <c r="L2645" s="1"/>
      <c r="M2645" s="1"/>
      <c r="N2645" s="1"/>
      <c r="O2645" s="1"/>
      <c r="P2645" s="1"/>
      <c r="Q2645" s="1"/>
      <c r="R2645" s="1"/>
      <c r="S2645" s="1"/>
    </row>
    <row r="2646" spans="1:19" x14ac:dyDescent="0.25">
      <c r="A2646" s="1"/>
      <c r="B2646" s="1"/>
      <c r="C2646" s="1"/>
      <c r="D2646" s="1"/>
      <c r="E2646" s="1"/>
      <c r="F2646" s="1"/>
      <c r="G2646" s="1"/>
      <c r="H2646" s="1"/>
      <c r="I2646" s="1"/>
      <c r="J2646" s="1"/>
      <c r="K2646" s="1"/>
      <c r="L2646" s="1"/>
      <c r="M2646" s="1"/>
      <c r="N2646" s="1"/>
      <c r="O2646" s="1"/>
      <c r="P2646" s="1"/>
      <c r="Q2646" s="1"/>
      <c r="R2646" s="1"/>
      <c r="S2646" s="1"/>
    </row>
    <row r="2647" spans="1:19" x14ac:dyDescent="0.25">
      <c r="A2647" s="1"/>
      <c r="B2647" s="1"/>
      <c r="C2647" s="1"/>
      <c r="D2647" s="1"/>
      <c r="E2647" s="1"/>
      <c r="F2647" s="1"/>
      <c r="G2647" s="1"/>
      <c r="H2647" s="1"/>
      <c r="I2647" s="1"/>
      <c r="J2647" s="1"/>
      <c r="K2647" s="1"/>
      <c r="L2647" s="1"/>
      <c r="M2647" s="1"/>
      <c r="N2647" s="1"/>
      <c r="O2647" s="1"/>
      <c r="P2647" s="1"/>
      <c r="Q2647" s="1"/>
      <c r="R2647" s="1"/>
      <c r="S2647" s="1"/>
    </row>
    <row r="2648" spans="1:19" x14ac:dyDescent="0.25">
      <c r="A2648" s="1"/>
      <c r="B2648" s="1"/>
      <c r="C2648" s="1"/>
      <c r="D2648" s="1"/>
      <c r="E2648" s="1"/>
      <c r="F2648" s="1"/>
      <c r="G2648" s="1"/>
      <c r="H2648" s="1"/>
      <c r="I2648" s="1"/>
      <c r="J2648" s="1"/>
      <c r="K2648" s="1"/>
      <c r="L2648" s="1"/>
      <c r="M2648" s="1"/>
      <c r="N2648" s="1"/>
      <c r="O2648" s="1"/>
      <c r="P2648" s="1"/>
      <c r="Q2648" s="1"/>
      <c r="R2648" s="1"/>
      <c r="S2648" s="1"/>
    </row>
    <row r="2649" spans="1:19" x14ac:dyDescent="0.25">
      <c r="A2649" s="1"/>
      <c r="B2649" s="1"/>
      <c r="C2649" s="1"/>
      <c r="D2649" s="1"/>
      <c r="E2649" s="1"/>
      <c r="F2649" s="1"/>
      <c r="G2649" s="1"/>
      <c r="H2649" s="1"/>
      <c r="I2649" s="1"/>
      <c r="J2649" s="1"/>
      <c r="K2649" s="1"/>
      <c r="L2649" s="1"/>
      <c r="M2649" s="1"/>
      <c r="N2649" s="1"/>
      <c r="O2649" s="1"/>
      <c r="P2649" s="1"/>
      <c r="Q2649" s="1"/>
      <c r="R2649" s="1"/>
      <c r="S2649" s="1"/>
    </row>
    <row r="2650" spans="1:19" x14ac:dyDescent="0.25">
      <c r="A2650" s="1"/>
      <c r="B2650" s="1"/>
      <c r="C2650" s="1"/>
      <c r="D2650" s="1"/>
      <c r="E2650" s="1"/>
      <c r="F2650" s="1"/>
      <c r="G2650" s="1"/>
      <c r="H2650" s="1"/>
      <c r="I2650" s="1"/>
      <c r="J2650" s="1"/>
      <c r="K2650" s="1"/>
      <c r="L2650" s="1"/>
      <c r="M2650" s="1"/>
      <c r="N2650" s="1"/>
      <c r="O2650" s="1"/>
      <c r="P2650" s="1"/>
      <c r="Q2650" s="1"/>
      <c r="R2650" s="1"/>
      <c r="S2650" s="1"/>
    </row>
    <row r="2651" spans="1:19" x14ac:dyDescent="0.25">
      <c r="A2651" s="1"/>
      <c r="B2651" s="1"/>
      <c r="C2651" s="1"/>
      <c r="D2651" s="1"/>
      <c r="E2651" s="1"/>
      <c r="F2651" s="1"/>
      <c r="G2651" s="1"/>
      <c r="H2651" s="1"/>
      <c r="I2651" s="1"/>
      <c r="J2651" s="1"/>
      <c r="K2651" s="1"/>
      <c r="L2651" s="1"/>
      <c r="M2651" s="1"/>
      <c r="N2651" s="1"/>
      <c r="O2651" s="1"/>
      <c r="P2651" s="1"/>
      <c r="Q2651" s="1"/>
      <c r="R2651" s="1"/>
      <c r="S2651" s="1"/>
    </row>
    <row r="2652" spans="1:19" x14ac:dyDescent="0.25">
      <c r="A2652" s="1"/>
      <c r="B2652" s="1"/>
      <c r="C2652" s="1"/>
      <c r="D2652" s="1"/>
      <c r="E2652" s="1"/>
      <c r="F2652" s="1"/>
      <c r="G2652" s="1"/>
      <c r="H2652" s="1"/>
      <c r="I2652" s="1"/>
      <c r="J2652" s="1"/>
      <c r="K2652" s="1"/>
      <c r="L2652" s="1"/>
      <c r="M2652" s="1"/>
      <c r="N2652" s="1"/>
      <c r="O2652" s="1"/>
      <c r="P2652" s="1"/>
      <c r="Q2652" s="1"/>
      <c r="R2652" s="1"/>
      <c r="S2652" s="1"/>
    </row>
    <row r="2653" spans="1:19" x14ac:dyDescent="0.25">
      <c r="A2653" s="1"/>
      <c r="B2653" s="1"/>
      <c r="C2653" s="1"/>
      <c r="D2653" s="1"/>
      <c r="E2653" s="1"/>
      <c r="F2653" s="1"/>
      <c r="G2653" s="1"/>
      <c r="H2653" s="1"/>
      <c r="I2653" s="1"/>
      <c r="J2653" s="1"/>
      <c r="K2653" s="1"/>
      <c r="L2653" s="1"/>
      <c r="M2653" s="1"/>
      <c r="N2653" s="1"/>
      <c r="O2653" s="1"/>
      <c r="P2653" s="1"/>
      <c r="Q2653" s="1"/>
      <c r="R2653" s="1"/>
      <c r="S2653" s="1"/>
    </row>
    <row r="2654" spans="1:19" x14ac:dyDescent="0.25">
      <c r="A2654" s="1"/>
      <c r="B2654" s="1"/>
      <c r="C2654" s="1"/>
      <c r="D2654" s="1"/>
      <c r="E2654" s="1"/>
      <c r="F2654" s="1"/>
      <c r="G2654" s="1"/>
      <c r="H2654" s="1"/>
      <c r="I2654" s="1"/>
      <c r="J2654" s="1"/>
      <c r="K2654" s="1"/>
      <c r="L2654" s="1"/>
      <c r="M2654" s="1"/>
      <c r="N2654" s="1"/>
      <c r="O2654" s="1"/>
      <c r="P2654" s="1"/>
      <c r="Q2654" s="1"/>
      <c r="R2654" s="1"/>
      <c r="S2654" s="1"/>
    </row>
    <row r="2655" spans="1:19" x14ac:dyDescent="0.25">
      <c r="A2655" s="1"/>
      <c r="B2655" s="1"/>
      <c r="C2655" s="1"/>
      <c r="D2655" s="1"/>
      <c r="E2655" s="1"/>
      <c r="F2655" s="1"/>
      <c r="G2655" s="1"/>
      <c r="H2655" s="1"/>
      <c r="I2655" s="1"/>
      <c r="J2655" s="1"/>
      <c r="K2655" s="1"/>
      <c r="L2655" s="1"/>
      <c r="M2655" s="1"/>
      <c r="N2655" s="1"/>
      <c r="O2655" s="1"/>
      <c r="P2655" s="1"/>
      <c r="Q2655" s="1"/>
      <c r="R2655" s="1"/>
      <c r="S2655" s="1"/>
    </row>
    <row r="2656" spans="1:19" x14ac:dyDescent="0.25">
      <c r="A2656" s="1"/>
      <c r="B2656" s="1"/>
      <c r="C2656" s="1"/>
      <c r="D2656" s="1"/>
      <c r="E2656" s="1"/>
      <c r="F2656" s="1"/>
      <c r="G2656" s="1"/>
      <c r="H2656" s="1"/>
      <c r="I2656" s="1"/>
      <c r="J2656" s="1"/>
      <c r="K2656" s="1"/>
      <c r="L2656" s="1"/>
      <c r="M2656" s="1"/>
      <c r="N2656" s="1"/>
      <c r="O2656" s="1"/>
      <c r="P2656" s="1"/>
      <c r="Q2656" s="1"/>
      <c r="R2656" s="1"/>
      <c r="S2656" s="1"/>
    </row>
    <row r="2657" spans="1:19" x14ac:dyDescent="0.25">
      <c r="A2657" s="1"/>
      <c r="B2657" s="1"/>
      <c r="C2657" s="1"/>
      <c r="D2657" s="1"/>
      <c r="E2657" s="1"/>
      <c r="F2657" s="1"/>
      <c r="G2657" s="1"/>
      <c r="H2657" s="1"/>
      <c r="I2657" s="1"/>
      <c r="J2657" s="1"/>
      <c r="K2657" s="1"/>
      <c r="L2657" s="1"/>
      <c r="M2657" s="1"/>
      <c r="N2657" s="1"/>
      <c r="O2657" s="1"/>
      <c r="P2657" s="1"/>
      <c r="Q2657" s="1"/>
      <c r="R2657" s="1"/>
      <c r="S2657" s="1"/>
    </row>
    <row r="2658" spans="1:19" x14ac:dyDescent="0.25">
      <c r="A2658" s="1"/>
      <c r="B2658" s="1"/>
      <c r="C2658" s="1"/>
      <c r="D2658" s="1"/>
      <c r="E2658" s="1"/>
      <c r="F2658" s="1"/>
      <c r="G2658" s="1"/>
      <c r="H2658" s="1"/>
      <c r="I2658" s="1"/>
      <c r="J2658" s="1"/>
      <c r="K2658" s="1"/>
      <c r="L2658" s="1"/>
      <c r="M2658" s="1"/>
      <c r="N2658" s="1"/>
      <c r="O2658" s="1"/>
      <c r="P2658" s="1"/>
      <c r="Q2658" s="1"/>
      <c r="R2658" s="1"/>
      <c r="S2658" s="1"/>
    </row>
    <row r="2659" spans="1:19" x14ac:dyDescent="0.25">
      <c r="A2659" s="1"/>
      <c r="B2659" s="1"/>
      <c r="C2659" s="1"/>
      <c r="D2659" s="1"/>
      <c r="E2659" s="1"/>
      <c r="F2659" s="1"/>
      <c r="G2659" s="1"/>
      <c r="H2659" s="1"/>
      <c r="I2659" s="1"/>
      <c r="J2659" s="1"/>
      <c r="K2659" s="1"/>
      <c r="L2659" s="1"/>
      <c r="M2659" s="1"/>
      <c r="N2659" s="1"/>
      <c r="O2659" s="1"/>
      <c r="P2659" s="1"/>
      <c r="Q2659" s="1"/>
      <c r="R2659" s="1"/>
      <c r="S2659" s="1"/>
    </row>
    <row r="2660" spans="1:19" x14ac:dyDescent="0.25">
      <c r="A2660" s="1"/>
      <c r="B2660" s="1"/>
      <c r="C2660" s="1"/>
      <c r="D2660" s="1"/>
      <c r="E2660" s="1"/>
      <c r="F2660" s="1"/>
      <c r="G2660" s="1"/>
      <c r="H2660" s="1"/>
      <c r="I2660" s="1"/>
      <c r="J2660" s="1"/>
      <c r="K2660" s="1"/>
      <c r="L2660" s="1"/>
      <c r="M2660" s="1"/>
      <c r="N2660" s="1"/>
      <c r="O2660" s="1"/>
      <c r="P2660" s="1"/>
      <c r="Q2660" s="1"/>
      <c r="R2660" s="1"/>
      <c r="S2660" s="1"/>
    </row>
    <row r="2661" spans="1:19" x14ac:dyDescent="0.25">
      <c r="A2661" s="1"/>
      <c r="B2661" s="1"/>
      <c r="C2661" s="1"/>
      <c r="D2661" s="1"/>
      <c r="E2661" s="1"/>
      <c r="F2661" s="1"/>
      <c r="G2661" s="1"/>
      <c r="H2661" s="1"/>
      <c r="I2661" s="1"/>
      <c r="J2661" s="1"/>
      <c r="K2661" s="1"/>
      <c r="L2661" s="1"/>
      <c r="M2661" s="1"/>
      <c r="N2661" s="1"/>
      <c r="O2661" s="1"/>
      <c r="P2661" s="1"/>
      <c r="Q2661" s="1"/>
      <c r="R2661" s="1"/>
      <c r="S2661" s="1"/>
    </row>
    <row r="2662" spans="1:19" x14ac:dyDescent="0.25">
      <c r="A2662" s="1"/>
      <c r="B2662" s="1"/>
      <c r="C2662" s="1"/>
      <c r="D2662" s="1"/>
      <c r="E2662" s="1"/>
      <c r="F2662" s="1"/>
      <c r="G2662" s="1"/>
      <c r="H2662" s="1"/>
      <c r="I2662" s="1"/>
      <c r="J2662" s="1"/>
      <c r="K2662" s="1"/>
      <c r="L2662" s="1"/>
      <c r="M2662" s="1"/>
      <c r="N2662" s="1"/>
      <c r="O2662" s="1"/>
      <c r="P2662" s="1"/>
      <c r="Q2662" s="1"/>
      <c r="R2662" s="1"/>
      <c r="S2662" s="1"/>
    </row>
    <row r="2663" spans="1:19" x14ac:dyDescent="0.25">
      <c r="A2663" s="1"/>
      <c r="B2663" s="1"/>
      <c r="C2663" s="1"/>
      <c r="D2663" s="1"/>
      <c r="E2663" s="1"/>
      <c r="F2663" s="1"/>
      <c r="G2663" s="1"/>
      <c r="H2663" s="1"/>
      <c r="I2663" s="1"/>
      <c r="J2663" s="1"/>
      <c r="K2663" s="1"/>
      <c r="L2663" s="1"/>
      <c r="M2663" s="1"/>
      <c r="N2663" s="1"/>
      <c r="O2663" s="1"/>
      <c r="P2663" s="1"/>
      <c r="Q2663" s="1"/>
      <c r="R2663" s="1"/>
      <c r="S2663" s="1"/>
    </row>
    <row r="2664" spans="1:19" x14ac:dyDescent="0.25">
      <c r="A2664" s="1"/>
      <c r="B2664" s="1"/>
      <c r="C2664" s="1"/>
      <c r="D2664" s="1"/>
      <c r="E2664" s="1"/>
      <c r="F2664" s="1"/>
      <c r="G2664" s="1"/>
      <c r="H2664" s="1"/>
      <c r="I2664" s="1"/>
      <c r="J2664" s="1"/>
      <c r="K2664" s="1"/>
      <c r="L2664" s="1"/>
      <c r="M2664" s="1"/>
      <c r="N2664" s="1"/>
      <c r="O2664" s="1"/>
      <c r="P2664" s="1"/>
      <c r="Q2664" s="1"/>
      <c r="R2664" s="1"/>
      <c r="S2664" s="1"/>
    </row>
    <row r="2665" spans="1:19" x14ac:dyDescent="0.25">
      <c r="A2665" s="1"/>
      <c r="B2665" s="1"/>
      <c r="C2665" s="1"/>
      <c r="D2665" s="1"/>
      <c r="E2665" s="1"/>
      <c r="F2665" s="1"/>
      <c r="G2665" s="1"/>
      <c r="H2665" s="1"/>
      <c r="I2665" s="1"/>
      <c r="J2665" s="1"/>
      <c r="K2665" s="1"/>
      <c r="L2665" s="1"/>
      <c r="M2665" s="1"/>
      <c r="N2665" s="1"/>
      <c r="O2665" s="1"/>
      <c r="P2665" s="1"/>
      <c r="Q2665" s="1"/>
      <c r="R2665" s="1"/>
      <c r="S2665" s="1"/>
    </row>
    <row r="2666" spans="1:19" x14ac:dyDescent="0.25">
      <c r="A2666" s="1"/>
      <c r="B2666" s="1"/>
      <c r="C2666" s="1"/>
      <c r="D2666" s="1"/>
      <c r="E2666" s="1"/>
      <c r="F2666" s="1"/>
      <c r="G2666" s="1"/>
      <c r="H2666" s="1"/>
      <c r="I2666" s="1"/>
      <c r="J2666" s="1"/>
      <c r="K2666" s="1"/>
      <c r="L2666" s="1"/>
      <c r="M2666" s="1"/>
      <c r="N2666" s="1"/>
      <c r="O2666" s="1"/>
      <c r="P2666" s="1"/>
      <c r="Q2666" s="1"/>
      <c r="R2666" s="1"/>
      <c r="S2666" s="1"/>
    </row>
    <row r="2667" spans="1:19" x14ac:dyDescent="0.25">
      <c r="A2667" s="1"/>
      <c r="B2667" s="1"/>
      <c r="C2667" s="1"/>
      <c r="D2667" s="1"/>
      <c r="E2667" s="1"/>
      <c r="F2667" s="1"/>
      <c r="G2667" s="1"/>
      <c r="H2667" s="1"/>
      <c r="I2667" s="1"/>
      <c r="J2667" s="1"/>
      <c r="K2667" s="1"/>
      <c r="L2667" s="1"/>
      <c r="M2667" s="1"/>
      <c r="N2667" s="1"/>
      <c r="O2667" s="1"/>
      <c r="P2667" s="1"/>
      <c r="Q2667" s="1"/>
      <c r="R2667" s="1"/>
      <c r="S2667" s="1"/>
    </row>
    <row r="2668" spans="1:19" x14ac:dyDescent="0.25">
      <c r="A2668" s="1"/>
      <c r="B2668" s="1"/>
      <c r="C2668" s="1"/>
      <c r="D2668" s="1"/>
      <c r="E2668" s="1"/>
      <c r="F2668" s="1"/>
      <c r="G2668" s="1"/>
      <c r="H2668" s="1"/>
      <c r="I2668" s="1"/>
      <c r="J2668" s="1"/>
      <c r="K2668" s="1"/>
      <c r="L2668" s="1"/>
      <c r="M2668" s="1"/>
      <c r="N2668" s="1"/>
      <c r="O2668" s="1"/>
      <c r="P2668" s="1"/>
      <c r="Q2668" s="1"/>
      <c r="R2668" s="1"/>
      <c r="S2668" s="1"/>
    </row>
    <row r="2669" spans="1:19" x14ac:dyDescent="0.25">
      <c r="A2669" s="1"/>
      <c r="B2669" s="1"/>
      <c r="C2669" s="1"/>
      <c r="D2669" s="1"/>
      <c r="E2669" s="1"/>
      <c r="F2669" s="1"/>
      <c r="G2669" s="1"/>
      <c r="H2669" s="1"/>
      <c r="I2669" s="1"/>
      <c r="J2669" s="1"/>
      <c r="K2669" s="1"/>
      <c r="L2669" s="1"/>
      <c r="M2669" s="1"/>
      <c r="N2669" s="1"/>
      <c r="O2669" s="1"/>
      <c r="P2669" s="1"/>
      <c r="Q2669" s="1"/>
      <c r="R2669" s="1"/>
      <c r="S2669" s="1"/>
    </row>
    <row r="2670" spans="1:19" x14ac:dyDescent="0.25">
      <c r="A2670" s="1"/>
      <c r="B2670" s="1"/>
      <c r="C2670" s="1"/>
      <c r="D2670" s="1"/>
      <c r="E2670" s="1"/>
      <c r="F2670" s="1"/>
      <c r="G2670" s="1"/>
      <c r="H2670" s="1"/>
      <c r="I2670" s="1"/>
      <c r="J2670" s="1"/>
      <c r="K2670" s="1"/>
      <c r="L2670" s="1"/>
      <c r="M2670" s="1"/>
      <c r="N2670" s="1"/>
      <c r="O2670" s="1"/>
      <c r="P2670" s="1"/>
      <c r="Q2670" s="1"/>
      <c r="R2670" s="1"/>
      <c r="S2670" s="1"/>
    </row>
    <row r="2671" spans="1:19" x14ac:dyDescent="0.25">
      <c r="A2671" s="1"/>
      <c r="B2671" s="1"/>
      <c r="C2671" s="1"/>
      <c r="D2671" s="1"/>
      <c r="E2671" s="1"/>
      <c r="F2671" s="1"/>
      <c r="G2671" s="1"/>
      <c r="H2671" s="1"/>
      <c r="I2671" s="1"/>
      <c r="J2671" s="1"/>
      <c r="K2671" s="1"/>
      <c r="L2671" s="1"/>
      <c r="M2671" s="1"/>
      <c r="N2671" s="1"/>
      <c r="O2671" s="1"/>
      <c r="P2671" s="1"/>
      <c r="Q2671" s="1"/>
      <c r="R2671" s="1"/>
      <c r="S2671" s="1"/>
    </row>
    <row r="2672" spans="1:19" x14ac:dyDescent="0.25">
      <c r="A2672" s="1"/>
      <c r="B2672" s="1"/>
      <c r="C2672" s="1"/>
      <c r="D2672" s="1"/>
      <c r="E2672" s="1"/>
      <c r="F2672" s="1"/>
      <c r="G2672" s="1"/>
      <c r="H2672" s="1"/>
      <c r="I2672" s="1"/>
      <c r="J2672" s="1"/>
      <c r="K2672" s="1"/>
      <c r="L2672" s="1"/>
      <c r="M2672" s="1"/>
      <c r="N2672" s="1"/>
      <c r="O2672" s="1"/>
      <c r="P2672" s="1"/>
      <c r="Q2672" s="1"/>
      <c r="R2672" s="1"/>
      <c r="S2672" s="1"/>
    </row>
    <row r="2673" spans="1:19" x14ac:dyDescent="0.25">
      <c r="A2673" s="1"/>
      <c r="B2673" s="1"/>
      <c r="C2673" s="1"/>
      <c r="D2673" s="1"/>
      <c r="E2673" s="1"/>
      <c r="F2673" s="1"/>
      <c r="G2673" s="1"/>
      <c r="H2673" s="1"/>
      <c r="I2673" s="1"/>
      <c r="J2673" s="1"/>
      <c r="K2673" s="1"/>
      <c r="L2673" s="1"/>
      <c r="M2673" s="1"/>
      <c r="N2673" s="1"/>
      <c r="O2673" s="1"/>
      <c r="P2673" s="1"/>
      <c r="Q2673" s="1"/>
      <c r="R2673" s="1"/>
      <c r="S2673" s="1"/>
    </row>
    <row r="2674" spans="1:19" x14ac:dyDescent="0.25">
      <c r="A2674" s="1"/>
      <c r="B2674" s="1"/>
      <c r="C2674" s="1"/>
      <c r="D2674" s="1"/>
      <c r="E2674" s="1"/>
      <c r="F2674" s="1"/>
      <c r="G2674" s="1"/>
      <c r="H2674" s="1"/>
      <c r="I2674" s="1"/>
      <c r="J2674" s="1"/>
      <c r="K2674" s="1"/>
      <c r="L2674" s="1"/>
      <c r="M2674" s="1"/>
      <c r="N2674" s="1"/>
      <c r="O2674" s="1"/>
      <c r="P2674" s="1"/>
      <c r="Q2674" s="1"/>
      <c r="R2674" s="1"/>
      <c r="S2674" s="1"/>
    </row>
    <row r="2675" spans="1:19" x14ac:dyDescent="0.25">
      <c r="A2675" s="1"/>
      <c r="B2675" s="1"/>
      <c r="C2675" s="1"/>
      <c r="D2675" s="1"/>
      <c r="E2675" s="1"/>
      <c r="F2675" s="1"/>
      <c r="G2675" s="1"/>
      <c r="H2675" s="1"/>
      <c r="I2675" s="1"/>
      <c r="J2675" s="1"/>
      <c r="K2675" s="1"/>
      <c r="L2675" s="1"/>
      <c r="M2675" s="1"/>
      <c r="N2675" s="1"/>
      <c r="O2675" s="1"/>
      <c r="P2675" s="1"/>
      <c r="Q2675" s="1"/>
      <c r="R2675" s="1"/>
      <c r="S2675" s="1"/>
    </row>
    <row r="2676" spans="1:19" x14ac:dyDescent="0.25">
      <c r="A2676" s="1"/>
      <c r="B2676" s="1"/>
      <c r="C2676" s="1"/>
      <c r="D2676" s="1"/>
      <c r="E2676" s="1"/>
      <c r="F2676" s="1"/>
      <c r="G2676" s="1"/>
      <c r="H2676" s="1"/>
      <c r="I2676" s="1"/>
      <c r="J2676" s="1"/>
      <c r="K2676" s="1"/>
      <c r="L2676" s="1"/>
      <c r="M2676" s="1"/>
      <c r="N2676" s="1"/>
      <c r="O2676" s="1"/>
      <c r="P2676" s="1"/>
      <c r="Q2676" s="1"/>
      <c r="R2676" s="1"/>
      <c r="S2676" s="1"/>
    </row>
    <row r="2677" spans="1:19" x14ac:dyDescent="0.25">
      <c r="A2677" s="1"/>
      <c r="B2677" s="1"/>
      <c r="C2677" s="1"/>
      <c r="D2677" s="1"/>
      <c r="E2677" s="1"/>
      <c r="F2677" s="1"/>
      <c r="G2677" s="1"/>
      <c r="H2677" s="1"/>
      <c r="I2677" s="1"/>
      <c r="J2677" s="1"/>
      <c r="K2677" s="1"/>
      <c r="L2677" s="1"/>
      <c r="M2677" s="1"/>
      <c r="N2677" s="1"/>
      <c r="O2677" s="1"/>
      <c r="P2677" s="1"/>
      <c r="Q2677" s="1"/>
      <c r="R2677" s="1"/>
      <c r="S2677" s="1"/>
    </row>
    <row r="2678" spans="1:19" x14ac:dyDescent="0.25">
      <c r="A2678" s="1"/>
      <c r="B2678" s="1"/>
      <c r="C2678" s="1"/>
      <c r="D2678" s="1"/>
      <c r="E2678" s="1"/>
      <c r="F2678" s="1"/>
      <c r="G2678" s="1"/>
      <c r="H2678" s="1"/>
      <c r="I2678" s="1"/>
      <c r="J2678" s="1"/>
      <c r="K2678" s="1"/>
      <c r="L2678" s="1"/>
      <c r="M2678" s="1"/>
      <c r="N2678" s="1"/>
      <c r="O2678" s="1"/>
      <c r="P2678" s="1"/>
      <c r="Q2678" s="1"/>
      <c r="R2678" s="1"/>
      <c r="S2678" s="1"/>
    </row>
    <row r="2679" spans="1:19" x14ac:dyDescent="0.25">
      <c r="A2679" s="1"/>
      <c r="B2679" s="1"/>
      <c r="C2679" s="1"/>
      <c r="D2679" s="1"/>
      <c r="E2679" s="1"/>
      <c r="F2679" s="1"/>
      <c r="G2679" s="1"/>
      <c r="H2679" s="1"/>
      <c r="I2679" s="1"/>
      <c r="J2679" s="1"/>
      <c r="K2679" s="1"/>
      <c r="L2679" s="1"/>
      <c r="M2679" s="1"/>
      <c r="N2679" s="1"/>
      <c r="O2679" s="1"/>
      <c r="P2679" s="1"/>
      <c r="Q2679" s="1"/>
      <c r="R2679" s="1"/>
      <c r="S2679" s="1"/>
    </row>
    <row r="2680" spans="1:19" x14ac:dyDescent="0.25">
      <c r="A2680" s="1"/>
      <c r="B2680" s="1"/>
      <c r="C2680" s="1"/>
      <c r="D2680" s="1"/>
      <c r="E2680" s="1"/>
      <c r="F2680" s="1"/>
      <c r="G2680" s="1"/>
      <c r="H2680" s="1"/>
      <c r="I2680" s="1"/>
      <c r="J2680" s="1"/>
      <c r="K2680" s="1"/>
      <c r="L2680" s="1"/>
      <c r="M2680" s="1"/>
      <c r="N2680" s="1"/>
      <c r="O2680" s="1"/>
      <c r="P2680" s="1"/>
      <c r="Q2680" s="1"/>
      <c r="R2680" s="1"/>
      <c r="S2680" s="1"/>
    </row>
    <row r="2681" spans="1:19" x14ac:dyDescent="0.25">
      <c r="A2681" s="1"/>
      <c r="B2681" s="1"/>
      <c r="C2681" s="1"/>
      <c r="D2681" s="1"/>
      <c r="E2681" s="1"/>
      <c r="F2681" s="1"/>
      <c r="G2681" s="1"/>
      <c r="H2681" s="1"/>
      <c r="I2681" s="1"/>
      <c r="J2681" s="1"/>
      <c r="K2681" s="1"/>
      <c r="L2681" s="1"/>
      <c r="M2681" s="1"/>
      <c r="N2681" s="1"/>
      <c r="O2681" s="1"/>
      <c r="P2681" s="1"/>
      <c r="Q2681" s="1"/>
      <c r="R2681" s="1"/>
      <c r="S2681" s="1"/>
    </row>
    <row r="2682" spans="1:19" x14ac:dyDescent="0.25">
      <c r="A2682" s="1"/>
      <c r="B2682" s="1"/>
      <c r="C2682" s="1"/>
      <c r="D2682" s="1"/>
      <c r="E2682" s="1"/>
      <c r="F2682" s="1"/>
      <c r="G2682" s="1"/>
      <c r="H2682" s="1"/>
      <c r="I2682" s="1"/>
      <c r="J2682" s="1"/>
      <c r="K2682" s="1"/>
      <c r="L2682" s="1"/>
      <c r="M2682" s="1"/>
      <c r="N2682" s="1"/>
      <c r="O2682" s="1"/>
      <c r="P2682" s="1"/>
      <c r="Q2682" s="1"/>
      <c r="R2682" s="1"/>
      <c r="S2682" s="1"/>
    </row>
    <row r="2683" spans="1:19" x14ac:dyDescent="0.25">
      <c r="A2683" s="1"/>
      <c r="B2683" s="1"/>
      <c r="C2683" s="1"/>
      <c r="D2683" s="1"/>
      <c r="E2683" s="1"/>
      <c r="F2683" s="1"/>
      <c r="G2683" s="1"/>
      <c r="H2683" s="1"/>
      <c r="I2683" s="1"/>
      <c r="J2683" s="1"/>
      <c r="K2683" s="1"/>
      <c r="L2683" s="1"/>
      <c r="M2683" s="1"/>
      <c r="N2683" s="1"/>
      <c r="O2683" s="1"/>
      <c r="P2683" s="1"/>
      <c r="Q2683" s="1"/>
      <c r="R2683" s="1"/>
      <c r="S2683" s="1"/>
    </row>
    <row r="2684" spans="1:19" x14ac:dyDescent="0.25">
      <c r="A2684" s="1"/>
      <c r="B2684" s="1"/>
      <c r="C2684" s="1"/>
      <c r="D2684" s="1"/>
      <c r="E2684" s="1"/>
      <c r="F2684" s="1"/>
      <c r="G2684" s="1"/>
      <c r="H2684" s="1"/>
      <c r="I2684" s="1"/>
      <c r="J2684" s="1"/>
      <c r="K2684" s="1"/>
      <c r="L2684" s="1"/>
      <c r="M2684" s="1"/>
      <c r="N2684" s="1"/>
      <c r="O2684" s="1"/>
      <c r="P2684" s="1"/>
      <c r="Q2684" s="1"/>
      <c r="R2684" s="1"/>
      <c r="S2684" s="1"/>
    </row>
    <row r="2685" spans="1:19" x14ac:dyDescent="0.25">
      <c r="A2685" s="1"/>
      <c r="B2685" s="1"/>
      <c r="C2685" s="1"/>
      <c r="D2685" s="1"/>
      <c r="E2685" s="1"/>
      <c r="F2685" s="1"/>
      <c r="G2685" s="1"/>
      <c r="H2685" s="1"/>
      <c r="I2685" s="1"/>
      <c r="J2685" s="1"/>
      <c r="K2685" s="1"/>
      <c r="L2685" s="1"/>
      <c r="M2685" s="1"/>
      <c r="N2685" s="1"/>
      <c r="O2685" s="1"/>
      <c r="P2685" s="1"/>
      <c r="Q2685" s="1"/>
      <c r="R2685" s="1"/>
      <c r="S2685" s="1"/>
    </row>
    <row r="2686" spans="1:19" x14ac:dyDescent="0.25">
      <c r="A2686" s="1"/>
      <c r="B2686" s="1"/>
      <c r="C2686" s="1"/>
      <c r="D2686" s="1"/>
      <c r="E2686" s="1"/>
      <c r="F2686" s="1"/>
      <c r="G2686" s="1"/>
      <c r="H2686" s="1"/>
      <c r="I2686" s="1"/>
      <c r="J2686" s="1"/>
      <c r="K2686" s="1"/>
      <c r="L2686" s="1"/>
      <c r="M2686" s="1"/>
      <c r="N2686" s="1"/>
      <c r="O2686" s="1"/>
      <c r="P2686" s="1"/>
      <c r="Q2686" s="1"/>
      <c r="R2686" s="1"/>
      <c r="S2686" s="1"/>
    </row>
    <row r="2687" spans="1:19" x14ac:dyDescent="0.25">
      <c r="A2687" s="1"/>
      <c r="B2687" s="1"/>
      <c r="C2687" s="1"/>
      <c r="D2687" s="1"/>
      <c r="E2687" s="1"/>
      <c r="F2687" s="1"/>
      <c r="G2687" s="1"/>
      <c r="H2687" s="1"/>
      <c r="I2687" s="1"/>
      <c r="J2687" s="1"/>
      <c r="K2687" s="1"/>
      <c r="L2687" s="1"/>
      <c r="M2687" s="1"/>
      <c r="N2687" s="1"/>
      <c r="O2687" s="1"/>
      <c r="P2687" s="1"/>
      <c r="Q2687" s="1"/>
      <c r="R2687" s="1"/>
      <c r="S2687" s="1"/>
    </row>
    <row r="2688" spans="1:19" x14ac:dyDescent="0.25">
      <c r="A2688" s="1"/>
      <c r="B2688" s="1"/>
      <c r="C2688" s="1"/>
      <c r="D2688" s="1"/>
      <c r="E2688" s="1"/>
      <c r="F2688" s="1"/>
      <c r="G2688" s="1"/>
      <c r="H2688" s="1"/>
      <c r="I2688" s="1"/>
      <c r="J2688" s="1"/>
      <c r="K2688" s="1"/>
      <c r="L2688" s="1"/>
      <c r="M2688" s="1"/>
      <c r="N2688" s="1"/>
      <c r="O2688" s="1"/>
      <c r="P2688" s="1"/>
      <c r="Q2688" s="1"/>
      <c r="R2688" s="1"/>
      <c r="S2688" s="1"/>
    </row>
    <row r="2689" spans="1:19" x14ac:dyDescent="0.25">
      <c r="A2689" s="1"/>
      <c r="B2689" s="1"/>
      <c r="C2689" s="1"/>
      <c r="D2689" s="1"/>
      <c r="E2689" s="1"/>
      <c r="F2689" s="1"/>
      <c r="G2689" s="1"/>
      <c r="H2689" s="1"/>
      <c r="I2689" s="1"/>
      <c r="J2689" s="1"/>
      <c r="K2689" s="1"/>
      <c r="L2689" s="1"/>
      <c r="M2689" s="1"/>
      <c r="N2689" s="1"/>
      <c r="O2689" s="1"/>
      <c r="P2689" s="1"/>
      <c r="Q2689" s="1"/>
      <c r="R2689" s="1"/>
      <c r="S2689" s="1"/>
    </row>
    <row r="2690" spans="1:19" x14ac:dyDescent="0.25">
      <c r="A2690" s="1"/>
      <c r="B2690" s="1"/>
      <c r="C2690" s="1"/>
      <c r="D2690" s="1"/>
      <c r="E2690" s="1"/>
      <c r="F2690" s="1"/>
      <c r="G2690" s="1"/>
      <c r="H2690" s="1"/>
      <c r="I2690" s="1"/>
      <c r="J2690" s="1"/>
      <c r="K2690" s="1"/>
      <c r="L2690" s="1"/>
      <c r="M2690" s="1"/>
      <c r="N2690" s="1"/>
      <c r="O2690" s="1"/>
      <c r="P2690" s="1"/>
      <c r="Q2690" s="1"/>
      <c r="R2690" s="1"/>
      <c r="S2690" s="1"/>
    </row>
    <row r="2691" spans="1:19" x14ac:dyDescent="0.25">
      <c r="A2691" s="1"/>
      <c r="B2691" s="1"/>
      <c r="C2691" s="1"/>
      <c r="D2691" s="1"/>
      <c r="E2691" s="1"/>
      <c r="F2691" s="1"/>
      <c r="G2691" s="1"/>
      <c r="H2691" s="1"/>
      <c r="I2691" s="1"/>
      <c r="J2691" s="1"/>
      <c r="K2691" s="1"/>
      <c r="L2691" s="1"/>
      <c r="M2691" s="1"/>
      <c r="N2691" s="1"/>
      <c r="O2691" s="1"/>
      <c r="P2691" s="1"/>
      <c r="Q2691" s="1"/>
      <c r="R2691" s="1"/>
      <c r="S2691" s="1"/>
    </row>
    <row r="2692" spans="1:19" x14ac:dyDescent="0.25">
      <c r="A2692" s="1"/>
      <c r="B2692" s="1"/>
      <c r="C2692" s="1"/>
      <c r="D2692" s="1"/>
      <c r="E2692" s="1"/>
      <c r="F2692" s="1"/>
      <c r="G2692" s="1"/>
      <c r="H2692" s="1"/>
      <c r="I2692" s="1"/>
      <c r="J2692" s="1"/>
      <c r="K2692" s="1"/>
      <c r="L2692" s="1"/>
      <c r="M2692" s="1"/>
      <c r="N2692" s="1"/>
      <c r="O2692" s="1"/>
      <c r="P2692" s="1"/>
      <c r="Q2692" s="1"/>
      <c r="R2692" s="1"/>
      <c r="S2692" s="1"/>
    </row>
    <row r="2693" spans="1:19" x14ac:dyDescent="0.25">
      <c r="A2693" s="1"/>
      <c r="B2693" s="1"/>
      <c r="C2693" s="1"/>
      <c r="D2693" s="1"/>
      <c r="E2693" s="1"/>
      <c r="F2693" s="1"/>
      <c r="G2693" s="1"/>
      <c r="H2693" s="1"/>
      <c r="I2693" s="1"/>
      <c r="J2693" s="1"/>
      <c r="K2693" s="1"/>
      <c r="L2693" s="1"/>
      <c r="M2693" s="1"/>
      <c r="N2693" s="1"/>
      <c r="O2693" s="1"/>
      <c r="P2693" s="1"/>
      <c r="Q2693" s="1"/>
      <c r="R2693" s="1"/>
      <c r="S2693" s="1"/>
    </row>
    <row r="2694" spans="1:19" x14ac:dyDescent="0.25">
      <c r="A2694" s="1"/>
      <c r="B2694" s="1"/>
      <c r="C2694" s="1"/>
      <c r="D2694" s="1"/>
      <c r="E2694" s="1"/>
      <c r="F2694" s="1"/>
      <c r="G2694" s="1"/>
      <c r="H2694" s="1"/>
      <c r="I2694" s="1"/>
      <c r="J2694" s="1"/>
      <c r="K2694" s="1"/>
      <c r="L2694" s="1"/>
      <c r="M2694" s="1"/>
      <c r="N2694" s="1"/>
      <c r="O2694" s="1"/>
      <c r="P2694" s="1"/>
      <c r="Q2694" s="1"/>
      <c r="R2694" s="1"/>
      <c r="S2694" s="1"/>
    </row>
    <row r="2695" spans="1:19" x14ac:dyDescent="0.25">
      <c r="A2695" s="1"/>
      <c r="B2695" s="1"/>
      <c r="C2695" s="1"/>
      <c r="D2695" s="1"/>
      <c r="E2695" s="1"/>
      <c r="F2695" s="1"/>
      <c r="G2695" s="1"/>
      <c r="H2695" s="1"/>
      <c r="I2695" s="1"/>
      <c r="J2695" s="1"/>
      <c r="K2695" s="1"/>
      <c r="L2695" s="1"/>
      <c r="M2695" s="1"/>
      <c r="N2695" s="1"/>
      <c r="O2695" s="1"/>
      <c r="P2695" s="1"/>
      <c r="Q2695" s="1"/>
      <c r="R2695" s="1"/>
      <c r="S2695" s="1"/>
    </row>
    <row r="2696" spans="1:19" x14ac:dyDescent="0.25">
      <c r="A2696" s="1"/>
      <c r="B2696" s="1"/>
      <c r="C2696" s="1"/>
      <c r="D2696" s="1"/>
      <c r="E2696" s="1"/>
      <c r="F2696" s="1"/>
      <c r="G2696" s="1"/>
      <c r="H2696" s="1"/>
      <c r="I2696" s="1"/>
      <c r="J2696" s="1"/>
      <c r="K2696" s="1"/>
      <c r="L2696" s="1"/>
      <c r="M2696" s="1"/>
      <c r="N2696" s="1"/>
      <c r="O2696" s="1"/>
      <c r="P2696" s="1"/>
      <c r="Q2696" s="1"/>
      <c r="R2696" s="1"/>
      <c r="S2696" s="1"/>
    </row>
    <row r="2697" spans="1:19" x14ac:dyDescent="0.25">
      <c r="A2697" s="1"/>
      <c r="B2697" s="1"/>
      <c r="C2697" s="1"/>
      <c r="D2697" s="1"/>
      <c r="E2697" s="1"/>
      <c r="F2697" s="1"/>
      <c r="G2697" s="1"/>
      <c r="H2697" s="1"/>
      <c r="I2697" s="1"/>
      <c r="J2697" s="1"/>
      <c r="K2697" s="1"/>
      <c r="L2697" s="1"/>
      <c r="M2697" s="1"/>
      <c r="N2697" s="1"/>
      <c r="O2697" s="1"/>
      <c r="P2697" s="1"/>
      <c r="Q2697" s="1"/>
      <c r="R2697" s="1"/>
      <c r="S2697" s="1"/>
    </row>
    <row r="2698" spans="1:19" x14ac:dyDescent="0.25">
      <c r="A2698" s="1"/>
      <c r="B2698" s="1"/>
      <c r="C2698" s="1"/>
      <c r="D2698" s="1"/>
      <c r="E2698" s="1"/>
      <c r="F2698" s="1"/>
      <c r="G2698" s="1"/>
      <c r="H2698" s="1"/>
      <c r="I2698" s="1"/>
      <c r="J2698" s="1"/>
      <c r="K2698" s="1"/>
      <c r="L2698" s="1"/>
      <c r="M2698" s="1"/>
      <c r="N2698" s="1"/>
      <c r="O2698" s="1"/>
      <c r="P2698" s="1"/>
      <c r="Q2698" s="1"/>
      <c r="R2698" s="1"/>
      <c r="S2698" s="1"/>
    </row>
    <row r="2699" spans="1:19" x14ac:dyDescent="0.25">
      <c r="A2699" s="1"/>
      <c r="B2699" s="1"/>
      <c r="C2699" s="1"/>
      <c r="D2699" s="1"/>
      <c r="E2699" s="1"/>
      <c r="F2699" s="1"/>
      <c r="G2699" s="1"/>
      <c r="H2699" s="1"/>
      <c r="I2699" s="1"/>
      <c r="J2699" s="1"/>
      <c r="K2699" s="1"/>
      <c r="L2699" s="1"/>
      <c r="M2699" s="1"/>
      <c r="N2699" s="1"/>
      <c r="O2699" s="1"/>
      <c r="P2699" s="1"/>
      <c r="Q2699" s="1"/>
      <c r="R2699" s="1"/>
      <c r="S2699" s="1"/>
    </row>
    <row r="2700" spans="1:19" x14ac:dyDescent="0.25">
      <c r="A2700" s="1"/>
      <c r="B2700" s="1"/>
      <c r="C2700" s="1"/>
      <c r="D2700" s="1"/>
      <c r="E2700" s="1"/>
      <c r="F2700" s="1"/>
      <c r="G2700" s="1"/>
      <c r="H2700" s="1"/>
      <c r="I2700" s="1"/>
      <c r="J2700" s="1"/>
      <c r="K2700" s="1"/>
      <c r="L2700" s="1"/>
      <c r="M2700" s="1"/>
      <c r="N2700" s="1"/>
      <c r="O2700" s="1"/>
      <c r="P2700" s="1"/>
      <c r="Q2700" s="1"/>
      <c r="R2700" s="1"/>
      <c r="S2700" s="1"/>
    </row>
    <row r="2701" spans="1:19" x14ac:dyDescent="0.25">
      <c r="A2701" s="1"/>
      <c r="B2701" s="1"/>
      <c r="C2701" s="1"/>
      <c r="D2701" s="1"/>
      <c r="E2701" s="1"/>
      <c r="F2701" s="1"/>
      <c r="G2701" s="1"/>
      <c r="H2701" s="1"/>
      <c r="I2701" s="1"/>
      <c r="J2701" s="1"/>
      <c r="K2701" s="1"/>
      <c r="L2701" s="1"/>
      <c r="M2701" s="1"/>
      <c r="N2701" s="1"/>
      <c r="O2701" s="1"/>
      <c r="P2701" s="1"/>
      <c r="Q2701" s="1"/>
      <c r="R2701" s="1"/>
      <c r="S2701" s="1"/>
    </row>
    <row r="2702" spans="1:19" x14ac:dyDescent="0.25">
      <c r="A2702" s="1"/>
      <c r="B2702" s="1"/>
      <c r="C2702" s="1"/>
      <c r="D2702" s="1"/>
      <c r="E2702" s="1"/>
      <c r="F2702" s="1"/>
      <c r="G2702" s="1"/>
      <c r="H2702" s="1"/>
      <c r="I2702" s="1"/>
      <c r="J2702" s="1"/>
      <c r="K2702" s="1"/>
      <c r="L2702" s="1"/>
      <c r="M2702" s="1"/>
      <c r="N2702" s="1"/>
      <c r="O2702" s="1"/>
      <c r="P2702" s="1"/>
      <c r="Q2702" s="1"/>
      <c r="R2702" s="1"/>
      <c r="S2702" s="1"/>
    </row>
    <row r="2703" spans="1:19" x14ac:dyDescent="0.25">
      <c r="A2703" s="1"/>
      <c r="B2703" s="1"/>
      <c r="C2703" s="1"/>
      <c r="D2703" s="1"/>
      <c r="E2703" s="1"/>
      <c r="F2703" s="1"/>
      <c r="G2703" s="1"/>
      <c r="H2703" s="1"/>
      <c r="I2703" s="1"/>
      <c r="J2703" s="1"/>
      <c r="K2703" s="1"/>
      <c r="L2703" s="1"/>
      <c r="M2703" s="1"/>
      <c r="N2703" s="1"/>
      <c r="O2703" s="1"/>
      <c r="P2703" s="1"/>
      <c r="Q2703" s="1"/>
      <c r="R2703" s="1"/>
      <c r="S2703" s="1"/>
    </row>
    <row r="2704" spans="1:19" x14ac:dyDescent="0.25">
      <c r="A2704" s="1"/>
      <c r="B2704" s="1"/>
      <c r="C2704" s="1"/>
      <c r="D2704" s="1"/>
      <c r="E2704" s="1"/>
      <c r="F2704" s="1"/>
      <c r="G2704" s="1"/>
      <c r="H2704" s="1"/>
      <c r="I2704" s="1"/>
      <c r="J2704" s="1"/>
      <c r="K2704" s="1"/>
      <c r="L2704" s="1"/>
      <c r="M2704" s="1"/>
      <c r="N2704" s="1"/>
      <c r="O2704" s="1"/>
      <c r="P2704" s="1"/>
      <c r="Q2704" s="1"/>
      <c r="R2704" s="1"/>
      <c r="S2704" s="1"/>
    </row>
    <row r="2705" spans="1:19" x14ac:dyDescent="0.25">
      <c r="A2705" s="1"/>
      <c r="B2705" s="1"/>
      <c r="C2705" s="1"/>
      <c r="D2705" s="1"/>
      <c r="E2705" s="1"/>
      <c r="F2705" s="1"/>
      <c r="G2705" s="1"/>
      <c r="H2705" s="1"/>
      <c r="I2705" s="1"/>
      <c r="J2705" s="1"/>
      <c r="K2705" s="1"/>
      <c r="L2705" s="1"/>
      <c r="M2705" s="1"/>
      <c r="N2705" s="1"/>
      <c r="O2705" s="1"/>
      <c r="P2705" s="1"/>
      <c r="Q2705" s="1"/>
      <c r="R2705" s="1"/>
      <c r="S2705" s="1"/>
    </row>
    <row r="2706" spans="1:19" x14ac:dyDescent="0.25">
      <c r="A2706" s="1"/>
      <c r="B2706" s="1"/>
      <c r="C2706" s="1"/>
      <c r="D2706" s="1"/>
      <c r="E2706" s="1"/>
      <c r="F2706" s="1"/>
      <c r="G2706" s="1"/>
      <c r="H2706" s="1"/>
      <c r="I2706" s="1"/>
      <c r="J2706" s="1"/>
      <c r="K2706" s="1"/>
      <c r="L2706" s="1"/>
      <c r="M2706" s="1"/>
      <c r="N2706" s="1"/>
      <c r="O2706" s="1"/>
      <c r="P2706" s="1"/>
      <c r="Q2706" s="1"/>
      <c r="R2706" s="1"/>
      <c r="S2706" s="1"/>
    </row>
    <row r="2707" spans="1:19" x14ac:dyDescent="0.25">
      <c r="A2707" s="1"/>
      <c r="B2707" s="1"/>
      <c r="C2707" s="1"/>
      <c r="D2707" s="1"/>
      <c r="E2707" s="1"/>
      <c r="F2707" s="1"/>
      <c r="G2707" s="1"/>
      <c r="H2707" s="1"/>
      <c r="I2707" s="1"/>
      <c r="J2707" s="1"/>
      <c r="K2707" s="1"/>
      <c r="L2707" s="1"/>
      <c r="M2707" s="1"/>
      <c r="N2707" s="1"/>
      <c r="O2707" s="1"/>
      <c r="P2707" s="1"/>
      <c r="Q2707" s="1"/>
      <c r="R2707" s="1"/>
      <c r="S2707" s="1"/>
    </row>
    <row r="2708" spans="1:19" x14ac:dyDescent="0.25">
      <c r="A2708" s="1"/>
      <c r="B2708" s="1"/>
      <c r="C2708" s="1"/>
      <c r="D2708" s="1"/>
      <c r="E2708" s="1"/>
      <c r="F2708" s="1"/>
      <c r="G2708" s="1"/>
      <c r="H2708" s="1"/>
      <c r="I2708" s="1"/>
      <c r="J2708" s="1"/>
      <c r="K2708" s="1"/>
      <c r="L2708" s="1"/>
      <c r="M2708" s="1"/>
      <c r="N2708" s="1"/>
      <c r="O2708" s="1"/>
      <c r="P2708" s="1"/>
      <c r="Q2708" s="1"/>
      <c r="R2708" s="1"/>
      <c r="S2708" s="1"/>
    </row>
    <row r="2709" spans="1:19" x14ac:dyDescent="0.25">
      <c r="A2709" s="1"/>
      <c r="B2709" s="1"/>
      <c r="C2709" s="1"/>
      <c r="D2709" s="1"/>
      <c r="E2709" s="1"/>
      <c r="F2709" s="1"/>
      <c r="G2709" s="1"/>
      <c r="H2709" s="1"/>
      <c r="I2709" s="1"/>
      <c r="J2709" s="1"/>
      <c r="K2709" s="1"/>
      <c r="L2709" s="1"/>
      <c r="M2709" s="1"/>
      <c r="N2709" s="1"/>
      <c r="O2709" s="1"/>
      <c r="P2709" s="1"/>
      <c r="Q2709" s="1"/>
      <c r="R2709" s="1"/>
      <c r="S2709" s="1"/>
    </row>
    <row r="2710" spans="1:19" x14ac:dyDescent="0.25">
      <c r="A2710" s="1"/>
      <c r="B2710" s="1"/>
      <c r="C2710" s="1"/>
      <c r="D2710" s="1"/>
      <c r="E2710" s="1"/>
      <c r="F2710" s="1"/>
      <c r="G2710" s="1"/>
      <c r="H2710" s="1"/>
      <c r="I2710" s="1"/>
      <c r="J2710" s="1"/>
      <c r="K2710" s="1"/>
      <c r="L2710" s="1"/>
      <c r="M2710" s="1"/>
      <c r="N2710" s="1"/>
      <c r="O2710" s="1"/>
      <c r="P2710" s="1"/>
      <c r="Q2710" s="1"/>
      <c r="R2710" s="1"/>
      <c r="S2710" s="1"/>
    </row>
    <row r="2711" spans="1:19" x14ac:dyDescent="0.25">
      <c r="A2711" s="1"/>
      <c r="B2711" s="1"/>
      <c r="C2711" s="1"/>
      <c r="D2711" s="1"/>
      <c r="E2711" s="1"/>
      <c r="F2711" s="1"/>
      <c r="G2711" s="1"/>
      <c r="H2711" s="1"/>
      <c r="I2711" s="1"/>
      <c r="J2711" s="1"/>
      <c r="K2711" s="1"/>
      <c r="L2711" s="1"/>
      <c r="M2711" s="1"/>
      <c r="N2711" s="1"/>
      <c r="O2711" s="1"/>
      <c r="P2711" s="1"/>
      <c r="Q2711" s="1"/>
      <c r="R2711" s="1"/>
      <c r="S2711" s="1"/>
    </row>
    <row r="2712" spans="1:19" x14ac:dyDescent="0.25">
      <c r="A2712" s="1"/>
      <c r="B2712" s="1"/>
      <c r="C2712" s="1"/>
      <c r="D2712" s="1"/>
      <c r="E2712" s="1"/>
      <c r="F2712" s="1"/>
      <c r="G2712" s="1"/>
      <c r="H2712" s="1"/>
      <c r="I2712" s="1"/>
      <c r="J2712" s="1"/>
      <c r="K2712" s="1"/>
      <c r="L2712" s="1"/>
      <c r="M2712" s="1"/>
      <c r="N2712" s="1"/>
      <c r="O2712" s="1"/>
      <c r="P2712" s="1"/>
      <c r="Q2712" s="1"/>
      <c r="R2712" s="1"/>
      <c r="S2712" s="1"/>
    </row>
    <row r="2713" spans="1:19" x14ac:dyDescent="0.25">
      <c r="A2713" s="1"/>
      <c r="B2713" s="1"/>
      <c r="C2713" s="1"/>
      <c r="D2713" s="1"/>
      <c r="E2713" s="1"/>
      <c r="F2713" s="1"/>
      <c r="G2713" s="1"/>
      <c r="H2713" s="1"/>
      <c r="I2713" s="1"/>
      <c r="J2713" s="1"/>
      <c r="K2713" s="1"/>
      <c r="L2713" s="1"/>
      <c r="M2713" s="1"/>
      <c r="N2713" s="1"/>
      <c r="O2713" s="1"/>
      <c r="P2713" s="1"/>
      <c r="Q2713" s="1"/>
      <c r="R2713" s="1"/>
      <c r="S2713" s="1"/>
    </row>
    <row r="2714" spans="1:19" x14ac:dyDescent="0.25">
      <c r="A2714" s="1"/>
      <c r="B2714" s="1"/>
      <c r="C2714" s="1"/>
      <c r="D2714" s="1"/>
      <c r="E2714" s="1"/>
      <c r="F2714" s="1"/>
      <c r="G2714" s="1"/>
      <c r="H2714" s="1"/>
      <c r="I2714" s="1"/>
      <c r="J2714" s="1"/>
      <c r="K2714" s="1"/>
      <c r="L2714" s="1"/>
      <c r="M2714" s="1"/>
      <c r="N2714" s="1"/>
      <c r="O2714" s="1"/>
      <c r="P2714" s="1"/>
      <c r="Q2714" s="1"/>
      <c r="R2714" s="1"/>
      <c r="S2714" s="1"/>
    </row>
    <row r="2715" spans="1:19" x14ac:dyDescent="0.25">
      <c r="A2715" s="1"/>
      <c r="B2715" s="1"/>
      <c r="C2715" s="1"/>
      <c r="D2715" s="1"/>
      <c r="E2715" s="1"/>
      <c r="F2715" s="1"/>
      <c r="G2715" s="1"/>
      <c r="H2715" s="1"/>
      <c r="I2715" s="1"/>
      <c r="J2715" s="1"/>
      <c r="K2715" s="1"/>
      <c r="L2715" s="1"/>
      <c r="M2715" s="1"/>
      <c r="N2715" s="1"/>
      <c r="O2715" s="1"/>
      <c r="P2715" s="1"/>
      <c r="Q2715" s="1"/>
      <c r="R2715" s="1"/>
      <c r="S2715" s="1"/>
    </row>
    <row r="2716" spans="1:19" x14ac:dyDescent="0.25">
      <c r="A2716" s="1"/>
      <c r="B2716" s="1"/>
      <c r="C2716" s="1"/>
      <c r="D2716" s="1"/>
      <c r="E2716" s="1"/>
      <c r="F2716" s="1"/>
      <c r="G2716" s="1"/>
      <c r="H2716" s="1"/>
      <c r="I2716" s="1"/>
      <c r="J2716" s="1"/>
      <c r="K2716" s="1"/>
      <c r="L2716" s="1"/>
      <c r="M2716" s="1"/>
      <c r="N2716" s="1"/>
      <c r="O2716" s="1"/>
      <c r="P2716" s="1"/>
      <c r="Q2716" s="1"/>
      <c r="R2716" s="1"/>
      <c r="S2716" s="1"/>
    </row>
    <row r="2717" spans="1:19" x14ac:dyDescent="0.25">
      <c r="A2717" s="1"/>
      <c r="B2717" s="1"/>
      <c r="C2717" s="1"/>
      <c r="D2717" s="1"/>
      <c r="E2717" s="1"/>
      <c r="F2717" s="1"/>
      <c r="G2717" s="1"/>
      <c r="H2717" s="1"/>
      <c r="I2717" s="1"/>
      <c r="J2717" s="1"/>
      <c r="K2717" s="1"/>
      <c r="L2717" s="1"/>
      <c r="M2717" s="1"/>
      <c r="N2717" s="1"/>
      <c r="O2717" s="1"/>
      <c r="P2717" s="1"/>
      <c r="Q2717" s="1"/>
      <c r="R2717" s="1"/>
      <c r="S2717" s="1"/>
    </row>
    <row r="2718" spans="1:19" x14ac:dyDescent="0.25">
      <c r="A2718" s="1"/>
      <c r="B2718" s="1"/>
      <c r="C2718" s="1"/>
      <c r="D2718" s="1"/>
      <c r="E2718" s="1"/>
      <c r="F2718" s="1"/>
      <c r="G2718" s="1"/>
      <c r="H2718" s="1"/>
      <c r="I2718" s="1"/>
      <c r="J2718" s="1"/>
      <c r="K2718" s="1"/>
      <c r="L2718" s="1"/>
      <c r="M2718" s="1"/>
      <c r="N2718" s="1"/>
      <c r="O2718" s="1"/>
      <c r="P2718" s="1"/>
      <c r="Q2718" s="1"/>
      <c r="R2718" s="1"/>
      <c r="S2718" s="1"/>
    </row>
    <row r="2719" spans="1:19" x14ac:dyDescent="0.25">
      <c r="A2719" s="1"/>
      <c r="B2719" s="1"/>
      <c r="C2719" s="1"/>
      <c r="D2719" s="1"/>
      <c r="E2719" s="1"/>
      <c r="F2719" s="1"/>
      <c r="G2719" s="1"/>
      <c r="H2719" s="1"/>
      <c r="I2719" s="1"/>
      <c r="J2719" s="1"/>
      <c r="K2719" s="1"/>
      <c r="L2719" s="1"/>
      <c r="M2719" s="1"/>
      <c r="N2719" s="1"/>
      <c r="O2719" s="1"/>
      <c r="P2719" s="1"/>
      <c r="Q2719" s="1"/>
      <c r="R2719" s="1"/>
      <c r="S2719" s="1"/>
    </row>
    <row r="2720" spans="1:19" x14ac:dyDescent="0.25">
      <c r="A2720" s="1"/>
      <c r="B2720" s="1"/>
      <c r="C2720" s="1"/>
      <c r="D2720" s="1"/>
      <c r="E2720" s="1"/>
      <c r="F2720" s="1"/>
      <c r="G2720" s="1"/>
      <c r="H2720" s="1"/>
      <c r="I2720" s="1"/>
      <c r="J2720" s="1"/>
      <c r="K2720" s="1"/>
      <c r="L2720" s="1"/>
      <c r="M2720" s="1"/>
      <c r="N2720" s="1"/>
      <c r="O2720" s="1"/>
      <c r="P2720" s="1"/>
      <c r="Q2720" s="1"/>
      <c r="R2720" s="1"/>
      <c r="S2720" s="1"/>
    </row>
    <row r="2721" spans="1:19" x14ac:dyDescent="0.25">
      <c r="A2721" s="1"/>
      <c r="B2721" s="1"/>
      <c r="C2721" s="1"/>
      <c r="D2721" s="1"/>
      <c r="E2721" s="1"/>
      <c r="F2721" s="1"/>
      <c r="G2721" s="1"/>
      <c r="H2721" s="1"/>
      <c r="I2721" s="1"/>
      <c r="J2721" s="1"/>
      <c r="K2721" s="1"/>
      <c r="L2721" s="1"/>
      <c r="M2721" s="1"/>
      <c r="N2721" s="1"/>
      <c r="O2721" s="1"/>
      <c r="P2721" s="1"/>
      <c r="Q2721" s="1"/>
      <c r="R2721" s="1"/>
      <c r="S2721" s="1"/>
    </row>
    <row r="2722" spans="1:19" x14ac:dyDescent="0.25">
      <c r="A2722" s="1"/>
      <c r="B2722" s="1"/>
      <c r="C2722" s="1"/>
      <c r="D2722" s="1"/>
      <c r="E2722" s="1"/>
      <c r="F2722" s="1"/>
      <c r="G2722" s="1"/>
      <c r="H2722" s="1"/>
      <c r="I2722" s="1"/>
      <c r="J2722" s="1"/>
      <c r="K2722" s="1"/>
      <c r="L2722" s="1"/>
      <c r="M2722" s="1"/>
      <c r="N2722" s="1"/>
      <c r="O2722" s="1"/>
      <c r="P2722" s="1"/>
      <c r="Q2722" s="1"/>
      <c r="R2722" s="1"/>
      <c r="S2722" s="1"/>
    </row>
    <row r="2723" spans="1:19" x14ac:dyDescent="0.25">
      <c r="A2723" s="1"/>
      <c r="B2723" s="1"/>
      <c r="C2723" s="1"/>
      <c r="D2723" s="1"/>
      <c r="E2723" s="1"/>
      <c r="F2723" s="1"/>
      <c r="G2723" s="1"/>
      <c r="H2723" s="1"/>
      <c r="I2723" s="1"/>
      <c r="J2723" s="1"/>
      <c r="K2723" s="1"/>
      <c r="L2723" s="1"/>
      <c r="M2723" s="1"/>
      <c r="N2723" s="1"/>
      <c r="O2723" s="1"/>
      <c r="P2723" s="1"/>
      <c r="Q2723" s="1"/>
      <c r="R2723" s="1"/>
      <c r="S2723" s="1"/>
    </row>
    <row r="2724" spans="1:19" x14ac:dyDescent="0.25">
      <c r="A2724" s="1"/>
      <c r="B2724" s="1"/>
      <c r="C2724" s="1"/>
      <c r="D2724" s="1"/>
      <c r="E2724" s="1"/>
      <c r="F2724" s="1"/>
      <c r="G2724" s="1"/>
      <c r="H2724" s="1"/>
      <c r="I2724" s="1"/>
      <c r="J2724" s="1"/>
      <c r="K2724" s="1"/>
      <c r="L2724" s="1"/>
      <c r="M2724" s="1"/>
      <c r="N2724" s="1"/>
      <c r="O2724" s="1"/>
      <c r="P2724" s="1"/>
      <c r="Q2724" s="1"/>
      <c r="R2724" s="1"/>
      <c r="S2724" s="1"/>
    </row>
    <row r="2725" spans="1:19" x14ac:dyDescent="0.25">
      <c r="A2725" s="1"/>
      <c r="B2725" s="1"/>
      <c r="C2725" s="1"/>
      <c r="D2725" s="1"/>
      <c r="E2725" s="1"/>
      <c r="F2725" s="1"/>
      <c r="G2725" s="1"/>
      <c r="H2725" s="1"/>
      <c r="I2725" s="1"/>
      <c r="J2725" s="1"/>
      <c r="K2725" s="1"/>
      <c r="L2725" s="1"/>
      <c r="M2725" s="1"/>
      <c r="N2725" s="1"/>
      <c r="O2725" s="1"/>
      <c r="P2725" s="1"/>
      <c r="Q2725" s="1"/>
      <c r="R2725" s="1"/>
      <c r="S2725" s="1"/>
    </row>
    <row r="2726" spans="1:19" x14ac:dyDescent="0.25">
      <c r="A2726" s="1"/>
      <c r="B2726" s="1"/>
      <c r="C2726" s="1"/>
      <c r="D2726" s="1"/>
      <c r="E2726" s="1"/>
      <c r="F2726" s="1"/>
      <c r="G2726" s="1"/>
      <c r="H2726" s="1"/>
      <c r="I2726" s="1"/>
      <c r="J2726" s="1"/>
      <c r="K2726" s="1"/>
      <c r="L2726" s="1"/>
      <c r="M2726" s="1"/>
      <c r="N2726" s="1"/>
      <c r="O2726" s="1"/>
      <c r="P2726" s="1"/>
      <c r="Q2726" s="1"/>
      <c r="R2726" s="1"/>
      <c r="S2726" s="1"/>
    </row>
    <row r="2727" spans="1:19" x14ac:dyDescent="0.25">
      <c r="A2727" s="1"/>
      <c r="B2727" s="1"/>
      <c r="C2727" s="1"/>
      <c r="D2727" s="1"/>
      <c r="E2727" s="1"/>
      <c r="F2727" s="1"/>
      <c r="G2727" s="1"/>
      <c r="H2727" s="1"/>
      <c r="I2727" s="1"/>
      <c r="J2727" s="1"/>
      <c r="K2727" s="1"/>
      <c r="L2727" s="1"/>
      <c r="M2727" s="1"/>
      <c r="N2727" s="1"/>
      <c r="O2727" s="1"/>
      <c r="P2727" s="1"/>
      <c r="Q2727" s="1"/>
      <c r="R2727" s="1"/>
      <c r="S2727" s="1"/>
    </row>
    <row r="2728" spans="1:19" x14ac:dyDescent="0.25">
      <c r="A2728" s="1"/>
      <c r="B2728" s="1"/>
      <c r="C2728" s="1"/>
      <c r="D2728" s="1"/>
      <c r="E2728" s="1"/>
      <c r="F2728" s="1"/>
      <c r="G2728" s="1"/>
      <c r="H2728" s="1"/>
      <c r="I2728" s="1"/>
      <c r="J2728" s="1"/>
      <c r="K2728" s="1"/>
      <c r="L2728" s="1"/>
      <c r="M2728" s="1"/>
      <c r="N2728" s="1"/>
      <c r="O2728" s="1"/>
      <c r="P2728" s="1"/>
      <c r="Q2728" s="1"/>
      <c r="R2728" s="1"/>
      <c r="S2728" s="1"/>
    </row>
    <row r="2729" spans="1:19" x14ac:dyDescent="0.25">
      <c r="A2729" s="1"/>
      <c r="B2729" s="1"/>
      <c r="C2729" s="1"/>
      <c r="D2729" s="1"/>
      <c r="E2729" s="1"/>
      <c r="F2729" s="1"/>
      <c r="G2729" s="1"/>
      <c r="H2729" s="1"/>
      <c r="I2729" s="1"/>
      <c r="J2729" s="1"/>
      <c r="K2729" s="1"/>
      <c r="L2729" s="1"/>
      <c r="M2729" s="1"/>
      <c r="N2729" s="1"/>
      <c r="O2729" s="1"/>
      <c r="P2729" s="1"/>
      <c r="Q2729" s="1"/>
      <c r="R2729" s="1"/>
      <c r="S2729" s="1"/>
    </row>
    <row r="2730" spans="1:19" x14ac:dyDescent="0.25">
      <c r="A2730" s="1"/>
      <c r="B2730" s="1"/>
      <c r="C2730" s="1"/>
      <c r="D2730" s="1"/>
      <c r="E2730" s="1"/>
      <c r="F2730" s="1"/>
      <c r="G2730" s="1"/>
      <c r="H2730" s="1"/>
      <c r="I2730" s="1"/>
      <c r="J2730" s="1"/>
      <c r="K2730" s="1"/>
      <c r="L2730" s="1"/>
      <c r="M2730" s="1"/>
      <c r="N2730" s="1"/>
      <c r="O2730" s="1"/>
      <c r="P2730" s="1"/>
      <c r="Q2730" s="1"/>
      <c r="R2730" s="1"/>
      <c r="S2730" s="1"/>
    </row>
    <row r="2731" spans="1:19" x14ac:dyDescent="0.25">
      <c r="A2731" s="1"/>
      <c r="B2731" s="1"/>
      <c r="C2731" s="1"/>
      <c r="D2731" s="1"/>
      <c r="E2731" s="1"/>
      <c r="F2731" s="1"/>
      <c r="G2731" s="1"/>
      <c r="H2731" s="1"/>
      <c r="I2731" s="1"/>
      <c r="J2731" s="1"/>
      <c r="K2731" s="1"/>
      <c r="L2731" s="1"/>
      <c r="M2731" s="1"/>
      <c r="N2731" s="1"/>
      <c r="O2731" s="1"/>
      <c r="P2731" s="1"/>
      <c r="Q2731" s="1"/>
      <c r="R2731" s="1"/>
      <c r="S2731" s="1"/>
    </row>
    <row r="2732" spans="1:19" x14ac:dyDescent="0.25">
      <c r="A2732" s="1"/>
      <c r="B2732" s="1"/>
      <c r="C2732" s="1"/>
      <c r="D2732" s="1"/>
      <c r="E2732" s="1"/>
      <c r="F2732" s="1"/>
      <c r="G2732" s="1"/>
      <c r="H2732" s="1"/>
      <c r="I2732" s="1"/>
      <c r="J2732" s="1"/>
      <c r="K2732" s="1"/>
      <c r="L2732" s="1"/>
      <c r="M2732" s="1"/>
      <c r="N2732" s="1"/>
      <c r="O2732" s="1"/>
      <c r="P2732" s="1"/>
      <c r="Q2732" s="1"/>
      <c r="R2732" s="1"/>
      <c r="S2732" s="1"/>
    </row>
    <row r="2733" spans="1:19" x14ac:dyDescent="0.25">
      <c r="A2733" s="1"/>
      <c r="B2733" s="1"/>
      <c r="C2733" s="1"/>
      <c r="D2733" s="1"/>
      <c r="E2733" s="1"/>
      <c r="F2733" s="1"/>
      <c r="G2733" s="1"/>
      <c r="H2733" s="1"/>
      <c r="I2733" s="1"/>
      <c r="J2733" s="1"/>
      <c r="K2733" s="1"/>
      <c r="L2733" s="1"/>
      <c r="M2733" s="1"/>
      <c r="N2733" s="1"/>
      <c r="O2733" s="1"/>
      <c r="P2733" s="1"/>
      <c r="Q2733" s="1"/>
      <c r="R2733" s="1"/>
      <c r="S2733" s="1"/>
    </row>
    <row r="2734" spans="1:19" x14ac:dyDescent="0.25">
      <c r="A2734" s="1"/>
      <c r="B2734" s="1"/>
      <c r="C2734" s="1"/>
      <c r="D2734" s="1"/>
      <c r="E2734" s="1"/>
      <c r="F2734" s="1"/>
      <c r="G2734" s="1"/>
      <c r="H2734" s="1"/>
      <c r="I2734" s="1"/>
      <c r="J2734" s="1"/>
      <c r="K2734" s="1"/>
      <c r="L2734" s="1"/>
      <c r="M2734" s="1"/>
      <c r="N2734" s="1"/>
      <c r="O2734" s="1"/>
      <c r="P2734" s="1"/>
      <c r="Q2734" s="1"/>
      <c r="R2734" s="1"/>
      <c r="S2734" s="1"/>
    </row>
    <row r="2735" spans="1:19" x14ac:dyDescent="0.25">
      <c r="A2735" s="1"/>
      <c r="B2735" s="1"/>
      <c r="C2735" s="1"/>
      <c r="D2735" s="1"/>
      <c r="E2735" s="1"/>
      <c r="F2735" s="1"/>
      <c r="G2735" s="1"/>
      <c r="H2735" s="1"/>
      <c r="I2735" s="1"/>
      <c r="J2735" s="1"/>
      <c r="K2735" s="1"/>
      <c r="L2735" s="1"/>
      <c r="M2735" s="1"/>
      <c r="N2735" s="1"/>
      <c r="O2735" s="1"/>
      <c r="P2735" s="1"/>
      <c r="Q2735" s="1"/>
      <c r="R2735" s="1"/>
      <c r="S2735" s="1"/>
    </row>
    <row r="2736" spans="1:19" x14ac:dyDescent="0.25">
      <c r="A2736" s="1"/>
      <c r="B2736" s="1"/>
      <c r="C2736" s="1"/>
      <c r="D2736" s="1"/>
      <c r="E2736" s="1"/>
      <c r="F2736" s="1"/>
      <c r="G2736" s="1"/>
      <c r="H2736" s="1"/>
      <c r="I2736" s="1"/>
      <c r="J2736" s="1"/>
      <c r="K2736" s="1"/>
      <c r="L2736" s="1"/>
      <c r="M2736" s="1"/>
      <c r="N2736" s="1"/>
      <c r="O2736" s="1"/>
      <c r="P2736" s="1"/>
      <c r="Q2736" s="1"/>
      <c r="R2736" s="1"/>
      <c r="S2736" s="1"/>
    </row>
    <row r="2737" spans="1:19" x14ac:dyDescent="0.25">
      <c r="A2737" s="1"/>
      <c r="B2737" s="1"/>
      <c r="C2737" s="1"/>
      <c r="D2737" s="1"/>
      <c r="E2737" s="1"/>
      <c r="F2737" s="1"/>
      <c r="G2737" s="1"/>
      <c r="H2737" s="1"/>
      <c r="I2737" s="1"/>
      <c r="J2737" s="1"/>
      <c r="K2737" s="1"/>
      <c r="L2737" s="1"/>
      <c r="M2737" s="1"/>
      <c r="N2737" s="1"/>
      <c r="O2737" s="1"/>
      <c r="P2737" s="1"/>
      <c r="Q2737" s="1"/>
      <c r="R2737" s="1"/>
      <c r="S2737" s="1"/>
    </row>
    <row r="2738" spans="1:19" x14ac:dyDescent="0.25">
      <c r="A2738" s="1"/>
      <c r="B2738" s="1"/>
      <c r="C2738" s="1"/>
      <c r="D2738" s="1"/>
      <c r="E2738" s="1"/>
      <c r="F2738" s="1"/>
      <c r="G2738" s="1"/>
      <c r="H2738" s="1"/>
      <c r="I2738" s="1"/>
      <c r="J2738" s="1"/>
      <c r="K2738" s="1"/>
      <c r="L2738" s="1"/>
      <c r="M2738" s="1"/>
      <c r="N2738" s="1"/>
      <c r="O2738" s="1"/>
      <c r="P2738" s="1"/>
      <c r="Q2738" s="1"/>
      <c r="R2738" s="1"/>
      <c r="S2738" s="1"/>
    </row>
    <row r="2739" spans="1:19" x14ac:dyDescent="0.25">
      <c r="A2739" s="1"/>
      <c r="B2739" s="1"/>
      <c r="C2739" s="1"/>
      <c r="D2739" s="1"/>
      <c r="E2739" s="1"/>
      <c r="F2739" s="1"/>
      <c r="G2739" s="1"/>
      <c r="H2739" s="1"/>
      <c r="I2739" s="1"/>
      <c r="J2739" s="1"/>
      <c r="K2739" s="1"/>
      <c r="L2739" s="1"/>
      <c r="M2739" s="1"/>
      <c r="N2739" s="1"/>
      <c r="O2739" s="1"/>
      <c r="P2739" s="1"/>
      <c r="Q2739" s="1"/>
      <c r="R2739" s="1"/>
      <c r="S2739" s="1"/>
    </row>
    <row r="2740" spans="1:19" x14ac:dyDescent="0.25">
      <c r="A2740" s="1"/>
      <c r="B2740" s="1"/>
      <c r="C2740" s="1"/>
      <c r="D2740" s="1"/>
      <c r="E2740" s="1"/>
      <c r="F2740" s="1"/>
      <c r="G2740" s="1"/>
      <c r="H2740" s="1"/>
      <c r="I2740" s="1"/>
      <c r="J2740" s="1"/>
      <c r="K2740" s="1"/>
      <c r="L2740" s="1"/>
      <c r="M2740" s="1"/>
      <c r="N2740" s="1"/>
      <c r="O2740" s="1"/>
      <c r="P2740" s="1"/>
      <c r="Q2740" s="1"/>
      <c r="R2740" s="1"/>
      <c r="S2740" s="1"/>
    </row>
    <row r="2741" spans="1:19" x14ac:dyDescent="0.25">
      <c r="A2741" s="1"/>
      <c r="B2741" s="1"/>
      <c r="C2741" s="1"/>
      <c r="D2741" s="1"/>
      <c r="E2741" s="1"/>
      <c r="F2741" s="1"/>
      <c r="G2741" s="1"/>
      <c r="H2741" s="1"/>
      <c r="I2741" s="1"/>
      <c r="J2741" s="1"/>
      <c r="K2741" s="1"/>
      <c r="L2741" s="1"/>
      <c r="M2741" s="1"/>
      <c r="N2741" s="1"/>
      <c r="O2741" s="1"/>
      <c r="P2741" s="1"/>
      <c r="Q2741" s="1"/>
      <c r="R2741" s="1"/>
      <c r="S2741" s="1"/>
    </row>
    <row r="2742" spans="1:19" x14ac:dyDescent="0.25">
      <c r="A2742" s="1"/>
      <c r="B2742" s="1"/>
      <c r="C2742" s="1"/>
      <c r="D2742" s="1"/>
      <c r="E2742" s="1"/>
      <c r="F2742" s="1"/>
      <c r="G2742" s="1"/>
      <c r="H2742" s="1"/>
      <c r="I2742" s="1"/>
      <c r="J2742" s="1"/>
      <c r="K2742" s="1"/>
      <c r="L2742" s="1"/>
      <c r="M2742" s="1"/>
      <c r="N2742" s="1"/>
      <c r="O2742" s="1"/>
      <c r="P2742" s="1"/>
      <c r="Q2742" s="1"/>
      <c r="R2742" s="1"/>
      <c r="S2742" s="1"/>
    </row>
    <row r="2743" spans="1:19" x14ac:dyDescent="0.25">
      <c r="A2743" s="1"/>
      <c r="B2743" s="1"/>
      <c r="C2743" s="1"/>
      <c r="D2743" s="1"/>
      <c r="E2743" s="1"/>
      <c r="F2743" s="1"/>
      <c r="G2743" s="1"/>
      <c r="H2743" s="1"/>
      <c r="I2743" s="1"/>
      <c r="J2743" s="1"/>
      <c r="K2743" s="1"/>
      <c r="L2743" s="1"/>
      <c r="M2743" s="1"/>
      <c r="N2743" s="1"/>
      <c r="O2743" s="1"/>
      <c r="P2743" s="1"/>
      <c r="Q2743" s="1"/>
      <c r="R2743" s="1"/>
      <c r="S2743" s="1"/>
    </row>
    <row r="2744" spans="1:19" x14ac:dyDescent="0.25">
      <c r="A2744" s="1"/>
      <c r="B2744" s="1"/>
      <c r="C2744" s="1"/>
      <c r="D2744" s="1"/>
      <c r="E2744" s="1"/>
      <c r="F2744" s="1"/>
      <c r="G2744" s="1"/>
      <c r="H2744" s="1"/>
      <c r="I2744" s="1"/>
      <c r="J2744" s="1"/>
      <c r="K2744" s="1"/>
      <c r="L2744" s="1"/>
      <c r="M2744" s="1"/>
      <c r="N2744" s="1"/>
      <c r="O2744" s="1"/>
      <c r="P2744" s="1"/>
      <c r="Q2744" s="1"/>
      <c r="R2744" s="1"/>
      <c r="S2744" s="1"/>
    </row>
    <row r="2745" spans="1:19" x14ac:dyDescent="0.25">
      <c r="A2745" s="1"/>
      <c r="B2745" s="1"/>
      <c r="C2745" s="1"/>
      <c r="D2745" s="1"/>
      <c r="E2745" s="1"/>
      <c r="F2745" s="1"/>
      <c r="G2745" s="1"/>
      <c r="H2745" s="1"/>
      <c r="I2745" s="1"/>
      <c r="J2745" s="1"/>
      <c r="K2745" s="1"/>
      <c r="L2745" s="1"/>
      <c r="M2745" s="1"/>
      <c r="N2745" s="1"/>
      <c r="O2745" s="1"/>
      <c r="P2745" s="1"/>
      <c r="Q2745" s="1"/>
      <c r="R2745" s="1"/>
      <c r="S2745" s="1"/>
    </row>
    <row r="2746" spans="1:19" x14ac:dyDescent="0.25">
      <c r="A2746" s="1"/>
      <c r="B2746" s="1"/>
      <c r="C2746" s="1"/>
      <c r="D2746" s="1"/>
      <c r="E2746" s="1"/>
      <c r="F2746" s="1"/>
      <c r="G2746" s="1"/>
      <c r="H2746" s="1"/>
      <c r="I2746" s="1"/>
      <c r="J2746" s="1"/>
      <c r="K2746" s="1"/>
      <c r="L2746" s="1"/>
      <c r="M2746" s="1"/>
      <c r="N2746" s="1"/>
      <c r="O2746" s="1"/>
      <c r="P2746" s="1"/>
      <c r="Q2746" s="1"/>
      <c r="R2746" s="1"/>
      <c r="S2746" s="1"/>
    </row>
    <row r="2747" spans="1:19" x14ac:dyDescent="0.25">
      <c r="A2747" s="1"/>
      <c r="B2747" s="1"/>
      <c r="C2747" s="1"/>
      <c r="D2747" s="1"/>
      <c r="E2747" s="1"/>
      <c r="F2747" s="1"/>
      <c r="G2747" s="1"/>
      <c r="H2747" s="1"/>
      <c r="I2747" s="1"/>
      <c r="J2747" s="1"/>
      <c r="K2747" s="1"/>
      <c r="L2747" s="1"/>
      <c r="M2747" s="1"/>
      <c r="N2747" s="1"/>
      <c r="O2747" s="1"/>
      <c r="P2747" s="1"/>
      <c r="Q2747" s="1"/>
      <c r="R2747" s="1"/>
      <c r="S2747" s="1"/>
    </row>
    <row r="2748" spans="1:19" x14ac:dyDescent="0.25">
      <c r="A2748" s="1"/>
      <c r="B2748" s="1"/>
      <c r="C2748" s="1"/>
      <c r="D2748" s="1"/>
      <c r="E2748" s="1"/>
      <c r="F2748" s="1"/>
      <c r="G2748" s="1"/>
      <c r="H2748" s="1"/>
      <c r="I2748" s="1"/>
      <c r="J2748" s="1"/>
      <c r="K2748" s="1"/>
      <c r="L2748" s="1"/>
      <c r="M2748" s="1"/>
      <c r="N2748" s="1"/>
      <c r="O2748" s="1"/>
      <c r="P2748" s="1"/>
      <c r="Q2748" s="1"/>
      <c r="R2748" s="1"/>
      <c r="S2748" s="1"/>
    </row>
    <row r="2749" spans="1:19" x14ac:dyDescent="0.25">
      <c r="A2749" s="1"/>
      <c r="B2749" s="1"/>
      <c r="C2749" s="1"/>
      <c r="D2749" s="1"/>
      <c r="E2749" s="1"/>
      <c r="F2749" s="1"/>
      <c r="G2749" s="1"/>
      <c r="H2749" s="1"/>
      <c r="I2749" s="1"/>
      <c r="J2749" s="1"/>
      <c r="K2749" s="1"/>
      <c r="L2749" s="1"/>
      <c r="M2749" s="1"/>
      <c r="N2749" s="1"/>
      <c r="O2749" s="1"/>
      <c r="P2749" s="1"/>
      <c r="Q2749" s="1"/>
      <c r="R2749" s="1"/>
      <c r="S2749" s="1"/>
    </row>
    <row r="2750" spans="1:19" x14ac:dyDescent="0.25">
      <c r="A2750" s="1"/>
      <c r="B2750" s="1"/>
      <c r="C2750" s="1"/>
      <c r="D2750" s="1"/>
      <c r="E2750" s="1"/>
      <c r="F2750" s="1"/>
      <c r="G2750" s="1"/>
      <c r="H2750" s="1"/>
      <c r="I2750" s="1"/>
      <c r="J2750" s="1"/>
      <c r="K2750" s="1"/>
      <c r="L2750" s="1"/>
      <c r="M2750" s="1"/>
      <c r="N2750" s="1"/>
      <c r="O2750" s="1"/>
      <c r="P2750" s="1"/>
      <c r="Q2750" s="1"/>
      <c r="R2750" s="1"/>
      <c r="S2750" s="1"/>
    </row>
    <row r="2751" spans="1:19" x14ac:dyDescent="0.25">
      <c r="A2751" s="1"/>
      <c r="B2751" s="1"/>
      <c r="C2751" s="1"/>
      <c r="D2751" s="1"/>
      <c r="E2751" s="1"/>
      <c r="F2751" s="1"/>
      <c r="G2751" s="1"/>
      <c r="H2751" s="1"/>
      <c r="I2751" s="1"/>
      <c r="J2751" s="1"/>
      <c r="K2751" s="1"/>
      <c r="L2751" s="1"/>
      <c r="M2751" s="1"/>
      <c r="N2751" s="1"/>
      <c r="O2751" s="1"/>
      <c r="P2751" s="1"/>
      <c r="Q2751" s="1"/>
      <c r="R2751" s="1"/>
      <c r="S2751" s="1"/>
    </row>
    <row r="2752" spans="1:19" x14ac:dyDescent="0.25">
      <c r="A2752" s="1"/>
      <c r="B2752" s="1"/>
      <c r="C2752" s="1"/>
      <c r="D2752" s="1"/>
      <c r="E2752" s="1"/>
      <c r="F2752" s="1"/>
      <c r="G2752" s="1"/>
      <c r="H2752" s="1"/>
      <c r="I2752" s="1"/>
      <c r="J2752" s="1"/>
      <c r="K2752" s="1"/>
      <c r="L2752" s="1"/>
      <c r="M2752" s="1"/>
      <c r="N2752" s="1"/>
      <c r="O2752" s="1"/>
      <c r="P2752" s="1"/>
      <c r="Q2752" s="1"/>
      <c r="R2752" s="1"/>
      <c r="S2752" s="1"/>
    </row>
    <row r="2753" spans="1:19" x14ac:dyDescent="0.25">
      <c r="A2753" s="1"/>
      <c r="B2753" s="1"/>
      <c r="C2753" s="1"/>
      <c r="D2753" s="1"/>
      <c r="E2753" s="1"/>
      <c r="F2753" s="1"/>
      <c r="G2753" s="1"/>
      <c r="H2753" s="1"/>
      <c r="I2753" s="1"/>
      <c r="J2753" s="1"/>
      <c r="K2753" s="1"/>
      <c r="L2753" s="1"/>
      <c r="M2753" s="1"/>
      <c r="N2753" s="1"/>
      <c r="O2753" s="1"/>
      <c r="P2753" s="1"/>
      <c r="Q2753" s="1"/>
      <c r="R2753" s="1"/>
      <c r="S2753" s="1"/>
    </row>
    <row r="2754" spans="1:19" x14ac:dyDescent="0.25">
      <c r="A2754" s="1"/>
      <c r="B2754" s="1"/>
      <c r="C2754" s="1"/>
      <c r="D2754" s="1"/>
      <c r="E2754" s="1"/>
      <c r="F2754" s="1"/>
      <c r="G2754" s="1"/>
      <c r="H2754" s="1"/>
      <c r="I2754" s="1"/>
      <c r="J2754" s="1"/>
      <c r="K2754" s="1"/>
      <c r="L2754" s="1"/>
      <c r="M2754" s="1"/>
      <c r="N2754" s="1"/>
      <c r="O2754" s="1"/>
      <c r="P2754" s="1"/>
      <c r="Q2754" s="1"/>
      <c r="R2754" s="1"/>
      <c r="S2754" s="1"/>
    </row>
    <row r="2755" spans="1:19" x14ac:dyDescent="0.25">
      <c r="A2755" s="1"/>
      <c r="B2755" s="1"/>
      <c r="C2755" s="1"/>
      <c r="D2755" s="1"/>
      <c r="E2755" s="1"/>
      <c r="F2755" s="1"/>
      <c r="G2755" s="1"/>
      <c r="H2755" s="1"/>
      <c r="I2755" s="1"/>
      <c r="J2755" s="1"/>
      <c r="K2755" s="1"/>
      <c r="L2755" s="1"/>
      <c r="M2755" s="1"/>
      <c r="N2755" s="1"/>
      <c r="O2755" s="1"/>
      <c r="P2755" s="1"/>
      <c r="Q2755" s="1"/>
      <c r="R2755" s="1"/>
      <c r="S2755" s="1"/>
    </row>
    <row r="2756" spans="1:19" x14ac:dyDescent="0.25">
      <c r="A2756" s="1"/>
      <c r="B2756" s="1"/>
      <c r="C2756" s="1"/>
      <c r="D2756" s="1"/>
      <c r="E2756" s="1"/>
      <c r="F2756" s="1"/>
      <c r="G2756" s="1"/>
      <c r="H2756" s="1"/>
      <c r="I2756" s="1"/>
      <c r="J2756" s="1"/>
      <c r="K2756" s="1"/>
      <c r="L2756" s="1"/>
      <c r="M2756" s="1"/>
      <c r="N2756" s="1"/>
      <c r="O2756" s="1"/>
      <c r="P2756" s="1"/>
      <c r="Q2756" s="1"/>
      <c r="R2756" s="1"/>
      <c r="S2756" s="1"/>
    </row>
    <row r="2757" spans="1:19" x14ac:dyDescent="0.25">
      <c r="A2757" s="1"/>
      <c r="B2757" s="1"/>
      <c r="C2757" s="1"/>
      <c r="D2757" s="1"/>
      <c r="E2757" s="1"/>
      <c r="F2757" s="1"/>
      <c r="G2757" s="1"/>
      <c r="H2757" s="1"/>
      <c r="I2757" s="1"/>
      <c r="J2757" s="1"/>
      <c r="K2757" s="1"/>
      <c r="L2757" s="1"/>
      <c r="M2757" s="1"/>
      <c r="N2757" s="1"/>
      <c r="O2757" s="1"/>
      <c r="P2757" s="1"/>
      <c r="Q2757" s="1"/>
      <c r="R2757" s="1"/>
      <c r="S2757" s="1"/>
    </row>
    <row r="2758" spans="1:19" x14ac:dyDescent="0.25">
      <c r="A2758" s="1"/>
      <c r="B2758" s="1"/>
      <c r="C2758" s="1"/>
      <c r="D2758" s="1"/>
      <c r="E2758" s="1"/>
      <c r="F2758" s="1"/>
      <c r="G2758" s="1"/>
      <c r="H2758" s="1"/>
      <c r="I2758" s="1"/>
      <c r="J2758" s="1"/>
      <c r="K2758" s="1"/>
      <c r="L2758" s="1"/>
      <c r="M2758" s="1"/>
      <c r="N2758" s="1"/>
      <c r="O2758" s="1"/>
      <c r="P2758" s="1"/>
      <c r="Q2758" s="1"/>
      <c r="R2758" s="1"/>
      <c r="S2758" s="1"/>
    </row>
    <row r="2759" spans="1:19" x14ac:dyDescent="0.25">
      <c r="A2759" s="1"/>
      <c r="B2759" s="1"/>
      <c r="C2759" s="1"/>
      <c r="D2759" s="1"/>
      <c r="E2759" s="1"/>
      <c r="F2759" s="1"/>
      <c r="G2759" s="1"/>
      <c r="H2759" s="1"/>
      <c r="I2759" s="1"/>
      <c r="J2759" s="1"/>
      <c r="K2759" s="1"/>
      <c r="L2759" s="1"/>
      <c r="M2759" s="1"/>
      <c r="N2759" s="1"/>
      <c r="O2759" s="1"/>
      <c r="P2759" s="1"/>
      <c r="Q2759" s="1"/>
      <c r="R2759" s="1"/>
      <c r="S2759" s="1"/>
    </row>
    <row r="2760" spans="1:19" x14ac:dyDescent="0.25">
      <c r="A2760" s="1"/>
      <c r="B2760" s="1"/>
      <c r="C2760" s="1"/>
      <c r="D2760" s="1"/>
      <c r="E2760" s="1"/>
      <c r="F2760" s="1"/>
      <c r="G2760" s="1"/>
      <c r="H2760" s="1"/>
      <c r="I2760" s="1"/>
      <c r="J2760" s="1"/>
      <c r="K2760" s="1"/>
      <c r="L2760" s="1"/>
      <c r="M2760" s="1"/>
      <c r="N2760" s="1"/>
      <c r="O2760" s="1"/>
      <c r="P2760" s="1"/>
      <c r="Q2760" s="1"/>
      <c r="R2760" s="1"/>
      <c r="S2760" s="1"/>
    </row>
    <row r="2761" spans="1:19" x14ac:dyDescent="0.25">
      <c r="A2761" s="1"/>
      <c r="B2761" s="1"/>
      <c r="C2761" s="1"/>
      <c r="D2761" s="1"/>
      <c r="E2761" s="1"/>
      <c r="F2761" s="1"/>
      <c r="G2761" s="1"/>
      <c r="H2761" s="1"/>
      <c r="I2761" s="1"/>
      <c r="J2761" s="1"/>
      <c r="K2761" s="1"/>
      <c r="L2761" s="1"/>
      <c r="M2761" s="1"/>
      <c r="N2761" s="1"/>
      <c r="O2761" s="1"/>
      <c r="P2761" s="1"/>
      <c r="Q2761" s="1"/>
      <c r="R2761" s="1"/>
      <c r="S2761" s="1"/>
    </row>
    <row r="2762" spans="1:19" x14ac:dyDescent="0.25">
      <c r="A2762" s="1"/>
      <c r="B2762" s="1"/>
      <c r="C2762" s="1"/>
      <c r="D2762" s="1"/>
      <c r="E2762" s="1"/>
      <c r="F2762" s="1"/>
      <c r="G2762" s="1"/>
      <c r="H2762" s="1"/>
      <c r="I2762" s="1"/>
      <c r="J2762" s="1"/>
      <c r="K2762" s="1"/>
      <c r="L2762" s="1"/>
      <c r="M2762" s="1"/>
      <c r="N2762" s="1"/>
      <c r="O2762" s="1"/>
      <c r="P2762" s="1"/>
      <c r="Q2762" s="1"/>
      <c r="R2762" s="1"/>
      <c r="S2762" s="1"/>
    </row>
    <row r="2763" spans="1:19" x14ac:dyDescent="0.25">
      <c r="A2763" s="1"/>
      <c r="B2763" s="1"/>
      <c r="C2763" s="1"/>
      <c r="D2763" s="1"/>
      <c r="E2763" s="1"/>
      <c r="F2763" s="1"/>
      <c r="G2763" s="1"/>
      <c r="H2763" s="1"/>
      <c r="I2763" s="1"/>
      <c r="J2763" s="1"/>
      <c r="K2763" s="1"/>
      <c r="L2763" s="1"/>
      <c r="M2763" s="1"/>
      <c r="N2763" s="1"/>
      <c r="O2763" s="1"/>
      <c r="P2763" s="1"/>
      <c r="Q2763" s="1"/>
      <c r="R2763" s="1"/>
      <c r="S2763" s="1"/>
    </row>
    <row r="2764" spans="1:19" x14ac:dyDescent="0.25">
      <c r="A2764" s="1"/>
      <c r="B2764" s="1"/>
      <c r="C2764" s="1"/>
      <c r="D2764" s="1"/>
      <c r="E2764" s="1"/>
      <c r="F2764" s="1"/>
      <c r="G2764" s="1"/>
      <c r="H2764" s="1"/>
      <c r="I2764" s="1"/>
      <c r="J2764" s="1"/>
      <c r="K2764" s="1"/>
      <c r="L2764" s="1"/>
      <c r="M2764" s="1"/>
      <c r="N2764" s="1"/>
      <c r="O2764" s="1"/>
      <c r="P2764" s="1"/>
      <c r="Q2764" s="1"/>
      <c r="R2764" s="1"/>
      <c r="S2764" s="1"/>
    </row>
    <row r="2765" spans="1:19" x14ac:dyDescent="0.25">
      <c r="A2765" s="1"/>
      <c r="B2765" s="1"/>
      <c r="C2765" s="1"/>
      <c r="D2765" s="1"/>
      <c r="E2765" s="1"/>
      <c r="F2765" s="1"/>
      <c r="G2765" s="1"/>
      <c r="H2765" s="1"/>
      <c r="I2765" s="1"/>
      <c r="J2765" s="1"/>
      <c r="K2765" s="1"/>
      <c r="L2765" s="1"/>
      <c r="M2765" s="1"/>
      <c r="N2765" s="1"/>
      <c r="O2765" s="1"/>
      <c r="P2765" s="1"/>
      <c r="Q2765" s="1"/>
      <c r="R2765" s="1"/>
      <c r="S2765" s="1"/>
    </row>
    <row r="2766" spans="1:19" x14ac:dyDescent="0.25">
      <c r="A2766" s="1"/>
      <c r="B2766" s="1"/>
      <c r="C2766" s="1"/>
      <c r="D2766" s="1"/>
      <c r="E2766" s="1"/>
      <c r="F2766" s="1"/>
      <c r="G2766" s="1"/>
      <c r="H2766" s="1"/>
      <c r="I2766" s="1"/>
      <c r="J2766" s="1"/>
      <c r="K2766" s="1"/>
      <c r="L2766" s="1"/>
      <c r="M2766" s="1"/>
      <c r="N2766" s="1"/>
      <c r="O2766" s="1"/>
      <c r="P2766" s="1"/>
      <c r="Q2766" s="1"/>
      <c r="R2766" s="1"/>
      <c r="S2766" s="1"/>
    </row>
    <row r="2767" spans="1:19" x14ac:dyDescent="0.25">
      <c r="A2767" s="1"/>
      <c r="B2767" s="1"/>
      <c r="C2767" s="1"/>
      <c r="D2767" s="1"/>
      <c r="E2767" s="1"/>
      <c r="F2767" s="1"/>
      <c r="G2767" s="1"/>
      <c r="H2767" s="1"/>
      <c r="I2767" s="1"/>
      <c r="J2767" s="1"/>
      <c r="K2767" s="1"/>
      <c r="L2767" s="1"/>
      <c r="M2767" s="1"/>
      <c r="N2767" s="1"/>
      <c r="O2767" s="1"/>
      <c r="P2767" s="1"/>
      <c r="Q2767" s="1"/>
      <c r="R2767" s="1"/>
      <c r="S2767" s="1"/>
    </row>
    <row r="2768" spans="1:19" x14ac:dyDescent="0.25">
      <c r="A2768" s="1"/>
      <c r="B2768" s="1"/>
      <c r="C2768" s="1"/>
      <c r="D2768" s="1"/>
      <c r="E2768" s="1"/>
      <c r="F2768" s="1"/>
      <c r="G2768" s="1"/>
      <c r="H2768" s="1"/>
      <c r="I2768" s="1"/>
      <c r="J2768" s="1"/>
      <c r="K2768" s="1"/>
      <c r="L2768" s="1"/>
      <c r="M2768" s="1"/>
      <c r="N2768" s="1"/>
      <c r="O2768" s="1"/>
      <c r="P2768" s="1"/>
      <c r="Q2768" s="1"/>
      <c r="R2768" s="1"/>
      <c r="S2768" s="1"/>
    </row>
    <row r="2769" spans="1:19" x14ac:dyDescent="0.25">
      <c r="A2769" s="1"/>
      <c r="B2769" s="1"/>
      <c r="C2769" s="1"/>
      <c r="D2769" s="1"/>
      <c r="E2769" s="1"/>
      <c r="F2769" s="1"/>
      <c r="G2769" s="1"/>
      <c r="H2769" s="1"/>
      <c r="I2769" s="1"/>
      <c r="J2769" s="1"/>
      <c r="K2769" s="1"/>
      <c r="L2769" s="1"/>
      <c r="M2769" s="1"/>
      <c r="N2769" s="1"/>
      <c r="O2769" s="1"/>
      <c r="P2769" s="1"/>
      <c r="Q2769" s="1"/>
      <c r="R2769" s="1"/>
      <c r="S2769" s="1"/>
    </row>
    <row r="2770" spans="1:19" x14ac:dyDescent="0.25">
      <c r="A2770" s="1"/>
      <c r="B2770" s="1"/>
      <c r="C2770" s="1"/>
      <c r="D2770" s="1"/>
      <c r="E2770" s="1"/>
      <c r="F2770" s="1"/>
      <c r="G2770" s="1"/>
      <c r="H2770" s="1"/>
      <c r="I2770" s="1"/>
      <c r="J2770" s="1"/>
      <c r="K2770" s="1"/>
      <c r="L2770" s="1"/>
      <c r="M2770" s="1"/>
      <c r="N2770" s="1"/>
      <c r="O2770" s="1"/>
      <c r="P2770" s="1"/>
      <c r="Q2770" s="1"/>
      <c r="R2770" s="1"/>
      <c r="S2770" s="1"/>
    </row>
    <row r="2771" spans="1:19" x14ac:dyDescent="0.25">
      <c r="A2771" s="1"/>
      <c r="B2771" s="1"/>
      <c r="C2771" s="1"/>
      <c r="D2771" s="1"/>
      <c r="E2771" s="1"/>
      <c r="F2771" s="1"/>
      <c r="G2771" s="1"/>
      <c r="H2771" s="1"/>
      <c r="I2771" s="1"/>
      <c r="J2771" s="1"/>
      <c r="K2771" s="1"/>
      <c r="L2771" s="1"/>
      <c r="M2771" s="1"/>
      <c r="N2771" s="1"/>
      <c r="O2771" s="1"/>
      <c r="P2771" s="1"/>
      <c r="Q2771" s="1"/>
      <c r="R2771" s="1"/>
      <c r="S2771" s="1"/>
    </row>
    <row r="2772" spans="1:19" x14ac:dyDescent="0.25">
      <c r="A2772" s="1"/>
      <c r="B2772" s="1"/>
      <c r="C2772" s="1"/>
      <c r="D2772" s="1"/>
      <c r="E2772" s="1"/>
      <c r="F2772" s="1"/>
      <c r="G2772" s="1"/>
      <c r="H2772" s="1"/>
      <c r="I2772" s="1"/>
      <c r="J2772" s="1"/>
      <c r="K2772" s="1"/>
      <c r="L2772" s="1"/>
      <c r="M2772" s="1"/>
      <c r="N2772" s="1"/>
      <c r="O2772" s="1"/>
      <c r="P2772" s="1"/>
      <c r="Q2772" s="1"/>
      <c r="R2772" s="1"/>
      <c r="S2772" s="1"/>
    </row>
    <row r="2773" spans="1:19" x14ac:dyDescent="0.25">
      <c r="A2773" s="1"/>
      <c r="B2773" s="1"/>
      <c r="C2773" s="1"/>
      <c r="D2773" s="1"/>
      <c r="E2773" s="1"/>
      <c r="F2773" s="1"/>
      <c r="G2773" s="1"/>
      <c r="H2773" s="1"/>
      <c r="I2773" s="1"/>
      <c r="J2773" s="1"/>
      <c r="K2773" s="1"/>
      <c r="L2773" s="1"/>
      <c r="M2773" s="1"/>
      <c r="N2773" s="1"/>
      <c r="O2773" s="1"/>
      <c r="P2773" s="1"/>
      <c r="Q2773" s="1"/>
      <c r="R2773" s="1"/>
      <c r="S2773" s="1"/>
    </row>
    <row r="2774" spans="1:19" x14ac:dyDescent="0.25">
      <c r="A2774" s="1"/>
      <c r="B2774" s="1"/>
      <c r="C2774" s="1"/>
      <c r="D2774" s="1"/>
      <c r="E2774" s="1"/>
      <c r="F2774" s="1"/>
      <c r="G2774" s="1"/>
      <c r="H2774" s="1"/>
      <c r="I2774" s="1"/>
      <c r="J2774" s="1"/>
      <c r="K2774" s="1"/>
      <c r="L2774" s="1"/>
      <c r="M2774" s="1"/>
      <c r="N2774" s="1"/>
      <c r="O2774" s="1"/>
      <c r="P2774" s="1"/>
      <c r="Q2774" s="1"/>
      <c r="R2774" s="1"/>
      <c r="S2774" s="1"/>
    </row>
    <row r="2775" spans="1:19" x14ac:dyDescent="0.25">
      <c r="A2775" s="1"/>
      <c r="B2775" s="1"/>
      <c r="C2775" s="1"/>
      <c r="D2775" s="1"/>
      <c r="E2775" s="1"/>
      <c r="F2775" s="1"/>
      <c r="G2775" s="1"/>
      <c r="H2775" s="1"/>
      <c r="I2775" s="1"/>
      <c r="J2775" s="1"/>
      <c r="K2775" s="1"/>
      <c r="L2775" s="1"/>
      <c r="M2775" s="1"/>
      <c r="N2775" s="1"/>
      <c r="O2775" s="1"/>
      <c r="P2775" s="1"/>
      <c r="Q2775" s="1"/>
      <c r="R2775" s="1"/>
      <c r="S2775" s="1"/>
    </row>
    <row r="2776" spans="1:19" x14ac:dyDescent="0.25">
      <c r="A2776" s="1"/>
      <c r="B2776" s="1"/>
      <c r="C2776" s="1"/>
      <c r="D2776" s="1"/>
      <c r="E2776" s="1"/>
      <c r="F2776" s="1"/>
      <c r="G2776" s="1"/>
      <c r="H2776" s="1"/>
      <c r="I2776" s="1"/>
      <c r="J2776" s="1"/>
      <c r="K2776" s="1"/>
      <c r="L2776" s="1"/>
      <c r="M2776" s="1"/>
      <c r="N2776" s="1"/>
      <c r="O2776" s="1"/>
      <c r="P2776" s="1"/>
      <c r="Q2776" s="1"/>
      <c r="R2776" s="1"/>
      <c r="S2776" s="1"/>
    </row>
    <row r="2777" spans="1:19" x14ac:dyDescent="0.25">
      <c r="A2777" s="1"/>
      <c r="B2777" s="1"/>
      <c r="C2777" s="1"/>
      <c r="D2777" s="1"/>
      <c r="E2777" s="1"/>
      <c r="F2777" s="1"/>
      <c r="G2777" s="1"/>
      <c r="H2777" s="1"/>
      <c r="I2777" s="1"/>
      <c r="J2777" s="1"/>
      <c r="K2777" s="1"/>
      <c r="L2777" s="1"/>
      <c r="M2777" s="1"/>
      <c r="N2777" s="1"/>
      <c r="O2777" s="1"/>
      <c r="P2777" s="1"/>
      <c r="Q2777" s="1"/>
      <c r="R2777" s="1"/>
      <c r="S2777" s="1"/>
    </row>
    <row r="2778" spans="1:19" x14ac:dyDescent="0.25">
      <c r="A2778" s="1"/>
      <c r="B2778" s="1"/>
      <c r="C2778" s="1"/>
      <c r="D2778" s="1"/>
      <c r="E2778" s="1"/>
      <c r="F2778" s="1"/>
      <c r="G2778" s="1"/>
      <c r="H2778" s="1"/>
      <c r="I2778" s="1"/>
      <c r="J2778" s="1"/>
      <c r="K2778" s="1"/>
      <c r="L2778" s="1"/>
      <c r="M2778" s="1"/>
      <c r="N2778" s="1"/>
      <c r="O2778" s="1"/>
      <c r="P2778" s="1"/>
      <c r="Q2778" s="1"/>
      <c r="R2778" s="1"/>
      <c r="S2778" s="1"/>
    </row>
    <row r="2779" spans="1:19" x14ac:dyDescent="0.25">
      <c r="A2779" s="1"/>
      <c r="B2779" s="1"/>
      <c r="C2779" s="1"/>
      <c r="D2779" s="1"/>
      <c r="E2779" s="1"/>
      <c r="F2779" s="1"/>
      <c r="G2779" s="1"/>
      <c r="H2779" s="1"/>
      <c r="I2779" s="1"/>
      <c r="J2779" s="1"/>
      <c r="K2779" s="1"/>
      <c r="L2779" s="1"/>
      <c r="M2779" s="1"/>
      <c r="N2779" s="1"/>
      <c r="O2779" s="1"/>
      <c r="P2779" s="1"/>
      <c r="Q2779" s="1"/>
      <c r="R2779" s="1"/>
      <c r="S2779" s="1"/>
    </row>
    <row r="2780" spans="1:19" x14ac:dyDescent="0.25">
      <c r="A2780" s="1"/>
      <c r="B2780" s="1"/>
      <c r="C2780" s="1"/>
      <c r="D2780" s="1"/>
      <c r="E2780" s="1"/>
      <c r="F2780" s="1"/>
      <c r="G2780" s="1"/>
      <c r="H2780" s="1"/>
      <c r="I2780" s="1"/>
      <c r="J2780" s="1"/>
      <c r="K2780" s="1"/>
      <c r="L2780" s="1"/>
      <c r="M2780" s="1"/>
      <c r="N2780" s="1"/>
      <c r="O2780" s="1"/>
      <c r="P2780" s="1"/>
      <c r="Q2780" s="1"/>
      <c r="R2780" s="1"/>
      <c r="S2780" s="1"/>
    </row>
    <row r="2781" spans="1:19" x14ac:dyDescent="0.25">
      <c r="A2781" s="1"/>
      <c r="B2781" s="1"/>
      <c r="C2781" s="1"/>
      <c r="D2781" s="1"/>
      <c r="E2781" s="1"/>
      <c r="F2781" s="1"/>
      <c r="G2781" s="1"/>
      <c r="H2781" s="1"/>
      <c r="I2781" s="1"/>
      <c r="J2781" s="1"/>
      <c r="K2781" s="1"/>
      <c r="L2781" s="1"/>
      <c r="M2781" s="1"/>
      <c r="N2781" s="1"/>
      <c r="O2781" s="1"/>
      <c r="P2781" s="1"/>
      <c r="Q2781" s="1"/>
      <c r="R2781" s="1"/>
      <c r="S2781" s="1"/>
    </row>
    <row r="2782" spans="1:19" x14ac:dyDescent="0.25">
      <c r="A2782" s="1"/>
      <c r="B2782" s="1"/>
      <c r="C2782" s="1"/>
      <c r="D2782" s="1"/>
      <c r="E2782" s="1"/>
      <c r="F2782" s="1"/>
      <c r="G2782" s="1"/>
      <c r="H2782" s="1"/>
      <c r="I2782" s="1"/>
      <c r="J2782" s="1"/>
      <c r="K2782" s="1"/>
      <c r="L2782" s="1"/>
      <c r="M2782" s="1"/>
      <c r="N2782" s="1"/>
      <c r="O2782" s="1"/>
      <c r="P2782" s="1"/>
      <c r="Q2782" s="1"/>
      <c r="R2782" s="1"/>
      <c r="S2782" s="1"/>
    </row>
    <row r="2783" spans="1:19" x14ac:dyDescent="0.25">
      <c r="A2783" s="1"/>
      <c r="B2783" s="1"/>
      <c r="C2783" s="1"/>
      <c r="D2783" s="1"/>
      <c r="E2783" s="1"/>
      <c r="F2783" s="1"/>
      <c r="G2783" s="1"/>
      <c r="H2783" s="1"/>
      <c r="I2783" s="1"/>
      <c r="J2783" s="1"/>
      <c r="K2783" s="1"/>
      <c r="L2783" s="1"/>
      <c r="M2783" s="1"/>
      <c r="N2783" s="1"/>
      <c r="O2783" s="1"/>
      <c r="P2783" s="1"/>
      <c r="Q2783" s="1"/>
      <c r="R2783" s="1"/>
      <c r="S2783" s="1"/>
    </row>
    <row r="2784" spans="1:19" x14ac:dyDescent="0.25">
      <c r="A2784" s="1"/>
      <c r="B2784" s="1"/>
      <c r="C2784" s="1"/>
      <c r="D2784" s="1"/>
      <c r="E2784" s="1"/>
      <c r="F2784" s="1"/>
      <c r="G2784" s="1"/>
      <c r="H2784" s="1"/>
      <c r="I2784" s="1"/>
      <c r="J2784" s="1"/>
      <c r="K2784" s="1"/>
      <c r="L2784" s="1"/>
      <c r="M2784" s="1"/>
      <c r="N2784" s="1"/>
      <c r="O2784" s="1"/>
      <c r="P2784" s="1"/>
      <c r="Q2784" s="1"/>
      <c r="R2784" s="1"/>
      <c r="S2784" s="1"/>
    </row>
    <row r="2785" spans="1:19" x14ac:dyDescent="0.25">
      <c r="A2785" s="1"/>
      <c r="B2785" s="1"/>
      <c r="C2785" s="1"/>
      <c r="D2785" s="1"/>
      <c r="E2785" s="1"/>
      <c r="F2785" s="1"/>
      <c r="G2785" s="1"/>
      <c r="H2785" s="1"/>
      <c r="I2785" s="1"/>
      <c r="J2785" s="1"/>
      <c r="K2785" s="1"/>
      <c r="L2785" s="1"/>
      <c r="M2785" s="1"/>
      <c r="N2785" s="1"/>
      <c r="O2785" s="1"/>
      <c r="P2785" s="1"/>
      <c r="Q2785" s="1"/>
      <c r="R2785" s="1"/>
      <c r="S2785" s="1"/>
    </row>
    <row r="2786" spans="1:19" x14ac:dyDescent="0.25">
      <c r="A2786" s="1"/>
      <c r="B2786" s="1"/>
      <c r="C2786" s="1"/>
      <c r="D2786" s="1"/>
      <c r="E2786" s="1"/>
      <c r="F2786" s="1"/>
      <c r="G2786" s="1"/>
      <c r="H2786" s="1"/>
      <c r="I2786" s="1"/>
      <c r="J2786" s="1"/>
      <c r="K2786" s="1"/>
      <c r="L2786" s="1"/>
      <c r="M2786" s="1"/>
      <c r="N2786" s="1"/>
      <c r="O2786" s="1"/>
      <c r="P2786" s="1"/>
      <c r="Q2786" s="1"/>
      <c r="R2786" s="1"/>
      <c r="S2786" s="1"/>
    </row>
    <row r="2787" spans="1:19" x14ac:dyDescent="0.25">
      <c r="A2787" s="1"/>
      <c r="B2787" s="1"/>
      <c r="C2787" s="1"/>
      <c r="D2787" s="1"/>
      <c r="E2787" s="1"/>
      <c r="F2787" s="1"/>
      <c r="G2787" s="1"/>
      <c r="H2787" s="1"/>
      <c r="I2787" s="1"/>
      <c r="J2787" s="1"/>
      <c r="K2787" s="1"/>
      <c r="L2787" s="1"/>
      <c r="M2787" s="1"/>
      <c r="N2787" s="1"/>
      <c r="O2787" s="1"/>
      <c r="P2787" s="1"/>
      <c r="Q2787" s="1"/>
      <c r="R2787" s="1"/>
      <c r="S2787" s="1"/>
    </row>
    <row r="2788" spans="1:19" x14ac:dyDescent="0.25">
      <c r="A2788" s="1"/>
      <c r="B2788" s="1"/>
      <c r="C2788" s="1"/>
      <c r="D2788" s="1"/>
      <c r="E2788" s="1"/>
      <c r="F2788" s="1"/>
      <c r="G2788" s="1"/>
      <c r="H2788" s="1"/>
      <c r="I2788" s="1"/>
      <c r="J2788" s="1"/>
      <c r="K2788" s="1"/>
      <c r="L2788" s="1"/>
      <c r="M2788" s="1"/>
      <c r="N2788" s="1"/>
      <c r="O2788" s="1"/>
      <c r="P2788" s="1"/>
      <c r="Q2788" s="1"/>
      <c r="R2788" s="1"/>
      <c r="S2788" s="1"/>
    </row>
    <row r="2789" spans="1:19" x14ac:dyDescent="0.25">
      <c r="A2789" s="1"/>
      <c r="B2789" s="1"/>
      <c r="C2789" s="1"/>
      <c r="D2789" s="1"/>
      <c r="E2789" s="1"/>
      <c r="F2789" s="1"/>
      <c r="G2789" s="1"/>
      <c r="H2789" s="1"/>
      <c r="I2789" s="1"/>
      <c r="J2789" s="1"/>
      <c r="K2789" s="1"/>
      <c r="L2789" s="1"/>
      <c r="M2789" s="1"/>
      <c r="N2789" s="1"/>
      <c r="O2789" s="1"/>
      <c r="P2789" s="1"/>
      <c r="Q2789" s="1"/>
      <c r="R2789" s="1"/>
      <c r="S2789" s="1"/>
    </row>
    <row r="2790" spans="1:19" x14ac:dyDescent="0.25">
      <c r="A2790" s="1"/>
      <c r="B2790" s="1"/>
      <c r="C2790" s="1"/>
      <c r="D2790" s="1"/>
      <c r="E2790" s="1"/>
      <c r="F2790" s="1"/>
      <c r="G2790" s="1"/>
      <c r="H2790" s="1"/>
      <c r="I2790" s="1"/>
      <c r="J2790" s="1"/>
      <c r="K2790" s="1"/>
      <c r="L2790" s="1"/>
      <c r="M2790" s="1"/>
      <c r="N2790" s="1"/>
      <c r="O2790" s="1"/>
      <c r="P2790" s="1"/>
      <c r="Q2790" s="1"/>
      <c r="R2790" s="1"/>
      <c r="S2790" s="1"/>
    </row>
    <row r="2791" spans="1:19" x14ac:dyDescent="0.25">
      <c r="A2791" s="1"/>
      <c r="B2791" s="1"/>
      <c r="C2791" s="1"/>
      <c r="D2791" s="1"/>
      <c r="E2791" s="1"/>
      <c r="F2791" s="1"/>
      <c r="G2791" s="1"/>
      <c r="H2791" s="1"/>
      <c r="I2791" s="1"/>
      <c r="J2791" s="1"/>
      <c r="K2791" s="1"/>
      <c r="L2791" s="1"/>
      <c r="M2791" s="1"/>
      <c r="N2791" s="1"/>
      <c r="O2791" s="1"/>
      <c r="P2791" s="1"/>
      <c r="Q2791" s="1"/>
      <c r="R2791" s="1"/>
      <c r="S2791" s="1"/>
    </row>
    <row r="2792" spans="1:19" x14ac:dyDescent="0.25">
      <c r="A2792" s="1"/>
      <c r="B2792" s="1"/>
      <c r="C2792" s="1"/>
      <c r="D2792" s="1"/>
      <c r="E2792" s="1"/>
      <c r="F2792" s="1"/>
      <c r="G2792" s="1"/>
      <c r="H2792" s="1"/>
      <c r="I2792" s="1"/>
      <c r="J2792" s="1"/>
      <c r="K2792" s="1"/>
      <c r="L2792" s="1"/>
      <c r="M2792" s="1"/>
      <c r="N2792" s="1"/>
      <c r="O2792" s="1"/>
      <c r="P2792" s="1"/>
      <c r="Q2792" s="1"/>
      <c r="R2792" s="1"/>
      <c r="S2792" s="1"/>
    </row>
    <row r="2793" spans="1:19" x14ac:dyDescent="0.25">
      <c r="A2793" s="1"/>
      <c r="B2793" s="1"/>
      <c r="C2793" s="1"/>
      <c r="D2793" s="1"/>
      <c r="E2793" s="1"/>
      <c r="F2793" s="1"/>
      <c r="G2793" s="1"/>
      <c r="H2793" s="1"/>
      <c r="I2793" s="1"/>
      <c r="J2793" s="1"/>
      <c r="K2793" s="1"/>
      <c r="L2793" s="1"/>
      <c r="M2793" s="1"/>
      <c r="N2793" s="1"/>
      <c r="O2793" s="1"/>
      <c r="P2793" s="1"/>
      <c r="Q2793" s="1"/>
      <c r="R2793" s="1"/>
      <c r="S2793" s="1"/>
    </row>
    <row r="2794" spans="1:19" x14ac:dyDescent="0.25">
      <c r="A2794" s="1"/>
      <c r="B2794" s="1"/>
      <c r="C2794" s="1"/>
      <c r="D2794" s="1"/>
      <c r="E2794" s="1"/>
      <c r="F2794" s="1"/>
      <c r="G2794" s="1"/>
      <c r="H2794" s="1"/>
      <c r="I2794" s="1"/>
      <c r="J2794" s="1"/>
      <c r="K2794" s="1"/>
      <c r="L2794" s="1"/>
      <c r="M2794" s="1"/>
      <c r="N2794" s="1"/>
      <c r="O2794" s="1"/>
      <c r="P2794" s="1"/>
      <c r="Q2794" s="1"/>
      <c r="R2794" s="1"/>
      <c r="S2794" s="1"/>
    </row>
    <row r="2795" spans="1:19" x14ac:dyDescent="0.25">
      <c r="A2795" s="1"/>
      <c r="B2795" s="1"/>
      <c r="C2795" s="1"/>
      <c r="D2795" s="1"/>
      <c r="E2795" s="1"/>
      <c r="F2795" s="1"/>
      <c r="G2795" s="1"/>
      <c r="H2795" s="1"/>
      <c r="I2795" s="1"/>
      <c r="J2795" s="1"/>
      <c r="K2795" s="1"/>
      <c r="L2795" s="1"/>
      <c r="M2795" s="1"/>
      <c r="N2795" s="1"/>
      <c r="O2795" s="1"/>
      <c r="P2795" s="1"/>
      <c r="Q2795" s="1"/>
      <c r="R2795" s="1"/>
      <c r="S2795" s="1"/>
    </row>
    <row r="2796" spans="1:19" x14ac:dyDescent="0.25">
      <c r="A2796" s="1"/>
      <c r="B2796" s="1"/>
      <c r="C2796" s="1"/>
      <c r="D2796" s="1"/>
      <c r="E2796" s="1"/>
      <c r="F2796" s="1"/>
      <c r="G2796" s="1"/>
      <c r="H2796" s="1"/>
      <c r="I2796" s="1"/>
      <c r="J2796" s="1"/>
      <c r="K2796" s="1"/>
      <c r="L2796" s="1"/>
      <c r="M2796" s="1"/>
      <c r="N2796" s="1"/>
      <c r="O2796" s="1"/>
      <c r="P2796" s="1"/>
      <c r="Q2796" s="1"/>
      <c r="R2796" s="1"/>
      <c r="S2796" s="1"/>
    </row>
    <row r="2797" spans="1:19" x14ac:dyDescent="0.25">
      <c r="A2797" s="1"/>
      <c r="B2797" s="1"/>
      <c r="C2797" s="1"/>
      <c r="D2797" s="1"/>
      <c r="E2797" s="1"/>
      <c r="F2797" s="1"/>
      <c r="G2797" s="1"/>
      <c r="H2797" s="1"/>
      <c r="I2797" s="1"/>
      <c r="J2797" s="1"/>
      <c r="K2797" s="1"/>
      <c r="L2797" s="1"/>
      <c r="M2797" s="1"/>
      <c r="N2797" s="1"/>
      <c r="O2797" s="1"/>
      <c r="P2797" s="1"/>
      <c r="Q2797" s="1"/>
      <c r="R2797" s="1"/>
      <c r="S2797" s="1"/>
    </row>
    <row r="2798" spans="1:19" x14ac:dyDescent="0.25">
      <c r="A2798" s="1"/>
      <c r="B2798" s="1"/>
      <c r="C2798" s="1"/>
      <c r="D2798" s="1"/>
      <c r="E2798" s="1"/>
      <c r="F2798" s="1"/>
      <c r="G2798" s="1"/>
      <c r="H2798" s="1"/>
      <c r="I2798" s="1"/>
      <c r="J2798" s="1"/>
      <c r="K2798" s="1"/>
      <c r="L2798" s="1"/>
      <c r="M2798" s="1"/>
      <c r="N2798" s="1"/>
      <c r="O2798" s="1"/>
      <c r="P2798" s="1"/>
      <c r="Q2798" s="1"/>
      <c r="R2798" s="1"/>
      <c r="S2798" s="1"/>
    </row>
    <row r="2799" spans="1:19" x14ac:dyDescent="0.25">
      <c r="A2799" s="1"/>
      <c r="B2799" s="1"/>
      <c r="C2799" s="1"/>
      <c r="D2799" s="1"/>
      <c r="E2799" s="1"/>
      <c r="F2799" s="1"/>
      <c r="G2799" s="1"/>
      <c r="H2799" s="1"/>
      <c r="I2799" s="1"/>
      <c r="J2799" s="1"/>
      <c r="K2799" s="1"/>
      <c r="L2799" s="1"/>
      <c r="M2799" s="1"/>
      <c r="N2799" s="1"/>
      <c r="O2799" s="1"/>
      <c r="P2799" s="1"/>
      <c r="Q2799" s="1"/>
      <c r="R2799" s="1"/>
      <c r="S2799" s="1"/>
    </row>
    <row r="2800" spans="1:19" x14ac:dyDescent="0.25">
      <c r="A2800" s="1"/>
      <c r="B2800" s="1"/>
      <c r="C2800" s="1"/>
      <c r="D2800" s="1"/>
      <c r="E2800" s="1"/>
      <c r="F2800" s="1"/>
      <c r="G2800" s="1"/>
      <c r="H2800" s="1"/>
      <c r="I2800" s="1"/>
      <c r="J2800" s="1"/>
      <c r="K2800" s="1"/>
      <c r="L2800" s="1"/>
      <c r="M2800" s="1"/>
      <c r="N2800" s="1"/>
      <c r="O2800" s="1"/>
      <c r="P2800" s="1"/>
      <c r="Q2800" s="1"/>
      <c r="R2800" s="1"/>
      <c r="S2800" s="1"/>
    </row>
    <row r="2801" spans="1:19" x14ac:dyDescent="0.25">
      <c r="A2801" s="1"/>
      <c r="B2801" s="1"/>
      <c r="C2801" s="1"/>
      <c r="D2801" s="1"/>
      <c r="E2801" s="1"/>
      <c r="F2801" s="1"/>
      <c r="G2801" s="1"/>
      <c r="H2801" s="1"/>
      <c r="I2801" s="1"/>
      <c r="J2801" s="1"/>
      <c r="K2801" s="1"/>
      <c r="L2801" s="1"/>
      <c r="M2801" s="1"/>
      <c r="N2801" s="1"/>
      <c r="O2801" s="1"/>
      <c r="P2801" s="1"/>
      <c r="Q2801" s="1"/>
      <c r="R2801" s="1"/>
      <c r="S2801" s="1"/>
    </row>
    <row r="2802" spans="1:19" x14ac:dyDescent="0.25">
      <c r="A2802" s="1"/>
      <c r="B2802" s="1"/>
      <c r="C2802" s="1"/>
      <c r="D2802" s="1"/>
      <c r="E2802" s="1"/>
      <c r="F2802" s="1"/>
      <c r="G2802" s="1"/>
      <c r="H2802" s="1"/>
      <c r="I2802" s="1"/>
      <c r="J2802" s="1"/>
      <c r="K2802" s="1"/>
      <c r="L2802" s="1"/>
      <c r="M2802" s="1"/>
      <c r="N2802" s="1"/>
      <c r="O2802" s="1"/>
      <c r="P2802" s="1"/>
      <c r="Q2802" s="1"/>
      <c r="R2802" s="1"/>
      <c r="S2802" s="1"/>
    </row>
    <row r="2803" spans="1:19" x14ac:dyDescent="0.25">
      <c r="A2803" s="1"/>
      <c r="B2803" s="1"/>
      <c r="C2803" s="1"/>
      <c r="D2803" s="1"/>
      <c r="E2803" s="1"/>
      <c r="F2803" s="1"/>
      <c r="G2803" s="1"/>
      <c r="H2803" s="1"/>
      <c r="I2803" s="1"/>
      <c r="J2803" s="1"/>
      <c r="K2803" s="1"/>
      <c r="L2803" s="1"/>
      <c r="M2803" s="1"/>
      <c r="N2803" s="1"/>
      <c r="O2803" s="1"/>
      <c r="P2803" s="1"/>
      <c r="Q2803" s="1"/>
      <c r="R2803" s="1"/>
      <c r="S2803" s="1"/>
    </row>
    <row r="2804" spans="1:19" x14ac:dyDescent="0.25">
      <c r="A2804" s="1"/>
      <c r="B2804" s="1"/>
      <c r="C2804" s="1"/>
      <c r="D2804" s="1"/>
      <c r="E2804" s="1"/>
      <c r="F2804" s="1"/>
      <c r="G2804" s="1"/>
      <c r="H2804" s="1"/>
      <c r="I2804" s="1"/>
      <c r="J2804" s="1"/>
      <c r="K2804" s="1"/>
      <c r="L2804" s="1"/>
      <c r="M2804" s="1"/>
      <c r="N2804" s="1"/>
      <c r="O2804" s="1"/>
      <c r="P2804" s="1"/>
      <c r="Q2804" s="1"/>
      <c r="R2804" s="1"/>
      <c r="S2804" s="1"/>
    </row>
    <row r="2805" spans="1:19" x14ac:dyDescent="0.25">
      <c r="A2805" s="1"/>
      <c r="B2805" s="1"/>
      <c r="C2805" s="1"/>
      <c r="D2805" s="1"/>
      <c r="E2805" s="1"/>
      <c r="F2805" s="1"/>
      <c r="G2805" s="1"/>
      <c r="H2805" s="1"/>
      <c r="I2805" s="1"/>
      <c r="J2805" s="1"/>
      <c r="K2805" s="1"/>
      <c r="L2805" s="1"/>
      <c r="M2805" s="1"/>
      <c r="N2805" s="1"/>
      <c r="O2805" s="1"/>
      <c r="P2805" s="1"/>
      <c r="Q2805" s="1"/>
      <c r="R2805" s="1"/>
      <c r="S2805" s="1"/>
    </row>
    <row r="2806" spans="1:19" x14ac:dyDescent="0.25">
      <c r="A2806" s="1"/>
      <c r="B2806" s="1"/>
      <c r="C2806" s="1"/>
      <c r="D2806" s="1"/>
      <c r="E2806" s="1"/>
      <c r="F2806" s="1"/>
      <c r="G2806" s="1"/>
      <c r="H2806" s="1"/>
      <c r="I2806" s="1"/>
      <c r="J2806" s="1"/>
      <c r="K2806" s="1"/>
      <c r="L2806" s="1"/>
      <c r="M2806" s="1"/>
      <c r="N2806" s="1"/>
      <c r="O2806" s="1"/>
      <c r="P2806" s="1"/>
      <c r="Q2806" s="1"/>
      <c r="R2806" s="1"/>
      <c r="S2806" s="1"/>
    </row>
    <row r="2807" spans="1:19" x14ac:dyDescent="0.25">
      <c r="A2807" s="1"/>
      <c r="B2807" s="1"/>
      <c r="C2807" s="1"/>
      <c r="D2807" s="1"/>
      <c r="E2807" s="1"/>
      <c r="F2807" s="1"/>
      <c r="G2807" s="1"/>
      <c r="H2807" s="1"/>
      <c r="I2807" s="1"/>
      <c r="J2807" s="1"/>
      <c r="K2807" s="1"/>
      <c r="L2807" s="1"/>
      <c r="M2807" s="1"/>
      <c r="N2807" s="1"/>
      <c r="O2807" s="1"/>
      <c r="P2807" s="1"/>
      <c r="Q2807" s="1"/>
      <c r="R2807" s="1"/>
      <c r="S2807" s="1"/>
    </row>
    <row r="2808" spans="1:19" x14ac:dyDescent="0.25">
      <c r="A2808" s="1"/>
      <c r="B2808" s="1"/>
      <c r="C2808" s="1"/>
      <c r="D2808" s="1"/>
      <c r="E2808" s="1"/>
      <c r="F2808" s="1"/>
      <c r="G2808" s="1"/>
      <c r="H2808" s="1"/>
      <c r="I2808" s="1"/>
      <c r="J2808" s="1"/>
      <c r="K2808" s="1"/>
      <c r="L2808" s="1"/>
      <c r="M2808" s="1"/>
      <c r="N2808" s="1"/>
      <c r="O2808" s="1"/>
      <c r="P2808" s="1"/>
      <c r="Q2808" s="1"/>
      <c r="R2808" s="1"/>
      <c r="S2808" s="1"/>
    </row>
    <row r="2809" spans="1:19" x14ac:dyDescent="0.25">
      <c r="A2809" s="1"/>
      <c r="B2809" s="1"/>
      <c r="C2809" s="1"/>
      <c r="D2809" s="1"/>
      <c r="E2809" s="1"/>
      <c r="F2809" s="1"/>
      <c r="G2809" s="1"/>
      <c r="H2809" s="1"/>
      <c r="I2809" s="1"/>
      <c r="J2809" s="1"/>
      <c r="K2809" s="1"/>
      <c r="L2809" s="1"/>
      <c r="M2809" s="1"/>
      <c r="N2809" s="1"/>
      <c r="O2809" s="1"/>
      <c r="P2809" s="1"/>
      <c r="Q2809" s="1"/>
      <c r="R2809" s="1"/>
      <c r="S2809" s="1"/>
    </row>
    <row r="2810" spans="1:19" x14ac:dyDescent="0.25">
      <c r="A2810" s="1"/>
      <c r="B2810" s="1"/>
      <c r="C2810" s="1"/>
      <c r="D2810" s="1"/>
      <c r="E2810" s="1"/>
      <c r="F2810" s="1"/>
      <c r="G2810" s="1"/>
      <c r="H2810" s="1"/>
      <c r="I2810" s="1"/>
      <c r="J2810" s="1"/>
      <c r="K2810" s="1"/>
      <c r="L2810" s="1"/>
      <c r="M2810" s="1"/>
      <c r="N2810" s="1"/>
      <c r="O2810" s="1"/>
      <c r="P2810" s="1"/>
      <c r="Q2810" s="1"/>
      <c r="R2810" s="1"/>
      <c r="S2810" s="1"/>
    </row>
    <row r="2811" spans="1:19" x14ac:dyDescent="0.25">
      <c r="A2811" s="1"/>
      <c r="B2811" s="1"/>
      <c r="C2811" s="1"/>
      <c r="D2811" s="1"/>
      <c r="E2811" s="1"/>
      <c r="F2811" s="1"/>
      <c r="G2811" s="1"/>
      <c r="H2811" s="1"/>
      <c r="I2811" s="1"/>
      <c r="J2811" s="1"/>
      <c r="K2811" s="1"/>
      <c r="L2811" s="1"/>
      <c r="M2811" s="1"/>
      <c r="N2811" s="1"/>
      <c r="O2811" s="1"/>
      <c r="P2811" s="1"/>
      <c r="Q2811" s="1"/>
      <c r="R2811" s="1"/>
      <c r="S2811" s="1"/>
    </row>
    <row r="2812" spans="1:19" x14ac:dyDescent="0.25">
      <c r="A2812" s="1"/>
      <c r="B2812" s="1"/>
      <c r="C2812" s="1"/>
      <c r="D2812" s="1"/>
      <c r="E2812" s="1"/>
      <c r="F2812" s="1"/>
      <c r="G2812" s="1"/>
      <c r="H2812" s="1"/>
      <c r="I2812" s="1"/>
      <c r="J2812" s="1"/>
      <c r="K2812" s="1"/>
      <c r="L2812" s="1"/>
      <c r="M2812" s="1"/>
      <c r="N2812" s="1"/>
      <c r="O2812" s="1"/>
      <c r="P2812" s="1"/>
      <c r="Q2812" s="1"/>
      <c r="R2812" s="1"/>
      <c r="S2812" s="1"/>
    </row>
    <row r="2813" spans="1:19" x14ac:dyDescent="0.25">
      <c r="A2813" s="1"/>
      <c r="B2813" s="1"/>
      <c r="C2813" s="1"/>
      <c r="D2813" s="1"/>
      <c r="E2813" s="1"/>
      <c r="F2813" s="1"/>
      <c r="G2813" s="1"/>
      <c r="H2813" s="1"/>
      <c r="I2813" s="1"/>
      <c r="J2813" s="1"/>
      <c r="K2813" s="1"/>
      <c r="L2813" s="1"/>
      <c r="M2813" s="1"/>
      <c r="N2813" s="1"/>
      <c r="O2813" s="1"/>
      <c r="P2813" s="1"/>
      <c r="Q2813" s="1"/>
      <c r="R2813" s="1"/>
      <c r="S2813" s="1"/>
    </row>
    <row r="2814" spans="1:19" x14ac:dyDescent="0.25">
      <c r="A2814" s="1"/>
      <c r="B2814" s="1"/>
      <c r="C2814" s="1"/>
      <c r="D2814" s="1"/>
      <c r="E2814" s="1"/>
      <c r="F2814" s="1"/>
      <c r="G2814" s="1"/>
      <c r="H2814" s="1"/>
      <c r="I2814" s="1"/>
      <c r="J2814" s="1"/>
      <c r="K2814" s="1"/>
      <c r="L2814" s="1"/>
      <c r="M2814" s="1"/>
      <c r="N2814" s="1"/>
      <c r="O2814" s="1"/>
      <c r="P2814" s="1"/>
      <c r="Q2814" s="1"/>
      <c r="R2814" s="1"/>
      <c r="S2814" s="1"/>
    </row>
    <row r="2815" spans="1:19" x14ac:dyDescent="0.25">
      <c r="A2815" s="1"/>
      <c r="B2815" s="1"/>
      <c r="C2815" s="1"/>
      <c r="D2815" s="1"/>
      <c r="E2815" s="1"/>
      <c r="F2815" s="1"/>
      <c r="G2815" s="1"/>
      <c r="H2815" s="1"/>
      <c r="I2815" s="1"/>
      <c r="J2815" s="1"/>
      <c r="K2815" s="1"/>
      <c r="L2815" s="1"/>
      <c r="M2815" s="1"/>
      <c r="N2815" s="1"/>
      <c r="O2815" s="1"/>
      <c r="P2815" s="1"/>
      <c r="Q2815" s="1"/>
      <c r="R2815" s="1"/>
      <c r="S2815" s="1"/>
    </row>
    <row r="2816" spans="1:19" x14ac:dyDescent="0.25">
      <c r="A2816" s="1"/>
      <c r="B2816" s="1"/>
      <c r="C2816" s="1"/>
      <c r="D2816" s="1"/>
      <c r="E2816" s="1"/>
      <c r="F2816" s="1"/>
      <c r="G2816" s="1"/>
      <c r="H2816" s="1"/>
      <c r="I2816" s="1"/>
      <c r="J2816" s="1"/>
      <c r="K2816" s="1"/>
      <c r="L2816" s="1"/>
      <c r="M2816" s="1"/>
      <c r="N2816" s="1"/>
      <c r="O2816" s="1"/>
      <c r="P2816" s="1"/>
      <c r="Q2816" s="1"/>
      <c r="R2816" s="1"/>
      <c r="S2816" s="1"/>
    </row>
    <row r="2817" spans="1:19" x14ac:dyDescent="0.25">
      <c r="A2817" s="1"/>
      <c r="B2817" s="1"/>
      <c r="C2817" s="1"/>
      <c r="D2817" s="1"/>
      <c r="E2817" s="1"/>
      <c r="F2817" s="1"/>
      <c r="G2817" s="1"/>
      <c r="H2817" s="1"/>
      <c r="I2817" s="1"/>
      <c r="J2817" s="1"/>
      <c r="K2817" s="1"/>
      <c r="L2817" s="1"/>
      <c r="M2817" s="1"/>
      <c r="N2817" s="1"/>
      <c r="O2817" s="1"/>
      <c r="P2817" s="1"/>
      <c r="Q2817" s="1"/>
      <c r="R2817" s="1"/>
      <c r="S2817" s="1"/>
    </row>
    <row r="2818" spans="1:19" x14ac:dyDescent="0.25">
      <c r="A2818" s="1"/>
      <c r="B2818" s="1"/>
      <c r="C2818" s="1"/>
      <c r="D2818" s="1"/>
      <c r="E2818" s="1"/>
      <c r="F2818" s="1"/>
      <c r="G2818" s="1"/>
      <c r="H2818" s="1"/>
      <c r="I2818" s="1"/>
      <c r="J2818" s="1"/>
      <c r="K2818" s="1"/>
      <c r="L2818" s="1"/>
      <c r="M2818" s="1"/>
      <c r="N2818" s="1"/>
      <c r="O2818" s="1"/>
      <c r="P2818" s="1"/>
      <c r="Q2818" s="1"/>
      <c r="R2818" s="1"/>
      <c r="S2818" s="1"/>
    </row>
    <row r="2819" spans="1:19" x14ac:dyDescent="0.25">
      <c r="A2819" s="1"/>
      <c r="B2819" s="1"/>
      <c r="C2819" s="1"/>
      <c r="D2819" s="1"/>
      <c r="E2819" s="1"/>
      <c r="F2819" s="1"/>
      <c r="G2819" s="1"/>
      <c r="H2819" s="1"/>
      <c r="I2819" s="1"/>
      <c r="J2819" s="1"/>
      <c r="K2819" s="1"/>
      <c r="L2819" s="1"/>
      <c r="M2819" s="1"/>
      <c r="N2819" s="1"/>
      <c r="O2819" s="1"/>
      <c r="P2819" s="1"/>
      <c r="Q2819" s="1"/>
      <c r="R2819" s="1"/>
      <c r="S2819" s="1"/>
    </row>
    <row r="2820" spans="1:19" x14ac:dyDescent="0.25">
      <c r="A2820" s="1"/>
      <c r="B2820" s="1"/>
      <c r="C2820" s="1"/>
      <c r="D2820" s="1"/>
      <c r="E2820" s="1"/>
      <c r="F2820" s="1"/>
      <c r="G2820" s="1"/>
      <c r="H2820" s="1"/>
      <c r="I2820" s="1"/>
      <c r="J2820" s="1"/>
      <c r="K2820" s="1"/>
      <c r="L2820" s="1"/>
      <c r="M2820" s="1"/>
      <c r="N2820" s="1"/>
      <c r="O2820" s="1"/>
      <c r="P2820" s="1"/>
      <c r="Q2820" s="1"/>
      <c r="R2820" s="1"/>
      <c r="S2820" s="1"/>
    </row>
    <row r="2821" spans="1:19" x14ac:dyDescent="0.25">
      <c r="A2821" s="1"/>
      <c r="B2821" s="1"/>
      <c r="C2821" s="1"/>
      <c r="D2821" s="1"/>
      <c r="E2821" s="1"/>
      <c r="F2821" s="1"/>
      <c r="G2821" s="1"/>
      <c r="H2821" s="1"/>
      <c r="I2821" s="1"/>
      <c r="J2821" s="1"/>
      <c r="K2821" s="1"/>
      <c r="L2821" s="1"/>
      <c r="M2821" s="1"/>
      <c r="N2821" s="1"/>
      <c r="O2821" s="1"/>
      <c r="P2821" s="1"/>
      <c r="Q2821" s="1"/>
      <c r="R2821" s="1"/>
      <c r="S2821" s="1"/>
    </row>
    <row r="2822" spans="1:19" x14ac:dyDescent="0.25">
      <c r="A2822" s="1"/>
      <c r="B2822" s="1"/>
      <c r="C2822" s="1"/>
      <c r="D2822" s="1"/>
      <c r="E2822" s="1"/>
      <c r="F2822" s="1"/>
      <c r="G2822" s="1"/>
      <c r="H2822" s="1"/>
      <c r="I2822" s="1"/>
      <c r="J2822" s="1"/>
      <c r="K2822" s="1"/>
      <c r="L2822" s="1"/>
      <c r="M2822" s="1"/>
      <c r="N2822" s="1"/>
      <c r="O2822" s="1"/>
      <c r="P2822" s="1"/>
      <c r="Q2822" s="1"/>
      <c r="R2822" s="1"/>
      <c r="S2822" s="1"/>
    </row>
    <row r="2823" spans="1:19" x14ac:dyDescent="0.25">
      <c r="A2823" s="1"/>
      <c r="B2823" s="1"/>
      <c r="C2823" s="1"/>
      <c r="D2823" s="1"/>
      <c r="E2823" s="1"/>
      <c r="F2823" s="1"/>
      <c r="G2823" s="1"/>
      <c r="H2823" s="1"/>
      <c r="I2823" s="1"/>
      <c r="J2823" s="1"/>
      <c r="K2823" s="1"/>
      <c r="L2823" s="1"/>
      <c r="M2823" s="1"/>
      <c r="N2823" s="1"/>
      <c r="O2823" s="1"/>
      <c r="P2823" s="1"/>
      <c r="Q2823" s="1"/>
      <c r="R2823" s="1"/>
      <c r="S2823" s="1"/>
    </row>
    <row r="2824" spans="1:19" x14ac:dyDescent="0.25">
      <c r="A2824" s="1"/>
      <c r="B2824" s="1"/>
      <c r="C2824" s="1"/>
      <c r="D2824" s="1"/>
      <c r="E2824" s="1"/>
      <c r="F2824" s="1"/>
      <c r="G2824" s="1"/>
      <c r="H2824" s="1"/>
      <c r="I2824" s="1"/>
      <c r="J2824" s="1"/>
      <c r="K2824" s="1"/>
      <c r="L2824" s="1"/>
      <c r="M2824" s="1"/>
      <c r="N2824" s="1"/>
      <c r="O2824" s="1"/>
      <c r="P2824" s="1"/>
      <c r="Q2824" s="1"/>
      <c r="R2824" s="1"/>
      <c r="S2824" s="1"/>
    </row>
    <row r="2825" spans="1:19" x14ac:dyDescent="0.25">
      <c r="A2825" s="1"/>
      <c r="B2825" s="1"/>
      <c r="C2825" s="1"/>
      <c r="D2825" s="1"/>
      <c r="E2825" s="1"/>
      <c r="F2825" s="1"/>
      <c r="G2825" s="1"/>
      <c r="H2825" s="1"/>
      <c r="I2825" s="1"/>
      <c r="J2825" s="1"/>
      <c r="K2825" s="1"/>
      <c r="L2825" s="1"/>
      <c r="M2825" s="1"/>
      <c r="N2825" s="1"/>
      <c r="O2825" s="1"/>
      <c r="P2825" s="1"/>
      <c r="Q2825" s="1"/>
      <c r="R2825" s="1"/>
      <c r="S2825" s="1"/>
    </row>
    <row r="2826" spans="1:19" x14ac:dyDescent="0.25">
      <c r="A2826" s="1"/>
      <c r="B2826" s="1"/>
      <c r="C2826" s="1"/>
      <c r="D2826" s="1"/>
      <c r="E2826" s="1"/>
      <c r="F2826" s="1"/>
      <c r="G2826" s="1"/>
      <c r="H2826" s="1"/>
      <c r="I2826" s="1"/>
      <c r="J2826" s="1"/>
      <c r="K2826" s="1"/>
      <c r="L2826" s="1"/>
      <c r="M2826" s="1"/>
      <c r="N2826" s="1"/>
      <c r="O2826" s="1"/>
      <c r="P2826" s="1"/>
      <c r="Q2826" s="1"/>
      <c r="R2826" s="1"/>
      <c r="S2826" s="1"/>
    </row>
    <row r="2827" spans="1:19" x14ac:dyDescent="0.25">
      <c r="A2827" s="1"/>
      <c r="B2827" s="1"/>
      <c r="C2827" s="1"/>
      <c r="D2827" s="1"/>
      <c r="E2827" s="1"/>
      <c r="F2827" s="1"/>
      <c r="G2827" s="1"/>
      <c r="H2827" s="1"/>
      <c r="I2827" s="1"/>
      <c r="J2827" s="1"/>
      <c r="K2827" s="1"/>
      <c r="L2827" s="1"/>
      <c r="M2827" s="1"/>
      <c r="N2827" s="1"/>
      <c r="O2827" s="1"/>
      <c r="P2827" s="1"/>
      <c r="Q2827" s="1"/>
      <c r="R2827" s="1"/>
      <c r="S2827" s="1"/>
    </row>
    <row r="2828" spans="1:19" x14ac:dyDescent="0.25">
      <c r="A2828" s="1"/>
      <c r="B2828" s="1"/>
      <c r="C2828" s="1"/>
      <c r="D2828" s="1"/>
      <c r="E2828" s="1"/>
      <c r="F2828" s="1"/>
      <c r="G2828" s="1"/>
      <c r="H2828" s="1"/>
      <c r="I2828" s="1"/>
      <c r="J2828" s="1"/>
      <c r="K2828" s="1"/>
      <c r="L2828" s="1"/>
      <c r="M2828" s="1"/>
      <c r="N2828" s="1"/>
      <c r="O2828" s="1"/>
      <c r="P2828" s="1"/>
      <c r="Q2828" s="1"/>
      <c r="R2828" s="1"/>
      <c r="S2828" s="1"/>
    </row>
    <row r="2829" spans="1:19" x14ac:dyDescent="0.25">
      <c r="A2829" s="1"/>
      <c r="B2829" s="1"/>
      <c r="C2829" s="1"/>
      <c r="D2829" s="1"/>
      <c r="E2829" s="1"/>
      <c r="F2829" s="1"/>
      <c r="G2829" s="1"/>
      <c r="H2829" s="1"/>
      <c r="I2829" s="1"/>
      <c r="J2829" s="1"/>
      <c r="K2829" s="1"/>
      <c r="L2829" s="1"/>
      <c r="M2829" s="1"/>
      <c r="N2829" s="1"/>
      <c r="O2829" s="1"/>
      <c r="P2829" s="1"/>
      <c r="Q2829" s="1"/>
      <c r="R2829" s="1"/>
      <c r="S2829" s="1"/>
    </row>
    <row r="2830" spans="1:19" x14ac:dyDescent="0.25">
      <c r="A2830" s="1"/>
      <c r="B2830" s="1"/>
      <c r="C2830" s="1"/>
      <c r="D2830" s="1"/>
      <c r="E2830" s="1"/>
      <c r="F2830" s="1"/>
      <c r="G2830" s="1"/>
      <c r="H2830" s="1"/>
      <c r="I2830" s="1"/>
      <c r="J2830" s="1"/>
      <c r="K2830" s="1"/>
      <c r="L2830" s="1"/>
      <c r="M2830" s="1"/>
      <c r="N2830" s="1"/>
      <c r="O2830" s="1"/>
      <c r="P2830" s="1"/>
      <c r="Q2830" s="1"/>
      <c r="R2830" s="1"/>
      <c r="S2830" s="1"/>
    </row>
    <row r="2831" spans="1:19" x14ac:dyDescent="0.25">
      <c r="A2831" s="1"/>
      <c r="B2831" s="1"/>
      <c r="C2831" s="1"/>
      <c r="D2831" s="1"/>
      <c r="E2831" s="1"/>
      <c r="F2831" s="1"/>
      <c r="G2831" s="1"/>
      <c r="H2831" s="1"/>
      <c r="I2831" s="1"/>
      <c r="J2831" s="1"/>
      <c r="K2831" s="1"/>
      <c r="L2831" s="1"/>
      <c r="M2831" s="1"/>
      <c r="N2831" s="1"/>
      <c r="O2831" s="1"/>
      <c r="P2831" s="1"/>
      <c r="Q2831" s="1"/>
      <c r="R2831" s="1"/>
      <c r="S2831" s="1"/>
    </row>
    <row r="2832" spans="1:19" x14ac:dyDescent="0.25">
      <c r="A2832" s="1"/>
      <c r="B2832" s="1"/>
      <c r="C2832" s="1"/>
      <c r="D2832" s="1"/>
      <c r="E2832" s="1"/>
      <c r="F2832" s="1"/>
      <c r="G2832" s="1"/>
      <c r="H2832" s="1"/>
      <c r="I2832" s="1"/>
      <c r="J2832" s="1"/>
      <c r="K2832" s="1"/>
      <c r="L2832" s="1"/>
      <c r="M2832" s="1"/>
      <c r="N2832" s="1"/>
      <c r="O2832" s="1"/>
      <c r="P2832" s="1"/>
      <c r="Q2832" s="1"/>
      <c r="R2832" s="1"/>
      <c r="S2832" s="1"/>
    </row>
    <row r="2833" spans="1:19" x14ac:dyDescent="0.25">
      <c r="A2833" s="1"/>
      <c r="B2833" s="1"/>
      <c r="C2833" s="1"/>
      <c r="D2833" s="1"/>
      <c r="E2833" s="1"/>
      <c r="F2833" s="1"/>
      <c r="G2833" s="1"/>
      <c r="H2833" s="1"/>
      <c r="I2833" s="1"/>
      <c r="J2833" s="1"/>
      <c r="K2833" s="1"/>
      <c r="L2833" s="1"/>
      <c r="M2833" s="1"/>
      <c r="N2833" s="1"/>
      <c r="O2833" s="1"/>
      <c r="P2833" s="1"/>
      <c r="Q2833" s="1"/>
      <c r="R2833" s="1"/>
      <c r="S2833" s="1"/>
    </row>
    <row r="2834" spans="1:19" x14ac:dyDescent="0.25">
      <c r="A2834" s="1"/>
      <c r="B2834" s="1"/>
      <c r="C2834" s="1"/>
      <c r="D2834" s="1"/>
      <c r="E2834" s="1"/>
      <c r="F2834" s="1"/>
      <c r="G2834" s="1"/>
      <c r="H2834" s="1"/>
      <c r="I2834" s="1"/>
      <c r="J2834" s="1"/>
      <c r="K2834" s="1"/>
      <c r="L2834" s="1"/>
      <c r="M2834" s="1"/>
      <c r="N2834" s="1"/>
      <c r="O2834" s="1"/>
      <c r="P2834" s="1"/>
      <c r="Q2834" s="1"/>
      <c r="R2834" s="1"/>
      <c r="S2834" s="1"/>
    </row>
    <row r="2835" spans="1:19" x14ac:dyDescent="0.25">
      <c r="A2835" s="1"/>
      <c r="B2835" s="1"/>
      <c r="C2835" s="1"/>
      <c r="D2835" s="1"/>
      <c r="E2835" s="1"/>
      <c r="F2835" s="1"/>
      <c r="G2835" s="1"/>
      <c r="H2835" s="1"/>
      <c r="I2835" s="1"/>
      <c r="J2835" s="1"/>
      <c r="K2835" s="1"/>
      <c r="L2835" s="1"/>
      <c r="M2835" s="1"/>
      <c r="N2835" s="1"/>
      <c r="O2835" s="1"/>
      <c r="P2835" s="1"/>
      <c r="Q2835" s="1"/>
      <c r="R2835" s="1"/>
      <c r="S2835" s="1"/>
    </row>
    <row r="2836" spans="1:19" x14ac:dyDescent="0.25">
      <c r="A2836" s="1"/>
      <c r="B2836" s="1"/>
      <c r="C2836" s="1"/>
      <c r="D2836" s="1"/>
      <c r="E2836" s="1"/>
      <c r="F2836" s="1"/>
      <c r="G2836" s="1"/>
      <c r="H2836" s="1"/>
      <c r="I2836" s="1"/>
      <c r="J2836" s="1"/>
      <c r="K2836" s="1"/>
      <c r="L2836" s="1"/>
      <c r="M2836" s="1"/>
      <c r="N2836" s="1"/>
      <c r="O2836" s="1"/>
      <c r="P2836" s="1"/>
      <c r="Q2836" s="1"/>
      <c r="R2836" s="1"/>
      <c r="S2836" s="1"/>
    </row>
    <row r="2837" spans="1:19" x14ac:dyDescent="0.25">
      <c r="A2837" s="1"/>
      <c r="B2837" s="1"/>
      <c r="C2837" s="1"/>
      <c r="D2837" s="1"/>
      <c r="E2837" s="1"/>
      <c r="F2837" s="1"/>
      <c r="G2837" s="1"/>
      <c r="H2837" s="1"/>
      <c r="I2837" s="1"/>
      <c r="J2837" s="1"/>
      <c r="K2837" s="1"/>
      <c r="L2837" s="1"/>
      <c r="M2837" s="1"/>
      <c r="N2837" s="1"/>
      <c r="O2837" s="1"/>
      <c r="P2837" s="1"/>
      <c r="Q2837" s="1"/>
      <c r="R2837" s="1"/>
      <c r="S2837" s="1"/>
    </row>
    <row r="2838" spans="1:19" x14ac:dyDescent="0.25">
      <c r="A2838" s="1"/>
      <c r="B2838" s="1"/>
      <c r="C2838" s="1"/>
      <c r="D2838" s="1"/>
      <c r="E2838" s="1"/>
      <c r="F2838" s="1"/>
      <c r="G2838" s="1"/>
      <c r="H2838" s="1"/>
      <c r="I2838" s="1"/>
      <c r="J2838" s="1"/>
      <c r="K2838" s="1"/>
      <c r="L2838" s="1"/>
      <c r="M2838" s="1"/>
      <c r="N2838" s="1"/>
      <c r="O2838" s="1"/>
      <c r="P2838" s="1"/>
      <c r="Q2838" s="1"/>
      <c r="R2838" s="1"/>
      <c r="S2838" s="1"/>
    </row>
    <row r="2839" spans="1:19" x14ac:dyDescent="0.25">
      <c r="A2839" s="1"/>
      <c r="B2839" s="1"/>
      <c r="C2839" s="1"/>
      <c r="D2839" s="1"/>
      <c r="E2839" s="1"/>
      <c r="F2839" s="1"/>
      <c r="G2839" s="1"/>
      <c r="H2839" s="1"/>
      <c r="I2839" s="1"/>
      <c r="J2839" s="1"/>
      <c r="K2839" s="1"/>
      <c r="L2839" s="1"/>
      <c r="M2839" s="1"/>
      <c r="N2839" s="1"/>
      <c r="O2839" s="1"/>
      <c r="P2839" s="1"/>
      <c r="Q2839" s="1"/>
      <c r="R2839" s="1"/>
      <c r="S2839" s="1"/>
    </row>
    <row r="2840" spans="1:19" x14ac:dyDescent="0.25">
      <c r="A2840" s="1"/>
      <c r="B2840" s="1"/>
      <c r="C2840" s="1"/>
      <c r="D2840" s="1"/>
      <c r="E2840" s="1"/>
      <c r="F2840" s="1"/>
      <c r="G2840" s="1"/>
      <c r="H2840" s="1"/>
      <c r="I2840" s="1"/>
      <c r="J2840" s="1"/>
      <c r="K2840" s="1"/>
      <c r="L2840" s="1"/>
      <c r="M2840" s="1"/>
      <c r="N2840" s="1"/>
      <c r="O2840" s="1"/>
      <c r="P2840" s="1"/>
      <c r="Q2840" s="1"/>
      <c r="R2840" s="1"/>
      <c r="S2840" s="1"/>
    </row>
    <row r="2841" spans="1:19" x14ac:dyDescent="0.25">
      <c r="A2841" s="1"/>
      <c r="B2841" s="1"/>
      <c r="C2841" s="1"/>
      <c r="D2841" s="1"/>
      <c r="E2841" s="1"/>
      <c r="F2841" s="1"/>
      <c r="G2841" s="1"/>
      <c r="H2841" s="1"/>
      <c r="I2841" s="1"/>
      <c r="J2841" s="1"/>
      <c r="K2841" s="1"/>
      <c r="L2841" s="1"/>
      <c r="M2841" s="1"/>
      <c r="N2841" s="1"/>
      <c r="O2841" s="1"/>
      <c r="P2841" s="1"/>
      <c r="Q2841" s="1"/>
      <c r="R2841" s="1"/>
      <c r="S2841" s="1"/>
    </row>
    <row r="2842" spans="1:19" x14ac:dyDescent="0.25">
      <c r="A2842" s="1"/>
      <c r="B2842" s="1"/>
      <c r="C2842" s="1"/>
      <c r="D2842" s="1"/>
      <c r="E2842" s="1"/>
      <c r="F2842" s="1"/>
      <c r="G2842" s="1"/>
      <c r="H2842" s="1"/>
      <c r="I2842" s="1"/>
      <c r="J2842" s="1"/>
      <c r="K2842" s="1"/>
      <c r="L2842" s="1"/>
      <c r="M2842" s="1"/>
      <c r="N2842" s="1"/>
      <c r="O2842" s="1"/>
      <c r="P2842" s="1"/>
      <c r="Q2842" s="1"/>
      <c r="R2842" s="1"/>
      <c r="S2842" s="1"/>
    </row>
    <row r="2843" spans="1:19" x14ac:dyDescent="0.25">
      <c r="A2843" s="1"/>
      <c r="B2843" s="1"/>
      <c r="C2843" s="1"/>
      <c r="D2843" s="1"/>
      <c r="E2843" s="1"/>
      <c r="F2843" s="1"/>
      <c r="G2843" s="1"/>
      <c r="H2843" s="1"/>
      <c r="I2843" s="1"/>
      <c r="J2843" s="1"/>
      <c r="K2843" s="1"/>
      <c r="L2843" s="1"/>
      <c r="M2843" s="1"/>
      <c r="N2843" s="1"/>
      <c r="O2843" s="1"/>
      <c r="P2843" s="1"/>
      <c r="Q2843" s="1"/>
      <c r="R2843" s="1"/>
      <c r="S2843" s="1"/>
    </row>
    <row r="2844" spans="1:19" x14ac:dyDescent="0.25">
      <c r="A2844" s="1"/>
      <c r="B2844" s="1"/>
      <c r="C2844" s="1"/>
      <c r="D2844" s="1"/>
      <c r="E2844" s="1"/>
      <c r="F2844" s="1"/>
      <c r="G2844" s="1"/>
      <c r="H2844" s="1"/>
      <c r="I2844" s="1"/>
      <c r="J2844" s="1"/>
      <c r="K2844" s="1"/>
      <c r="L2844" s="1"/>
      <c r="M2844" s="1"/>
      <c r="N2844" s="1"/>
      <c r="O2844" s="1"/>
      <c r="P2844" s="1"/>
      <c r="Q2844" s="1"/>
      <c r="R2844" s="1"/>
      <c r="S2844" s="1"/>
    </row>
    <row r="2845" spans="1:19" x14ac:dyDescent="0.25">
      <c r="A2845" s="1"/>
      <c r="B2845" s="1"/>
      <c r="C2845" s="1"/>
      <c r="D2845" s="1"/>
      <c r="E2845" s="1"/>
      <c r="F2845" s="1"/>
      <c r="G2845" s="1"/>
      <c r="H2845" s="1"/>
      <c r="I2845" s="1"/>
      <c r="J2845" s="1"/>
      <c r="K2845" s="1"/>
      <c r="L2845" s="1"/>
      <c r="M2845" s="1"/>
      <c r="N2845" s="1"/>
      <c r="O2845" s="1"/>
      <c r="P2845" s="1"/>
      <c r="Q2845" s="1"/>
      <c r="R2845" s="1"/>
      <c r="S2845" s="1"/>
    </row>
    <row r="2846" spans="1:19" x14ac:dyDescent="0.25">
      <c r="A2846" s="1"/>
      <c r="B2846" s="1"/>
      <c r="C2846" s="1"/>
      <c r="D2846" s="1"/>
      <c r="E2846" s="1"/>
      <c r="F2846" s="1"/>
      <c r="G2846" s="1"/>
      <c r="H2846" s="1"/>
      <c r="I2846" s="1"/>
      <c r="J2846" s="1"/>
      <c r="K2846" s="1"/>
      <c r="L2846" s="1"/>
      <c r="M2846" s="1"/>
      <c r="N2846" s="1"/>
      <c r="O2846" s="1"/>
      <c r="P2846" s="1"/>
      <c r="Q2846" s="1"/>
      <c r="R2846" s="1"/>
      <c r="S2846" s="1"/>
    </row>
    <row r="2847" spans="1:19" x14ac:dyDescent="0.25">
      <c r="A2847" s="1"/>
      <c r="B2847" s="1"/>
      <c r="C2847" s="1"/>
      <c r="D2847" s="1"/>
      <c r="E2847" s="1"/>
      <c r="F2847" s="1"/>
      <c r="G2847" s="1"/>
      <c r="H2847" s="1"/>
      <c r="I2847" s="1"/>
      <c r="J2847" s="1"/>
      <c r="K2847" s="1"/>
      <c r="L2847" s="1"/>
      <c r="M2847" s="1"/>
      <c r="N2847" s="1"/>
      <c r="O2847" s="1"/>
      <c r="P2847" s="1"/>
      <c r="Q2847" s="1"/>
      <c r="R2847" s="1"/>
      <c r="S2847" s="1"/>
    </row>
    <row r="2848" spans="1:19" x14ac:dyDescent="0.25">
      <c r="A2848" s="1"/>
      <c r="B2848" s="1"/>
      <c r="C2848" s="1"/>
      <c r="D2848" s="1"/>
      <c r="E2848" s="1"/>
      <c r="F2848" s="1"/>
      <c r="G2848" s="1"/>
      <c r="H2848" s="1"/>
      <c r="I2848" s="1"/>
      <c r="J2848" s="1"/>
      <c r="K2848" s="1"/>
      <c r="L2848" s="1"/>
      <c r="M2848" s="1"/>
      <c r="N2848" s="1"/>
      <c r="O2848" s="1"/>
      <c r="P2848" s="1"/>
      <c r="Q2848" s="1"/>
      <c r="R2848" s="1"/>
      <c r="S2848" s="1"/>
    </row>
    <row r="2849" spans="1:19" x14ac:dyDescent="0.25">
      <c r="A2849" s="1"/>
      <c r="B2849" s="1"/>
      <c r="C2849" s="1"/>
      <c r="D2849" s="1"/>
      <c r="E2849" s="1"/>
      <c r="F2849" s="1"/>
      <c r="G2849" s="1"/>
      <c r="H2849" s="1"/>
      <c r="I2849" s="1"/>
      <c r="J2849" s="1"/>
      <c r="K2849" s="1"/>
      <c r="L2849" s="1"/>
      <c r="M2849" s="1"/>
      <c r="N2849" s="1"/>
      <c r="O2849" s="1"/>
      <c r="P2849" s="1"/>
      <c r="Q2849" s="1"/>
      <c r="R2849" s="1"/>
      <c r="S2849" s="1"/>
    </row>
    <row r="2850" spans="1:19" x14ac:dyDescent="0.25">
      <c r="A2850" s="1"/>
      <c r="B2850" s="1"/>
      <c r="C2850" s="1"/>
      <c r="D2850" s="1"/>
      <c r="E2850" s="1"/>
      <c r="F2850" s="1"/>
      <c r="G2850" s="1"/>
      <c r="H2850" s="1"/>
      <c r="I2850" s="1"/>
      <c r="J2850" s="1"/>
      <c r="K2850" s="1"/>
      <c r="L2850" s="1"/>
      <c r="M2850" s="1"/>
      <c r="N2850" s="1"/>
      <c r="O2850" s="1"/>
      <c r="P2850" s="1"/>
      <c r="Q2850" s="1"/>
      <c r="R2850" s="1"/>
      <c r="S2850" s="1"/>
    </row>
    <row r="2851" spans="1:19" x14ac:dyDescent="0.25">
      <c r="A2851" s="1"/>
      <c r="B2851" s="1"/>
      <c r="C2851" s="1"/>
      <c r="D2851" s="1"/>
      <c r="E2851" s="1"/>
      <c r="F2851" s="1"/>
      <c r="G2851" s="1"/>
      <c r="H2851" s="1"/>
      <c r="I2851" s="1"/>
      <c r="J2851" s="1"/>
      <c r="K2851" s="1"/>
      <c r="L2851" s="1"/>
      <c r="M2851" s="1"/>
      <c r="N2851" s="1"/>
      <c r="O2851" s="1"/>
      <c r="P2851" s="1"/>
      <c r="Q2851" s="1"/>
      <c r="R2851" s="1"/>
      <c r="S2851" s="1"/>
    </row>
    <row r="2852" spans="1:19" x14ac:dyDescent="0.25">
      <c r="A2852" s="1"/>
      <c r="B2852" s="1"/>
      <c r="C2852" s="1"/>
      <c r="D2852" s="1"/>
      <c r="E2852" s="1"/>
      <c r="F2852" s="1"/>
      <c r="G2852" s="1"/>
      <c r="H2852" s="1"/>
      <c r="I2852" s="1"/>
      <c r="J2852" s="1"/>
      <c r="K2852" s="1"/>
      <c r="L2852" s="1"/>
      <c r="M2852" s="1"/>
      <c r="N2852" s="1"/>
      <c r="O2852" s="1"/>
      <c r="P2852" s="1"/>
      <c r="Q2852" s="1"/>
      <c r="R2852" s="1"/>
      <c r="S2852" s="1"/>
    </row>
    <row r="2853" spans="1:19" x14ac:dyDescent="0.25">
      <c r="A2853" s="1"/>
      <c r="B2853" s="1"/>
      <c r="C2853" s="1"/>
      <c r="D2853" s="1"/>
      <c r="E2853" s="1"/>
      <c r="F2853" s="1"/>
      <c r="G2853" s="1"/>
      <c r="H2853" s="1"/>
      <c r="I2853" s="1"/>
      <c r="J2853" s="1"/>
      <c r="K2853" s="1"/>
      <c r="L2853" s="1"/>
      <c r="M2853" s="1"/>
      <c r="N2853" s="1"/>
      <c r="O2853" s="1"/>
      <c r="P2853" s="1"/>
      <c r="Q2853" s="1"/>
      <c r="R2853" s="1"/>
      <c r="S2853" s="1"/>
    </row>
    <row r="2854" spans="1:19" x14ac:dyDescent="0.25">
      <c r="A2854" s="1"/>
      <c r="B2854" s="1"/>
      <c r="C2854" s="1"/>
      <c r="D2854" s="1"/>
      <c r="E2854" s="1"/>
      <c r="F2854" s="1"/>
      <c r="G2854" s="1"/>
      <c r="H2854" s="1"/>
      <c r="I2854" s="1"/>
      <c r="J2854" s="1"/>
      <c r="K2854" s="1"/>
      <c r="L2854" s="1"/>
      <c r="M2854" s="1"/>
      <c r="N2854" s="1"/>
      <c r="O2854" s="1"/>
      <c r="P2854" s="1"/>
      <c r="Q2854" s="1"/>
      <c r="R2854" s="1"/>
      <c r="S2854" s="1"/>
    </row>
    <row r="2855" spans="1:19" x14ac:dyDescent="0.25">
      <c r="A2855" s="1"/>
      <c r="B2855" s="1"/>
      <c r="C2855" s="1"/>
      <c r="D2855" s="1"/>
      <c r="E2855" s="1"/>
      <c r="F2855" s="1"/>
      <c r="G2855" s="1"/>
      <c r="H2855" s="1"/>
      <c r="I2855" s="1"/>
      <c r="J2855" s="1"/>
      <c r="K2855" s="1"/>
      <c r="L2855" s="1"/>
      <c r="M2855" s="1"/>
      <c r="N2855" s="1"/>
      <c r="O2855" s="1"/>
      <c r="P2855" s="1"/>
      <c r="Q2855" s="1"/>
      <c r="R2855" s="1"/>
      <c r="S2855" s="1"/>
    </row>
    <row r="2856" spans="1:19" x14ac:dyDescent="0.25">
      <c r="A2856" s="1"/>
      <c r="B2856" s="1"/>
      <c r="C2856" s="1"/>
      <c r="D2856" s="1"/>
      <c r="E2856" s="1"/>
      <c r="F2856" s="1"/>
      <c r="G2856" s="1"/>
      <c r="H2856" s="1"/>
      <c r="I2856" s="1"/>
      <c r="J2856" s="1"/>
      <c r="K2856" s="1"/>
      <c r="L2856" s="1"/>
      <c r="M2856" s="1"/>
      <c r="N2856" s="1"/>
      <c r="O2856" s="1"/>
      <c r="P2856" s="1"/>
      <c r="Q2856" s="1"/>
      <c r="R2856" s="1"/>
      <c r="S2856" s="1"/>
    </row>
    <row r="2857" spans="1:19" x14ac:dyDescent="0.25">
      <c r="A2857" s="1"/>
      <c r="B2857" s="1"/>
      <c r="C2857" s="1"/>
      <c r="D2857" s="1"/>
      <c r="E2857" s="1"/>
      <c r="F2857" s="1"/>
      <c r="G2857" s="1"/>
      <c r="H2857" s="1"/>
      <c r="I2857" s="1"/>
      <c r="J2857" s="1"/>
      <c r="K2857" s="1"/>
      <c r="L2857" s="1"/>
      <c r="M2857" s="1"/>
      <c r="N2857" s="1"/>
      <c r="O2857" s="1"/>
      <c r="P2857" s="1"/>
      <c r="Q2857" s="1"/>
      <c r="R2857" s="1"/>
      <c r="S2857" s="1"/>
    </row>
    <row r="2858" spans="1:19" x14ac:dyDescent="0.25">
      <c r="A2858" s="1"/>
      <c r="B2858" s="1"/>
      <c r="C2858" s="1"/>
      <c r="D2858" s="1"/>
      <c r="E2858" s="1"/>
      <c r="F2858" s="1"/>
      <c r="G2858" s="1"/>
      <c r="H2858" s="1"/>
      <c r="I2858" s="1"/>
      <c r="J2858" s="1"/>
      <c r="K2858" s="1"/>
      <c r="L2858" s="1"/>
      <c r="M2858" s="1"/>
      <c r="N2858" s="1"/>
      <c r="O2858" s="1"/>
      <c r="P2858" s="1"/>
      <c r="Q2858" s="1"/>
      <c r="R2858" s="1"/>
      <c r="S2858" s="1"/>
    </row>
    <row r="2859" spans="1:19" x14ac:dyDescent="0.25">
      <c r="A2859" s="1"/>
      <c r="B2859" s="1"/>
      <c r="C2859" s="1"/>
      <c r="D2859" s="1"/>
      <c r="E2859" s="1"/>
      <c r="F2859" s="1"/>
      <c r="G2859" s="1"/>
      <c r="H2859" s="1"/>
      <c r="I2859" s="1"/>
      <c r="J2859" s="1"/>
      <c r="K2859" s="1"/>
      <c r="L2859" s="1"/>
      <c r="M2859" s="1"/>
      <c r="N2859" s="1"/>
      <c r="O2859" s="1"/>
      <c r="P2859" s="1"/>
      <c r="Q2859" s="1"/>
      <c r="R2859" s="1"/>
      <c r="S2859" s="1"/>
    </row>
    <row r="2860" spans="1:19" x14ac:dyDescent="0.25">
      <c r="A2860" s="1"/>
      <c r="B2860" s="1"/>
      <c r="C2860" s="1"/>
      <c r="D2860" s="1"/>
      <c r="E2860" s="1"/>
      <c r="F2860" s="1"/>
      <c r="G2860" s="1"/>
      <c r="H2860" s="1"/>
      <c r="I2860" s="1"/>
      <c r="J2860" s="1"/>
      <c r="K2860" s="1"/>
      <c r="L2860" s="1"/>
      <c r="M2860" s="1"/>
      <c r="N2860" s="1"/>
      <c r="O2860" s="1"/>
      <c r="P2860" s="1"/>
      <c r="Q2860" s="1"/>
      <c r="R2860" s="1"/>
      <c r="S2860" s="1"/>
    </row>
    <row r="2861" spans="1:19" x14ac:dyDescent="0.25">
      <c r="A2861" s="1"/>
      <c r="B2861" s="1"/>
      <c r="C2861" s="1"/>
      <c r="D2861" s="1"/>
      <c r="E2861" s="1"/>
      <c r="F2861" s="1"/>
      <c r="G2861" s="1"/>
      <c r="H2861" s="1"/>
      <c r="I2861" s="1"/>
      <c r="J2861" s="1"/>
      <c r="K2861" s="1"/>
      <c r="L2861" s="1"/>
      <c r="M2861" s="1"/>
      <c r="N2861" s="1"/>
      <c r="O2861" s="1"/>
      <c r="P2861" s="1"/>
      <c r="Q2861" s="1"/>
      <c r="R2861" s="1"/>
      <c r="S2861" s="1"/>
    </row>
    <row r="2862" spans="1:19" x14ac:dyDescent="0.25">
      <c r="A2862" s="1"/>
      <c r="B2862" s="1"/>
      <c r="C2862" s="1"/>
      <c r="D2862" s="1"/>
      <c r="E2862" s="1"/>
      <c r="F2862" s="1"/>
      <c r="G2862" s="1"/>
      <c r="H2862" s="1"/>
      <c r="I2862" s="1"/>
      <c r="J2862" s="1"/>
      <c r="K2862" s="1"/>
      <c r="L2862" s="1"/>
      <c r="M2862" s="1"/>
      <c r="N2862" s="1"/>
      <c r="O2862" s="1"/>
      <c r="P2862" s="1"/>
      <c r="Q2862" s="1"/>
      <c r="R2862" s="1"/>
      <c r="S2862" s="1"/>
    </row>
    <row r="2863" spans="1:19" x14ac:dyDescent="0.25">
      <c r="A2863" s="1"/>
      <c r="B2863" s="1"/>
      <c r="C2863" s="1"/>
      <c r="D2863" s="1"/>
      <c r="E2863" s="1"/>
      <c r="F2863" s="1"/>
      <c r="G2863" s="1"/>
      <c r="H2863" s="1"/>
      <c r="I2863" s="1"/>
      <c r="J2863" s="1"/>
      <c r="K2863" s="1"/>
      <c r="L2863" s="1"/>
      <c r="M2863" s="1"/>
      <c r="N2863" s="1"/>
      <c r="O2863" s="1"/>
      <c r="P2863" s="1"/>
      <c r="Q2863" s="1"/>
      <c r="R2863" s="1"/>
      <c r="S2863" s="1"/>
    </row>
    <row r="2864" spans="1:19" x14ac:dyDescent="0.25">
      <c r="A2864" s="1"/>
      <c r="B2864" s="1"/>
      <c r="C2864" s="1"/>
      <c r="D2864" s="1"/>
      <c r="E2864" s="1"/>
      <c r="F2864" s="1"/>
      <c r="G2864" s="1"/>
      <c r="H2864" s="1"/>
      <c r="I2864" s="1"/>
      <c r="J2864" s="1"/>
      <c r="K2864" s="1"/>
      <c r="L2864" s="1"/>
      <c r="M2864" s="1"/>
      <c r="N2864" s="1"/>
      <c r="O2864" s="1"/>
      <c r="P2864" s="1"/>
      <c r="Q2864" s="1"/>
      <c r="R2864" s="1"/>
      <c r="S2864" s="1"/>
    </row>
    <row r="2865" spans="1:19" x14ac:dyDescent="0.25">
      <c r="A2865" s="1"/>
      <c r="B2865" s="1"/>
      <c r="C2865" s="1"/>
      <c r="D2865" s="1"/>
      <c r="E2865" s="1"/>
      <c r="F2865" s="1"/>
      <c r="G2865" s="1"/>
      <c r="H2865" s="1"/>
      <c r="I2865" s="1"/>
      <c r="J2865" s="1"/>
      <c r="K2865" s="1"/>
      <c r="L2865" s="1"/>
      <c r="M2865" s="1"/>
      <c r="N2865" s="1"/>
      <c r="O2865" s="1"/>
      <c r="P2865" s="1"/>
      <c r="Q2865" s="1"/>
      <c r="R2865" s="1"/>
      <c r="S2865" s="1"/>
    </row>
    <row r="2866" spans="1:19" x14ac:dyDescent="0.25">
      <c r="A2866" s="1"/>
      <c r="B2866" s="1"/>
      <c r="C2866" s="1"/>
      <c r="D2866" s="1"/>
      <c r="E2866" s="1"/>
      <c r="F2866" s="1"/>
      <c r="G2866" s="1"/>
      <c r="H2866" s="1"/>
      <c r="I2866" s="1"/>
      <c r="J2866" s="1"/>
      <c r="K2866" s="1"/>
      <c r="L2866" s="1"/>
      <c r="M2866" s="1"/>
      <c r="N2866" s="1"/>
      <c r="O2866" s="1"/>
      <c r="P2866" s="1"/>
      <c r="Q2866" s="1"/>
      <c r="R2866" s="1"/>
      <c r="S2866" s="1"/>
    </row>
    <row r="2867" spans="1:19" x14ac:dyDescent="0.25">
      <c r="A2867" s="1"/>
      <c r="B2867" s="1"/>
      <c r="C2867" s="1"/>
      <c r="D2867" s="1"/>
      <c r="E2867" s="1"/>
      <c r="F2867" s="1"/>
      <c r="G2867" s="1"/>
      <c r="H2867" s="1"/>
      <c r="I2867" s="1"/>
      <c r="J2867" s="1"/>
      <c r="K2867" s="1"/>
      <c r="L2867" s="1"/>
      <c r="M2867" s="1"/>
      <c r="N2867" s="1"/>
      <c r="O2867" s="1"/>
      <c r="P2867" s="1"/>
      <c r="Q2867" s="1"/>
      <c r="R2867" s="1"/>
      <c r="S2867" s="1"/>
    </row>
    <row r="2868" spans="1:19" x14ac:dyDescent="0.25">
      <c r="A2868" s="1"/>
      <c r="B2868" s="1"/>
      <c r="C2868" s="1"/>
      <c r="D2868" s="1"/>
      <c r="E2868" s="1"/>
      <c r="F2868" s="1"/>
      <c r="G2868" s="1"/>
      <c r="H2868" s="1"/>
      <c r="I2868" s="1"/>
      <c r="J2868" s="1"/>
      <c r="K2868" s="1"/>
      <c r="L2868" s="1"/>
      <c r="M2868" s="1"/>
      <c r="N2868" s="1"/>
      <c r="O2868" s="1"/>
      <c r="P2868" s="1"/>
      <c r="Q2868" s="1"/>
      <c r="R2868" s="1"/>
      <c r="S2868" s="1"/>
    </row>
    <row r="2869" spans="1:19" x14ac:dyDescent="0.25">
      <c r="A2869" s="1"/>
      <c r="B2869" s="1"/>
      <c r="C2869" s="1"/>
      <c r="D2869" s="1"/>
      <c r="E2869" s="1"/>
      <c r="F2869" s="1"/>
      <c r="G2869" s="1"/>
      <c r="H2869" s="1"/>
      <c r="I2869" s="1"/>
      <c r="J2869" s="1"/>
      <c r="K2869" s="1"/>
      <c r="L2869" s="1"/>
      <c r="M2869" s="1"/>
      <c r="N2869" s="1"/>
      <c r="O2869" s="1"/>
      <c r="P2869" s="1"/>
      <c r="Q2869" s="1"/>
      <c r="R2869" s="1"/>
      <c r="S2869" s="1"/>
    </row>
    <row r="2870" spans="1:19" x14ac:dyDescent="0.25">
      <c r="A2870" s="1"/>
      <c r="B2870" s="1"/>
      <c r="C2870" s="1"/>
      <c r="D2870" s="1"/>
      <c r="E2870" s="1"/>
      <c r="F2870" s="1"/>
      <c r="G2870" s="1"/>
      <c r="H2870" s="1"/>
      <c r="I2870" s="1"/>
      <c r="J2870" s="1"/>
      <c r="K2870" s="1"/>
      <c r="L2870" s="1"/>
      <c r="M2870" s="1"/>
      <c r="N2870" s="1"/>
      <c r="O2870" s="1"/>
      <c r="P2870" s="1"/>
      <c r="Q2870" s="1"/>
      <c r="R2870" s="1"/>
      <c r="S2870" s="1"/>
    </row>
    <row r="2871" spans="1:19" x14ac:dyDescent="0.25">
      <c r="A2871" s="1"/>
      <c r="B2871" s="1"/>
      <c r="C2871" s="1"/>
      <c r="D2871" s="1"/>
      <c r="E2871" s="1"/>
      <c r="F2871" s="1"/>
      <c r="G2871" s="1"/>
      <c r="H2871" s="1"/>
      <c r="I2871" s="1"/>
      <c r="J2871" s="1"/>
      <c r="K2871" s="1"/>
      <c r="L2871" s="1"/>
      <c r="M2871" s="1"/>
      <c r="N2871" s="1"/>
      <c r="O2871" s="1"/>
      <c r="P2871" s="1"/>
      <c r="Q2871" s="1"/>
      <c r="R2871" s="1"/>
      <c r="S2871" s="1"/>
    </row>
    <row r="2872" spans="1:19" x14ac:dyDescent="0.25">
      <c r="A2872" s="1"/>
      <c r="B2872" s="1"/>
      <c r="C2872" s="1"/>
      <c r="D2872" s="1"/>
      <c r="E2872" s="1"/>
      <c r="F2872" s="1"/>
      <c r="G2872" s="1"/>
      <c r="H2872" s="1"/>
      <c r="I2872" s="1"/>
      <c r="J2872" s="1"/>
      <c r="K2872" s="1"/>
      <c r="L2872" s="1"/>
      <c r="M2872" s="1"/>
      <c r="N2872" s="1"/>
      <c r="O2872" s="1"/>
      <c r="P2872" s="1"/>
      <c r="Q2872" s="1"/>
      <c r="R2872" s="1"/>
      <c r="S2872" s="1"/>
    </row>
    <row r="2873" spans="1:19" x14ac:dyDescent="0.25">
      <c r="A2873" s="1"/>
      <c r="B2873" s="1"/>
      <c r="C2873" s="1"/>
      <c r="D2873" s="1"/>
      <c r="E2873" s="1"/>
      <c r="F2873" s="1"/>
      <c r="G2873" s="1"/>
      <c r="H2873" s="1"/>
      <c r="I2873" s="1"/>
      <c r="J2873" s="1"/>
      <c r="K2873" s="1"/>
      <c r="L2873" s="1"/>
      <c r="M2873" s="1"/>
      <c r="N2873" s="1"/>
      <c r="O2873" s="1"/>
      <c r="P2873" s="1"/>
      <c r="Q2873" s="1"/>
      <c r="R2873" s="1"/>
      <c r="S2873" s="1"/>
    </row>
    <row r="2874" spans="1:19" x14ac:dyDescent="0.25">
      <c r="A2874" s="1"/>
      <c r="B2874" s="1"/>
      <c r="C2874" s="1"/>
      <c r="D2874" s="1"/>
      <c r="E2874" s="1"/>
      <c r="F2874" s="1"/>
      <c r="G2874" s="1"/>
      <c r="H2874" s="1"/>
      <c r="I2874" s="1"/>
      <c r="J2874" s="1"/>
      <c r="K2874" s="1"/>
      <c r="L2874" s="1"/>
      <c r="M2874" s="1"/>
      <c r="N2874" s="1"/>
      <c r="O2874" s="1"/>
      <c r="P2874" s="1"/>
      <c r="Q2874" s="1"/>
      <c r="R2874" s="1"/>
      <c r="S2874" s="1"/>
    </row>
    <row r="2875" spans="1:19" x14ac:dyDescent="0.25">
      <c r="A2875" s="1"/>
      <c r="B2875" s="1"/>
      <c r="C2875" s="1"/>
      <c r="D2875" s="1"/>
      <c r="E2875" s="1"/>
      <c r="F2875" s="1"/>
      <c r="G2875" s="1"/>
      <c r="H2875" s="1"/>
      <c r="I2875" s="1"/>
      <c r="J2875" s="1"/>
      <c r="K2875" s="1"/>
      <c r="L2875" s="1"/>
      <c r="M2875" s="1"/>
      <c r="N2875" s="1"/>
      <c r="O2875" s="1"/>
      <c r="P2875" s="1"/>
      <c r="Q2875" s="1"/>
      <c r="R2875" s="1"/>
      <c r="S2875" s="1"/>
    </row>
    <row r="2876" spans="1:19" x14ac:dyDescent="0.25">
      <c r="A2876" s="1"/>
      <c r="B2876" s="1"/>
      <c r="C2876" s="1"/>
      <c r="D2876" s="1"/>
      <c r="E2876" s="1"/>
      <c r="F2876" s="1"/>
      <c r="G2876" s="1"/>
      <c r="H2876" s="1"/>
      <c r="I2876" s="1"/>
      <c r="J2876" s="1"/>
      <c r="K2876" s="1"/>
      <c r="L2876" s="1"/>
      <c r="M2876" s="1"/>
      <c r="N2876" s="1"/>
      <c r="O2876" s="1"/>
      <c r="P2876" s="1"/>
      <c r="Q2876" s="1"/>
      <c r="R2876" s="1"/>
      <c r="S2876" s="1"/>
    </row>
    <row r="2877" spans="1:19" x14ac:dyDescent="0.25">
      <c r="A2877" s="1"/>
      <c r="B2877" s="1"/>
      <c r="C2877" s="1"/>
      <c r="D2877" s="1"/>
      <c r="E2877" s="1"/>
      <c r="F2877" s="1"/>
      <c r="G2877" s="1"/>
      <c r="H2877" s="1"/>
      <c r="I2877" s="1"/>
      <c r="J2877" s="1"/>
      <c r="K2877" s="1"/>
      <c r="L2877" s="1"/>
      <c r="M2877" s="1"/>
      <c r="N2877" s="1"/>
      <c r="O2877" s="1"/>
      <c r="P2877" s="1"/>
      <c r="Q2877" s="1"/>
      <c r="R2877" s="1"/>
      <c r="S2877" s="1"/>
    </row>
    <row r="2878" spans="1:19" x14ac:dyDescent="0.25">
      <c r="A2878" s="1"/>
      <c r="B2878" s="1"/>
      <c r="C2878" s="1"/>
      <c r="D2878" s="1"/>
      <c r="E2878" s="1"/>
      <c r="F2878" s="1"/>
      <c r="G2878" s="1"/>
      <c r="H2878" s="1"/>
      <c r="I2878" s="1"/>
      <c r="J2878" s="1"/>
      <c r="K2878" s="1"/>
      <c r="L2878" s="1"/>
      <c r="M2878" s="1"/>
      <c r="N2878" s="1"/>
      <c r="O2878" s="1"/>
      <c r="P2878" s="1"/>
      <c r="Q2878" s="1"/>
      <c r="R2878" s="1"/>
      <c r="S2878" s="1"/>
    </row>
    <row r="2879" spans="1:19" x14ac:dyDescent="0.25">
      <c r="A2879" s="1"/>
      <c r="B2879" s="1"/>
      <c r="C2879" s="1"/>
      <c r="D2879" s="1"/>
      <c r="E2879" s="1"/>
      <c r="F2879" s="1"/>
      <c r="G2879" s="1"/>
      <c r="H2879" s="1"/>
      <c r="I2879" s="1"/>
      <c r="J2879" s="1"/>
      <c r="K2879" s="1"/>
      <c r="L2879" s="1"/>
      <c r="M2879" s="1"/>
      <c r="N2879" s="1"/>
      <c r="O2879" s="1"/>
      <c r="P2879" s="1"/>
      <c r="Q2879" s="1"/>
      <c r="R2879" s="1"/>
      <c r="S2879" s="1"/>
    </row>
    <row r="2880" spans="1:19" x14ac:dyDescent="0.25">
      <c r="A2880" s="1"/>
      <c r="B2880" s="1"/>
      <c r="C2880" s="1"/>
      <c r="D2880" s="1"/>
      <c r="E2880" s="1"/>
      <c r="F2880" s="1"/>
      <c r="G2880" s="1"/>
      <c r="H2880" s="1"/>
      <c r="I2880" s="1"/>
      <c r="J2880" s="1"/>
      <c r="K2880" s="1"/>
      <c r="L2880" s="1"/>
      <c r="M2880" s="1"/>
      <c r="N2880" s="1"/>
      <c r="O2880" s="1"/>
      <c r="P2880" s="1"/>
      <c r="Q2880" s="1"/>
      <c r="R2880" s="1"/>
      <c r="S2880" s="1"/>
    </row>
    <row r="2881" spans="1:19" x14ac:dyDescent="0.25">
      <c r="A2881" s="1"/>
      <c r="B2881" s="1"/>
      <c r="C2881" s="1"/>
      <c r="D2881" s="1"/>
      <c r="E2881" s="1"/>
      <c r="F2881" s="1"/>
      <c r="G2881" s="1"/>
      <c r="H2881" s="1"/>
      <c r="I2881" s="1"/>
      <c r="J2881" s="1"/>
      <c r="K2881" s="1"/>
      <c r="L2881" s="1"/>
      <c r="M2881" s="1"/>
      <c r="N2881" s="1"/>
      <c r="O2881" s="1"/>
      <c r="P2881" s="1"/>
      <c r="Q2881" s="1"/>
      <c r="R2881" s="1"/>
      <c r="S2881" s="1"/>
    </row>
    <row r="2882" spans="1:19" x14ac:dyDescent="0.25">
      <c r="A2882" s="1"/>
      <c r="B2882" s="1"/>
      <c r="C2882" s="1"/>
      <c r="D2882" s="1"/>
      <c r="E2882" s="1"/>
      <c r="F2882" s="1"/>
      <c r="G2882" s="1"/>
      <c r="H2882" s="1"/>
      <c r="I2882" s="1"/>
      <c r="J2882" s="1"/>
      <c r="K2882" s="1"/>
      <c r="L2882" s="1"/>
      <c r="M2882" s="1"/>
      <c r="N2882" s="1"/>
      <c r="O2882" s="1"/>
      <c r="P2882" s="1"/>
      <c r="Q2882" s="1"/>
      <c r="R2882" s="1"/>
      <c r="S2882" s="1"/>
    </row>
    <row r="2883" spans="1:19" x14ac:dyDescent="0.25">
      <c r="A2883" s="1"/>
      <c r="B2883" s="1"/>
      <c r="C2883" s="1"/>
      <c r="D2883" s="1"/>
      <c r="E2883" s="1"/>
      <c r="F2883" s="1"/>
      <c r="G2883" s="1"/>
      <c r="H2883" s="1"/>
      <c r="I2883" s="1"/>
      <c r="J2883" s="1"/>
      <c r="K2883" s="1"/>
      <c r="L2883" s="1"/>
      <c r="M2883" s="1"/>
      <c r="N2883" s="1"/>
      <c r="O2883" s="1"/>
      <c r="P2883" s="1"/>
      <c r="Q2883" s="1"/>
      <c r="R2883" s="1"/>
      <c r="S2883" s="1"/>
    </row>
    <row r="2884" spans="1:19" x14ac:dyDescent="0.25">
      <c r="A2884" s="1"/>
      <c r="B2884" s="1"/>
      <c r="C2884" s="1"/>
      <c r="D2884" s="1"/>
      <c r="E2884" s="1"/>
      <c r="F2884" s="1"/>
      <c r="G2884" s="1"/>
      <c r="H2884" s="1"/>
      <c r="I2884" s="1"/>
      <c r="J2884" s="1"/>
      <c r="K2884" s="1"/>
      <c r="L2884" s="1"/>
      <c r="M2884" s="1"/>
      <c r="N2884" s="1"/>
      <c r="O2884" s="1"/>
      <c r="P2884" s="1"/>
      <c r="Q2884" s="1"/>
      <c r="R2884" s="1"/>
      <c r="S2884" s="1"/>
    </row>
    <row r="2885" spans="1:19" x14ac:dyDescent="0.25">
      <c r="A2885" s="1"/>
      <c r="B2885" s="1"/>
      <c r="C2885" s="1"/>
      <c r="D2885" s="1"/>
      <c r="E2885" s="1"/>
      <c r="F2885" s="1"/>
      <c r="G2885" s="1"/>
      <c r="H2885" s="1"/>
      <c r="I2885" s="1"/>
      <c r="J2885" s="1"/>
      <c r="K2885" s="1"/>
      <c r="L2885" s="1"/>
      <c r="M2885" s="1"/>
      <c r="N2885" s="1"/>
      <c r="O2885" s="1"/>
      <c r="P2885" s="1"/>
      <c r="Q2885" s="1"/>
      <c r="R2885" s="1"/>
      <c r="S2885" s="1"/>
    </row>
    <row r="2886" spans="1:19" x14ac:dyDescent="0.25">
      <c r="A2886" s="1"/>
      <c r="B2886" s="1"/>
      <c r="C2886" s="1"/>
      <c r="D2886" s="1"/>
      <c r="E2886" s="1"/>
      <c r="F2886" s="1"/>
      <c r="G2886" s="1"/>
      <c r="H2886" s="1"/>
      <c r="I2886" s="1"/>
      <c r="J2886" s="1"/>
      <c r="K2886" s="1"/>
      <c r="L2886" s="1"/>
      <c r="M2886" s="1"/>
      <c r="N2886" s="1"/>
      <c r="O2886" s="1"/>
      <c r="P2886" s="1"/>
      <c r="Q2886" s="1"/>
      <c r="R2886" s="1"/>
      <c r="S2886" s="1"/>
    </row>
    <row r="2887" spans="1:19" x14ac:dyDescent="0.25">
      <c r="A2887" s="1"/>
      <c r="B2887" s="1"/>
      <c r="C2887" s="1"/>
      <c r="D2887" s="1"/>
      <c r="E2887" s="1"/>
      <c r="F2887" s="1"/>
      <c r="G2887" s="1"/>
      <c r="H2887" s="1"/>
      <c r="I2887" s="1"/>
      <c r="J2887" s="1"/>
      <c r="K2887" s="1"/>
      <c r="L2887" s="1"/>
      <c r="M2887" s="1"/>
      <c r="N2887" s="1"/>
      <c r="O2887" s="1"/>
      <c r="P2887" s="1"/>
      <c r="Q2887" s="1"/>
      <c r="R2887" s="1"/>
      <c r="S2887" s="1"/>
    </row>
    <row r="2888" spans="1:19" x14ac:dyDescent="0.25">
      <c r="A2888" s="1"/>
      <c r="B2888" s="1"/>
      <c r="C2888" s="1"/>
      <c r="D2888" s="1"/>
      <c r="E2888" s="1"/>
      <c r="F2888" s="1"/>
      <c r="G2888" s="1"/>
      <c r="H2888" s="1"/>
      <c r="I2888" s="1"/>
      <c r="J2888" s="1"/>
      <c r="K2888" s="1"/>
      <c r="L2888" s="1"/>
      <c r="M2888" s="1"/>
      <c r="N2888" s="1"/>
      <c r="O2888" s="1"/>
      <c r="P2888" s="1"/>
      <c r="Q2888" s="1"/>
      <c r="R2888" s="1"/>
      <c r="S2888" s="1"/>
    </row>
    <row r="2889" spans="1:19" x14ac:dyDescent="0.25">
      <c r="A2889" s="1"/>
      <c r="B2889" s="1"/>
      <c r="C2889" s="1"/>
      <c r="D2889" s="1"/>
      <c r="E2889" s="1"/>
      <c r="F2889" s="1"/>
      <c r="G2889" s="1"/>
      <c r="H2889" s="1"/>
      <c r="I2889" s="1"/>
      <c r="J2889" s="1"/>
      <c r="K2889" s="1"/>
      <c r="L2889" s="1"/>
      <c r="M2889" s="1"/>
      <c r="N2889" s="1"/>
      <c r="O2889" s="1"/>
      <c r="P2889" s="1"/>
      <c r="Q2889" s="1"/>
      <c r="R2889" s="1"/>
      <c r="S2889" s="1"/>
    </row>
    <row r="2890" spans="1:19" x14ac:dyDescent="0.25">
      <c r="A2890" s="1"/>
      <c r="B2890" s="1"/>
      <c r="C2890" s="1"/>
      <c r="D2890" s="1"/>
      <c r="E2890" s="1"/>
      <c r="F2890" s="1"/>
      <c r="G2890" s="1"/>
      <c r="H2890" s="1"/>
      <c r="I2890" s="1"/>
      <c r="J2890" s="1"/>
      <c r="K2890" s="1"/>
      <c r="L2890" s="1"/>
      <c r="M2890" s="1"/>
      <c r="N2890" s="1"/>
      <c r="O2890" s="1"/>
      <c r="P2890" s="1"/>
      <c r="Q2890" s="1"/>
      <c r="R2890" s="1"/>
      <c r="S2890" s="1"/>
    </row>
    <row r="2891" spans="1:19" x14ac:dyDescent="0.25">
      <c r="A2891" s="1"/>
      <c r="B2891" s="1"/>
      <c r="C2891" s="1"/>
      <c r="D2891" s="1"/>
      <c r="E2891" s="1"/>
      <c r="F2891" s="1"/>
      <c r="G2891" s="1"/>
      <c r="H2891" s="1"/>
      <c r="I2891" s="1"/>
      <c r="J2891" s="1"/>
      <c r="K2891" s="1"/>
      <c r="L2891" s="1"/>
      <c r="M2891" s="1"/>
      <c r="N2891" s="1"/>
      <c r="O2891" s="1"/>
      <c r="P2891" s="1"/>
      <c r="Q2891" s="1"/>
      <c r="R2891" s="1"/>
      <c r="S2891" s="1"/>
    </row>
    <row r="2892" spans="1:19" x14ac:dyDescent="0.25">
      <c r="A2892" s="1"/>
      <c r="B2892" s="1"/>
      <c r="C2892" s="1"/>
      <c r="D2892" s="1"/>
      <c r="E2892" s="1"/>
      <c r="F2892" s="1"/>
      <c r="G2892" s="1"/>
      <c r="H2892" s="1"/>
      <c r="I2892" s="1"/>
      <c r="J2892" s="1"/>
      <c r="K2892" s="1"/>
      <c r="L2892" s="1"/>
      <c r="M2892" s="1"/>
      <c r="N2892" s="1"/>
      <c r="O2892" s="1"/>
      <c r="P2892" s="1"/>
      <c r="Q2892" s="1"/>
      <c r="R2892" s="1"/>
      <c r="S2892" s="1"/>
    </row>
    <row r="2893" spans="1:19" x14ac:dyDescent="0.25">
      <c r="A2893" s="1"/>
      <c r="B2893" s="1"/>
      <c r="C2893" s="1"/>
      <c r="D2893" s="1"/>
      <c r="E2893" s="1"/>
      <c r="F2893" s="1"/>
      <c r="G2893" s="1"/>
      <c r="H2893" s="1"/>
      <c r="I2893" s="1"/>
      <c r="J2893" s="1"/>
      <c r="K2893" s="1"/>
      <c r="L2893" s="1"/>
      <c r="M2893" s="1"/>
      <c r="N2893" s="1"/>
      <c r="O2893" s="1"/>
      <c r="P2893" s="1"/>
      <c r="Q2893" s="1"/>
      <c r="R2893" s="1"/>
      <c r="S2893" s="1"/>
    </row>
    <row r="2894" spans="1:19" x14ac:dyDescent="0.25">
      <c r="A2894" s="1"/>
      <c r="B2894" s="1"/>
      <c r="C2894" s="1"/>
      <c r="D2894" s="1"/>
      <c r="E2894" s="1"/>
      <c r="F2894" s="1"/>
      <c r="G2894" s="1"/>
      <c r="H2894" s="1"/>
      <c r="I2894" s="1"/>
      <c r="J2894" s="1"/>
      <c r="K2894" s="1"/>
      <c r="L2894" s="1"/>
      <c r="M2894" s="1"/>
      <c r="N2894" s="1"/>
      <c r="O2894" s="1"/>
      <c r="P2894" s="1"/>
      <c r="Q2894" s="1"/>
      <c r="R2894" s="1"/>
      <c r="S2894" s="1"/>
    </row>
    <row r="2895" spans="1:19" x14ac:dyDescent="0.25">
      <c r="A2895" s="1"/>
      <c r="B2895" s="1"/>
      <c r="C2895" s="1"/>
      <c r="D2895" s="1"/>
      <c r="E2895" s="1"/>
      <c r="F2895" s="1"/>
      <c r="G2895" s="1"/>
      <c r="H2895" s="1"/>
      <c r="I2895" s="1"/>
      <c r="J2895" s="1"/>
      <c r="K2895" s="1"/>
      <c r="L2895" s="1"/>
      <c r="M2895" s="1"/>
      <c r="N2895" s="1"/>
      <c r="O2895" s="1"/>
      <c r="P2895" s="1"/>
      <c r="Q2895" s="1"/>
      <c r="R2895" s="1"/>
      <c r="S2895" s="1"/>
    </row>
    <row r="2896" spans="1:19" x14ac:dyDescent="0.25">
      <c r="A2896" s="1"/>
      <c r="B2896" s="1"/>
      <c r="C2896" s="1"/>
      <c r="D2896" s="1"/>
      <c r="E2896" s="1"/>
      <c r="F2896" s="1"/>
      <c r="G2896" s="1"/>
      <c r="H2896" s="1"/>
      <c r="I2896" s="1"/>
      <c r="J2896" s="1"/>
      <c r="K2896" s="1"/>
      <c r="L2896" s="1"/>
      <c r="M2896" s="1"/>
      <c r="N2896" s="1"/>
      <c r="O2896" s="1"/>
      <c r="P2896" s="1"/>
      <c r="Q2896" s="1"/>
      <c r="R2896" s="1"/>
      <c r="S2896" s="1"/>
    </row>
    <row r="2897" spans="1:19" x14ac:dyDescent="0.25">
      <c r="A2897" s="1"/>
      <c r="B2897" s="1"/>
      <c r="C2897" s="1"/>
      <c r="D2897" s="1"/>
      <c r="E2897" s="1"/>
      <c r="F2897" s="1"/>
      <c r="G2897" s="1"/>
      <c r="H2897" s="1"/>
      <c r="I2897" s="1"/>
      <c r="J2897" s="1"/>
      <c r="K2897" s="1"/>
      <c r="L2897" s="1"/>
      <c r="M2897" s="1"/>
      <c r="N2897" s="1"/>
      <c r="O2897" s="1"/>
      <c r="P2897" s="1"/>
      <c r="Q2897" s="1"/>
      <c r="R2897" s="1"/>
      <c r="S2897" s="1"/>
    </row>
    <row r="2898" spans="1:19" x14ac:dyDescent="0.25">
      <c r="A2898" s="1"/>
      <c r="B2898" s="1"/>
      <c r="C2898" s="1"/>
      <c r="D2898" s="1"/>
      <c r="E2898" s="1"/>
      <c r="F2898" s="1"/>
      <c r="G2898" s="1"/>
      <c r="H2898" s="1"/>
      <c r="I2898" s="1"/>
      <c r="J2898" s="1"/>
      <c r="K2898" s="1"/>
      <c r="L2898" s="1"/>
      <c r="M2898" s="1"/>
      <c r="N2898" s="1"/>
      <c r="O2898" s="1"/>
      <c r="P2898" s="1"/>
      <c r="Q2898" s="1"/>
      <c r="R2898" s="1"/>
      <c r="S2898" s="1"/>
    </row>
    <row r="2899" spans="1:19" x14ac:dyDescent="0.25">
      <c r="A2899" s="1"/>
      <c r="B2899" s="1"/>
      <c r="C2899" s="1"/>
      <c r="D2899" s="1"/>
      <c r="E2899" s="1"/>
      <c r="F2899" s="1"/>
      <c r="G2899" s="1"/>
      <c r="H2899" s="1"/>
      <c r="I2899" s="1"/>
      <c r="J2899" s="1"/>
      <c r="K2899" s="1"/>
      <c r="L2899" s="1"/>
      <c r="M2899" s="1"/>
      <c r="N2899" s="1"/>
      <c r="O2899" s="1"/>
      <c r="P2899" s="1"/>
      <c r="Q2899" s="1"/>
      <c r="R2899" s="1"/>
      <c r="S2899" s="1"/>
    </row>
    <row r="2900" spans="1:19" x14ac:dyDescent="0.25">
      <c r="A2900" s="1"/>
      <c r="B2900" s="1"/>
      <c r="C2900" s="1"/>
      <c r="D2900" s="1"/>
      <c r="E2900" s="1"/>
      <c r="F2900" s="1"/>
      <c r="G2900" s="1"/>
      <c r="H2900" s="1"/>
      <c r="I2900" s="1"/>
      <c r="J2900" s="1"/>
      <c r="K2900" s="1"/>
      <c r="L2900" s="1"/>
      <c r="M2900" s="1"/>
      <c r="N2900" s="1"/>
      <c r="O2900" s="1"/>
      <c r="P2900" s="1"/>
      <c r="Q2900" s="1"/>
      <c r="R2900" s="1"/>
      <c r="S2900" s="1"/>
    </row>
    <row r="2901" spans="1:19" x14ac:dyDescent="0.25">
      <c r="A2901" s="1"/>
      <c r="B2901" s="1"/>
      <c r="C2901" s="1"/>
      <c r="D2901" s="1"/>
      <c r="E2901" s="1"/>
      <c r="F2901" s="1"/>
      <c r="G2901" s="1"/>
      <c r="H2901" s="1"/>
      <c r="I2901" s="1"/>
      <c r="J2901" s="1"/>
      <c r="K2901" s="1"/>
      <c r="L2901" s="1"/>
      <c r="M2901" s="1"/>
      <c r="N2901" s="1"/>
      <c r="O2901" s="1"/>
      <c r="P2901" s="1"/>
      <c r="Q2901" s="1"/>
      <c r="R2901" s="1"/>
      <c r="S2901" s="1"/>
    </row>
    <row r="2902" spans="1:19" x14ac:dyDescent="0.25">
      <c r="A2902" s="1"/>
      <c r="B2902" s="1"/>
      <c r="C2902" s="1"/>
      <c r="D2902" s="1"/>
      <c r="E2902" s="1"/>
      <c r="F2902" s="1"/>
      <c r="G2902" s="1"/>
      <c r="H2902" s="1"/>
      <c r="I2902" s="1"/>
      <c r="J2902" s="1"/>
      <c r="K2902" s="1"/>
      <c r="L2902" s="1"/>
      <c r="M2902" s="1"/>
      <c r="N2902" s="1"/>
      <c r="O2902" s="1"/>
      <c r="P2902" s="1"/>
      <c r="Q2902" s="1"/>
      <c r="R2902" s="1"/>
      <c r="S2902" s="1"/>
    </row>
    <row r="2903" spans="1:19" x14ac:dyDescent="0.25">
      <c r="A2903" s="1"/>
      <c r="B2903" s="1"/>
      <c r="C2903" s="1"/>
      <c r="D2903" s="1"/>
      <c r="E2903" s="1"/>
      <c r="F2903" s="1"/>
      <c r="G2903" s="1"/>
      <c r="H2903" s="1"/>
      <c r="I2903" s="1"/>
      <c r="J2903" s="1"/>
      <c r="K2903" s="1"/>
      <c r="L2903" s="1"/>
      <c r="M2903" s="1"/>
      <c r="N2903" s="1"/>
      <c r="O2903" s="1"/>
      <c r="P2903" s="1"/>
      <c r="Q2903" s="1"/>
      <c r="R2903" s="1"/>
      <c r="S2903" s="1"/>
    </row>
    <row r="2904" spans="1:19" x14ac:dyDescent="0.25">
      <c r="A2904" s="1"/>
      <c r="B2904" s="1"/>
      <c r="C2904" s="1"/>
      <c r="D2904" s="1"/>
      <c r="E2904" s="1"/>
      <c r="F2904" s="1"/>
      <c r="G2904" s="1"/>
      <c r="H2904" s="1"/>
      <c r="I2904" s="1"/>
      <c r="J2904" s="1"/>
      <c r="K2904" s="1"/>
      <c r="L2904" s="1"/>
      <c r="M2904" s="1"/>
      <c r="N2904" s="1"/>
      <c r="O2904" s="1"/>
      <c r="P2904" s="1"/>
      <c r="Q2904" s="1"/>
      <c r="R2904" s="1"/>
      <c r="S2904" s="1"/>
    </row>
    <row r="2905" spans="1:19" x14ac:dyDescent="0.25">
      <c r="A2905" s="1"/>
      <c r="B2905" s="1"/>
      <c r="C2905" s="1"/>
      <c r="D2905" s="1"/>
      <c r="E2905" s="1"/>
      <c r="F2905" s="1"/>
      <c r="G2905" s="1"/>
      <c r="H2905" s="1"/>
      <c r="I2905" s="1"/>
      <c r="J2905" s="1"/>
      <c r="K2905" s="1"/>
      <c r="L2905" s="1"/>
      <c r="M2905" s="1"/>
      <c r="N2905" s="1"/>
      <c r="O2905" s="1"/>
      <c r="P2905" s="1"/>
      <c r="Q2905" s="1"/>
      <c r="R2905" s="1"/>
      <c r="S2905" s="1"/>
    </row>
    <row r="2906" spans="1:19" x14ac:dyDescent="0.25">
      <c r="A2906" s="1"/>
      <c r="B2906" s="1"/>
      <c r="C2906" s="1"/>
      <c r="D2906" s="1"/>
      <c r="E2906" s="1"/>
      <c r="F2906" s="1"/>
      <c r="G2906" s="1"/>
      <c r="H2906" s="1"/>
      <c r="I2906" s="1"/>
      <c r="J2906" s="1"/>
      <c r="K2906" s="1"/>
      <c r="L2906" s="1"/>
      <c r="M2906" s="1"/>
      <c r="N2906" s="1"/>
      <c r="O2906" s="1"/>
      <c r="P2906" s="1"/>
      <c r="Q2906" s="1"/>
      <c r="R2906" s="1"/>
      <c r="S2906" s="1"/>
    </row>
    <row r="2907" spans="1:19" x14ac:dyDescent="0.25">
      <c r="A2907" s="1"/>
      <c r="B2907" s="1"/>
      <c r="C2907" s="1"/>
      <c r="D2907" s="1"/>
      <c r="E2907" s="1"/>
      <c r="F2907" s="1"/>
      <c r="G2907" s="1"/>
      <c r="H2907" s="1"/>
      <c r="I2907" s="1"/>
      <c r="J2907" s="1"/>
      <c r="K2907" s="1"/>
      <c r="L2907" s="1"/>
      <c r="M2907" s="1"/>
      <c r="N2907" s="1"/>
      <c r="O2907" s="1"/>
      <c r="P2907" s="1"/>
      <c r="Q2907" s="1"/>
      <c r="R2907" s="1"/>
      <c r="S2907" s="1"/>
    </row>
    <row r="2908" spans="1:19" x14ac:dyDescent="0.25">
      <c r="A2908" s="1"/>
      <c r="B2908" s="1"/>
      <c r="C2908" s="1"/>
      <c r="D2908" s="1"/>
      <c r="E2908" s="1"/>
      <c r="F2908" s="1"/>
      <c r="G2908" s="1"/>
      <c r="H2908" s="1"/>
      <c r="I2908" s="1"/>
      <c r="J2908" s="1"/>
      <c r="K2908" s="1"/>
      <c r="L2908" s="1"/>
      <c r="M2908" s="1"/>
      <c r="N2908" s="1"/>
      <c r="O2908" s="1"/>
      <c r="P2908" s="1"/>
      <c r="Q2908" s="1"/>
      <c r="R2908" s="1"/>
      <c r="S2908" s="1"/>
    </row>
    <row r="2909" spans="1:19" x14ac:dyDescent="0.25">
      <c r="A2909" s="1"/>
      <c r="B2909" s="1"/>
      <c r="C2909" s="1"/>
      <c r="D2909" s="1"/>
      <c r="E2909" s="1"/>
      <c r="F2909" s="1"/>
      <c r="G2909" s="1"/>
      <c r="H2909" s="1"/>
      <c r="I2909" s="1"/>
      <c r="J2909" s="1"/>
      <c r="K2909" s="1"/>
      <c r="L2909" s="1"/>
      <c r="M2909" s="1"/>
      <c r="N2909" s="1"/>
      <c r="O2909" s="1"/>
      <c r="P2909" s="1"/>
      <c r="Q2909" s="1"/>
      <c r="R2909" s="1"/>
      <c r="S2909" s="1"/>
    </row>
    <row r="2910" spans="1:19" x14ac:dyDescent="0.25">
      <c r="A2910" s="1"/>
      <c r="B2910" s="1"/>
      <c r="C2910" s="1"/>
      <c r="D2910" s="1"/>
      <c r="E2910" s="1"/>
      <c r="F2910" s="1"/>
      <c r="G2910" s="1"/>
      <c r="H2910" s="1"/>
      <c r="I2910" s="1"/>
      <c r="J2910" s="1"/>
      <c r="K2910" s="1"/>
      <c r="L2910" s="1"/>
      <c r="M2910" s="1"/>
      <c r="N2910" s="1"/>
      <c r="O2910" s="1"/>
      <c r="P2910" s="1"/>
      <c r="Q2910" s="1"/>
      <c r="R2910" s="1"/>
      <c r="S2910" s="1"/>
    </row>
    <row r="2911" spans="1:19" x14ac:dyDescent="0.25">
      <c r="A2911" s="1"/>
      <c r="B2911" s="1"/>
      <c r="C2911" s="1"/>
      <c r="D2911" s="1"/>
      <c r="E2911" s="1"/>
      <c r="F2911" s="1"/>
      <c r="G2911" s="1"/>
      <c r="H2911" s="1"/>
      <c r="I2911" s="1"/>
      <c r="J2911" s="1"/>
      <c r="K2911" s="1"/>
      <c r="L2911" s="1"/>
      <c r="M2911" s="1"/>
      <c r="N2911" s="1"/>
      <c r="O2911" s="1"/>
      <c r="P2911" s="1"/>
      <c r="Q2911" s="1"/>
      <c r="R2911" s="1"/>
      <c r="S2911" s="1"/>
    </row>
    <row r="2912" spans="1:19" x14ac:dyDescent="0.25">
      <c r="A2912" s="1"/>
      <c r="B2912" s="1"/>
      <c r="C2912" s="1"/>
      <c r="D2912" s="1"/>
      <c r="E2912" s="1"/>
      <c r="F2912" s="1"/>
      <c r="G2912" s="1"/>
      <c r="H2912" s="1"/>
      <c r="I2912" s="1"/>
      <c r="J2912" s="1"/>
      <c r="K2912" s="1"/>
      <c r="L2912" s="1"/>
      <c r="M2912" s="1"/>
      <c r="N2912" s="1"/>
      <c r="O2912" s="1"/>
      <c r="P2912" s="1"/>
      <c r="Q2912" s="1"/>
      <c r="R2912" s="1"/>
      <c r="S2912" s="1"/>
    </row>
    <row r="2913" spans="1:19" x14ac:dyDescent="0.25">
      <c r="A2913" s="1"/>
      <c r="B2913" s="1"/>
      <c r="C2913" s="1"/>
      <c r="D2913" s="1"/>
      <c r="E2913" s="1"/>
      <c r="F2913" s="1"/>
      <c r="G2913" s="1"/>
      <c r="H2913" s="1"/>
      <c r="I2913" s="1"/>
      <c r="J2913" s="1"/>
      <c r="K2913" s="1"/>
      <c r="L2913" s="1"/>
      <c r="M2913" s="1"/>
      <c r="N2913" s="1"/>
      <c r="O2913" s="1"/>
      <c r="P2913" s="1"/>
      <c r="Q2913" s="1"/>
      <c r="R2913" s="1"/>
      <c r="S2913" s="1"/>
    </row>
    <row r="2914" spans="1:19" x14ac:dyDescent="0.25">
      <c r="A2914" s="1"/>
      <c r="B2914" s="1"/>
      <c r="C2914" s="1"/>
      <c r="D2914" s="1"/>
      <c r="E2914" s="1"/>
      <c r="F2914" s="1"/>
      <c r="G2914" s="1"/>
      <c r="H2914" s="1"/>
      <c r="I2914" s="1"/>
      <c r="J2914" s="1"/>
      <c r="K2914" s="1"/>
      <c r="L2914" s="1"/>
      <c r="M2914" s="1"/>
      <c r="N2914" s="1"/>
      <c r="O2914" s="1"/>
      <c r="P2914" s="1"/>
      <c r="Q2914" s="1"/>
      <c r="R2914" s="1"/>
      <c r="S2914" s="1"/>
    </row>
    <row r="2915" spans="1:19" x14ac:dyDescent="0.25">
      <c r="A2915" s="1"/>
      <c r="B2915" s="1"/>
      <c r="C2915" s="1"/>
      <c r="D2915" s="1"/>
      <c r="E2915" s="1"/>
      <c r="F2915" s="1"/>
      <c r="G2915" s="1"/>
      <c r="H2915" s="1"/>
      <c r="I2915" s="1"/>
      <c r="J2915" s="1"/>
      <c r="K2915" s="1"/>
      <c r="L2915" s="1"/>
      <c r="M2915" s="1"/>
      <c r="N2915" s="1"/>
      <c r="O2915" s="1"/>
      <c r="P2915" s="1"/>
      <c r="Q2915" s="1"/>
      <c r="R2915" s="1"/>
      <c r="S2915" s="1"/>
    </row>
    <row r="2916" spans="1:19" x14ac:dyDescent="0.25">
      <c r="A2916" s="1"/>
      <c r="B2916" s="1"/>
      <c r="C2916" s="1"/>
      <c r="D2916" s="1"/>
      <c r="E2916" s="1"/>
      <c r="F2916" s="1"/>
      <c r="G2916" s="1"/>
      <c r="H2916" s="1"/>
      <c r="I2916" s="1"/>
      <c r="J2916" s="1"/>
      <c r="K2916" s="1"/>
      <c r="L2916" s="1"/>
      <c r="M2916" s="1"/>
      <c r="N2916" s="1"/>
      <c r="O2916" s="1"/>
      <c r="P2916" s="1"/>
      <c r="Q2916" s="1"/>
      <c r="R2916" s="1"/>
      <c r="S2916" s="1"/>
    </row>
    <row r="2917" spans="1:19" x14ac:dyDescent="0.25">
      <c r="A2917" s="1"/>
      <c r="B2917" s="1"/>
      <c r="C2917" s="1"/>
      <c r="D2917" s="1"/>
      <c r="E2917" s="1"/>
      <c r="F2917" s="1"/>
      <c r="G2917" s="1"/>
      <c r="H2917" s="1"/>
      <c r="I2917" s="1"/>
      <c r="J2917" s="1"/>
      <c r="K2917" s="1"/>
      <c r="L2917" s="1"/>
      <c r="M2917" s="1"/>
      <c r="N2917" s="1"/>
      <c r="O2917" s="1"/>
      <c r="P2917" s="1"/>
      <c r="Q2917" s="1"/>
      <c r="R2917" s="1"/>
      <c r="S2917" s="1"/>
    </row>
    <row r="2918" spans="1:19" x14ac:dyDescent="0.25">
      <c r="A2918" s="1"/>
      <c r="B2918" s="1"/>
      <c r="C2918" s="1"/>
      <c r="D2918" s="1"/>
      <c r="E2918" s="1"/>
      <c r="F2918" s="1"/>
      <c r="G2918" s="1"/>
      <c r="H2918" s="1"/>
      <c r="I2918" s="1"/>
      <c r="J2918" s="1"/>
      <c r="K2918" s="1"/>
      <c r="L2918" s="1"/>
      <c r="M2918" s="1"/>
      <c r="N2918" s="1"/>
      <c r="O2918" s="1"/>
      <c r="P2918" s="1"/>
      <c r="Q2918" s="1"/>
      <c r="R2918" s="1"/>
      <c r="S2918" s="1"/>
    </row>
    <row r="2919" spans="1:19" x14ac:dyDescent="0.25">
      <c r="A2919" s="1"/>
      <c r="B2919" s="1"/>
      <c r="C2919" s="1"/>
      <c r="D2919" s="1"/>
      <c r="E2919" s="1"/>
      <c r="F2919" s="1"/>
      <c r="G2919" s="1"/>
      <c r="H2919" s="1"/>
      <c r="I2919" s="1"/>
      <c r="J2919" s="1"/>
      <c r="K2919" s="1"/>
      <c r="L2919" s="1"/>
      <c r="M2919" s="1"/>
      <c r="N2919" s="1"/>
      <c r="O2919" s="1"/>
      <c r="P2919" s="1"/>
      <c r="Q2919" s="1"/>
      <c r="R2919" s="1"/>
      <c r="S2919" s="1"/>
    </row>
    <row r="2920" spans="1:19" x14ac:dyDescent="0.25">
      <c r="A2920" s="1"/>
      <c r="B2920" s="1"/>
      <c r="C2920" s="1"/>
      <c r="D2920" s="1"/>
      <c r="E2920" s="1"/>
      <c r="F2920" s="1"/>
      <c r="G2920" s="1"/>
      <c r="H2920" s="1"/>
      <c r="I2920" s="1"/>
      <c r="J2920" s="1"/>
      <c r="K2920" s="1"/>
      <c r="L2920" s="1"/>
      <c r="M2920" s="1"/>
      <c r="N2920" s="1"/>
      <c r="O2920" s="1"/>
      <c r="P2920" s="1"/>
      <c r="Q2920" s="1"/>
      <c r="R2920" s="1"/>
      <c r="S2920" s="1"/>
    </row>
    <row r="2921" spans="1:19" x14ac:dyDescent="0.25">
      <c r="A2921" s="1"/>
      <c r="B2921" s="1"/>
      <c r="C2921" s="1"/>
      <c r="D2921" s="1"/>
      <c r="E2921" s="1"/>
      <c r="F2921" s="1"/>
      <c r="G2921" s="1"/>
      <c r="H2921" s="1"/>
      <c r="I2921" s="1"/>
      <c r="J2921" s="1"/>
      <c r="K2921" s="1"/>
      <c r="L2921" s="1"/>
      <c r="M2921" s="1"/>
      <c r="N2921" s="1"/>
      <c r="O2921" s="1"/>
      <c r="P2921" s="1"/>
      <c r="Q2921" s="1"/>
      <c r="R2921" s="1"/>
      <c r="S2921" s="1"/>
    </row>
    <row r="2922" spans="1:19" x14ac:dyDescent="0.25">
      <c r="A2922" s="1"/>
      <c r="B2922" s="1"/>
      <c r="C2922" s="1"/>
      <c r="D2922" s="1"/>
      <c r="E2922" s="1"/>
      <c r="F2922" s="1"/>
      <c r="G2922" s="1"/>
      <c r="H2922" s="1"/>
      <c r="I2922" s="1"/>
      <c r="J2922" s="1"/>
      <c r="K2922" s="1"/>
      <c r="L2922" s="1"/>
      <c r="M2922" s="1"/>
      <c r="N2922" s="1"/>
      <c r="O2922" s="1"/>
      <c r="P2922" s="1"/>
      <c r="Q2922" s="1"/>
      <c r="R2922" s="1"/>
      <c r="S2922" s="1"/>
    </row>
    <row r="2923" spans="1:19" x14ac:dyDescent="0.25">
      <c r="A2923" s="1"/>
      <c r="B2923" s="1"/>
      <c r="C2923" s="1"/>
      <c r="D2923" s="1"/>
      <c r="E2923" s="1"/>
      <c r="F2923" s="1"/>
      <c r="G2923" s="1"/>
      <c r="H2923" s="1"/>
      <c r="I2923" s="1"/>
      <c r="J2923" s="1"/>
      <c r="K2923" s="1"/>
      <c r="L2923" s="1"/>
      <c r="M2923" s="1"/>
      <c r="N2923" s="1"/>
      <c r="O2923" s="1"/>
      <c r="P2923" s="1"/>
      <c r="Q2923" s="1"/>
      <c r="R2923" s="1"/>
      <c r="S2923" s="1"/>
    </row>
    <row r="2924" spans="1:19" x14ac:dyDescent="0.25">
      <c r="A2924" s="1"/>
      <c r="B2924" s="1"/>
      <c r="C2924" s="1"/>
      <c r="D2924" s="1"/>
      <c r="E2924" s="1"/>
      <c r="F2924" s="1"/>
      <c r="G2924" s="1"/>
      <c r="H2924" s="1"/>
      <c r="I2924" s="1"/>
      <c r="J2924" s="1"/>
      <c r="K2924" s="1"/>
      <c r="L2924" s="1"/>
      <c r="M2924" s="1"/>
      <c r="N2924" s="1"/>
      <c r="O2924" s="1"/>
      <c r="P2924" s="1"/>
      <c r="Q2924" s="1"/>
      <c r="R2924" s="1"/>
      <c r="S2924" s="1"/>
    </row>
    <row r="2925" spans="1:19" x14ac:dyDescent="0.25">
      <c r="A2925" s="1"/>
      <c r="B2925" s="1"/>
      <c r="C2925" s="1"/>
      <c r="D2925" s="1"/>
      <c r="E2925" s="1"/>
      <c r="F2925" s="1"/>
      <c r="G2925" s="1"/>
      <c r="H2925" s="1"/>
      <c r="I2925" s="1"/>
      <c r="J2925" s="1"/>
      <c r="K2925" s="1"/>
      <c r="L2925" s="1"/>
      <c r="M2925" s="1"/>
      <c r="N2925" s="1"/>
      <c r="O2925" s="1"/>
      <c r="P2925" s="1"/>
      <c r="Q2925" s="1"/>
      <c r="R2925" s="1"/>
      <c r="S2925" s="1"/>
    </row>
    <row r="2926" spans="1:19" x14ac:dyDescent="0.25">
      <c r="A2926" s="1"/>
      <c r="B2926" s="1"/>
      <c r="C2926" s="1"/>
      <c r="D2926" s="1"/>
      <c r="E2926" s="1"/>
      <c r="F2926" s="1"/>
      <c r="G2926" s="1"/>
      <c r="H2926" s="1"/>
      <c r="I2926" s="1"/>
      <c r="J2926" s="1"/>
      <c r="K2926" s="1"/>
      <c r="L2926" s="1"/>
      <c r="M2926" s="1"/>
      <c r="N2926" s="1"/>
      <c r="O2926" s="1"/>
      <c r="P2926" s="1"/>
      <c r="Q2926" s="1"/>
      <c r="R2926" s="1"/>
      <c r="S2926" s="1"/>
    </row>
    <row r="2927" spans="1:19" x14ac:dyDescent="0.25">
      <c r="A2927" s="1"/>
      <c r="B2927" s="1"/>
      <c r="C2927" s="1"/>
      <c r="D2927" s="1"/>
      <c r="E2927" s="1"/>
      <c r="F2927" s="1"/>
      <c r="G2927" s="1"/>
      <c r="H2927" s="1"/>
      <c r="I2927" s="1"/>
      <c r="J2927" s="1"/>
      <c r="K2927" s="1"/>
      <c r="L2927" s="1"/>
      <c r="M2927" s="1"/>
      <c r="N2927" s="1"/>
      <c r="O2927" s="1"/>
      <c r="P2927" s="1"/>
      <c r="Q2927" s="1"/>
      <c r="R2927" s="1"/>
      <c r="S2927" s="1"/>
    </row>
    <row r="2928" spans="1:19" x14ac:dyDescent="0.25">
      <c r="A2928" s="1"/>
      <c r="B2928" s="1"/>
      <c r="C2928" s="1"/>
      <c r="D2928" s="1"/>
      <c r="E2928" s="1"/>
      <c r="F2928" s="1"/>
      <c r="G2928" s="1"/>
      <c r="H2928" s="1"/>
      <c r="I2928" s="1"/>
      <c r="J2928" s="1"/>
      <c r="K2928" s="1"/>
      <c r="L2928" s="1"/>
      <c r="M2928" s="1"/>
      <c r="N2928" s="1"/>
      <c r="O2928" s="1"/>
      <c r="P2928" s="1"/>
      <c r="Q2928" s="1"/>
      <c r="R2928" s="1"/>
      <c r="S2928" s="1"/>
    </row>
    <row r="2929" spans="1:19" x14ac:dyDescent="0.25">
      <c r="A2929" s="1"/>
      <c r="B2929" s="1"/>
      <c r="C2929" s="1"/>
      <c r="D2929" s="1"/>
      <c r="E2929" s="1"/>
      <c r="F2929" s="1"/>
      <c r="G2929" s="1"/>
      <c r="H2929" s="1"/>
      <c r="I2929" s="1"/>
      <c r="J2929" s="1"/>
      <c r="K2929" s="1"/>
      <c r="L2929" s="1"/>
      <c r="M2929" s="1"/>
      <c r="N2929" s="1"/>
      <c r="O2929" s="1"/>
      <c r="P2929" s="1"/>
      <c r="Q2929" s="1"/>
      <c r="R2929" s="1"/>
      <c r="S2929" s="1"/>
    </row>
    <row r="2930" spans="1:19" x14ac:dyDescent="0.25">
      <c r="A2930" s="1"/>
      <c r="B2930" s="1"/>
      <c r="C2930" s="1"/>
      <c r="D2930" s="1"/>
      <c r="E2930" s="1"/>
      <c r="F2930" s="1"/>
      <c r="G2930" s="1"/>
      <c r="H2930" s="1"/>
      <c r="I2930" s="1"/>
      <c r="J2930" s="1"/>
      <c r="K2930" s="1"/>
      <c r="L2930" s="1"/>
      <c r="M2930" s="1"/>
      <c r="N2930" s="1"/>
      <c r="O2930" s="1"/>
      <c r="P2930" s="1"/>
      <c r="Q2930" s="1"/>
      <c r="R2930" s="1"/>
      <c r="S2930" s="1"/>
    </row>
    <row r="2931" spans="1:19" x14ac:dyDescent="0.25">
      <c r="A2931" s="1"/>
      <c r="B2931" s="1"/>
      <c r="C2931" s="1"/>
      <c r="D2931" s="1"/>
      <c r="E2931" s="1"/>
      <c r="F2931" s="1"/>
      <c r="G2931" s="1"/>
      <c r="H2931" s="1"/>
      <c r="I2931" s="1"/>
      <c r="J2931" s="1"/>
      <c r="K2931" s="1"/>
      <c r="L2931" s="1"/>
      <c r="M2931" s="1"/>
      <c r="N2931" s="1"/>
      <c r="O2931" s="1"/>
      <c r="P2931" s="1"/>
      <c r="Q2931" s="1"/>
      <c r="R2931" s="1"/>
      <c r="S2931" s="1"/>
    </row>
    <row r="2932" spans="1:19" x14ac:dyDescent="0.25">
      <c r="A2932" s="1"/>
      <c r="B2932" s="1"/>
      <c r="C2932" s="1"/>
      <c r="D2932" s="1"/>
      <c r="E2932" s="1"/>
      <c r="F2932" s="1"/>
      <c r="G2932" s="1"/>
      <c r="H2932" s="1"/>
      <c r="I2932" s="1"/>
      <c r="J2932" s="1"/>
      <c r="K2932" s="1"/>
      <c r="L2932" s="1"/>
      <c r="M2932" s="1"/>
      <c r="N2932" s="1"/>
      <c r="O2932" s="1"/>
      <c r="P2932" s="1"/>
      <c r="Q2932" s="1"/>
      <c r="R2932" s="1"/>
      <c r="S2932" s="1"/>
    </row>
    <row r="2933" spans="1:19" x14ac:dyDescent="0.25">
      <c r="A2933" s="1"/>
      <c r="B2933" s="1"/>
      <c r="C2933" s="1"/>
      <c r="D2933" s="1"/>
      <c r="E2933" s="1"/>
      <c r="F2933" s="1"/>
      <c r="G2933" s="1"/>
      <c r="H2933" s="1"/>
      <c r="I2933" s="1"/>
      <c r="J2933" s="1"/>
      <c r="K2933" s="1"/>
      <c r="L2933" s="1"/>
      <c r="M2933" s="1"/>
      <c r="N2933" s="1"/>
      <c r="O2933" s="1"/>
      <c r="P2933" s="1"/>
      <c r="Q2933" s="1"/>
      <c r="R2933" s="1"/>
      <c r="S2933" s="1"/>
    </row>
    <row r="2934" spans="1:19" x14ac:dyDescent="0.25">
      <c r="A2934" s="1"/>
      <c r="B2934" s="1"/>
      <c r="C2934" s="1"/>
      <c r="D2934" s="1"/>
      <c r="E2934" s="1"/>
      <c r="F2934" s="1"/>
      <c r="G2934" s="1"/>
      <c r="H2934" s="1"/>
      <c r="I2934" s="1"/>
      <c r="J2934" s="1"/>
      <c r="K2934" s="1"/>
      <c r="L2934" s="1"/>
      <c r="M2934" s="1"/>
      <c r="N2934" s="1"/>
      <c r="O2934" s="1"/>
      <c r="P2934" s="1"/>
      <c r="Q2934" s="1"/>
      <c r="R2934" s="1"/>
      <c r="S2934" s="1"/>
    </row>
    <row r="2935" spans="1:19" x14ac:dyDescent="0.25">
      <c r="A2935" s="1"/>
      <c r="B2935" s="1"/>
      <c r="C2935" s="1"/>
      <c r="D2935" s="1"/>
      <c r="E2935" s="1"/>
      <c r="F2935" s="1"/>
      <c r="G2935" s="1"/>
      <c r="H2935" s="1"/>
      <c r="I2935" s="1"/>
      <c r="J2935" s="1"/>
      <c r="K2935" s="1"/>
      <c r="L2935" s="1"/>
      <c r="M2935" s="1"/>
      <c r="N2935" s="1"/>
      <c r="O2935" s="1"/>
      <c r="P2935" s="1"/>
      <c r="Q2935" s="1"/>
      <c r="R2935" s="1"/>
      <c r="S2935" s="1"/>
    </row>
    <row r="2936" spans="1:19" x14ac:dyDescent="0.25">
      <c r="A2936" s="1"/>
      <c r="B2936" s="1"/>
      <c r="C2936" s="1"/>
      <c r="D2936" s="1"/>
      <c r="E2936" s="1"/>
      <c r="F2936" s="1"/>
      <c r="G2936" s="1"/>
      <c r="H2936" s="1"/>
      <c r="I2936" s="1"/>
      <c r="J2936" s="1"/>
      <c r="K2936" s="1"/>
      <c r="L2936" s="1"/>
      <c r="M2936" s="1"/>
      <c r="N2936" s="1"/>
      <c r="O2936" s="1"/>
      <c r="P2936" s="1"/>
      <c r="Q2936" s="1"/>
      <c r="R2936" s="1"/>
      <c r="S2936" s="1"/>
    </row>
    <row r="2937" spans="1:19" x14ac:dyDescent="0.25">
      <c r="A2937" s="1"/>
      <c r="B2937" s="1"/>
      <c r="C2937" s="1"/>
      <c r="D2937" s="1"/>
      <c r="E2937" s="1"/>
      <c r="F2937" s="1"/>
      <c r="G2937" s="1"/>
      <c r="H2937" s="1"/>
      <c r="I2937" s="1"/>
      <c r="J2937" s="1"/>
      <c r="K2937" s="1"/>
      <c r="L2937" s="1"/>
      <c r="M2937" s="1"/>
      <c r="N2937" s="1"/>
      <c r="O2937" s="1"/>
      <c r="P2937" s="1"/>
      <c r="Q2937" s="1"/>
      <c r="R2937" s="1"/>
      <c r="S2937" s="1"/>
    </row>
    <row r="2938" spans="1:19" x14ac:dyDescent="0.25">
      <c r="A2938" s="1"/>
      <c r="B2938" s="1"/>
      <c r="C2938" s="1"/>
      <c r="D2938" s="1"/>
      <c r="E2938" s="1"/>
      <c r="F2938" s="1"/>
      <c r="G2938" s="1"/>
      <c r="H2938" s="1"/>
      <c r="I2938" s="1"/>
      <c r="J2938" s="1"/>
      <c r="K2938" s="1"/>
      <c r="L2938" s="1"/>
      <c r="M2938" s="1"/>
      <c r="N2938" s="1"/>
      <c r="O2938" s="1"/>
      <c r="P2938" s="1"/>
      <c r="Q2938" s="1"/>
      <c r="R2938" s="1"/>
      <c r="S2938" s="1"/>
    </row>
    <row r="2939" spans="1:19" x14ac:dyDescent="0.25">
      <c r="A2939" s="1"/>
      <c r="B2939" s="1"/>
      <c r="C2939" s="1"/>
      <c r="D2939" s="1"/>
      <c r="E2939" s="1"/>
      <c r="F2939" s="1"/>
      <c r="G2939" s="1"/>
      <c r="H2939" s="1"/>
      <c r="I2939" s="1"/>
      <c r="J2939" s="1"/>
      <c r="K2939" s="1"/>
      <c r="L2939" s="1"/>
      <c r="M2939" s="1"/>
      <c r="N2939" s="1"/>
      <c r="O2939" s="1"/>
      <c r="P2939" s="1"/>
      <c r="Q2939" s="1"/>
      <c r="R2939" s="1"/>
      <c r="S2939" s="1"/>
    </row>
    <row r="2940" spans="1:19" x14ac:dyDescent="0.25">
      <c r="A2940" s="1"/>
      <c r="B2940" s="1"/>
      <c r="C2940" s="1"/>
      <c r="D2940" s="1"/>
      <c r="E2940" s="1"/>
      <c r="F2940" s="1"/>
      <c r="G2940" s="1"/>
      <c r="H2940" s="1"/>
      <c r="I2940" s="1"/>
      <c r="J2940" s="1"/>
      <c r="K2940" s="1"/>
      <c r="L2940" s="1"/>
      <c r="M2940" s="1"/>
      <c r="N2940" s="1"/>
      <c r="O2940" s="1"/>
      <c r="P2940" s="1"/>
      <c r="Q2940" s="1"/>
      <c r="R2940" s="1"/>
      <c r="S2940" s="1"/>
    </row>
    <row r="2941" spans="1:19" x14ac:dyDescent="0.25">
      <c r="A2941" s="1"/>
      <c r="B2941" s="1"/>
      <c r="C2941" s="1"/>
      <c r="D2941" s="1"/>
      <c r="E2941" s="1"/>
      <c r="F2941" s="1"/>
      <c r="G2941" s="1"/>
      <c r="H2941" s="1"/>
      <c r="I2941" s="1"/>
      <c r="J2941" s="1"/>
      <c r="K2941" s="1"/>
      <c r="L2941" s="1"/>
      <c r="M2941" s="1"/>
      <c r="N2941" s="1"/>
      <c r="O2941" s="1"/>
      <c r="P2941" s="1"/>
      <c r="Q2941" s="1"/>
      <c r="R2941" s="1"/>
      <c r="S2941" s="1"/>
    </row>
    <row r="2942" spans="1:19" x14ac:dyDescent="0.25">
      <c r="A2942" s="1"/>
      <c r="B2942" s="1"/>
      <c r="C2942" s="1"/>
      <c r="D2942" s="1"/>
      <c r="E2942" s="1"/>
      <c r="F2942" s="1"/>
      <c r="G2942" s="1"/>
      <c r="H2942" s="1"/>
      <c r="I2942" s="1"/>
      <c r="J2942" s="1"/>
      <c r="K2942" s="1"/>
      <c r="L2942" s="1"/>
      <c r="M2942" s="1"/>
      <c r="N2942" s="1"/>
      <c r="O2942" s="1"/>
      <c r="P2942" s="1"/>
      <c r="Q2942" s="1"/>
      <c r="R2942" s="1"/>
      <c r="S2942" s="1"/>
    </row>
    <row r="2943" spans="1:19" x14ac:dyDescent="0.25">
      <c r="A2943" s="1"/>
      <c r="B2943" s="1"/>
      <c r="C2943" s="1"/>
      <c r="D2943" s="1"/>
      <c r="E2943" s="1"/>
      <c r="F2943" s="1"/>
      <c r="G2943" s="1"/>
      <c r="H2943" s="1"/>
      <c r="I2943" s="1"/>
      <c r="J2943" s="1"/>
      <c r="K2943" s="1"/>
      <c r="L2943" s="1"/>
      <c r="M2943" s="1"/>
      <c r="N2943" s="1"/>
      <c r="O2943" s="1"/>
      <c r="P2943" s="1"/>
      <c r="Q2943" s="1"/>
      <c r="R2943" s="1"/>
      <c r="S2943" s="1"/>
    </row>
    <row r="2944" spans="1:19" x14ac:dyDescent="0.25">
      <c r="A2944" s="1"/>
      <c r="B2944" s="1"/>
      <c r="C2944" s="1"/>
      <c r="D2944" s="1"/>
      <c r="E2944" s="1"/>
      <c r="F2944" s="1"/>
      <c r="G2944" s="1"/>
      <c r="H2944" s="1"/>
      <c r="I2944" s="1"/>
      <c r="J2944" s="1"/>
      <c r="K2944" s="1"/>
      <c r="L2944" s="1"/>
      <c r="M2944" s="1"/>
      <c r="N2944" s="1"/>
      <c r="O2944" s="1"/>
      <c r="P2944" s="1"/>
      <c r="Q2944" s="1"/>
      <c r="R2944" s="1"/>
      <c r="S2944" s="1"/>
    </row>
    <row r="2945" spans="1:19" x14ac:dyDescent="0.25">
      <c r="A2945" s="1"/>
      <c r="B2945" s="1"/>
      <c r="C2945" s="1"/>
      <c r="D2945" s="1"/>
      <c r="E2945" s="1"/>
      <c r="F2945" s="1"/>
      <c r="G2945" s="1"/>
      <c r="H2945" s="1"/>
      <c r="I2945" s="1"/>
      <c r="J2945" s="1"/>
      <c r="K2945" s="1"/>
      <c r="L2945" s="1"/>
      <c r="M2945" s="1"/>
      <c r="N2945" s="1"/>
      <c r="O2945" s="1"/>
      <c r="P2945" s="1"/>
      <c r="Q2945" s="1"/>
      <c r="R2945" s="1"/>
      <c r="S2945" s="1"/>
    </row>
    <row r="2946" spans="1:19" x14ac:dyDescent="0.25">
      <c r="A2946" s="1"/>
      <c r="B2946" s="1"/>
      <c r="C2946" s="1"/>
      <c r="D2946" s="1"/>
      <c r="E2946" s="1"/>
      <c r="F2946" s="1"/>
      <c r="G2946" s="1"/>
      <c r="H2946" s="1"/>
      <c r="I2946" s="1"/>
      <c r="J2946" s="1"/>
      <c r="K2946" s="1"/>
      <c r="L2946" s="1"/>
      <c r="M2946" s="1"/>
      <c r="N2946" s="1"/>
      <c r="O2946" s="1"/>
      <c r="P2946" s="1"/>
      <c r="Q2946" s="1"/>
      <c r="R2946" s="1"/>
      <c r="S2946" s="1"/>
    </row>
    <row r="2947" spans="1:19" x14ac:dyDescent="0.25">
      <c r="A2947" s="1"/>
      <c r="B2947" s="1"/>
      <c r="C2947" s="1"/>
      <c r="D2947" s="1"/>
      <c r="E2947" s="1"/>
      <c r="F2947" s="1"/>
      <c r="G2947" s="1"/>
      <c r="H2947" s="1"/>
      <c r="I2947" s="1"/>
      <c r="J2947" s="1"/>
      <c r="K2947" s="1"/>
      <c r="L2947" s="1"/>
      <c r="M2947" s="1"/>
      <c r="N2947" s="1"/>
      <c r="O2947" s="1"/>
      <c r="P2947" s="1"/>
      <c r="Q2947" s="1"/>
      <c r="R2947" s="1"/>
      <c r="S2947" s="1"/>
    </row>
    <row r="2948" spans="1:19" x14ac:dyDescent="0.25">
      <c r="A2948" s="1"/>
      <c r="B2948" s="1"/>
      <c r="C2948" s="1"/>
      <c r="D2948" s="1"/>
      <c r="E2948" s="1"/>
      <c r="F2948" s="1"/>
      <c r="G2948" s="1"/>
      <c r="H2948" s="1"/>
      <c r="I2948" s="1"/>
      <c r="J2948" s="1"/>
      <c r="K2948" s="1"/>
      <c r="L2948" s="1"/>
      <c r="M2948" s="1"/>
      <c r="N2948" s="1"/>
      <c r="O2948" s="1"/>
      <c r="P2948" s="1"/>
      <c r="Q2948" s="1"/>
      <c r="R2948" s="1"/>
      <c r="S2948" s="1"/>
    </row>
    <row r="2949" spans="1:19" x14ac:dyDescent="0.25">
      <c r="A2949" s="1"/>
      <c r="B2949" s="1"/>
      <c r="C2949" s="1"/>
      <c r="D2949" s="1"/>
      <c r="E2949" s="1"/>
      <c r="F2949" s="1"/>
      <c r="G2949" s="1"/>
      <c r="H2949" s="1"/>
      <c r="I2949" s="1"/>
      <c r="J2949" s="1"/>
      <c r="K2949" s="1"/>
      <c r="L2949" s="1"/>
      <c r="M2949" s="1"/>
      <c r="N2949" s="1"/>
      <c r="O2949" s="1"/>
      <c r="P2949" s="1"/>
      <c r="Q2949" s="1"/>
      <c r="R2949" s="1"/>
      <c r="S2949" s="1"/>
    </row>
    <row r="2950" spans="1:19" x14ac:dyDescent="0.25">
      <c r="A2950" s="1"/>
      <c r="B2950" s="1"/>
      <c r="C2950" s="1"/>
      <c r="D2950" s="1"/>
      <c r="E2950" s="1"/>
      <c r="F2950" s="1"/>
      <c r="G2950" s="1"/>
      <c r="H2950" s="1"/>
      <c r="I2950" s="1"/>
      <c r="J2950" s="1"/>
      <c r="K2950" s="1"/>
      <c r="L2950" s="1"/>
      <c r="M2950" s="1"/>
      <c r="N2950" s="1"/>
      <c r="O2950" s="1"/>
      <c r="P2950" s="1"/>
      <c r="Q2950" s="1"/>
      <c r="R2950" s="1"/>
      <c r="S2950" s="1"/>
    </row>
    <row r="2951" spans="1:19" x14ac:dyDescent="0.25">
      <c r="A2951" s="1"/>
      <c r="B2951" s="1"/>
      <c r="C2951" s="1"/>
      <c r="D2951" s="1"/>
      <c r="E2951" s="1"/>
      <c r="F2951" s="1"/>
      <c r="G2951" s="1"/>
      <c r="H2951" s="1"/>
      <c r="I2951" s="1"/>
      <c r="J2951" s="1"/>
      <c r="K2951" s="1"/>
      <c r="L2951" s="1"/>
      <c r="M2951" s="1"/>
      <c r="N2951" s="1"/>
      <c r="O2951" s="1"/>
      <c r="P2951" s="1"/>
      <c r="Q2951" s="1"/>
      <c r="R2951" s="1"/>
      <c r="S2951" s="1"/>
    </row>
    <row r="2952" spans="1:19" x14ac:dyDescent="0.25">
      <c r="A2952" s="1"/>
      <c r="B2952" s="1"/>
      <c r="C2952" s="1"/>
      <c r="D2952" s="1"/>
      <c r="E2952" s="1"/>
      <c r="F2952" s="1"/>
      <c r="G2952" s="1"/>
      <c r="H2952" s="1"/>
      <c r="I2952" s="1"/>
      <c r="J2952" s="1"/>
      <c r="K2952" s="1"/>
      <c r="L2952" s="1"/>
      <c r="M2952" s="1"/>
      <c r="N2952" s="1"/>
      <c r="O2952" s="1"/>
      <c r="P2952" s="1"/>
      <c r="Q2952" s="1"/>
      <c r="R2952" s="1"/>
      <c r="S2952" s="1"/>
    </row>
    <row r="2953" spans="1:19" x14ac:dyDescent="0.25">
      <c r="A2953" s="1"/>
      <c r="B2953" s="1"/>
      <c r="C2953" s="1"/>
      <c r="D2953" s="1"/>
      <c r="E2953" s="1"/>
      <c r="F2953" s="1"/>
      <c r="G2953" s="1"/>
      <c r="H2953" s="1"/>
      <c r="I2953" s="1"/>
      <c r="J2953" s="1"/>
      <c r="K2953" s="1"/>
      <c r="L2953" s="1"/>
      <c r="M2953" s="1"/>
      <c r="N2953" s="1"/>
      <c r="O2953" s="1"/>
      <c r="P2953" s="1"/>
      <c r="Q2953" s="1"/>
      <c r="R2953" s="1"/>
      <c r="S2953" s="1"/>
    </row>
    <row r="2954" spans="1:19" x14ac:dyDescent="0.25">
      <c r="A2954" s="1"/>
      <c r="B2954" s="1"/>
      <c r="C2954" s="1"/>
      <c r="D2954" s="1"/>
      <c r="E2954" s="1"/>
      <c r="F2954" s="1"/>
      <c r="G2954" s="1"/>
      <c r="H2954" s="1"/>
      <c r="I2954" s="1"/>
      <c r="J2954" s="1"/>
      <c r="K2954" s="1"/>
      <c r="L2954" s="1"/>
      <c r="M2954" s="1"/>
      <c r="N2954" s="1"/>
      <c r="O2954" s="1"/>
      <c r="P2954" s="1"/>
      <c r="Q2954" s="1"/>
      <c r="R2954" s="1"/>
      <c r="S2954" s="1"/>
    </row>
    <row r="2955" spans="1:19" x14ac:dyDescent="0.25">
      <c r="A2955" s="1"/>
      <c r="B2955" s="1"/>
      <c r="C2955" s="1"/>
      <c r="D2955" s="1"/>
      <c r="E2955" s="1"/>
      <c r="F2955" s="1"/>
      <c r="G2955" s="1"/>
      <c r="H2955" s="1"/>
      <c r="I2955" s="1"/>
      <c r="J2955" s="1"/>
      <c r="K2955" s="1"/>
      <c r="L2955" s="1"/>
      <c r="M2955" s="1"/>
      <c r="N2955" s="1"/>
      <c r="O2955" s="1"/>
      <c r="P2955" s="1"/>
      <c r="Q2955" s="1"/>
      <c r="R2955" s="1"/>
      <c r="S2955" s="1"/>
    </row>
    <row r="2956" spans="1:19" x14ac:dyDescent="0.25">
      <c r="A2956" s="1"/>
      <c r="B2956" s="1"/>
      <c r="C2956" s="1"/>
      <c r="D2956" s="1"/>
      <c r="E2956" s="1"/>
      <c r="F2956" s="1"/>
      <c r="G2956" s="1"/>
      <c r="H2956" s="1"/>
      <c r="I2956" s="1"/>
      <c r="J2956" s="1"/>
      <c r="K2956" s="1"/>
      <c r="L2956" s="1"/>
      <c r="M2956" s="1"/>
      <c r="N2956" s="1"/>
      <c r="O2956" s="1"/>
      <c r="P2956" s="1"/>
      <c r="Q2956" s="1"/>
      <c r="R2956" s="1"/>
      <c r="S2956" s="1"/>
    </row>
    <row r="2957" spans="1:19" x14ac:dyDescent="0.25">
      <c r="A2957" s="1"/>
      <c r="B2957" s="1"/>
      <c r="C2957" s="1"/>
      <c r="D2957" s="1"/>
      <c r="E2957" s="1"/>
      <c r="F2957" s="1"/>
      <c r="G2957" s="1"/>
      <c r="H2957" s="1"/>
      <c r="I2957" s="1"/>
      <c r="J2957" s="1"/>
      <c r="K2957" s="1"/>
      <c r="L2957" s="1"/>
      <c r="M2957" s="1"/>
      <c r="N2957" s="1"/>
      <c r="O2957" s="1"/>
      <c r="P2957" s="1"/>
      <c r="Q2957" s="1"/>
      <c r="R2957" s="1"/>
      <c r="S2957" s="1"/>
    </row>
    <row r="2958" spans="1:19" x14ac:dyDescent="0.25">
      <c r="A2958" s="1"/>
      <c r="B2958" s="1"/>
      <c r="C2958" s="1"/>
      <c r="D2958" s="1"/>
      <c r="E2958" s="1"/>
      <c r="F2958" s="1"/>
      <c r="G2958" s="1"/>
      <c r="H2958" s="1"/>
      <c r="I2958" s="1"/>
      <c r="J2958" s="1"/>
      <c r="K2958" s="1"/>
      <c r="L2958" s="1"/>
      <c r="M2958" s="1"/>
      <c r="N2958" s="1"/>
      <c r="O2958" s="1"/>
      <c r="P2958" s="1"/>
      <c r="Q2958" s="1"/>
      <c r="R2958" s="1"/>
      <c r="S2958" s="1"/>
    </row>
    <row r="2959" spans="1:19" x14ac:dyDescent="0.25">
      <c r="A2959" s="1"/>
      <c r="B2959" s="1"/>
      <c r="C2959" s="1"/>
      <c r="D2959" s="1"/>
      <c r="E2959" s="1"/>
      <c r="F2959" s="1"/>
      <c r="G2959" s="1"/>
      <c r="H2959" s="1"/>
      <c r="I2959" s="1"/>
      <c r="J2959" s="1"/>
      <c r="K2959" s="1"/>
      <c r="L2959" s="1"/>
      <c r="M2959" s="1"/>
      <c r="N2959" s="1"/>
      <c r="O2959" s="1"/>
      <c r="P2959" s="1"/>
      <c r="Q2959" s="1"/>
      <c r="R2959" s="1"/>
      <c r="S2959" s="1"/>
    </row>
    <row r="2960" spans="1:19" x14ac:dyDescent="0.25">
      <c r="A2960" s="1"/>
      <c r="B2960" s="1"/>
      <c r="C2960" s="1"/>
      <c r="D2960" s="1"/>
      <c r="E2960" s="1"/>
      <c r="F2960" s="1"/>
      <c r="G2960" s="1"/>
      <c r="H2960" s="1"/>
      <c r="I2960" s="1"/>
      <c r="J2960" s="1"/>
      <c r="K2960" s="1"/>
      <c r="L2960" s="1"/>
      <c r="M2960" s="1"/>
      <c r="N2960" s="1"/>
      <c r="O2960" s="1"/>
      <c r="P2960" s="1"/>
      <c r="Q2960" s="1"/>
      <c r="R2960" s="1"/>
      <c r="S2960" s="1"/>
    </row>
    <row r="2961" spans="1:19" x14ac:dyDescent="0.25">
      <c r="A2961" s="1"/>
      <c r="B2961" s="1"/>
      <c r="C2961" s="1"/>
      <c r="D2961" s="1"/>
      <c r="E2961" s="1"/>
      <c r="F2961" s="1"/>
      <c r="G2961" s="1"/>
      <c r="H2961" s="1"/>
      <c r="I2961" s="1"/>
      <c r="J2961" s="1"/>
      <c r="K2961" s="1"/>
      <c r="L2961" s="1"/>
      <c r="M2961" s="1"/>
      <c r="N2961" s="1"/>
      <c r="O2961" s="1"/>
      <c r="P2961" s="1"/>
      <c r="Q2961" s="1"/>
      <c r="R2961" s="1"/>
      <c r="S2961" s="1"/>
    </row>
    <row r="2962" spans="1:19" x14ac:dyDescent="0.25">
      <c r="A2962" s="1"/>
      <c r="B2962" s="1"/>
      <c r="C2962" s="1"/>
      <c r="D2962" s="1"/>
      <c r="E2962" s="1"/>
      <c r="F2962" s="1"/>
      <c r="G2962" s="1"/>
      <c r="H2962" s="1"/>
      <c r="I2962" s="1"/>
      <c r="J2962" s="1"/>
      <c r="K2962" s="1"/>
      <c r="L2962" s="1"/>
      <c r="M2962" s="1"/>
      <c r="N2962" s="1"/>
      <c r="O2962" s="1"/>
      <c r="P2962" s="1"/>
      <c r="Q2962" s="1"/>
      <c r="R2962" s="1"/>
      <c r="S2962" s="1"/>
    </row>
    <row r="2963" spans="1:19" x14ac:dyDescent="0.25">
      <c r="A2963" s="1"/>
      <c r="B2963" s="1"/>
      <c r="C2963" s="1"/>
      <c r="D2963" s="1"/>
      <c r="E2963" s="1"/>
      <c r="F2963" s="1"/>
      <c r="G2963" s="1"/>
      <c r="H2963" s="1"/>
      <c r="I2963" s="1"/>
      <c r="J2963" s="1"/>
      <c r="K2963" s="1"/>
      <c r="L2963" s="1"/>
      <c r="M2963" s="1"/>
      <c r="N2963" s="1"/>
      <c r="O2963" s="1"/>
      <c r="P2963" s="1"/>
      <c r="Q2963" s="1"/>
      <c r="R2963" s="1"/>
      <c r="S2963" s="1"/>
    </row>
    <row r="2964" spans="1:19" x14ac:dyDescent="0.25">
      <c r="A2964" s="1"/>
      <c r="B2964" s="1"/>
      <c r="C2964" s="1"/>
      <c r="D2964" s="1"/>
      <c r="E2964" s="1"/>
      <c r="F2964" s="1"/>
      <c r="G2964" s="1"/>
      <c r="H2964" s="1"/>
      <c r="I2964" s="1"/>
      <c r="J2964" s="1"/>
      <c r="K2964" s="1"/>
      <c r="L2964" s="1"/>
      <c r="M2964" s="1"/>
      <c r="N2964" s="1"/>
      <c r="O2964" s="1"/>
      <c r="P2964" s="1"/>
      <c r="Q2964" s="1"/>
      <c r="R2964" s="1"/>
      <c r="S2964" s="1"/>
    </row>
    <row r="2965" spans="1:19" x14ac:dyDescent="0.25">
      <c r="A2965" s="1"/>
      <c r="B2965" s="1"/>
      <c r="C2965" s="1"/>
      <c r="D2965" s="1"/>
      <c r="E2965" s="1"/>
      <c r="F2965" s="1"/>
      <c r="G2965" s="1"/>
      <c r="H2965" s="1"/>
      <c r="I2965" s="1"/>
      <c r="J2965" s="1"/>
      <c r="K2965" s="1"/>
      <c r="L2965" s="1"/>
      <c r="M2965" s="1"/>
      <c r="N2965" s="1"/>
      <c r="O2965" s="1"/>
      <c r="P2965" s="1"/>
      <c r="Q2965" s="1"/>
      <c r="R2965" s="1"/>
      <c r="S2965" s="1"/>
    </row>
    <row r="2966" spans="1:19" x14ac:dyDescent="0.25">
      <c r="A2966" s="1"/>
      <c r="B2966" s="1"/>
      <c r="C2966" s="1"/>
      <c r="D2966" s="1"/>
      <c r="E2966" s="1"/>
      <c r="F2966" s="1"/>
      <c r="G2966" s="1"/>
      <c r="H2966" s="1"/>
      <c r="I2966" s="1"/>
      <c r="J2966" s="1"/>
      <c r="K2966" s="1"/>
      <c r="L2966" s="1"/>
      <c r="M2966" s="1"/>
      <c r="N2966" s="1"/>
      <c r="O2966" s="1"/>
      <c r="P2966" s="1"/>
      <c r="Q2966" s="1"/>
      <c r="R2966" s="1"/>
      <c r="S2966" s="1"/>
    </row>
    <row r="2967" spans="1:19" x14ac:dyDescent="0.25">
      <c r="A2967" s="1"/>
      <c r="B2967" s="1"/>
      <c r="C2967" s="1"/>
      <c r="D2967" s="1"/>
      <c r="E2967" s="1"/>
      <c r="F2967" s="1"/>
      <c r="G2967" s="1"/>
      <c r="H2967" s="1"/>
      <c r="I2967" s="1"/>
      <c r="J2967" s="1"/>
      <c r="K2967" s="1"/>
      <c r="L2967" s="1"/>
      <c r="M2967" s="1"/>
      <c r="N2967" s="1"/>
      <c r="O2967" s="1"/>
      <c r="P2967" s="1"/>
      <c r="Q2967" s="1"/>
      <c r="R2967" s="1"/>
      <c r="S2967" s="1"/>
    </row>
    <row r="2968" spans="1:19" x14ac:dyDescent="0.25">
      <c r="A2968" s="1"/>
      <c r="B2968" s="1"/>
      <c r="C2968" s="1"/>
      <c r="D2968" s="1"/>
      <c r="E2968" s="1"/>
      <c r="F2968" s="1"/>
      <c r="G2968" s="1"/>
      <c r="H2968" s="1"/>
      <c r="I2968" s="1"/>
      <c r="J2968" s="1"/>
      <c r="K2968" s="1"/>
      <c r="L2968" s="1"/>
      <c r="M2968" s="1"/>
      <c r="N2968" s="1"/>
      <c r="O2968" s="1"/>
      <c r="P2968" s="1"/>
      <c r="Q2968" s="1"/>
      <c r="R2968" s="1"/>
      <c r="S2968" s="1"/>
    </row>
    <row r="2969" spans="1:19" x14ac:dyDescent="0.25">
      <c r="A2969" s="1"/>
      <c r="B2969" s="1"/>
      <c r="C2969" s="1"/>
      <c r="D2969" s="1"/>
      <c r="E2969" s="1"/>
      <c r="F2969" s="1"/>
      <c r="G2969" s="1"/>
      <c r="H2969" s="1"/>
      <c r="I2969" s="1"/>
      <c r="J2969" s="1"/>
      <c r="K2969" s="1"/>
      <c r="L2969" s="1"/>
      <c r="M2969" s="1"/>
      <c r="N2969" s="1"/>
      <c r="O2969" s="1"/>
      <c r="P2969" s="1"/>
      <c r="Q2969" s="1"/>
      <c r="R2969" s="1"/>
      <c r="S2969" s="1"/>
    </row>
    <row r="2970" spans="1:19" x14ac:dyDescent="0.25">
      <c r="A2970" s="1"/>
      <c r="B2970" s="1"/>
      <c r="C2970" s="1"/>
      <c r="D2970" s="1"/>
      <c r="E2970" s="1"/>
      <c r="F2970" s="1"/>
      <c r="G2970" s="1"/>
      <c r="H2970" s="1"/>
      <c r="I2970" s="1"/>
      <c r="J2970" s="1"/>
      <c r="K2970" s="1"/>
      <c r="L2970" s="1"/>
      <c r="M2970" s="1"/>
      <c r="N2970" s="1"/>
      <c r="O2970" s="1"/>
      <c r="P2970" s="1"/>
      <c r="Q2970" s="1"/>
      <c r="R2970" s="1"/>
      <c r="S2970" s="1"/>
    </row>
    <row r="2971" spans="1:19" x14ac:dyDescent="0.25">
      <c r="A2971" s="1"/>
      <c r="B2971" s="1"/>
      <c r="C2971" s="1"/>
      <c r="D2971" s="1"/>
      <c r="E2971" s="1"/>
      <c r="F2971" s="1"/>
      <c r="G2971" s="1"/>
      <c r="H2971" s="1"/>
      <c r="I2971" s="1"/>
      <c r="J2971" s="1"/>
      <c r="K2971" s="1"/>
      <c r="L2971" s="1"/>
      <c r="M2971" s="1"/>
      <c r="N2971" s="1"/>
      <c r="O2971" s="1"/>
      <c r="P2971" s="1"/>
      <c r="Q2971" s="1"/>
      <c r="R2971" s="1"/>
      <c r="S2971" s="1"/>
    </row>
    <row r="2972" spans="1:19" x14ac:dyDescent="0.25">
      <c r="A2972" s="1"/>
      <c r="B2972" s="1"/>
      <c r="C2972" s="1"/>
      <c r="D2972" s="1"/>
      <c r="E2972" s="1"/>
      <c r="F2972" s="1"/>
      <c r="G2972" s="1"/>
      <c r="H2972" s="1"/>
      <c r="I2972" s="1"/>
      <c r="J2972" s="1"/>
      <c r="K2972" s="1"/>
      <c r="L2972" s="1"/>
      <c r="M2972" s="1"/>
      <c r="N2972" s="1"/>
      <c r="O2972" s="1"/>
      <c r="P2972" s="1"/>
      <c r="Q2972" s="1"/>
      <c r="R2972" s="1"/>
      <c r="S2972" s="1"/>
    </row>
    <row r="2973" spans="1:19" x14ac:dyDescent="0.25">
      <c r="A2973" s="1"/>
      <c r="B2973" s="1"/>
      <c r="C2973" s="1"/>
      <c r="D2973" s="1"/>
      <c r="E2973" s="1"/>
      <c r="F2973" s="1"/>
      <c r="G2973" s="1"/>
      <c r="H2973" s="1"/>
      <c r="I2973" s="1"/>
      <c r="J2973" s="1"/>
      <c r="K2973" s="1"/>
      <c r="L2973" s="1"/>
      <c r="M2973" s="1"/>
      <c r="N2973" s="1"/>
      <c r="O2973" s="1"/>
      <c r="P2973" s="1"/>
      <c r="Q2973" s="1"/>
      <c r="R2973" s="1"/>
      <c r="S2973" s="1"/>
    </row>
    <row r="2974" spans="1:19" x14ac:dyDescent="0.25">
      <c r="A2974" s="1"/>
      <c r="B2974" s="1"/>
      <c r="C2974" s="1"/>
      <c r="D2974" s="1"/>
      <c r="E2974" s="1"/>
      <c r="F2974" s="1"/>
      <c r="G2974" s="1"/>
      <c r="H2974" s="1"/>
      <c r="I2974" s="1"/>
      <c r="J2974" s="1"/>
      <c r="K2974" s="1"/>
      <c r="L2974" s="1"/>
      <c r="M2974" s="1"/>
      <c r="N2974" s="1"/>
      <c r="O2974" s="1"/>
      <c r="P2974" s="1"/>
      <c r="Q2974" s="1"/>
      <c r="R2974" s="1"/>
      <c r="S2974" s="1"/>
    </row>
    <row r="2975" spans="1:19" x14ac:dyDescent="0.25">
      <c r="A2975" s="1"/>
      <c r="B2975" s="1"/>
      <c r="C2975" s="1"/>
      <c r="D2975" s="1"/>
      <c r="E2975" s="1"/>
      <c r="F2975" s="1"/>
      <c r="G2975" s="1"/>
      <c r="H2975" s="1"/>
      <c r="I2975" s="1"/>
      <c r="J2975" s="1"/>
      <c r="K2975" s="1"/>
      <c r="L2975" s="1"/>
      <c r="M2975" s="1"/>
      <c r="N2975" s="1"/>
      <c r="O2975" s="1"/>
      <c r="P2975" s="1"/>
      <c r="Q2975" s="1"/>
      <c r="R2975" s="1"/>
      <c r="S2975" s="1"/>
    </row>
    <row r="2976" spans="1:19" x14ac:dyDescent="0.25">
      <c r="A2976" s="1"/>
      <c r="B2976" s="1"/>
      <c r="C2976" s="1"/>
      <c r="D2976" s="1"/>
      <c r="E2976" s="1"/>
      <c r="F2976" s="1"/>
      <c r="G2976" s="1"/>
      <c r="H2976" s="1"/>
      <c r="I2976" s="1"/>
      <c r="J2976" s="1"/>
      <c r="K2976" s="1"/>
      <c r="L2976" s="1"/>
      <c r="M2976" s="1"/>
      <c r="N2976" s="1"/>
      <c r="O2976" s="1"/>
      <c r="P2976" s="1"/>
      <c r="Q2976" s="1"/>
      <c r="R2976" s="1"/>
      <c r="S2976" s="1"/>
    </row>
    <row r="2977" spans="1:19" x14ac:dyDescent="0.25">
      <c r="A2977" s="1"/>
      <c r="B2977" s="1"/>
      <c r="C2977" s="1"/>
      <c r="D2977" s="1"/>
      <c r="E2977" s="1"/>
      <c r="F2977" s="1"/>
      <c r="G2977" s="1"/>
      <c r="H2977" s="1"/>
      <c r="I2977" s="1"/>
      <c r="J2977" s="1"/>
      <c r="K2977" s="1"/>
      <c r="L2977" s="1"/>
      <c r="M2977" s="1"/>
      <c r="N2977" s="1"/>
      <c r="O2977" s="1"/>
      <c r="P2977" s="1"/>
      <c r="Q2977" s="1"/>
      <c r="R2977" s="1"/>
      <c r="S2977" s="1"/>
    </row>
    <row r="2978" spans="1:19" x14ac:dyDescent="0.25">
      <c r="A2978" s="1"/>
      <c r="B2978" s="1"/>
      <c r="C2978" s="1"/>
      <c r="D2978" s="1"/>
      <c r="E2978" s="1"/>
      <c r="F2978" s="1"/>
      <c r="G2978" s="1"/>
      <c r="H2978" s="1"/>
      <c r="I2978" s="1"/>
      <c r="J2978" s="1"/>
      <c r="K2978" s="1"/>
      <c r="L2978" s="1"/>
      <c r="M2978" s="1"/>
      <c r="N2978" s="1"/>
      <c r="O2978" s="1"/>
      <c r="P2978" s="1"/>
      <c r="Q2978" s="1"/>
      <c r="R2978" s="1"/>
      <c r="S2978" s="1"/>
    </row>
    <row r="2979" spans="1:19" x14ac:dyDescent="0.25">
      <c r="A2979" s="1"/>
      <c r="B2979" s="1"/>
      <c r="C2979" s="1"/>
      <c r="D2979" s="1"/>
      <c r="E2979" s="1"/>
      <c r="F2979" s="1"/>
      <c r="G2979" s="1"/>
      <c r="H2979" s="1"/>
      <c r="I2979" s="1"/>
      <c r="J2979" s="1"/>
      <c r="K2979" s="1"/>
      <c r="L2979" s="1"/>
      <c r="M2979" s="1"/>
      <c r="N2979" s="1"/>
      <c r="O2979" s="1"/>
      <c r="P2979" s="1"/>
      <c r="Q2979" s="1"/>
      <c r="R2979" s="1"/>
      <c r="S2979" s="1"/>
    </row>
    <row r="2980" spans="1:19" x14ac:dyDescent="0.25">
      <c r="A2980" s="1"/>
      <c r="B2980" s="1"/>
      <c r="C2980" s="1"/>
      <c r="D2980" s="1"/>
      <c r="E2980" s="1"/>
      <c r="F2980" s="1"/>
      <c r="G2980" s="1"/>
      <c r="H2980" s="1"/>
      <c r="I2980" s="1"/>
      <c r="J2980" s="1"/>
      <c r="K2980" s="1"/>
      <c r="L2980" s="1"/>
      <c r="M2980" s="1"/>
      <c r="N2980" s="1"/>
      <c r="O2980" s="1"/>
      <c r="P2980" s="1"/>
      <c r="Q2980" s="1"/>
      <c r="R2980" s="1"/>
      <c r="S2980" s="1"/>
    </row>
    <row r="2981" spans="1:19" x14ac:dyDescent="0.25">
      <c r="A2981" s="1"/>
      <c r="B2981" s="1"/>
      <c r="C2981" s="1"/>
      <c r="D2981" s="1"/>
      <c r="E2981" s="1"/>
      <c r="F2981" s="1"/>
      <c r="G2981" s="1"/>
      <c r="H2981" s="1"/>
      <c r="I2981" s="1"/>
      <c r="J2981" s="1"/>
      <c r="K2981" s="1"/>
      <c r="L2981" s="1"/>
      <c r="M2981" s="1"/>
      <c r="N2981" s="1"/>
      <c r="O2981" s="1"/>
      <c r="P2981" s="1"/>
      <c r="Q2981" s="1"/>
      <c r="R2981" s="1"/>
      <c r="S2981" s="1"/>
    </row>
    <row r="2982" spans="1:19" x14ac:dyDescent="0.25">
      <c r="A2982" s="1"/>
      <c r="B2982" s="1"/>
      <c r="C2982" s="1"/>
      <c r="D2982" s="1"/>
      <c r="E2982" s="1"/>
      <c r="F2982" s="1"/>
      <c r="G2982" s="1"/>
      <c r="H2982" s="1"/>
      <c r="I2982" s="1"/>
      <c r="J2982" s="1"/>
      <c r="K2982" s="1"/>
      <c r="L2982" s="1"/>
      <c r="M2982" s="1"/>
      <c r="N2982" s="1"/>
      <c r="O2982" s="1"/>
      <c r="P2982" s="1"/>
      <c r="Q2982" s="1"/>
      <c r="R2982" s="1"/>
      <c r="S2982" s="1"/>
    </row>
    <row r="2983" spans="1:19" x14ac:dyDescent="0.25">
      <c r="A2983" s="1"/>
      <c r="B2983" s="1"/>
      <c r="C2983" s="1"/>
      <c r="D2983" s="1"/>
      <c r="E2983" s="1"/>
      <c r="F2983" s="1"/>
      <c r="G2983" s="1"/>
      <c r="H2983" s="1"/>
      <c r="I2983" s="1"/>
      <c r="J2983" s="1"/>
      <c r="K2983" s="1"/>
      <c r="L2983" s="1"/>
      <c r="M2983" s="1"/>
      <c r="N2983" s="1"/>
      <c r="O2983" s="1"/>
      <c r="P2983" s="1"/>
      <c r="Q2983" s="1"/>
      <c r="R2983" s="1"/>
      <c r="S2983" s="1"/>
    </row>
    <row r="2984" spans="1:19" x14ac:dyDescent="0.25">
      <c r="A2984" s="1"/>
      <c r="B2984" s="1"/>
      <c r="C2984" s="1"/>
      <c r="D2984" s="1"/>
      <c r="E2984" s="1"/>
      <c r="F2984" s="1"/>
      <c r="G2984" s="1"/>
      <c r="H2984" s="1"/>
      <c r="I2984" s="1"/>
      <c r="J2984" s="1"/>
      <c r="K2984" s="1"/>
      <c r="L2984" s="1"/>
      <c r="M2984" s="1"/>
      <c r="N2984" s="1"/>
      <c r="O2984" s="1"/>
      <c r="P2984" s="1"/>
      <c r="Q2984" s="1"/>
      <c r="R2984" s="1"/>
      <c r="S2984" s="1"/>
    </row>
    <row r="2985" spans="1:19" x14ac:dyDescent="0.25">
      <c r="A2985" s="1"/>
      <c r="B2985" s="1"/>
      <c r="C2985" s="1"/>
      <c r="D2985" s="1"/>
      <c r="E2985" s="1"/>
      <c r="F2985" s="1"/>
      <c r="G2985" s="1"/>
      <c r="H2985" s="1"/>
      <c r="I2985" s="1"/>
      <c r="J2985" s="1"/>
      <c r="K2985" s="1"/>
      <c r="L2985" s="1"/>
      <c r="M2985" s="1"/>
      <c r="N2985" s="1"/>
      <c r="O2985" s="1"/>
      <c r="P2985" s="1"/>
      <c r="Q2985" s="1"/>
      <c r="R2985" s="1"/>
      <c r="S2985" s="1"/>
    </row>
    <row r="2986" spans="1:19" x14ac:dyDescent="0.25">
      <c r="A2986" s="1"/>
      <c r="B2986" s="1"/>
      <c r="C2986" s="1"/>
      <c r="D2986" s="1"/>
      <c r="E2986" s="1"/>
      <c r="F2986" s="1"/>
      <c r="G2986" s="1"/>
      <c r="H2986" s="1"/>
      <c r="I2986" s="1"/>
      <c r="J2986" s="1"/>
      <c r="K2986" s="1"/>
      <c r="L2986" s="1"/>
      <c r="M2986" s="1"/>
      <c r="N2986" s="1"/>
      <c r="O2986" s="1"/>
      <c r="P2986" s="1"/>
      <c r="Q2986" s="1"/>
      <c r="R2986" s="1"/>
      <c r="S2986" s="1"/>
    </row>
    <row r="2987" spans="1:19" x14ac:dyDescent="0.25">
      <c r="A2987" s="1"/>
      <c r="B2987" s="1"/>
      <c r="C2987" s="1"/>
      <c r="D2987" s="1"/>
      <c r="E2987" s="1"/>
      <c r="F2987" s="1"/>
      <c r="G2987" s="1"/>
      <c r="H2987" s="1"/>
      <c r="I2987" s="1"/>
      <c r="J2987" s="1"/>
      <c r="K2987" s="1"/>
      <c r="L2987" s="1"/>
      <c r="M2987" s="1"/>
      <c r="N2987" s="1"/>
      <c r="O2987" s="1"/>
      <c r="P2987" s="1"/>
      <c r="Q2987" s="1"/>
      <c r="R2987" s="1"/>
      <c r="S2987" s="1"/>
    </row>
    <row r="2988" spans="1:19" x14ac:dyDescent="0.25">
      <c r="A2988" s="1"/>
      <c r="B2988" s="1"/>
      <c r="C2988" s="1"/>
      <c r="D2988" s="1"/>
      <c r="E2988" s="1"/>
      <c r="F2988" s="1"/>
      <c r="G2988" s="1"/>
      <c r="H2988" s="1"/>
      <c r="I2988" s="1"/>
      <c r="J2988" s="1"/>
      <c r="K2988" s="1"/>
      <c r="L2988" s="1"/>
      <c r="M2988" s="1"/>
      <c r="N2988" s="1"/>
      <c r="O2988" s="1"/>
      <c r="P2988" s="1"/>
      <c r="Q2988" s="1"/>
      <c r="R2988" s="1"/>
      <c r="S2988" s="1"/>
    </row>
    <row r="2989" spans="1:19" x14ac:dyDescent="0.25">
      <c r="A2989" s="1"/>
      <c r="B2989" s="1"/>
      <c r="C2989" s="1"/>
      <c r="D2989" s="1"/>
      <c r="E2989" s="1"/>
      <c r="F2989" s="1"/>
      <c r="G2989" s="1"/>
      <c r="H2989" s="1"/>
      <c r="I2989" s="1"/>
      <c r="J2989" s="1"/>
      <c r="K2989" s="1"/>
      <c r="L2989" s="1"/>
      <c r="M2989" s="1"/>
      <c r="N2989" s="1"/>
      <c r="O2989" s="1"/>
      <c r="P2989" s="1"/>
      <c r="Q2989" s="1"/>
      <c r="R2989" s="1"/>
      <c r="S2989" s="1"/>
    </row>
    <row r="2990" spans="1:19" x14ac:dyDescent="0.25">
      <c r="A2990" s="1"/>
      <c r="B2990" s="1"/>
      <c r="C2990" s="1"/>
      <c r="D2990" s="1"/>
      <c r="E2990" s="1"/>
      <c r="F2990" s="1"/>
      <c r="G2990" s="1"/>
      <c r="H2990" s="1"/>
      <c r="I2990" s="1"/>
      <c r="J2990" s="1"/>
      <c r="K2990" s="1"/>
      <c r="L2990" s="1"/>
      <c r="M2990" s="1"/>
      <c r="N2990" s="1"/>
      <c r="O2990" s="1"/>
      <c r="P2990" s="1"/>
      <c r="Q2990" s="1"/>
      <c r="R2990" s="1"/>
      <c r="S2990" s="1"/>
    </row>
    <row r="2991" spans="1:19" x14ac:dyDescent="0.25">
      <c r="A2991" s="1"/>
      <c r="B2991" s="1"/>
      <c r="C2991" s="1"/>
      <c r="D2991" s="1"/>
      <c r="E2991" s="1"/>
      <c r="F2991" s="1"/>
      <c r="G2991" s="1"/>
      <c r="H2991" s="1"/>
      <c r="I2991" s="1"/>
      <c r="J2991" s="1"/>
      <c r="K2991" s="1"/>
      <c r="L2991" s="1"/>
      <c r="M2991" s="1"/>
      <c r="N2991" s="1"/>
      <c r="O2991" s="1"/>
      <c r="P2991" s="1"/>
      <c r="Q2991" s="1"/>
      <c r="R2991" s="1"/>
      <c r="S2991" s="1"/>
    </row>
    <row r="2992" spans="1:19" x14ac:dyDescent="0.25">
      <c r="A2992" s="1"/>
      <c r="B2992" s="1"/>
      <c r="C2992" s="1"/>
      <c r="D2992" s="1"/>
      <c r="E2992" s="1"/>
      <c r="F2992" s="1"/>
      <c r="G2992" s="1"/>
      <c r="H2992" s="1"/>
      <c r="I2992" s="1"/>
      <c r="J2992" s="1"/>
      <c r="K2992" s="1"/>
      <c r="L2992" s="1"/>
      <c r="M2992" s="1"/>
      <c r="N2992" s="1"/>
      <c r="O2992" s="1"/>
      <c r="P2992" s="1"/>
      <c r="Q2992" s="1"/>
      <c r="R2992" s="1"/>
      <c r="S2992" s="1"/>
    </row>
    <row r="2993" spans="1:19" x14ac:dyDescent="0.25">
      <c r="A2993" s="1"/>
      <c r="B2993" s="1"/>
      <c r="C2993" s="1"/>
      <c r="D2993" s="1"/>
      <c r="E2993" s="1"/>
      <c r="F2993" s="1"/>
      <c r="G2993" s="1"/>
      <c r="H2993" s="1"/>
      <c r="I2993" s="1"/>
      <c r="J2993" s="1"/>
      <c r="K2993" s="1"/>
      <c r="L2993" s="1"/>
      <c r="M2993" s="1"/>
      <c r="N2993" s="1"/>
      <c r="O2993" s="1"/>
      <c r="P2993" s="1"/>
      <c r="Q2993" s="1"/>
      <c r="R2993" s="1"/>
      <c r="S2993" s="1"/>
    </row>
    <row r="2994" spans="1:19" x14ac:dyDescent="0.25">
      <c r="A2994" s="1"/>
      <c r="B2994" s="1"/>
      <c r="C2994" s="1"/>
      <c r="D2994" s="1"/>
      <c r="E2994" s="1"/>
      <c r="F2994" s="1"/>
      <c r="G2994" s="1"/>
      <c r="H2994" s="1"/>
      <c r="I2994" s="1"/>
      <c r="J2994" s="1"/>
      <c r="K2994" s="1"/>
      <c r="L2994" s="1"/>
      <c r="M2994" s="1"/>
      <c r="N2994" s="1"/>
      <c r="O2994" s="1"/>
      <c r="P2994" s="1"/>
      <c r="Q2994" s="1"/>
      <c r="R2994" s="1"/>
      <c r="S2994" s="1"/>
    </row>
    <row r="2995" spans="1:19" x14ac:dyDescent="0.25">
      <c r="A2995" s="1"/>
      <c r="B2995" s="1"/>
      <c r="C2995" s="1"/>
      <c r="D2995" s="1"/>
      <c r="E2995" s="1"/>
      <c r="F2995" s="1"/>
      <c r="G2995" s="1"/>
      <c r="H2995" s="1"/>
      <c r="I2995" s="1"/>
      <c r="J2995" s="1"/>
      <c r="K2995" s="1"/>
      <c r="L2995" s="1"/>
      <c r="M2995" s="1"/>
      <c r="N2995" s="1"/>
      <c r="O2995" s="1"/>
      <c r="P2995" s="1"/>
      <c r="Q2995" s="1"/>
      <c r="R2995" s="1"/>
      <c r="S2995" s="1"/>
    </row>
    <row r="2996" spans="1:19" x14ac:dyDescent="0.25">
      <c r="A2996" s="1"/>
      <c r="B2996" s="1"/>
      <c r="C2996" s="1"/>
      <c r="D2996" s="1"/>
      <c r="E2996" s="1"/>
      <c r="F2996" s="1"/>
      <c r="G2996" s="1"/>
      <c r="H2996" s="1"/>
      <c r="I2996" s="1"/>
      <c r="J2996" s="1"/>
      <c r="K2996" s="1"/>
      <c r="L2996" s="1"/>
      <c r="M2996" s="1"/>
      <c r="N2996" s="1"/>
      <c r="O2996" s="1"/>
      <c r="P2996" s="1"/>
      <c r="Q2996" s="1"/>
      <c r="R2996" s="1"/>
      <c r="S2996" s="1"/>
    </row>
    <row r="2997" spans="1:19" x14ac:dyDescent="0.25">
      <c r="A2997" s="1"/>
      <c r="B2997" s="1"/>
      <c r="C2997" s="1"/>
      <c r="D2997" s="1"/>
      <c r="E2997" s="1"/>
      <c r="F2997" s="1"/>
      <c r="G2997" s="1"/>
      <c r="H2997" s="1"/>
      <c r="I2997" s="1"/>
      <c r="J2997" s="1"/>
      <c r="K2997" s="1"/>
      <c r="L2997" s="1"/>
      <c r="M2997" s="1"/>
      <c r="N2997" s="1"/>
      <c r="O2997" s="1"/>
      <c r="P2997" s="1"/>
      <c r="Q2997" s="1"/>
      <c r="R2997" s="1"/>
      <c r="S2997" s="1"/>
    </row>
    <row r="2998" spans="1:19" x14ac:dyDescent="0.25">
      <c r="A2998" s="1"/>
      <c r="B2998" s="1"/>
      <c r="C2998" s="1"/>
      <c r="D2998" s="1"/>
      <c r="E2998" s="1"/>
      <c r="F2998" s="1"/>
      <c r="G2998" s="1"/>
      <c r="H2998" s="1"/>
      <c r="I2998" s="1"/>
      <c r="J2998" s="1"/>
      <c r="K2998" s="1"/>
      <c r="L2998" s="1"/>
      <c r="M2998" s="1"/>
      <c r="N2998" s="1"/>
      <c r="O2998" s="1"/>
      <c r="P2998" s="1"/>
      <c r="Q2998" s="1"/>
      <c r="R2998" s="1"/>
      <c r="S2998" s="1"/>
    </row>
    <row r="2999" spans="1:19" x14ac:dyDescent="0.25">
      <c r="A2999" s="1"/>
      <c r="B2999" s="1"/>
      <c r="C2999" s="1"/>
      <c r="D2999" s="1"/>
      <c r="E2999" s="1"/>
      <c r="F2999" s="1"/>
      <c r="G2999" s="1"/>
      <c r="H2999" s="1"/>
      <c r="I2999" s="1"/>
      <c r="J2999" s="1"/>
      <c r="K2999" s="1"/>
      <c r="L2999" s="1"/>
      <c r="M2999" s="1"/>
      <c r="N2999" s="1"/>
      <c r="O2999" s="1"/>
      <c r="P2999" s="1"/>
      <c r="Q2999" s="1"/>
      <c r="R2999" s="1"/>
      <c r="S2999" s="1"/>
    </row>
    <row r="3000" spans="1:19" x14ac:dyDescent="0.25">
      <c r="A3000" s="1"/>
      <c r="B3000" s="1"/>
      <c r="C3000" s="1"/>
      <c r="D3000" s="1"/>
      <c r="E3000" s="1"/>
      <c r="F3000" s="1"/>
      <c r="G3000" s="1"/>
      <c r="H3000" s="1"/>
      <c r="I3000" s="1"/>
      <c r="J3000" s="1"/>
      <c r="K3000" s="1"/>
      <c r="L3000" s="1"/>
      <c r="M3000" s="1"/>
      <c r="N3000" s="1"/>
      <c r="O3000" s="1"/>
      <c r="P3000" s="1"/>
      <c r="Q3000" s="1"/>
      <c r="R3000" s="1"/>
      <c r="S3000" s="1"/>
    </row>
    <row r="3001" spans="1:19" x14ac:dyDescent="0.25">
      <c r="A3001" s="1"/>
      <c r="B3001" s="1"/>
      <c r="C3001" s="1"/>
      <c r="D3001" s="1"/>
      <c r="E3001" s="1"/>
      <c r="F3001" s="1"/>
      <c r="G3001" s="1"/>
      <c r="H3001" s="1"/>
      <c r="I3001" s="1"/>
      <c r="J3001" s="1"/>
      <c r="K3001" s="1"/>
      <c r="L3001" s="1"/>
      <c r="M3001" s="1"/>
      <c r="N3001" s="1"/>
      <c r="O3001" s="1"/>
      <c r="P3001" s="1"/>
      <c r="Q3001" s="1"/>
      <c r="R3001" s="1"/>
      <c r="S3001" s="1"/>
    </row>
    <row r="3002" spans="1:19" x14ac:dyDescent="0.25">
      <c r="A3002" s="1"/>
      <c r="B3002" s="1"/>
      <c r="C3002" s="1"/>
      <c r="D3002" s="1"/>
      <c r="E3002" s="1"/>
      <c r="F3002" s="1"/>
      <c r="G3002" s="1"/>
      <c r="H3002" s="1"/>
      <c r="I3002" s="1"/>
      <c r="J3002" s="1"/>
      <c r="K3002" s="1"/>
      <c r="L3002" s="1"/>
      <c r="M3002" s="1"/>
      <c r="N3002" s="1"/>
      <c r="O3002" s="1"/>
      <c r="P3002" s="1"/>
      <c r="Q3002" s="1"/>
      <c r="R3002" s="1"/>
      <c r="S3002" s="1"/>
    </row>
    <row r="3003" spans="1:19" x14ac:dyDescent="0.25">
      <c r="A3003" s="1"/>
      <c r="B3003" s="1"/>
      <c r="C3003" s="1"/>
      <c r="D3003" s="1"/>
      <c r="E3003" s="1"/>
      <c r="F3003" s="1"/>
      <c r="G3003" s="1"/>
      <c r="H3003" s="1"/>
      <c r="I3003" s="1"/>
      <c r="J3003" s="1"/>
      <c r="K3003" s="1"/>
      <c r="L3003" s="1"/>
      <c r="M3003" s="1"/>
      <c r="N3003" s="1"/>
      <c r="O3003" s="1"/>
      <c r="P3003" s="1"/>
      <c r="Q3003" s="1"/>
      <c r="R3003" s="1"/>
      <c r="S3003" s="1"/>
    </row>
    <row r="3004" spans="1:19" x14ac:dyDescent="0.25">
      <c r="A3004" s="1"/>
      <c r="B3004" s="1"/>
      <c r="C3004" s="1"/>
      <c r="D3004" s="1"/>
      <c r="E3004" s="1"/>
      <c r="F3004" s="1"/>
      <c r="G3004" s="1"/>
      <c r="H3004" s="1"/>
      <c r="I3004" s="1"/>
      <c r="J3004" s="1"/>
      <c r="K3004" s="1"/>
      <c r="L3004" s="1"/>
      <c r="M3004" s="1"/>
      <c r="N3004" s="1"/>
      <c r="O3004" s="1"/>
      <c r="P3004" s="1"/>
      <c r="Q3004" s="1"/>
      <c r="R3004" s="1"/>
      <c r="S3004" s="1"/>
    </row>
    <row r="3005" spans="1:19" x14ac:dyDescent="0.25">
      <c r="A3005" s="1"/>
      <c r="B3005" s="1"/>
      <c r="C3005" s="1"/>
      <c r="D3005" s="1"/>
      <c r="E3005" s="1"/>
      <c r="F3005" s="1"/>
      <c r="G3005" s="1"/>
      <c r="H3005" s="1"/>
      <c r="I3005" s="1"/>
      <c r="J3005" s="1"/>
      <c r="K3005" s="1"/>
      <c r="L3005" s="1"/>
      <c r="M3005" s="1"/>
      <c r="N3005" s="1"/>
      <c r="O3005" s="1"/>
      <c r="P3005" s="1"/>
      <c r="Q3005" s="1"/>
      <c r="R3005" s="1"/>
      <c r="S3005" s="1"/>
    </row>
    <row r="3006" spans="1:19" x14ac:dyDescent="0.25">
      <c r="A3006" s="1"/>
      <c r="B3006" s="1"/>
      <c r="C3006" s="1"/>
      <c r="D3006" s="1"/>
      <c r="E3006" s="1"/>
      <c r="F3006" s="1"/>
      <c r="G3006" s="1"/>
      <c r="H3006" s="1"/>
      <c r="I3006" s="1"/>
      <c r="J3006" s="1"/>
      <c r="K3006" s="1"/>
      <c r="L3006" s="1"/>
      <c r="M3006" s="1"/>
      <c r="N3006" s="1"/>
      <c r="O3006" s="1"/>
      <c r="P3006" s="1"/>
      <c r="Q3006" s="1"/>
      <c r="R3006" s="1"/>
      <c r="S3006" s="1"/>
    </row>
    <row r="3007" spans="1:19" x14ac:dyDescent="0.25">
      <c r="A3007" s="1"/>
      <c r="B3007" s="1"/>
      <c r="C3007" s="1"/>
      <c r="D3007" s="1"/>
      <c r="E3007" s="1"/>
      <c r="F3007" s="1"/>
      <c r="G3007" s="1"/>
      <c r="H3007" s="1"/>
      <c r="I3007" s="1"/>
      <c r="J3007" s="1"/>
      <c r="K3007" s="1"/>
      <c r="L3007" s="1"/>
      <c r="M3007" s="1"/>
      <c r="N3007" s="1"/>
      <c r="O3007" s="1"/>
      <c r="P3007" s="1"/>
      <c r="Q3007" s="1"/>
      <c r="R3007" s="1"/>
      <c r="S3007" s="1"/>
    </row>
    <row r="3008" spans="1:19" x14ac:dyDescent="0.25">
      <c r="A3008" s="1"/>
      <c r="B3008" s="1"/>
      <c r="C3008" s="1"/>
      <c r="D3008" s="1"/>
      <c r="E3008" s="1"/>
      <c r="F3008" s="1"/>
      <c r="G3008" s="1"/>
      <c r="H3008" s="1"/>
      <c r="I3008" s="1"/>
      <c r="J3008" s="1"/>
      <c r="K3008" s="1"/>
      <c r="L3008" s="1"/>
      <c r="M3008" s="1"/>
      <c r="N3008" s="1"/>
      <c r="O3008" s="1"/>
      <c r="P3008" s="1"/>
      <c r="Q3008" s="1"/>
      <c r="R3008" s="1"/>
      <c r="S3008" s="1"/>
    </row>
    <row r="3009" spans="1:19" x14ac:dyDescent="0.25">
      <c r="A3009" s="1"/>
      <c r="B3009" s="1"/>
      <c r="C3009" s="1"/>
      <c r="D3009" s="1"/>
      <c r="E3009" s="1"/>
      <c r="F3009" s="1"/>
      <c r="G3009" s="1"/>
      <c r="H3009" s="1"/>
      <c r="I3009" s="1"/>
      <c r="J3009" s="1"/>
      <c r="K3009" s="1"/>
      <c r="L3009" s="1"/>
      <c r="M3009" s="1"/>
      <c r="N3009" s="1"/>
      <c r="O3009" s="1"/>
      <c r="P3009" s="1"/>
      <c r="Q3009" s="1"/>
      <c r="R3009" s="1"/>
      <c r="S3009" s="1"/>
    </row>
    <row r="3010" spans="1:19" x14ac:dyDescent="0.25">
      <c r="A3010" s="1"/>
      <c r="B3010" s="1"/>
      <c r="C3010" s="1"/>
      <c r="D3010" s="1"/>
      <c r="E3010" s="1"/>
      <c r="F3010" s="1"/>
      <c r="G3010" s="1"/>
      <c r="H3010" s="1"/>
      <c r="I3010" s="1"/>
      <c r="J3010" s="1"/>
      <c r="K3010" s="1"/>
      <c r="L3010" s="1"/>
      <c r="M3010" s="1"/>
      <c r="N3010" s="1"/>
      <c r="O3010" s="1"/>
      <c r="P3010" s="1"/>
      <c r="Q3010" s="1"/>
      <c r="R3010" s="1"/>
      <c r="S3010" s="1"/>
    </row>
    <row r="3011" spans="1:19" x14ac:dyDescent="0.25">
      <c r="A3011" s="1"/>
      <c r="B3011" s="1"/>
      <c r="C3011" s="1"/>
      <c r="D3011" s="1"/>
      <c r="E3011" s="1"/>
      <c r="F3011" s="1"/>
      <c r="G3011" s="1"/>
      <c r="H3011" s="1"/>
      <c r="I3011" s="1"/>
      <c r="J3011" s="1"/>
      <c r="K3011" s="1"/>
      <c r="L3011" s="1"/>
      <c r="M3011" s="1"/>
      <c r="N3011" s="1"/>
      <c r="O3011" s="1"/>
      <c r="P3011" s="1"/>
      <c r="Q3011" s="1"/>
      <c r="R3011" s="1"/>
      <c r="S3011" s="1"/>
    </row>
    <row r="3012" spans="1:19" x14ac:dyDescent="0.25">
      <c r="A3012" s="1"/>
      <c r="B3012" s="1"/>
      <c r="C3012" s="1"/>
      <c r="D3012" s="1"/>
      <c r="E3012" s="1"/>
      <c r="F3012" s="1"/>
      <c r="G3012" s="1"/>
      <c r="H3012" s="1"/>
      <c r="I3012" s="1"/>
      <c r="J3012" s="1"/>
      <c r="K3012" s="1"/>
      <c r="L3012" s="1"/>
      <c r="M3012" s="1"/>
      <c r="N3012" s="1"/>
      <c r="O3012" s="1"/>
      <c r="P3012" s="1"/>
      <c r="Q3012" s="1"/>
      <c r="R3012" s="1"/>
      <c r="S3012" s="1"/>
    </row>
    <row r="3013" spans="1:19" x14ac:dyDescent="0.25">
      <c r="A3013" s="1"/>
      <c r="B3013" s="1"/>
      <c r="C3013" s="1"/>
      <c r="D3013" s="1"/>
      <c r="E3013" s="1"/>
      <c r="F3013" s="1"/>
      <c r="G3013" s="1"/>
      <c r="H3013" s="1"/>
      <c r="I3013" s="1"/>
      <c r="J3013" s="1"/>
      <c r="K3013" s="1"/>
      <c r="L3013" s="1"/>
      <c r="M3013" s="1"/>
      <c r="N3013" s="1"/>
      <c r="O3013" s="1"/>
      <c r="P3013" s="1"/>
      <c r="Q3013" s="1"/>
      <c r="R3013" s="1"/>
      <c r="S3013" s="1"/>
    </row>
    <row r="3014" spans="1:19" x14ac:dyDescent="0.25">
      <c r="A3014" s="1"/>
      <c r="B3014" s="1"/>
      <c r="C3014" s="1"/>
      <c r="D3014" s="1"/>
      <c r="E3014" s="1"/>
      <c r="F3014" s="1"/>
      <c r="G3014" s="1"/>
      <c r="H3014" s="1"/>
      <c r="I3014" s="1"/>
      <c r="J3014" s="1"/>
      <c r="K3014" s="1"/>
      <c r="L3014" s="1"/>
      <c r="M3014" s="1"/>
      <c r="N3014" s="1"/>
      <c r="O3014" s="1"/>
      <c r="P3014" s="1"/>
      <c r="Q3014" s="1"/>
      <c r="R3014" s="1"/>
      <c r="S3014" s="1"/>
    </row>
    <row r="3015" spans="1:19" x14ac:dyDescent="0.25">
      <c r="A3015" s="1"/>
      <c r="B3015" s="1"/>
      <c r="C3015" s="1"/>
      <c r="D3015" s="1"/>
      <c r="E3015" s="1"/>
      <c r="F3015" s="1"/>
      <c r="G3015" s="1"/>
      <c r="H3015" s="1"/>
      <c r="I3015" s="1"/>
      <c r="J3015" s="1"/>
      <c r="K3015" s="1"/>
      <c r="L3015" s="1"/>
      <c r="M3015" s="1"/>
      <c r="N3015" s="1"/>
      <c r="O3015" s="1"/>
      <c r="P3015" s="1"/>
      <c r="Q3015" s="1"/>
      <c r="R3015" s="1"/>
      <c r="S3015" s="1"/>
    </row>
    <row r="3016" spans="1:19" x14ac:dyDescent="0.25">
      <c r="A3016" s="1"/>
      <c r="B3016" s="1"/>
      <c r="C3016" s="1"/>
      <c r="D3016" s="1"/>
      <c r="E3016" s="1"/>
      <c r="F3016" s="1"/>
      <c r="G3016" s="1"/>
      <c r="H3016" s="1"/>
      <c r="I3016" s="1"/>
      <c r="J3016" s="1"/>
      <c r="K3016" s="1"/>
      <c r="L3016" s="1"/>
      <c r="M3016" s="1"/>
      <c r="N3016" s="1"/>
      <c r="O3016" s="1"/>
      <c r="P3016" s="1"/>
      <c r="Q3016" s="1"/>
      <c r="R3016" s="1"/>
      <c r="S3016" s="1"/>
    </row>
    <row r="3017" spans="1:19" x14ac:dyDescent="0.25">
      <c r="A3017" s="1"/>
      <c r="B3017" s="1"/>
      <c r="C3017" s="1"/>
      <c r="D3017" s="1"/>
      <c r="E3017" s="1"/>
      <c r="F3017" s="1"/>
      <c r="G3017" s="1"/>
      <c r="H3017" s="1"/>
      <c r="I3017" s="1"/>
      <c r="J3017" s="1"/>
      <c r="K3017" s="1"/>
      <c r="L3017" s="1"/>
      <c r="M3017" s="1"/>
      <c r="N3017" s="1"/>
      <c r="O3017" s="1"/>
      <c r="P3017" s="1"/>
      <c r="Q3017" s="1"/>
      <c r="R3017" s="1"/>
      <c r="S3017" s="1"/>
    </row>
    <row r="3018" spans="1:19" x14ac:dyDescent="0.25">
      <c r="A3018" s="1"/>
      <c r="B3018" s="1"/>
      <c r="C3018" s="1"/>
      <c r="D3018" s="1"/>
      <c r="E3018" s="1"/>
      <c r="F3018" s="1"/>
      <c r="G3018" s="1"/>
      <c r="H3018" s="1"/>
      <c r="I3018" s="1"/>
      <c r="J3018" s="1"/>
      <c r="K3018" s="1"/>
      <c r="L3018" s="1"/>
      <c r="M3018" s="1"/>
      <c r="N3018" s="1"/>
      <c r="O3018" s="1"/>
      <c r="P3018" s="1"/>
      <c r="Q3018" s="1"/>
      <c r="R3018" s="1"/>
      <c r="S3018" s="1"/>
    </row>
    <row r="3019" spans="1:19" x14ac:dyDescent="0.25">
      <c r="A3019" s="1"/>
      <c r="B3019" s="1"/>
      <c r="C3019" s="1"/>
      <c r="D3019" s="1"/>
      <c r="E3019" s="1"/>
      <c r="F3019" s="1"/>
      <c r="G3019" s="1"/>
      <c r="H3019" s="1"/>
      <c r="I3019" s="1"/>
      <c r="J3019" s="1"/>
      <c r="K3019" s="1"/>
      <c r="L3019" s="1"/>
      <c r="M3019" s="1"/>
      <c r="N3019" s="1"/>
      <c r="O3019" s="1"/>
      <c r="P3019" s="1"/>
      <c r="Q3019" s="1"/>
      <c r="R3019" s="1"/>
      <c r="S3019" s="1"/>
    </row>
    <row r="3020" spans="1:19" x14ac:dyDescent="0.25">
      <c r="A3020" s="1"/>
      <c r="B3020" s="1"/>
      <c r="C3020" s="1"/>
      <c r="D3020" s="1"/>
      <c r="E3020" s="1"/>
      <c r="F3020" s="1"/>
      <c r="G3020" s="1"/>
      <c r="H3020" s="1"/>
      <c r="I3020" s="1"/>
      <c r="J3020" s="1"/>
      <c r="K3020" s="1"/>
      <c r="L3020" s="1"/>
      <c r="M3020" s="1"/>
      <c r="N3020" s="1"/>
      <c r="O3020" s="1"/>
      <c r="P3020" s="1"/>
      <c r="Q3020" s="1"/>
      <c r="R3020" s="1"/>
      <c r="S3020" s="1"/>
    </row>
    <row r="3021" spans="1:19" x14ac:dyDescent="0.25">
      <c r="A3021" s="1"/>
      <c r="B3021" s="1"/>
      <c r="C3021" s="1"/>
      <c r="D3021" s="1"/>
      <c r="E3021" s="1"/>
      <c r="F3021" s="1"/>
      <c r="G3021" s="1"/>
      <c r="H3021" s="1"/>
      <c r="I3021" s="1"/>
      <c r="J3021" s="1"/>
      <c r="K3021" s="1"/>
      <c r="L3021" s="1"/>
      <c r="M3021" s="1"/>
      <c r="N3021" s="1"/>
      <c r="O3021" s="1"/>
      <c r="P3021" s="1"/>
      <c r="Q3021" s="1"/>
      <c r="R3021" s="1"/>
      <c r="S3021" s="1"/>
    </row>
    <row r="3022" spans="1:19" x14ac:dyDescent="0.25">
      <c r="A3022" s="1"/>
      <c r="B3022" s="1"/>
      <c r="C3022" s="1"/>
      <c r="D3022" s="1"/>
      <c r="E3022" s="1"/>
      <c r="F3022" s="1"/>
      <c r="G3022" s="1"/>
      <c r="H3022" s="1"/>
      <c r="I3022" s="1"/>
      <c r="J3022" s="1"/>
      <c r="K3022" s="1"/>
      <c r="L3022" s="1"/>
      <c r="M3022" s="1"/>
      <c r="N3022" s="1"/>
      <c r="O3022" s="1"/>
      <c r="P3022" s="1"/>
      <c r="Q3022" s="1"/>
      <c r="R3022" s="1"/>
      <c r="S3022" s="1"/>
    </row>
    <row r="3023" spans="1:19" x14ac:dyDescent="0.25">
      <c r="A3023" s="1"/>
      <c r="B3023" s="1"/>
      <c r="C3023" s="1"/>
      <c r="D3023" s="1"/>
      <c r="E3023" s="1"/>
      <c r="F3023" s="1"/>
      <c r="G3023" s="1"/>
      <c r="H3023" s="1"/>
      <c r="I3023" s="1"/>
      <c r="J3023" s="1"/>
      <c r="K3023" s="1"/>
      <c r="L3023" s="1"/>
      <c r="M3023" s="1"/>
      <c r="N3023" s="1"/>
      <c r="O3023" s="1"/>
      <c r="P3023" s="1"/>
      <c r="Q3023" s="1"/>
      <c r="R3023" s="1"/>
      <c r="S3023" s="1"/>
    </row>
    <row r="3024" spans="1:19" x14ac:dyDescent="0.25">
      <c r="A3024" s="1"/>
      <c r="B3024" s="1"/>
      <c r="C3024" s="1"/>
      <c r="D3024" s="1"/>
      <c r="E3024" s="1"/>
      <c r="F3024" s="1"/>
      <c r="G3024" s="1"/>
      <c r="H3024" s="1"/>
      <c r="I3024" s="1"/>
      <c r="J3024" s="1"/>
      <c r="K3024" s="1"/>
      <c r="L3024" s="1"/>
      <c r="M3024" s="1"/>
      <c r="N3024" s="1"/>
      <c r="O3024" s="1"/>
      <c r="P3024" s="1"/>
      <c r="Q3024" s="1"/>
      <c r="R3024" s="1"/>
      <c r="S3024" s="1"/>
    </row>
    <row r="3025" spans="1:19" x14ac:dyDescent="0.25">
      <c r="A3025" s="1"/>
      <c r="B3025" s="1"/>
      <c r="C3025" s="1"/>
      <c r="D3025" s="1"/>
      <c r="E3025" s="1"/>
      <c r="F3025" s="1"/>
      <c r="G3025" s="1"/>
      <c r="H3025" s="1"/>
      <c r="I3025" s="1"/>
      <c r="J3025" s="1"/>
      <c r="K3025" s="1"/>
      <c r="L3025" s="1"/>
      <c r="M3025" s="1"/>
      <c r="N3025" s="1"/>
      <c r="O3025" s="1"/>
      <c r="P3025" s="1"/>
      <c r="Q3025" s="1"/>
      <c r="R3025" s="1"/>
      <c r="S3025" s="1"/>
    </row>
    <row r="3026" spans="1:19" x14ac:dyDescent="0.25">
      <c r="A3026" s="1"/>
      <c r="B3026" s="1"/>
      <c r="C3026" s="1"/>
      <c r="D3026" s="1"/>
      <c r="E3026" s="1"/>
      <c r="F3026" s="1"/>
      <c r="G3026" s="1"/>
      <c r="H3026" s="1"/>
      <c r="I3026" s="1"/>
      <c r="J3026" s="1"/>
      <c r="K3026" s="1"/>
      <c r="L3026" s="1"/>
      <c r="M3026" s="1"/>
      <c r="N3026" s="1"/>
      <c r="O3026" s="1"/>
      <c r="P3026" s="1"/>
      <c r="Q3026" s="1"/>
      <c r="R3026" s="1"/>
      <c r="S3026" s="1"/>
    </row>
    <row r="3027" spans="1:19" x14ac:dyDescent="0.25">
      <c r="A3027" s="1"/>
      <c r="B3027" s="1"/>
      <c r="C3027" s="1"/>
      <c r="D3027" s="1"/>
      <c r="E3027" s="1"/>
      <c r="F3027" s="1"/>
      <c r="G3027" s="1"/>
      <c r="H3027" s="1"/>
      <c r="I3027" s="1"/>
      <c r="J3027" s="1"/>
      <c r="K3027" s="1"/>
      <c r="L3027" s="1"/>
      <c r="M3027" s="1"/>
      <c r="N3027" s="1"/>
      <c r="O3027" s="1"/>
      <c r="P3027" s="1"/>
      <c r="Q3027" s="1"/>
      <c r="R3027" s="1"/>
      <c r="S3027" s="1"/>
    </row>
    <row r="3028" spans="1:19" x14ac:dyDescent="0.25">
      <c r="A3028" s="1"/>
      <c r="B3028" s="1"/>
      <c r="C3028" s="1"/>
      <c r="D3028" s="1"/>
      <c r="E3028" s="1"/>
      <c r="F3028" s="1"/>
      <c r="G3028" s="1"/>
      <c r="H3028" s="1"/>
      <c r="I3028" s="1"/>
      <c r="J3028" s="1"/>
      <c r="K3028" s="1"/>
      <c r="L3028" s="1"/>
      <c r="M3028" s="1"/>
      <c r="N3028" s="1"/>
      <c r="O3028" s="1"/>
      <c r="P3028" s="1"/>
      <c r="Q3028" s="1"/>
      <c r="R3028" s="1"/>
      <c r="S3028" s="1"/>
    </row>
    <row r="3029" spans="1:19" x14ac:dyDescent="0.25">
      <c r="A3029" s="1"/>
      <c r="B3029" s="1"/>
      <c r="C3029" s="1"/>
      <c r="D3029" s="1"/>
      <c r="E3029" s="1"/>
      <c r="F3029" s="1"/>
      <c r="G3029" s="1"/>
      <c r="H3029" s="1"/>
      <c r="I3029" s="1"/>
      <c r="J3029" s="1"/>
      <c r="K3029" s="1"/>
      <c r="L3029" s="1"/>
      <c r="M3029" s="1"/>
      <c r="N3029" s="1"/>
      <c r="O3029" s="1"/>
      <c r="P3029" s="1"/>
      <c r="Q3029" s="1"/>
      <c r="R3029" s="1"/>
      <c r="S3029" s="1"/>
    </row>
    <row r="3030" spans="1:19" x14ac:dyDescent="0.25">
      <c r="A3030" s="1"/>
      <c r="B3030" s="1"/>
      <c r="C3030" s="1"/>
      <c r="D3030" s="1"/>
      <c r="E3030" s="1"/>
      <c r="F3030" s="1"/>
      <c r="G3030" s="1"/>
      <c r="H3030" s="1"/>
      <c r="I3030" s="1"/>
      <c r="J3030" s="1"/>
      <c r="K3030" s="1"/>
      <c r="L3030" s="1"/>
      <c r="M3030" s="1"/>
      <c r="N3030" s="1"/>
      <c r="O3030" s="1"/>
      <c r="P3030" s="1"/>
      <c r="Q3030" s="1"/>
      <c r="R3030" s="1"/>
      <c r="S3030" s="1"/>
    </row>
    <row r="3031" spans="1:19" x14ac:dyDescent="0.25">
      <c r="A3031" s="1"/>
      <c r="B3031" s="1"/>
      <c r="C3031" s="1"/>
      <c r="D3031" s="1"/>
      <c r="E3031" s="1"/>
      <c r="F3031" s="1"/>
      <c r="G3031" s="1"/>
      <c r="H3031" s="1"/>
      <c r="I3031" s="1"/>
      <c r="J3031" s="1"/>
      <c r="K3031" s="1"/>
      <c r="L3031" s="1"/>
      <c r="M3031" s="1"/>
      <c r="N3031" s="1"/>
      <c r="O3031" s="1"/>
      <c r="P3031" s="1"/>
      <c r="Q3031" s="1"/>
      <c r="R3031" s="1"/>
      <c r="S3031" s="1"/>
    </row>
    <row r="3032" spans="1:19" x14ac:dyDescent="0.25">
      <c r="A3032" s="1"/>
      <c r="B3032" s="1"/>
      <c r="C3032" s="1"/>
      <c r="D3032" s="1"/>
      <c r="E3032" s="1"/>
      <c r="F3032" s="1"/>
      <c r="G3032" s="1"/>
      <c r="H3032" s="1"/>
      <c r="I3032" s="1"/>
      <c r="J3032" s="1"/>
      <c r="K3032" s="1"/>
      <c r="L3032" s="1"/>
      <c r="M3032" s="1"/>
      <c r="N3032" s="1"/>
      <c r="O3032" s="1"/>
      <c r="P3032" s="1"/>
      <c r="Q3032" s="1"/>
      <c r="R3032" s="1"/>
      <c r="S3032" s="1"/>
    </row>
    <row r="3033" spans="1:19" x14ac:dyDescent="0.25">
      <c r="A3033" s="1"/>
      <c r="B3033" s="1"/>
      <c r="C3033" s="1"/>
      <c r="D3033" s="1"/>
      <c r="E3033" s="1"/>
      <c r="F3033" s="1"/>
      <c r="G3033" s="1"/>
      <c r="H3033" s="1"/>
      <c r="I3033" s="1"/>
      <c r="J3033" s="1"/>
      <c r="K3033" s="1"/>
      <c r="L3033" s="1"/>
      <c r="M3033" s="1"/>
      <c r="N3033" s="1"/>
      <c r="O3033" s="1"/>
      <c r="P3033" s="1"/>
      <c r="Q3033" s="1"/>
      <c r="R3033" s="1"/>
      <c r="S3033" s="1"/>
    </row>
    <row r="3034" spans="1:19" x14ac:dyDescent="0.25">
      <c r="A3034" s="1"/>
      <c r="B3034" s="1"/>
      <c r="C3034" s="1"/>
      <c r="D3034" s="1"/>
      <c r="E3034" s="1"/>
      <c r="F3034" s="1"/>
      <c r="G3034" s="1"/>
      <c r="H3034" s="1"/>
      <c r="I3034" s="1"/>
      <c r="J3034" s="1"/>
      <c r="K3034" s="1"/>
      <c r="L3034" s="1"/>
      <c r="M3034" s="1"/>
      <c r="N3034" s="1"/>
      <c r="O3034" s="1"/>
      <c r="P3034" s="1"/>
      <c r="Q3034" s="1"/>
      <c r="R3034" s="1"/>
      <c r="S3034" s="1"/>
    </row>
    <row r="3035" spans="1:19" x14ac:dyDescent="0.25">
      <c r="A3035" s="1"/>
      <c r="B3035" s="1"/>
      <c r="C3035" s="1"/>
      <c r="D3035" s="1"/>
      <c r="E3035" s="1"/>
      <c r="F3035" s="1"/>
      <c r="G3035" s="1"/>
      <c r="H3035" s="1"/>
      <c r="I3035" s="1"/>
      <c r="J3035" s="1"/>
      <c r="K3035" s="1"/>
      <c r="L3035" s="1"/>
      <c r="M3035" s="1"/>
      <c r="N3035" s="1"/>
      <c r="O3035" s="1"/>
      <c r="P3035" s="1"/>
      <c r="Q3035" s="1"/>
      <c r="R3035" s="1"/>
      <c r="S3035" s="1"/>
    </row>
    <row r="3036" spans="1:19" x14ac:dyDescent="0.25">
      <c r="A3036" s="1"/>
      <c r="B3036" s="1"/>
      <c r="C3036" s="1"/>
      <c r="D3036" s="1"/>
      <c r="E3036" s="1"/>
      <c r="F3036" s="1"/>
      <c r="G3036" s="1"/>
      <c r="H3036" s="1"/>
      <c r="I3036" s="1"/>
      <c r="J3036" s="1"/>
      <c r="K3036" s="1"/>
      <c r="L3036" s="1"/>
      <c r="M3036" s="1"/>
      <c r="N3036" s="1"/>
      <c r="O3036" s="1"/>
      <c r="P3036" s="1"/>
      <c r="Q3036" s="1"/>
      <c r="R3036" s="1"/>
      <c r="S3036" s="1"/>
    </row>
    <row r="3037" spans="1:19" x14ac:dyDescent="0.25">
      <c r="A3037" s="1"/>
      <c r="B3037" s="1"/>
      <c r="C3037" s="1"/>
      <c r="D3037" s="1"/>
      <c r="E3037" s="1"/>
      <c r="F3037" s="1"/>
      <c r="G3037" s="1"/>
      <c r="H3037" s="1"/>
      <c r="I3037" s="1"/>
      <c r="J3037" s="1"/>
      <c r="K3037" s="1"/>
      <c r="L3037" s="1"/>
      <c r="M3037" s="1"/>
      <c r="N3037" s="1"/>
      <c r="O3037" s="1"/>
      <c r="P3037" s="1"/>
      <c r="Q3037" s="1"/>
      <c r="R3037" s="1"/>
      <c r="S3037" s="1"/>
    </row>
    <row r="3038" spans="1:19" x14ac:dyDescent="0.25">
      <c r="A3038" s="1"/>
      <c r="B3038" s="1"/>
      <c r="C3038" s="1"/>
      <c r="D3038" s="1"/>
      <c r="E3038" s="1"/>
      <c r="F3038" s="1"/>
      <c r="G3038" s="1"/>
      <c r="H3038" s="1"/>
      <c r="I3038" s="1"/>
      <c r="J3038" s="1"/>
      <c r="K3038" s="1"/>
      <c r="L3038" s="1"/>
      <c r="M3038" s="1"/>
      <c r="N3038" s="1"/>
      <c r="O3038" s="1"/>
      <c r="P3038" s="1"/>
      <c r="Q3038" s="1"/>
      <c r="R3038" s="1"/>
      <c r="S3038" s="1"/>
    </row>
    <row r="3039" spans="1:19" x14ac:dyDescent="0.25">
      <c r="A3039" s="1"/>
      <c r="B3039" s="1"/>
      <c r="C3039" s="1"/>
      <c r="D3039" s="1"/>
      <c r="E3039" s="1"/>
      <c r="F3039" s="1"/>
      <c r="G3039" s="1"/>
      <c r="H3039" s="1"/>
      <c r="I3039" s="1"/>
      <c r="J3039" s="1"/>
      <c r="K3039" s="1"/>
      <c r="L3039" s="1"/>
      <c r="M3039" s="1"/>
      <c r="N3039" s="1"/>
      <c r="O3039" s="1"/>
      <c r="P3039" s="1"/>
      <c r="Q3039" s="1"/>
      <c r="R3039" s="1"/>
      <c r="S3039" s="1"/>
    </row>
    <row r="3040" spans="1:19" x14ac:dyDescent="0.25">
      <c r="A3040" s="1"/>
      <c r="B3040" s="1"/>
      <c r="C3040" s="1"/>
      <c r="D3040" s="1"/>
      <c r="E3040" s="1"/>
      <c r="F3040" s="1"/>
      <c r="G3040" s="1"/>
      <c r="H3040" s="1"/>
      <c r="I3040" s="1"/>
      <c r="J3040" s="1"/>
      <c r="K3040" s="1"/>
      <c r="L3040" s="1"/>
      <c r="M3040" s="1"/>
      <c r="N3040" s="1"/>
      <c r="O3040" s="1"/>
      <c r="P3040" s="1"/>
      <c r="Q3040" s="1"/>
      <c r="R3040" s="1"/>
      <c r="S3040" s="1"/>
    </row>
    <row r="3041" spans="1:19" x14ac:dyDescent="0.25">
      <c r="A3041" s="1"/>
      <c r="B3041" s="1"/>
      <c r="C3041" s="1"/>
      <c r="D3041" s="1"/>
      <c r="E3041" s="1"/>
      <c r="F3041" s="1"/>
      <c r="G3041" s="1"/>
      <c r="H3041" s="1"/>
      <c r="I3041" s="1"/>
      <c r="J3041" s="1"/>
      <c r="K3041" s="1"/>
      <c r="L3041" s="1"/>
      <c r="M3041" s="1"/>
      <c r="N3041" s="1"/>
      <c r="O3041" s="1"/>
      <c r="P3041" s="1"/>
      <c r="Q3041" s="1"/>
      <c r="R3041" s="1"/>
      <c r="S3041" s="1"/>
    </row>
    <row r="3042" spans="1:19" x14ac:dyDescent="0.25">
      <c r="A3042" s="1"/>
      <c r="B3042" s="1"/>
      <c r="C3042" s="1"/>
      <c r="D3042" s="1"/>
      <c r="E3042" s="1"/>
      <c r="F3042" s="1"/>
      <c r="G3042" s="1"/>
      <c r="H3042" s="1"/>
      <c r="I3042" s="1"/>
      <c r="J3042" s="1"/>
      <c r="K3042" s="1"/>
      <c r="L3042" s="1"/>
      <c r="M3042" s="1"/>
      <c r="N3042" s="1"/>
      <c r="O3042" s="1"/>
      <c r="P3042" s="1"/>
      <c r="Q3042" s="1"/>
      <c r="R3042" s="1"/>
      <c r="S3042" s="1"/>
    </row>
    <row r="3043" spans="1:19" x14ac:dyDescent="0.25">
      <c r="A3043" s="1"/>
      <c r="B3043" s="1"/>
      <c r="C3043" s="1"/>
      <c r="D3043" s="1"/>
      <c r="E3043" s="1"/>
      <c r="F3043" s="1"/>
      <c r="G3043" s="1"/>
      <c r="H3043" s="1"/>
      <c r="I3043" s="1"/>
      <c r="J3043" s="1"/>
      <c r="K3043" s="1"/>
      <c r="L3043" s="1"/>
      <c r="M3043" s="1"/>
      <c r="N3043" s="1"/>
      <c r="O3043" s="1"/>
      <c r="P3043" s="1"/>
      <c r="Q3043" s="1"/>
      <c r="R3043" s="1"/>
      <c r="S3043" s="1"/>
    </row>
    <row r="3044" spans="1:19" x14ac:dyDescent="0.25">
      <c r="A3044" s="1"/>
      <c r="B3044" s="1"/>
      <c r="C3044" s="1"/>
      <c r="D3044" s="1"/>
      <c r="E3044" s="1"/>
      <c r="F3044" s="1"/>
      <c r="G3044" s="1"/>
      <c r="H3044" s="1"/>
      <c r="I3044" s="1"/>
      <c r="J3044" s="1"/>
      <c r="K3044" s="1"/>
      <c r="L3044" s="1"/>
      <c r="M3044" s="1"/>
      <c r="N3044" s="1"/>
      <c r="O3044" s="1"/>
      <c r="P3044" s="1"/>
      <c r="Q3044" s="1"/>
      <c r="R3044" s="1"/>
      <c r="S3044" s="1"/>
    </row>
    <row r="3045" spans="1:19" x14ac:dyDescent="0.25">
      <c r="A3045" s="1"/>
      <c r="B3045" s="1"/>
      <c r="C3045" s="1"/>
      <c r="D3045" s="1"/>
      <c r="E3045" s="1"/>
      <c r="F3045" s="1"/>
      <c r="G3045" s="1"/>
      <c r="H3045" s="1"/>
      <c r="I3045" s="1"/>
      <c r="J3045" s="1"/>
      <c r="K3045" s="1"/>
      <c r="L3045" s="1"/>
      <c r="M3045" s="1"/>
      <c r="N3045" s="1"/>
      <c r="O3045" s="1"/>
      <c r="P3045" s="1"/>
      <c r="Q3045" s="1"/>
      <c r="R3045" s="1"/>
      <c r="S3045" s="1"/>
    </row>
    <row r="3046" spans="1:19" x14ac:dyDescent="0.25">
      <c r="A3046" s="1"/>
      <c r="B3046" s="1"/>
      <c r="C3046" s="1"/>
      <c r="D3046" s="1"/>
      <c r="E3046" s="1"/>
      <c r="F3046" s="1"/>
      <c r="G3046" s="1"/>
      <c r="H3046" s="1"/>
      <c r="I3046" s="1"/>
      <c r="J3046" s="1"/>
      <c r="K3046" s="1"/>
      <c r="L3046" s="1"/>
      <c r="M3046" s="1"/>
      <c r="N3046" s="1"/>
      <c r="O3046" s="1"/>
      <c r="P3046" s="1"/>
      <c r="Q3046" s="1"/>
      <c r="R3046" s="1"/>
      <c r="S3046" s="1"/>
    </row>
    <row r="3047" spans="1:19" x14ac:dyDescent="0.25">
      <c r="A3047" s="1"/>
      <c r="B3047" s="1"/>
      <c r="C3047" s="1"/>
      <c r="D3047" s="1"/>
      <c r="E3047" s="1"/>
      <c r="F3047" s="1"/>
      <c r="G3047" s="1"/>
      <c r="H3047" s="1"/>
      <c r="I3047" s="1"/>
      <c r="J3047" s="1"/>
      <c r="K3047" s="1"/>
      <c r="L3047" s="1"/>
      <c r="M3047" s="1"/>
      <c r="N3047" s="1"/>
      <c r="O3047" s="1"/>
      <c r="P3047" s="1"/>
      <c r="Q3047" s="1"/>
      <c r="R3047" s="1"/>
      <c r="S3047" s="1"/>
    </row>
    <row r="3048" spans="1:19" x14ac:dyDescent="0.25">
      <c r="A3048" s="1"/>
      <c r="B3048" s="1"/>
      <c r="C3048" s="1"/>
      <c r="D3048" s="1"/>
      <c r="E3048" s="1"/>
      <c r="F3048" s="1"/>
      <c r="G3048" s="1"/>
      <c r="H3048" s="1"/>
      <c r="I3048" s="1"/>
      <c r="J3048" s="1"/>
      <c r="K3048" s="1"/>
      <c r="L3048" s="1"/>
      <c r="M3048" s="1"/>
      <c r="N3048" s="1"/>
      <c r="O3048" s="1"/>
      <c r="P3048" s="1"/>
      <c r="Q3048" s="1"/>
      <c r="R3048" s="1"/>
      <c r="S3048" s="1"/>
    </row>
    <row r="3049" spans="1:19" x14ac:dyDescent="0.25">
      <c r="A3049" s="1"/>
      <c r="B3049" s="1"/>
      <c r="C3049" s="1"/>
      <c r="D3049" s="1"/>
      <c r="E3049" s="1"/>
      <c r="F3049" s="1"/>
      <c r="G3049" s="1"/>
      <c r="H3049" s="1"/>
      <c r="I3049" s="1"/>
      <c r="J3049" s="1"/>
      <c r="K3049" s="1"/>
      <c r="L3049" s="1"/>
      <c r="M3049" s="1"/>
      <c r="N3049" s="1"/>
      <c r="O3049" s="1"/>
      <c r="P3049" s="1"/>
      <c r="Q3049" s="1"/>
      <c r="R3049" s="1"/>
      <c r="S3049" s="1"/>
    </row>
    <row r="3050" spans="1:19" x14ac:dyDescent="0.25">
      <c r="A3050" s="1"/>
      <c r="B3050" s="1"/>
      <c r="C3050" s="1"/>
      <c r="D3050" s="1"/>
      <c r="E3050" s="1"/>
      <c r="F3050" s="1"/>
      <c r="G3050" s="1"/>
      <c r="H3050" s="1"/>
      <c r="I3050" s="1"/>
      <c r="J3050" s="1"/>
      <c r="K3050" s="1"/>
      <c r="L3050" s="1"/>
      <c r="M3050" s="1"/>
      <c r="N3050" s="1"/>
      <c r="O3050" s="1"/>
      <c r="P3050" s="1"/>
      <c r="Q3050" s="1"/>
      <c r="R3050" s="1"/>
      <c r="S3050" s="1"/>
    </row>
    <row r="3051" spans="1:19" x14ac:dyDescent="0.25">
      <c r="A3051" s="1"/>
      <c r="B3051" s="1"/>
      <c r="C3051" s="1"/>
      <c r="D3051" s="1"/>
      <c r="E3051" s="1"/>
      <c r="F3051" s="1"/>
      <c r="G3051" s="1"/>
      <c r="H3051" s="1"/>
      <c r="I3051" s="1"/>
      <c r="J3051" s="1"/>
      <c r="K3051" s="1"/>
      <c r="L3051" s="1"/>
      <c r="M3051" s="1"/>
      <c r="N3051" s="1"/>
      <c r="O3051" s="1"/>
      <c r="P3051" s="1"/>
      <c r="Q3051" s="1"/>
      <c r="R3051" s="1"/>
      <c r="S3051" s="1"/>
    </row>
    <row r="3052" spans="1:19" x14ac:dyDescent="0.25">
      <c r="A3052" s="1"/>
      <c r="B3052" s="1"/>
      <c r="C3052" s="1"/>
      <c r="D3052" s="1"/>
      <c r="E3052" s="1"/>
      <c r="F3052" s="1"/>
      <c r="G3052" s="1"/>
      <c r="H3052" s="1"/>
      <c r="I3052" s="1"/>
      <c r="J3052" s="1"/>
      <c r="K3052" s="1"/>
      <c r="L3052" s="1"/>
      <c r="M3052" s="1"/>
      <c r="N3052" s="1"/>
      <c r="O3052" s="1"/>
      <c r="P3052" s="1"/>
      <c r="Q3052" s="1"/>
      <c r="R3052" s="1"/>
      <c r="S3052" s="1"/>
    </row>
    <row r="3053" spans="1:19" x14ac:dyDescent="0.25">
      <c r="A3053" s="1"/>
      <c r="B3053" s="1"/>
      <c r="C3053" s="1"/>
      <c r="D3053" s="1"/>
      <c r="E3053" s="1"/>
      <c r="F3053" s="1"/>
      <c r="G3053" s="1"/>
      <c r="H3053" s="1"/>
      <c r="I3053" s="1"/>
      <c r="J3053" s="1"/>
      <c r="K3053" s="1"/>
      <c r="L3053" s="1"/>
      <c r="M3053" s="1"/>
      <c r="N3053" s="1"/>
      <c r="O3053" s="1"/>
      <c r="P3053" s="1"/>
      <c r="Q3053" s="1"/>
      <c r="R3053" s="1"/>
      <c r="S3053" s="1"/>
    </row>
    <row r="3054" spans="1:19" x14ac:dyDescent="0.25">
      <c r="A3054" s="1"/>
      <c r="B3054" s="1"/>
      <c r="C3054" s="1"/>
      <c r="D3054" s="1"/>
      <c r="E3054" s="1"/>
      <c r="F3054" s="1"/>
      <c r="G3054" s="1"/>
      <c r="H3054" s="1"/>
      <c r="I3054" s="1"/>
      <c r="J3054" s="1"/>
      <c r="K3054" s="1"/>
      <c r="L3054" s="1"/>
      <c r="M3054" s="1"/>
      <c r="N3054" s="1"/>
      <c r="O3054" s="1"/>
      <c r="P3054" s="1"/>
      <c r="Q3054" s="1"/>
      <c r="R3054" s="1"/>
      <c r="S3054" s="1"/>
    </row>
    <row r="3055" spans="1:19" x14ac:dyDescent="0.25">
      <c r="A3055" s="1"/>
      <c r="B3055" s="1"/>
      <c r="C3055" s="1"/>
      <c r="D3055" s="1"/>
      <c r="E3055" s="1"/>
      <c r="F3055" s="1"/>
      <c r="G3055" s="1"/>
      <c r="H3055" s="1"/>
      <c r="I3055" s="1"/>
      <c r="J3055" s="1"/>
      <c r="K3055" s="1"/>
      <c r="L3055" s="1"/>
      <c r="M3055" s="1"/>
      <c r="N3055" s="1"/>
      <c r="O3055" s="1"/>
      <c r="P3055" s="1"/>
      <c r="Q3055" s="1"/>
      <c r="R3055" s="1"/>
      <c r="S3055" s="1"/>
    </row>
    <row r="3056" spans="1:19" x14ac:dyDescent="0.25">
      <c r="A3056" s="1"/>
      <c r="B3056" s="1"/>
      <c r="C3056" s="1"/>
      <c r="D3056" s="1"/>
      <c r="E3056" s="1"/>
      <c r="F3056" s="1"/>
      <c r="G3056" s="1"/>
      <c r="H3056" s="1"/>
      <c r="I3056" s="1"/>
      <c r="J3056" s="1"/>
      <c r="K3056" s="1"/>
      <c r="L3056" s="1"/>
      <c r="M3056" s="1"/>
      <c r="N3056" s="1"/>
      <c r="O3056" s="1"/>
      <c r="P3056" s="1"/>
      <c r="Q3056" s="1"/>
      <c r="R3056" s="1"/>
      <c r="S3056" s="1"/>
    </row>
    <row r="3057" spans="1:19" x14ac:dyDescent="0.25">
      <c r="A3057" s="1"/>
      <c r="B3057" s="1"/>
      <c r="C3057" s="1"/>
      <c r="D3057" s="1"/>
      <c r="E3057" s="1"/>
      <c r="F3057" s="1"/>
      <c r="G3057" s="1"/>
      <c r="H3057" s="1"/>
      <c r="I3057" s="1"/>
      <c r="J3057" s="1"/>
      <c r="K3057" s="1"/>
      <c r="L3057" s="1"/>
      <c r="M3057" s="1"/>
      <c r="N3057" s="1"/>
      <c r="O3057" s="1"/>
      <c r="P3057" s="1"/>
      <c r="Q3057" s="1"/>
      <c r="R3057" s="1"/>
      <c r="S3057" s="1"/>
    </row>
    <row r="3058" spans="1:19" x14ac:dyDescent="0.25">
      <c r="A3058" s="1"/>
      <c r="B3058" s="1"/>
      <c r="C3058" s="1"/>
      <c r="D3058" s="1"/>
      <c r="E3058" s="1"/>
      <c r="F3058" s="1"/>
      <c r="G3058" s="1"/>
      <c r="H3058" s="1"/>
      <c r="I3058" s="1"/>
      <c r="J3058" s="1"/>
      <c r="K3058" s="1"/>
      <c r="L3058" s="1"/>
      <c r="M3058" s="1"/>
      <c r="N3058" s="1"/>
      <c r="O3058" s="1"/>
      <c r="P3058" s="1"/>
      <c r="Q3058" s="1"/>
      <c r="R3058" s="1"/>
      <c r="S3058" s="1"/>
    </row>
    <row r="3059" spans="1:19" x14ac:dyDescent="0.25">
      <c r="A3059" s="1"/>
      <c r="B3059" s="1"/>
      <c r="C3059" s="1"/>
      <c r="D3059" s="1"/>
      <c r="E3059" s="1"/>
      <c r="F3059" s="1"/>
      <c r="G3059" s="1"/>
      <c r="H3059" s="1"/>
      <c r="I3059" s="1"/>
      <c r="J3059" s="1"/>
      <c r="K3059" s="1"/>
      <c r="L3059" s="1"/>
      <c r="M3059" s="1"/>
      <c r="N3059" s="1"/>
      <c r="O3059" s="1"/>
      <c r="P3059" s="1"/>
      <c r="Q3059" s="1"/>
      <c r="R3059" s="1"/>
      <c r="S3059" s="1"/>
    </row>
    <row r="3060" spans="1:19" x14ac:dyDescent="0.25">
      <c r="A3060" s="1"/>
      <c r="B3060" s="1"/>
      <c r="C3060" s="1"/>
      <c r="D3060" s="1"/>
      <c r="E3060" s="1"/>
      <c r="F3060" s="1"/>
      <c r="G3060" s="1"/>
      <c r="H3060" s="1"/>
      <c r="I3060" s="1"/>
      <c r="J3060" s="1"/>
      <c r="K3060" s="1"/>
      <c r="L3060" s="1"/>
      <c r="M3060" s="1"/>
      <c r="N3060" s="1"/>
      <c r="O3060" s="1"/>
      <c r="P3060" s="1"/>
      <c r="Q3060" s="1"/>
      <c r="R3060" s="1"/>
      <c r="S3060" s="1"/>
    </row>
    <row r="3061" spans="1:19" x14ac:dyDescent="0.25">
      <c r="A3061" s="1"/>
      <c r="B3061" s="1"/>
      <c r="C3061" s="1"/>
      <c r="D3061" s="1"/>
      <c r="E3061" s="1"/>
      <c r="F3061" s="1"/>
      <c r="G3061" s="1"/>
      <c r="H3061" s="1"/>
      <c r="I3061" s="1"/>
      <c r="J3061" s="1"/>
      <c r="K3061" s="1"/>
      <c r="L3061" s="1"/>
      <c r="M3061" s="1"/>
      <c r="N3061" s="1"/>
      <c r="O3061" s="1"/>
      <c r="P3061" s="1"/>
      <c r="Q3061" s="1"/>
      <c r="R3061" s="1"/>
      <c r="S3061" s="1"/>
    </row>
    <row r="3062" spans="1:19" x14ac:dyDescent="0.25">
      <c r="A3062" s="1"/>
      <c r="B3062" s="1"/>
      <c r="C3062" s="1"/>
      <c r="D3062" s="1"/>
      <c r="E3062" s="1"/>
      <c r="F3062" s="1"/>
      <c r="G3062" s="1"/>
      <c r="H3062" s="1"/>
      <c r="I3062" s="1"/>
      <c r="J3062" s="1"/>
      <c r="K3062" s="1"/>
      <c r="L3062" s="1"/>
      <c r="M3062" s="1"/>
      <c r="N3062" s="1"/>
      <c r="O3062" s="1"/>
      <c r="P3062" s="1"/>
      <c r="Q3062" s="1"/>
      <c r="R3062" s="1"/>
      <c r="S3062" s="1"/>
    </row>
    <row r="3063" spans="1:19" x14ac:dyDescent="0.25">
      <c r="A3063" s="1"/>
      <c r="B3063" s="1"/>
      <c r="C3063" s="1"/>
      <c r="D3063" s="1"/>
      <c r="E3063" s="1"/>
      <c r="F3063" s="1"/>
      <c r="G3063" s="1"/>
      <c r="H3063" s="1"/>
      <c r="I3063" s="1"/>
      <c r="J3063" s="1"/>
      <c r="K3063" s="1"/>
      <c r="L3063" s="1"/>
      <c r="M3063" s="1"/>
      <c r="N3063" s="1"/>
      <c r="O3063" s="1"/>
      <c r="P3063" s="1"/>
      <c r="Q3063" s="1"/>
      <c r="R3063" s="1"/>
      <c r="S3063" s="1"/>
    </row>
    <row r="3064" spans="1:19" x14ac:dyDescent="0.25">
      <c r="A3064" s="1"/>
      <c r="B3064" s="1"/>
      <c r="C3064" s="1"/>
      <c r="D3064" s="1"/>
      <c r="E3064" s="1"/>
      <c r="F3064" s="1"/>
      <c r="G3064" s="1"/>
      <c r="H3064" s="1"/>
      <c r="I3064" s="1"/>
      <c r="J3064" s="1"/>
      <c r="K3064" s="1"/>
      <c r="L3064" s="1"/>
      <c r="M3064" s="1"/>
      <c r="N3064" s="1"/>
      <c r="O3064" s="1"/>
      <c r="P3064" s="1"/>
      <c r="Q3064" s="1"/>
      <c r="R3064" s="1"/>
      <c r="S3064" s="1"/>
    </row>
    <row r="3065" spans="1:19" x14ac:dyDescent="0.25">
      <c r="A3065" s="1"/>
      <c r="B3065" s="1"/>
      <c r="C3065" s="1"/>
      <c r="D3065" s="1"/>
      <c r="E3065" s="1"/>
      <c r="F3065" s="1"/>
      <c r="G3065" s="1"/>
      <c r="H3065" s="1"/>
      <c r="I3065" s="1"/>
      <c r="J3065" s="1"/>
      <c r="K3065" s="1"/>
      <c r="L3065" s="1"/>
      <c r="M3065" s="1"/>
      <c r="N3065" s="1"/>
      <c r="O3065" s="1"/>
      <c r="P3065" s="1"/>
      <c r="Q3065" s="1"/>
      <c r="R3065" s="1"/>
      <c r="S3065" s="1"/>
    </row>
    <row r="3066" spans="1:19" x14ac:dyDescent="0.25">
      <c r="A3066" s="1"/>
      <c r="B3066" s="1"/>
      <c r="C3066" s="1"/>
      <c r="D3066" s="1"/>
      <c r="E3066" s="1"/>
      <c r="F3066" s="1"/>
      <c r="G3066" s="1"/>
      <c r="H3066" s="1"/>
      <c r="I3066" s="1"/>
      <c r="J3066" s="1"/>
      <c r="K3066" s="1"/>
      <c r="L3066" s="1"/>
      <c r="M3066" s="1"/>
      <c r="N3066" s="1"/>
      <c r="O3066" s="1"/>
      <c r="P3066" s="1"/>
      <c r="Q3066" s="1"/>
      <c r="R3066" s="1"/>
      <c r="S3066" s="1"/>
    </row>
    <row r="3067" spans="1:19" x14ac:dyDescent="0.25">
      <c r="A3067" s="1"/>
      <c r="B3067" s="1"/>
      <c r="C3067" s="1"/>
      <c r="D3067" s="1"/>
      <c r="E3067" s="1"/>
      <c r="F3067" s="1"/>
      <c r="G3067" s="1"/>
      <c r="H3067" s="1"/>
      <c r="I3067" s="1"/>
      <c r="J3067" s="1"/>
      <c r="K3067" s="1"/>
      <c r="L3067" s="1"/>
      <c r="M3067" s="1"/>
      <c r="N3067" s="1"/>
      <c r="O3067" s="1"/>
      <c r="P3067" s="1"/>
      <c r="Q3067" s="1"/>
      <c r="R3067" s="1"/>
      <c r="S3067" s="1"/>
    </row>
    <row r="3068" spans="1:19" x14ac:dyDescent="0.25">
      <c r="A3068" s="1"/>
      <c r="B3068" s="1"/>
      <c r="C3068" s="1"/>
      <c r="D3068" s="1"/>
      <c r="E3068" s="1"/>
      <c r="F3068" s="1"/>
      <c r="G3068" s="1"/>
      <c r="H3068" s="1"/>
      <c r="I3068" s="1"/>
      <c r="J3068" s="1"/>
      <c r="K3068" s="1"/>
      <c r="L3068" s="1"/>
      <c r="M3068" s="1"/>
      <c r="N3068" s="1"/>
      <c r="O3068" s="1"/>
      <c r="P3068" s="1"/>
      <c r="Q3068" s="1"/>
      <c r="R3068" s="1"/>
      <c r="S3068" s="1"/>
    </row>
    <row r="3069" spans="1:19" x14ac:dyDescent="0.25">
      <c r="A3069" s="1"/>
      <c r="B3069" s="1"/>
      <c r="C3069" s="1"/>
      <c r="D3069" s="1"/>
      <c r="E3069" s="1"/>
      <c r="F3069" s="1"/>
      <c r="G3069" s="1"/>
      <c r="H3069" s="1"/>
      <c r="I3069" s="1"/>
      <c r="J3069" s="1"/>
      <c r="K3069" s="1"/>
      <c r="L3069" s="1"/>
      <c r="M3069" s="1"/>
      <c r="N3069" s="1"/>
      <c r="O3069" s="1"/>
      <c r="P3069" s="1"/>
      <c r="Q3069" s="1"/>
      <c r="R3069" s="1"/>
      <c r="S3069" s="1"/>
    </row>
    <row r="3070" spans="1:19" x14ac:dyDescent="0.25">
      <c r="A3070" s="1"/>
      <c r="B3070" s="1"/>
      <c r="C3070" s="1"/>
      <c r="D3070" s="1"/>
      <c r="E3070" s="1"/>
      <c r="F3070" s="1"/>
      <c r="G3070" s="1"/>
      <c r="H3070" s="1"/>
      <c r="I3070" s="1"/>
      <c r="J3070" s="1"/>
      <c r="K3070" s="1"/>
      <c r="L3070" s="1"/>
      <c r="M3070" s="1"/>
      <c r="N3070" s="1"/>
      <c r="O3070" s="1"/>
      <c r="P3070" s="1"/>
      <c r="Q3070" s="1"/>
      <c r="R3070" s="1"/>
      <c r="S3070" s="1"/>
    </row>
    <row r="3071" spans="1:19" x14ac:dyDescent="0.25">
      <c r="A3071" s="1"/>
      <c r="B3071" s="1"/>
      <c r="C3071" s="1"/>
      <c r="D3071" s="1"/>
      <c r="E3071" s="1"/>
      <c r="F3071" s="1"/>
      <c r="G3071" s="1"/>
      <c r="H3071" s="1"/>
      <c r="I3071" s="1"/>
      <c r="J3071" s="1"/>
      <c r="K3071" s="1"/>
      <c r="L3071" s="1"/>
      <c r="M3071" s="1"/>
      <c r="N3071" s="1"/>
      <c r="O3071" s="1"/>
      <c r="P3071" s="1"/>
      <c r="Q3071" s="1"/>
      <c r="R3071" s="1"/>
      <c r="S3071" s="1"/>
    </row>
    <row r="3072" spans="1:19" x14ac:dyDescent="0.25">
      <c r="A3072" s="1"/>
      <c r="B3072" s="1"/>
      <c r="C3072" s="1"/>
      <c r="D3072" s="1"/>
      <c r="E3072" s="1"/>
      <c r="F3072" s="1"/>
      <c r="G3072" s="1"/>
      <c r="H3072" s="1"/>
      <c r="I3072" s="1"/>
      <c r="J3072" s="1"/>
      <c r="K3072" s="1"/>
      <c r="L3072" s="1"/>
      <c r="M3072" s="1"/>
      <c r="N3072" s="1"/>
      <c r="O3072" s="1"/>
      <c r="P3072" s="1"/>
      <c r="Q3072" s="1"/>
      <c r="R3072" s="1"/>
      <c r="S3072" s="1"/>
    </row>
    <row r="3073" spans="1:19" x14ac:dyDescent="0.25">
      <c r="A3073" s="1"/>
      <c r="B3073" s="1"/>
      <c r="C3073" s="1"/>
      <c r="D3073" s="1"/>
      <c r="E3073" s="1"/>
      <c r="F3073" s="1"/>
      <c r="G3073" s="1"/>
      <c r="H3073" s="1"/>
      <c r="I3073" s="1"/>
      <c r="J3073" s="1"/>
      <c r="K3073" s="1"/>
      <c r="L3073" s="1"/>
      <c r="M3073" s="1"/>
      <c r="N3073" s="1"/>
      <c r="O3073" s="1"/>
      <c r="P3073" s="1"/>
      <c r="Q3073" s="1"/>
      <c r="R3073" s="1"/>
      <c r="S3073" s="1"/>
    </row>
    <row r="3074" spans="1:19" x14ac:dyDescent="0.25">
      <c r="A3074" s="1"/>
      <c r="B3074" s="1"/>
      <c r="C3074" s="1"/>
      <c r="D3074" s="1"/>
      <c r="E3074" s="1"/>
      <c r="F3074" s="1"/>
      <c r="G3074" s="1"/>
      <c r="H3074" s="1"/>
      <c r="I3074" s="1"/>
      <c r="J3074" s="1"/>
      <c r="K3074" s="1"/>
      <c r="L3074" s="1"/>
      <c r="M3074" s="1"/>
      <c r="N3074" s="1"/>
      <c r="O3074" s="1"/>
      <c r="P3074" s="1"/>
      <c r="Q3074" s="1"/>
      <c r="R3074" s="1"/>
      <c r="S3074" s="1"/>
    </row>
    <row r="3075" spans="1:19" x14ac:dyDescent="0.25">
      <c r="A3075" s="1"/>
      <c r="B3075" s="1"/>
      <c r="C3075" s="1"/>
      <c r="D3075" s="1"/>
      <c r="E3075" s="1"/>
      <c r="F3075" s="1"/>
      <c r="G3075" s="1"/>
      <c r="H3075" s="1"/>
      <c r="I3075" s="1"/>
      <c r="J3075" s="1"/>
      <c r="K3075" s="1"/>
      <c r="L3075" s="1"/>
      <c r="M3075" s="1"/>
      <c r="N3075" s="1"/>
      <c r="O3075" s="1"/>
      <c r="P3075" s="1"/>
      <c r="Q3075" s="1"/>
      <c r="R3075" s="1"/>
      <c r="S3075" s="1"/>
    </row>
    <row r="3076" spans="1:19" x14ac:dyDescent="0.25">
      <c r="A3076" s="1"/>
      <c r="B3076" s="1"/>
      <c r="C3076" s="1"/>
      <c r="D3076" s="1"/>
      <c r="E3076" s="1"/>
      <c r="F3076" s="1"/>
      <c r="G3076" s="1"/>
      <c r="H3076" s="1"/>
      <c r="I3076" s="1"/>
      <c r="J3076" s="1"/>
      <c r="K3076" s="1"/>
      <c r="L3076" s="1"/>
      <c r="M3076" s="1"/>
      <c r="N3076" s="1"/>
      <c r="O3076" s="1"/>
      <c r="P3076" s="1"/>
      <c r="Q3076" s="1"/>
      <c r="R3076" s="1"/>
      <c r="S3076" s="1"/>
    </row>
    <row r="3077" spans="1:19" x14ac:dyDescent="0.25">
      <c r="A3077" s="1"/>
      <c r="B3077" s="1"/>
      <c r="C3077" s="1"/>
      <c r="D3077" s="1"/>
      <c r="E3077" s="1"/>
      <c r="F3077" s="1"/>
      <c r="G3077" s="1"/>
      <c r="H3077" s="1"/>
      <c r="I3077" s="1"/>
      <c r="J3077" s="1"/>
      <c r="K3077" s="1"/>
      <c r="L3077" s="1"/>
      <c r="M3077" s="1"/>
      <c r="N3077" s="1"/>
      <c r="O3077" s="1"/>
      <c r="P3077" s="1"/>
      <c r="Q3077" s="1"/>
      <c r="R3077" s="1"/>
      <c r="S3077" s="1"/>
    </row>
    <row r="3078" spans="1:19" x14ac:dyDescent="0.25">
      <c r="A3078" s="1"/>
      <c r="B3078" s="1"/>
      <c r="C3078" s="1"/>
      <c r="D3078" s="1"/>
      <c r="E3078" s="1"/>
      <c r="F3078" s="1"/>
      <c r="G3078" s="1"/>
      <c r="H3078" s="1"/>
      <c r="I3078" s="1"/>
      <c r="J3078" s="1"/>
      <c r="K3078" s="1"/>
      <c r="L3078" s="1"/>
      <c r="M3078" s="1"/>
      <c r="N3078" s="1"/>
      <c r="O3078" s="1"/>
      <c r="P3078" s="1"/>
      <c r="Q3078" s="1"/>
      <c r="R3078" s="1"/>
      <c r="S3078" s="1"/>
    </row>
    <row r="3079" spans="1:19" x14ac:dyDescent="0.25">
      <c r="A3079" s="1"/>
      <c r="B3079" s="1"/>
      <c r="C3079" s="1"/>
      <c r="D3079" s="1"/>
      <c r="E3079" s="1"/>
      <c r="F3079" s="1"/>
      <c r="G3079" s="1"/>
      <c r="H3079" s="1"/>
      <c r="I3079" s="1"/>
      <c r="J3079" s="1"/>
      <c r="K3079" s="1"/>
      <c r="L3079" s="1"/>
      <c r="M3079" s="1"/>
      <c r="N3079" s="1"/>
      <c r="O3079" s="1"/>
      <c r="P3079" s="1"/>
      <c r="Q3079" s="1"/>
      <c r="R3079" s="1"/>
      <c r="S3079" s="1"/>
    </row>
    <row r="3080" spans="1:19" x14ac:dyDescent="0.25">
      <c r="A3080" s="1"/>
      <c r="B3080" s="1"/>
      <c r="C3080" s="1"/>
      <c r="D3080" s="1"/>
      <c r="E3080" s="1"/>
      <c r="F3080" s="1"/>
      <c r="G3080" s="1"/>
      <c r="H3080" s="1"/>
      <c r="I3080" s="1"/>
      <c r="J3080" s="1"/>
      <c r="K3080" s="1"/>
      <c r="L3080" s="1"/>
      <c r="M3080" s="1"/>
      <c r="N3080" s="1"/>
      <c r="O3080" s="1"/>
      <c r="P3080" s="1"/>
      <c r="Q3080" s="1"/>
      <c r="R3080" s="1"/>
      <c r="S3080" s="1"/>
    </row>
    <row r="3081" spans="1:19" x14ac:dyDescent="0.25">
      <c r="A3081" s="1"/>
      <c r="B3081" s="1"/>
      <c r="C3081" s="1"/>
      <c r="D3081" s="1"/>
      <c r="E3081" s="1"/>
      <c r="F3081" s="1"/>
      <c r="G3081" s="1"/>
      <c r="H3081" s="1"/>
      <c r="I3081" s="1"/>
      <c r="J3081" s="1"/>
      <c r="K3081" s="1"/>
      <c r="L3081" s="1"/>
      <c r="M3081" s="1"/>
      <c r="N3081" s="1"/>
      <c r="O3081" s="1"/>
      <c r="P3081" s="1"/>
      <c r="Q3081" s="1"/>
      <c r="R3081" s="1"/>
      <c r="S3081" s="1"/>
    </row>
    <row r="3082" spans="1:19" x14ac:dyDescent="0.25">
      <c r="A3082" s="1"/>
      <c r="B3082" s="1"/>
      <c r="C3082" s="1"/>
      <c r="D3082" s="1"/>
      <c r="E3082" s="1"/>
      <c r="F3082" s="1"/>
      <c r="G3082" s="1"/>
      <c r="H3082" s="1"/>
      <c r="I3082" s="1"/>
      <c r="J3082" s="1"/>
      <c r="K3082" s="1"/>
      <c r="L3082" s="1"/>
      <c r="M3082" s="1"/>
      <c r="N3082" s="1"/>
      <c r="O3082" s="1"/>
      <c r="P3082" s="1"/>
      <c r="Q3082" s="1"/>
      <c r="R3082" s="1"/>
      <c r="S3082" s="1"/>
    </row>
    <row r="3083" spans="1:19" x14ac:dyDescent="0.25">
      <c r="A3083" s="1"/>
      <c r="B3083" s="1"/>
      <c r="C3083" s="1"/>
      <c r="D3083" s="1"/>
      <c r="E3083" s="1"/>
      <c r="F3083" s="1"/>
      <c r="G3083" s="1"/>
      <c r="H3083" s="1"/>
      <c r="I3083" s="1"/>
      <c r="J3083" s="1"/>
      <c r="K3083" s="1"/>
      <c r="L3083" s="1"/>
      <c r="M3083" s="1"/>
      <c r="N3083" s="1"/>
      <c r="O3083" s="1"/>
      <c r="P3083" s="1"/>
      <c r="Q3083" s="1"/>
      <c r="R3083" s="1"/>
      <c r="S3083" s="1"/>
    </row>
    <row r="3084" spans="1:19" x14ac:dyDescent="0.25">
      <c r="A3084" s="1"/>
      <c r="B3084" s="1"/>
      <c r="C3084" s="1"/>
      <c r="D3084" s="1"/>
      <c r="E3084" s="1"/>
      <c r="F3084" s="1"/>
      <c r="G3084" s="1"/>
      <c r="H3084" s="1"/>
      <c r="I3084" s="1"/>
      <c r="J3084" s="1"/>
      <c r="K3084" s="1"/>
      <c r="L3084" s="1"/>
      <c r="M3084" s="1"/>
      <c r="N3084" s="1"/>
      <c r="O3084" s="1"/>
      <c r="P3084" s="1"/>
      <c r="Q3084" s="1"/>
      <c r="R3084" s="1"/>
      <c r="S3084" s="1"/>
    </row>
    <row r="3085" spans="1:19" x14ac:dyDescent="0.25">
      <c r="A3085" s="1"/>
      <c r="B3085" s="1"/>
      <c r="C3085" s="1"/>
      <c r="D3085" s="1"/>
      <c r="E3085" s="1"/>
      <c r="F3085" s="1"/>
      <c r="G3085" s="1"/>
      <c r="H3085" s="1"/>
      <c r="I3085" s="1"/>
      <c r="J3085" s="1"/>
      <c r="K3085" s="1"/>
      <c r="L3085" s="1"/>
      <c r="M3085" s="1"/>
      <c r="N3085" s="1"/>
      <c r="O3085" s="1"/>
      <c r="P3085" s="1"/>
      <c r="Q3085" s="1"/>
      <c r="R3085" s="1"/>
      <c r="S3085" s="1"/>
    </row>
    <row r="3086" spans="1:19" x14ac:dyDescent="0.25">
      <c r="A3086" s="1"/>
      <c r="B3086" s="1"/>
      <c r="C3086" s="1"/>
      <c r="D3086" s="1"/>
      <c r="E3086" s="1"/>
      <c r="F3086" s="1"/>
      <c r="G3086" s="1"/>
      <c r="H3086" s="1"/>
      <c r="I3086" s="1"/>
      <c r="J3086" s="1"/>
      <c r="K3086" s="1"/>
      <c r="L3086" s="1"/>
      <c r="M3086" s="1"/>
      <c r="N3086" s="1"/>
      <c r="O3086" s="1"/>
      <c r="P3086" s="1"/>
      <c r="Q3086" s="1"/>
      <c r="R3086" s="1"/>
      <c r="S3086" s="1"/>
    </row>
    <row r="3087" spans="1:19" x14ac:dyDescent="0.25">
      <c r="A3087" s="1"/>
      <c r="B3087" s="1"/>
      <c r="C3087" s="1"/>
      <c r="D3087" s="1"/>
      <c r="E3087" s="1"/>
      <c r="F3087" s="1"/>
      <c r="G3087" s="1"/>
      <c r="H3087" s="1"/>
      <c r="I3087" s="1"/>
      <c r="J3087" s="1"/>
      <c r="K3087" s="1"/>
      <c r="L3087" s="1"/>
      <c r="M3087" s="1"/>
      <c r="N3087" s="1"/>
      <c r="O3087" s="1"/>
      <c r="P3087" s="1"/>
      <c r="Q3087" s="1"/>
      <c r="R3087" s="1"/>
      <c r="S3087" s="1"/>
    </row>
    <row r="3088" spans="1:19" x14ac:dyDescent="0.25">
      <c r="A3088" s="1"/>
      <c r="B3088" s="1"/>
      <c r="C3088" s="1"/>
      <c r="D3088" s="1"/>
      <c r="E3088" s="1"/>
      <c r="F3088" s="1"/>
      <c r="G3088" s="1"/>
      <c r="H3088" s="1"/>
      <c r="I3088" s="1"/>
      <c r="J3088" s="1"/>
      <c r="K3088" s="1"/>
      <c r="L3088" s="1"/>
      <c r="M3088" s="1"/>
      <c r="N3088" s="1"/>
      <c r="O3088" s="1"/>
      <c r="P3088" s="1"/>
      <c r="Q3088" s="1"/>
      <c r="R3088" s="1"/>
      <c r="S3088" s="1"/>
    </row>
    <row r="3089" spans="1:19" x14ac:dyDescent="0.25">
      <c r="A3089" s="1"/>
      <c r="B3089" s="1"/>
      <c r="C3089" s="1"/>
      <c r="D3089" s="1"/>
      <c r="E3089" s="1"/>
      <c r="F3089" s="1"/>
      <c r="G3089" s="1"/>
      <c r="H3089" s="1"/>
      <c r="I3089" s="1"/>
      <c r="J3089" s="1"/>
      <c r="K3089" s="1"/>
      <c r="L3089" s="1"/>
      <c r="M3089" s="1"/>
      <c r="N3089" s="1"/>
      <c r="O3089" s="1"/>
      <c r="P3089" s="1"/>
      <c r="Q3089" s="1"/>
      <c r="R3089" s="1"/>
      <c r="S3089" s="1"/>
    </row>
    <row r="3090" spans="1:19" x14ac:dyDescent="0.25">
      <c r="A3090" s="1"/>
      <c r="B3090" s="1"/>
      <c r="C3090" s="1"/>
      <c r="D3090" s="1"/>
      <c r="E3090" s="1"/>
      <c r="F3090" s="1"/>
      <c r="G3090" s="1"/>
      <c r="H3090" s="1"/>
      <c r="I3090" s="1"/>
      <c r="J3090" s="1"/>
      <c r="K3090" s="1"/>
      <c r="L3090" s="1"/>
      <c r="M3090" s="1"/>
      <c r="N3090" s="1"/>
      <c r="O3090" s="1"/>
      <c r="P3090" s="1"/>
      <c r="Q3090" s="1"/>
      <c r="R3090" s="1"/>
      <c r="S3090" s="1"/>
    </row>
    <row r="3091" spans="1:19" x14ac:dyDescent="0.25">
      <c r="A3091" s="1"/>
      <c r="B3091" s="1"/>
      <c r="C3091" s="1"/>
      <c r="D3091" s="1"/>
      <c r="E3091" s="1"/>
      <c r="F3091" s="1"/>
      <c r="G3091" s="1"/>
      <c r="H3091" s="1"/>
      <c r="I3091" s="1"/>
      <c r="J3091" s="1"/>
      <c r="K3091" s="1"/>
      <c r="L3091" s="1"/>
      <c r="M3091" s="1"/>
      <c r="N3091" s="1"/>
      <c r="O3091" s="1"/>
      <c r="P3091" s="1"/>
      <c r="Q3091" s="1"/>
      <c r="R3091" s="1"/>
      <c r="S3091" s="1"/>
    </row>
    <row r="3092" spans="1:19" x14ac:dyDescent="0.25">
      <c r="A3092" s="1"/>
      <c r="B3092" s="1"/>
      <c r="C3092" s="1"/>
      <c r="D3092" s="1"/>
      <c r="E3092" s="1"/>
      <c r="F3092" s="1"/>
      <c r="G3092" s="1"/>
      <c r="H3092" s="1"/>
      <c r="I3092" s="1"/>
      <c r="J3092" s="1"/>
      <c r="K3092" s="1"/>
      <c r="L3092" s="1"/>
      <c r="M3092" s="1"/>
      <c r="N3092" s="1"/>
      <c r="O3092" s="1"/>
      <c r="P3092" s="1"/>
      <c r="Q3092" s="1"/>
      <c r="R3092" s="1"/>
      <c r="S3092" s="1"/>
    </row>
    <row r="3093" spans="1:19" x14ac:dyDescent="0.25">
      <c r="A3093" s="1"/>
      <c r="B3093" s="1"/>
      <c r="C3093" s="1"/>
      <c r="D3093" s="1"/>
      <c r="E3093" s="1"/>
      <c r="F3093" s="1"/>
      <c r="G3093" s="1"/>
      <c r="H3093" s="1"/>
      <c r="I3093" s="1"/>
      <c r="J3093" s="1"/>
      <c r="K3093" s="1"/>
      <c r="L3093" s="1"/>
      <c r="M3093" s="1"/>
      <c r="N3093" s="1"/>
      <c r="O3093" s="1"/>
      <c r="P3093" s="1"/>
      <c r="Q3093" s="1"/>
      <c r="R3093" s="1"/>
      <c r="S3093" s="1"/>
    </row>
    <row r="3094" spans="1:19" x14ac:dyDescent="0.25">
      <c r="A3094" s="1"/>
      <c r="B3094" s="1"/>
      <c r="C3094" s="1"/>
      <c r="D3094" s="1"/>
      <c r="E3094" s="1"/>
      <c r="F3094" s="1"/>
      <c r="G3094" s="1"/>
      <c r="H3094" s="1"/>
      <c r="I3094" s="1"/>
      <c r="J3094" s="1"/>
      <c r="K3094" s="1"/>
      <c r="L3094" s="1"/>
      <c r="M3094" s="1"/>
      <c r="N3094" s="1"/>
      <c r="O3094" s="1"/>
      <c r="P3094" s="1"/>
      <c r="Q3094" s="1"/>
      <c r="R3094" s="1"/>
      <c r="S3094" s="1"/>
    </row>
    <row r="3095" spans="1:19" x14ac:dyDescent="0.25">
      <c r="A3095" s="1"/>
      <c r="B3095" s="1"/>
      <c r="C3095" s="1"/>
      <c r="D3095" s="1"/>
      <c r="E3095" s="1"/>
      <c r="F3095" s="1"/>
      <c r="G3095" s="1"/>
      <c r="H3095" s="1"/>
      <c r="I3095" s="1"/>
      <c r="J3095" s="1"/>
      <c r="K3095" s="1"/>
      <c r="L3095" s="1"/>
      <c r="M3095" s="1"/>
      <c r="N3095" s="1"/>
      <c r="O3095" s="1"/>
      <c r="P3095" s="1"/>
      <c r="Q3095" s="1"/>
      <c r="R3095" s="1"/>
      <c r="S3095" s="1"/>
    </row>
    <row r="3096" spans="1:19" x14ac:dyDescent="0.25">
      <c r="A3096" s="1"/>
      <c r="B3096" s="1"/>
      <c r="C3096" s="1"/>
      <c r="D3096" s="1"/>
      <c r="E3096" s="1"/>
      <c r="F3096" s="1"/>
      <c r="G3096" s="1"/>
      <c r="H3096" s="1"/>
      <c r="I3096" s="1"/>
      <c r="J3096" s="1"/>
      <c r="K3096" s="1"/>
      <c r="L3096" s="1"/>
      <c r="M3096" s="1"/>
      <c r="N3096" s="1"/>
      <c r="O3096" s="1"/>
      <c r="P3096" s="1"/>
      <c r="Q3096" s="1"/>
      <c r="R3096" s="1"/>
      <c r="S3096" s="1"/>
    </row>
    <row r="3097" spans="1:19" x14ac:dyDescent="0.25">
      <c r="A3097" s="1"/>
      <c r="B3097" s="1"/>
      <c r="C3097" s="1"/>
      <c r="D3097" s="1"/>
      <c r="E3097" s="1"/>
      <c r="F3097" s="1"/>
      <c r="G3097" s="1"/>
      <c r="H3097" s="1"/>
      <c r="I3097" s="1"/>
      <c r="J3097" s="1"/>
      <c r="K3097" s="1"/>
      <c r="L3097" s="1"/>
      <c r="M3097" s="1"/>
      <c r="N3097" s="1"/>
      <c r="O3097" s="1"/>
      <c r="P3097" s="1"/>
      <c r="Q3097" s="1"/>
      <c r="R3097" s="1"/>
      <c r="S3097" s="1"/>
    </row>
    <row r="3098" spans="1:19" x14ac:dyDescent="0.25">
      <c r="A3098" s="1"/>
      <c r="B3098" s="1"/>
      <c r="C3098" s="1"/>
      <c r="D3098" s="1"/>
      <c r="E3098" s="1"/>
      <c r="F3098" s="1"/>
      <c r="G3098" s="1"/>
      <c r="H3098" s="1"/>
      <c r="I3098" s="1"/>
      <c r="J3098" s="1"/>
      <c r="K3098" s="1"/>
      <c r="L3098" s="1"/>
      <c r="M3098" s="1"/>
      <c r="N3098" s="1"/>
      <c r="O3098" s="1"/>
      <c r="P3098" s="1"/>
      <c r="Q3098" s="1"/>
      <c r="R3098" s="1"/>
      <c r="S3098" s="1"/>
    </row>
    <row r="3099" spans="1:19" x14ac:dyDescent="0.25">
      <c r="A3099" s="1"/>
      <c r="B3099" s="1"/>
      <c r="C3099" s="1"/>
      <c r="D3099" s="1"/>
      <c r="E3099" s="1"/>
      <c r="F3099" s="1"/>
      <c r="G3099" s="1"/>
      <c r="H3099" s="1"/>
      <c r="I3099" s="1"/>
      <c r="J3099" s="1"/>
      <c r="K3099" s="1"/>
      <c r="L3099" s="1"/>
      <c r="M3099" s="1"/>
      <c r="N3099" s="1"/>
      <c r="O3099" s="1"/>
      <c r="P3099" s="1"/>
      <c r="Q3099" s="1"/>
      <c r="R3099" s="1"/>
      <c r="S3099" s="1"/>
    </row>
    <row r="3100" spans="1:19" x14ac:dyDescent="0.25">
      <c r="A3100" s="1"/>
      <c r="B3100" s="1"/>
      <c r="C3100" s="1"/>
      <c r="D3100" s="1"/>
      <c r="E3100" s="1"/>
      <c r="F3100" s="1"/>
      <c r="G3100" s="1"/>
      <c r="H3100" s="1"/>
      <c r="I3100" s="1"/>
      <c r="J3100" s="1"/>
      <c r="K3100" s="1"/>
      <c r="L3100" s="1"/>
      <c r="M3100" s="1"/>
      <c r="N3100" s="1"/>
      <c r="O3100" s="1"/>
      <c r="P3100" s="1"/>
      <c r="Q3100" s="1"/>
      <c r="R3100" s="1"/>
      <c r="S3100" s="1"/>
    </row>
    <row r="3101" spans="1:19" x14ac:dyDescent="0.25">
      <c r="A3101" s="1"/>
      <c r="B3101" s="1"/>
      <c r="C3101" s="1"/>
      <c r="D3101" s="1"/>
      <c r="E3101" s="1"/>
      <c r="F3101" s="1"/>
      <c r="G3101" s="1"/>
      <c r="H3101" s="1"/>
      <c r="I3101" s="1"/>
      <c r="J3101" s="1"/>
      <c r="K3101" s="1"/>
      <c r="L3101" s="1"/>
      <c r="M3101" s="1"/>
      <c r="N3101" s="1"/>
      <c r="O3101" s="1"/>
      <c r="P3101" s="1"/>
      <c r="Q3101" s="1"/>
      <c r="R3101" s="1"/>
      <c r="S3101" s="1"/>
    </row>
    <row r="3102" spans="1:19" x14ac:dyDescent="0.25">
      <c r="A3102" s="1"/>
      <c r="B3102" s="1"/>
      <c r="C3102" s="1"/>
      <c r="D3102" s="1"/>
      <c r="E3102" s="1"/>
      <c r="F3102" s="1"/>
      <c r="G3102" s="1"/>
      <c r="H3102" s="1"/>
      <c r="I3102" s="1"/>
      <c r="J3102" s="1"/>
      <c r="K3102" s="1"/>
      <c r="L3102" s="1"/>
      <c r="M3102" s="1"/>
      <c r="N3102" s="1"/>
      <c r="O3102" s="1"/>
      <c r="P3102" s="1"/>
      <c r="Q3102" s="1"/>
      <c r="R3102" s="1"/>
      <c r="S3102" s="1"/>
    </row>
    <row r="3103" spans="1:19" x14ac:dyDescent="0.25">
      <c r="A3103" s="1"/>
      <c r="B3103" s="1"/>
      <c r="C3103" s="1"/>
      <c r="D3103" s="1"/>
      <c r="E3103" s="1"/>
      <c r="F3103" s="1"/>
      <c r="G3103" s="1"/>
      <c r="H3103" s="1"/>
      <c r="I3103" s="1"/>
      <c r="J3103" s="1"/>
      <c r="K3103" s="1"/>
      <c r="L3103" s="1"/>
      <c r="M3103" s="1"/>
      <c r="N3103" s="1"/>
      <c r="O3103" s="1"/>
      <c r="P3103" s="1"/>
      <c r="Q3103" s="1"/>
      <c r="R3103" s="1"/>
      <c r="S3103" s="1"/>
    </row>
    <row r="3104" spans="1:19" x14ac:dyDescent="0.25">
      <c r="A3104" s="1"/>
      <c r="B3104" s="1"/>
      <c r="C3104" s="1"/>
      <c r="D3104" s="1"/>
      <c r="E3104" s="1"/>
      <c r="F3104" s="1"/>
      <c r="G3104" s="1"/>
      <c r="H3104" s="1"/>
      <c r="I3104" s="1"/>
      <c r="J3104" s="1"/>
      <c r="K3104" s="1"/>
      <c r="L3104" s="1"/>
      <c r="M3104" s="1"/>
      <c r="N3104" s="1"/>
      <c r="O3104" s="1"/>
      <c r="P3104" s="1"/>
      <c r="Q3104" s="1"/>
      <c r="R3104" s="1"/>
      <c r="S3104" s="1"/>
    </row>
    <row r="3105" spans="1:19" x14ac:dyDescent="0.25">
      <c r="A3105" s="1"/>
      <c r="B3105" s="1"/>
      <c r="C3105" s="1"/>
      <c r="D3105" s="1"/>
      <c r="E3105" s="1"/>
      <c r="F3105" s="1"/>
      <c r="G3105" s="1"/>
      <c r="H3105" s="1"/>
      <c r="I3105" s="1"/>
      <c r="J3105" s="1"/>
      <c r="K3105" s="1"/>
      <c r="L3105" s="1"/>
      <c r="M3105" s="1"/>
      <c r="N3105" s="1"/>
      <c r="O3105" s="1"/>
      <c r="P3105" s="1"/>
      <c r="Q3105" s="1"/>
      <c r="R3105" s="1"/>
      <c r="S3105" s="1"/>
    </row>
    <row r="3106" spans="1:19" x14ac:dyDescent="0.25">
      <c r="A3106" s="1"/>
      <c r="B3106" s="1"/>
      <c r="C3106" s="1"/>
      <c r="D3106" s="1"/>
      <c r="E3106" s="1"/>
      <c r="F3106" s="1"/>
      <c r="G3106" s="1"/>
      <c r="H3106" s="1"/>
      <c r="I3106" s="1"/>
      <c r="J3106" s="1"/>
      <c r="K3106" s="1"/>
      <c r="L3106" s="1"/>
      <c r="M3106" s="1"/>
      <c r="N3106" s="1"/>
      <c r="O3106" s="1"/>
      <c r="P3106" s="1"/>
      <c r="Q3106" s="1"/>
      <c r="R3106" s="1"/>
      <c r="S3106" s="1"/>
    </row>
    <row r="3107" spans="1:19" x14ac:dyDescent="0.25">
      <c r="A3107" s="1"/>
      <c r="B3107" s="1"/>
      <c r="C3107" s="1"/>
      <c r="D3107" s="1"/>
      <c r="E3107" s="1"/>
      <c r="F3107" s="1"/>
      <c r="G3107" s="1"/>
      <c r="H3107" s="1"/>
      <c r="I3107" s="1"/>
      <c r="J3107" s="1"/>
      <c r="K3107" s="1"/>
      <c r="L3107" s="1"/>
      <c r="M3107" s="1"/>
      <c r="N3107" s="1"/>
      <c r="O3107" s="1"/>
      <c r="P3107" s="1"/>
      <c r="Q3107" s="1"/>
      <c r="R3107" s="1"/>
      <c r="S3107" s="1"/>
    </row>
    <row r="3108" spans="1:19" x14ac:dyDescent="0.25">
      <c r="A3108" s="1"/>
      <c r="B3108" s="1"/>
      <c r="C3108" s="1"/>
      <c r="D3108" s="1"/>
      <c r="E3108" s="1"/>
      <c r="F3108" s="1"/>
      <c r="G3108" s="1"/>
      <c r="H3108" s="1"/>
      <c r="I3108" s="1"/>
      <c r="J3108" s="1"/>
      <c r="K3108" s="1"/>
      <c r="L3108" s="1"/>
      <c r="M3108" s="1"/>
      <c r="N3108" s="1"/>
      <c r="O3108" s="1"/>
      <c r="P3108" s="1"/>
      <c r="Q3108" s="1"/>
      <c r="R3108" s="1"/>
      <c r="S3108" s="1"/>
    </row>
    <row r="3109" spans="1:19" x14ac:dyDescent="0.25">
      <c r="A3109" s="1"/>
      <c r="B3109" s="1"/>
      <c r="C3109" s="1"/>
      <c r="D3109" s="1"/>
      <c r="E3109" s="1"/>
      <c r="F3109" s="1"/>
      <c r="G3109" s="1"/>
      <c r="H3109" s="1"/>
      <c r="I3109" s="1"/>
      <c r="J3109" s="1"/>
      <c r="K3109" s="1"/>
      <c r="L3109" s="1"/>
      <c r="M3109" s="1"/>
      <c r="N3109" s="1"/>
      <c r="O3109" s="1"/>
      <c r="P3109" s="1"/>
      <c r="Q3109" s="1"/>
      <c r="R3109" s="1"/>
      <c r="S3109" s="1"/>
    </row>
    <row r="3110" spans="1:19" x14ac:dyDescent="0.25">
      <c r="A3110" s="1"/>
      <c r="B3110" s="1"/>
      <c r="C3110" s="1"/>
      <c r="D3110" s="1"/>
      <c r="E3110" s="1"/>
      <c r="F3110" s="1"/>
      <c r="G3110" s="1"/>
      <c r="H3110" s="1"/>
      <c r="I3110" s="1"/>
      <c r="J3110" s="1"/>
      <c r="K3110" s="1"/>
      <c r="L3110" s="1"/>
      <c r="M3110" s="1"/>
      <c r="N3110" s="1"/>
      <c r="O3110" s="1"/>
      <c r="P3110" s="1"/>
      <c r="Q3110" s="1"/>
      <c r="R3110" s="1"/>
      <c r="S3110" s="1"/>
    </row>
    <row r="3111" spans="1:19" x14ac:dyDescent="0.25">
      <c r="A3111" s="1"/>
      <c r="B3111" s="1"/>
      <c r="C3111" s="1"/>
      <c r="D3111" s="1"/>
      <c r="E3111" s="1"/>
      <c r="F3111" s="1"/>
      <c r="G3111" s="1"/>
      <c r="H3111" s="1"/>
      <c r="I3111" s="1"/>
      <c r="J3111" s="1"/>
      <c r="K3111" s="1"/>
      <c r="L3111" s="1"/>
      <c r="M3111" s="1"/>
      <c r="N3111" s="1"/>
      <c r="O3111" s="1"/>
      <c r="P3111" s="1"/>
      <c r="Q3111" s="1"/>
      <c r="R3111" s="1"/>
      <c r="S3111" s="1"/>
    </row>
    <row r="3112" spans="1:19" x14ac:dyDescent="0.25">
      <c r="A3112" s="1"/>
      <c r="B3112" s="1"/>
      <c r="C3112" s="1"/>
      <c r="D3112" s="1"/>
      <c r="E3112" s="1"/>
      <c r="F3112" s="1"/>
      <c r="G3112" s="1"/>
      <c r="H3112" s="1"/>
      <c r="I3112" s="1"/>
      <c r="J3112" s="1"/>
      <c r="K3112" s="1"/>
      <c r="L3112" s="1"/>
      <c r="M3112" s="1"/>
      <c r="N3112" s="1"/>
      <c r="O3112" s="1"/>
      <c r="P3112" s="1"/>
      <c r="Q3112" s="1"/>
      <c r="R3112" s="1"/>
      <c r="S3112" s="1"/>
    </row>
    <row r="3113" spans="1:19" x14ac:dyDescent="0.25">
      <c r="A3113" s="1"/>
      <c r="B3113" s="1"/>
      <c r="C3113" s="1"/>
      <c r="D3113" s="1"/>
      <c r="E3113" s="1"/>
      <c r="F3113" s="1"/>
      <c r="G3113" s="1"/>
      <c r="H3113" s="1"/>
      <c r="I3113" s="1"/>
      <c r="J3113" s="1"/>
      <c r="K3113" s="1"/>
      <c r="L3113" s="1"/>
      <c r="M3113" s="1"/>
      <c r="N3113" s="1"/>
      <c r="O3113" s="1"/>
      <c r="P3113" s="1"/>
      <c r="Q3113" s="1"/>
      <c r="R3113" s="1"/>
      <c r="S3113" s="1"/>
    </row>
    <row r="3114" spans="1:19" x14ac:dyDescent="0.25">
      <c r="A3114" s="1"/>
      <c r="B3114" s="1"/>
      <c r="C3114" s="1"/>
      <c r="D3114" s="1"/>
      <c r="E3114" s="1"/>
      <c r="F3114" s="1"/>
      <c r="G3114" s="1"/>
      <c r="H3114" s="1"/>
      <c r="I3114" s="1"/>
      <c r="J3114" s="1"/>
      <c r="K3114" s="1"/>
      <c r="L3114" s="1"/>
      <c r="M3114" s="1"/>
      <c r="N3114" s="1"/>
      <c r="O3114" s="1"/>
      <c r="P3114" s="1"/>
      <c r="Q3114" s="1"/>
      <c r="R3114" s="1"/>
      <c r="S3114" s="1"/>
    </row>
    <row r="3115" spans="1:19" x14ac:dyDescent="0.25">
      <c r="A3115" s="1"/>
      <c r="B3115" s="1"/>
      <c r="C3115" s="1"/>
      <c r="D3115" s="1"/>
      <c r="E3115" s="1"/>
      <c r="F3115" s="1"/>
      <c r="G3115" s="1"/>
      <c r="H3115" s="1"/>
      <c r="I3115" s="1"/>
      <c r="J3115" s="1"/>
      <c r="K3115" s="1"/>
      <c r="L3115" s="1"/>
      <c r="M3115" s="1"/>
      <c r="N3115" s="1"/>
      <c r="O3115" s="1"/>
      <c r="P3115" s="1"/>
      <c r="Q3115" s="1"/>
      <c r="R3115" s="1"/>
      <c r="S3115" s="1"/>
    </row>
    <row r="3116" spans="1:19" x14ac:dyDescent="0.25">
      <c r="A3116" s="1"/>
      <c r="B3116" s="1"/>
      <c r="C3116" s="1"/>
      <c r="D3116" s="1"/>
      <c r="E3116" s="1"/>
      <c r="F3116" s="1"/>
      <c r="G3116" s="1"/>
      <c r="H3116" s="1"/>
      <c r="I3116" s="1"/>
      <c r="J3116" s="1"/>
      <c r="K3116" s="1"/>
      <c r="L3116" s="1"/>
      <c r="M3116" s="1"/>
      <c r="N3116" s="1"/>
      <c r="O3116" s="1"/>
      <c r="P3116" s="1"/>
      <c r="Q3116" s="1"/>
      <c r="R3116" s="1"/>
      <c r="S3116" s="1"/>
    </row>
    <row r="3117" spans="1:19" x14ac:dyDescent="0.25">
      <c r="A3117" s="1"/>
      <c r="B3117" s="1"/>
      <c r="C3117" s="1"/>
      <c r="D3117" s="1"/>
      <c r="E3117" s="1"/>
      <c r="F3117" s="1"/>
      <c r="G3117" s="1"/>
      <c r="H3117" s="1"/>
      <c r="I3117" s="1"/>
      <c r="J3117" s="1"/>
      <c r="K3117" s="1"/>
      <c r="L3117" s="1"/>
      <c r="M3117" s="1"/>
      <c r="N3117" s="1"/>
      <c r="O3117" s="1"/>
      <c r="P3117" s="1"/>
      <c r="Q3117" s="1"/>
      <c r="R3117" s="1"/>
      <c r="S3117" s="1"/>
    </row>
    <row r="3118" spans="1:19" x14ac:dyDescent="0.25">
      <c r="A3118" s="1"/>
      <c r="B3118" s="1"/>
      <c r="C3118" s="1"/>
      <c r="D3118" s="1"/>
      <c r="E3118" s="1"/>
      <c r="F3118" s="1"/>
      <c r="G3118" s="1"/>
      <c r="H3118" s="1"/>
      <c r="I3118" s="1"/>
      <c r="J3118" s="1"/>
      <c r="K3118" s="1"/>
      <c r="L3118" s="1"/>
      <c r="M3118" s="1"/>
      <c r="N3118" s="1"/>
      <c r="O3118" s="1"/>
      <c r="P3118" s="1"/>
      <c r="Q3118" s="1"/>
      <c r="R3118" s="1"/>
      <c r="S3118" s="1"/>
    </row>
    <row r="3119" spans="1:19" x14ac:dyDescent="0.25">
      <c r="A3119" s="1"/>
      <c r="B3119" s="1"/>
      <c r="C3119" s="1"/>
      <c r="D3119" s="1"/>
      <c r="E3119" s="1"/>
      <c r="F3119" s="1"/>
      <c r="G3119" s="1"/>
      <c r="H3119" s="1"/>
      <c r="I3119" s="1"/>
      <c r="J3119" s="1"/>
      <c r="K3119" s="1"/>
      <c r="L3119" s="1"/>
      <c r="M3119" s="1"/>
      <c r="N3119" s="1"/>
      <c r="O3119" s="1"/>
      <c r="P3119" s="1"/>
      <c r="Q3119" s="1"/>
      <c r="R3119" s="1"/>
      <c r="S3119" s="1"/>
    </row>
    <row r="3120" spans="1:19" x14ac:dyDescent="0.25">
      <c r="A3120" s="1"/>
      <c r="B3120" s="1"/>
      <c r="C3120" s="1"/>
      <c r="D3120" s="1"/>
      <c r="E3120" s="1"/>
      <c r="F3120" s="1"/>
      <c r="G3120" s="1"/>
      <c r="H3120" s="1"/>
      <c r="I3120" s="1"/>
      <c r="J3120" s="1"/>
      <c r="K3120" s="1"/>
      <c r="L3120" s="1"/>
      <c r="M3120" s="1"/>
      <c r="N3120" s="1"/>
      <c r="O3120" s="1"/>
      <c r="P3120" s="1"/>
      <c r="Q3120" s="1"/>
      <c r="R3120" s="1"/>
      <c r="S3120" s="1"/>
    </row>
    <row r="3121" spans="1:19" x14ac:dyDescent="0.25">
      <c r="A3121" s="1"/>
      <c r="B3121" s="1"/>
      <c r="C3121" s="1"/>
      <c r="D3121" s="1"/>
      <c r="E3121" s="1"/>
      <c r="F3121" s="1"/>
      <c r="G3121" s="1"/>
      <c r="H3121" s="1"/>
      <c r="I3121" s="1"/>
      <c r="J3121" s="1"/>
      <c r="K3121" s="1"/>
      <c r="L3121" s="1"/>
      <c r="M3121" s="1"/>
      <c r="N3121" s="1"/>
      <c r="O3121" s="1"/>
      <c r="P3121" s="1"/>
      <c r="Q3121" s="1"/>
      <c r="R3121" s="1"/>
      <c r="S3121" s="1"/>
    </row>
    <row r="3122" spans="1:19" x14ac:dyDescent="0.25">
      <c r="A3122" s="1"/>
      <c r="B3122" s="1"/>
      <c r="C3122" s="1"/>
      <c r="D3122" s="1"/>
      <c r="E3122" s="1"/>
      <c r="F3122" s="1"/>
      <c r="G3122" s="1"/>
      <c r="H3122" s="1"/>
      <c r="I3122" s="1"/>
      <c r="J3122" s="1"/>
      <c r="K3122" s="1"/>
      <c r="L3122" s="1"/>
      <c r="M3122" s="1"/>
      <c r="N3122" s="1"/>
      <c r="O3122" s="1"/>
      <c r="P3122" s="1"/>
      <c r="Q3122" s="1"/>
      <c r="R3122" s="1"/>
      <c r="S3122" s="1"/>
    </row>
    <row r="3123" spans="1:19" x14ac:dyDescent="0.25">
      <c r="A3123" s="1"/>
      <c r="B3123" s="1"/>
      <c r="C3123" s="1"/>
      <c r="D3123" s="1"/>
      <c r="E3123" s="1"/>
      <c r="F3123" s="1"/>
      <c r="G3123" s="1"/>
      <c r="H3123" s="1"/>
      <c r="I3123" s="1"/>
      <c r="J3123" s="1"/>
      <c r="K3123" s="1"/>
      <c r="L3123" s="1"/>
      <c r="M3123" s="1"/>
      <c r="N3123" s="1"/>
      <c r="O3123" s="1"/>
      <c r="P3123" s="1"/>
      <c r="Q3123" s="1"/>
      <c r="R3123" s="1"/>
      <c r="S3123" s="1"/>
    </row>
    <row r="3124" spans="1:19" x14ac:dyDescent="0.25">
      <c r="A3124" s="1"/>
      <c r="B3124" s="1"/>
      <c r="C3124" s="1"/>
      <c r="D3124" s="1"/>
      <c r="E3124" s="1"/>
      <c r="F3124" s="1"/>
      <c r="G3124" s="1"/>
      <c r="H3124" s="1"/>
      <c r="I3124" s="1"/>
      <c r="J3124" s="1"/>
      <c r="K3124" s="1"/>
      <c r="L3124" s="1"/>
      <c r="M3124" s="1"/>
      <c r="N3124" s="1"/>
      <c r="O3124" s="1"/>
      <c r="P3124" s="1"/>
      <c r="Q3124" s="1"/>
      <c r="R3124" s="1"/>
      <c r="S3124" s="1"/>
    </row>
    <row r="3125" spans="1:19" x14ac:dyDescent="0.25">
      <c r="A3125" s="1"/>
      <c r="B3125" s="1"/>
      <c r="C3125" s="1"/>
      <c r="D3125" s="1"/>
      <c r="E3125" s="1"/>
      <c r="F3125" s="1"/>
      <c r="G3125" s="1"/>
      <c r="H3125" s="1"/>
      <c r="I3125" s="1"/>
      <c r="J3125" s="1"/>
      <c r="K3125" s="1"/>
      <c r="L3125" s="1"/>
      <c r="M3125" s="1"/>
      <c r="N3125" s="1"/>
      <c r="O3125" s="1"/>
      <c r="P3125" s="1"/>
      <c r="Q3125" s="1"/>
      <c r="R3125" s="1"/>
      <c r="S3125" s="1"/>
    </row>
    <row r="3126" spans="1:19" x14ac:dyDescent="0.25">
      <c r="A3126" s="1"/>
      <c r="B3126" s="1"/>
      <c r="C3126" s="1"/>
      <c r="D3126" s="1"/>
      <c r="E3126" s="1"/>
      <c r="F3126" s="1"/>
      <c r="G3126" s="1"/>
      <c r="H3126" s="1"/>
      <c r="I3126" s="1"/>
      <c r="J3126" s="1"/>
      <c r="K3126" s="1"/>
      <c r="L3126" s="1"/>
      <c r="M3126" s="1"/>
      <c r="N3126" s="1"/>
      <c r="O3126" s="1"/>
      <c r="P3126" s="1"/>
      <c r="Q3126" s="1"/>
      <c r="R3126" s="1"/>
      <c r="S3126" s="1"/>
    </row>
    <row r="3127" spans="1:19" x14ac:dyDescent="0.25">
      <c r="A3127" s="1"/>
      <c r="B3127" s="1"/>
      <c r="C3127" s="1"/>
      <c r="D3127" s="1"/>
      <c r="E3127" s="1"/>
      <c r="F3127" s="1"/>
      <c r="G3127" s="1"/>
      <c r="H3127" s="1"/>
      <c r="I3127" s="1"/>
      <c r="J3127" s="1"/>
      <c r="K3127" s="1"/>
      <c r="L3127" s="1"/>
      <c r="M3127" s="1"/>
      <c r="N3127" s="1"/>
      <c r="O3127" s="1"/>
      <c r="P3127" s="1"/>
      <c r="Q3127" s="1"/>
      <c r="R3127" s="1"/>
      <c r="S3127" s="1"/>
    </row>
    <row r="3128" spans="1:19" x14ac:dyDescent="0.25">
      <c r="A3128" s="1"/>
      <c r="B3128" s="1"/>
      <c r="C3128" s="1"/>
      <c r="D3128" s="1"/>
      <c r="E3128" s="1"/>
      <c r="F3128" s="1"/>
      <c r="G3128" s="1"/>
      <c r="H3128" s="1"/>
      <c r="I3128" s="1"/>
      <c r="J3128" s="1"/>
      <c r="K3128" s="1"/>
      <c r="L3128" s="1"/>
      <c r="M3128" s="1"/>
      <c r="N3128" s="1"/>
      <c r="O3128" s="1"/>
      <c r="P3128" s="1"/>
      <c r="Q3128" s="1"/>
      <c r="R3128" s="1"/>
      <c r="S3128" s="1"/>
    </row>
    <row r="3129" spans="1:19" x14ac:dyDescent="0.25">
      <c r="A3129" s="1"/>
      <c r="B3129" s="1"/>
      <c r="C3129" s="1"/>
      <c r="D3129" s="1"/>
      <c r="E3129" s="1"/>
      <c r="F3129" s="1"/>
      <c r="G3129" s="1"/>
      <c r="H3129" s="1"/>
      <c r="I3129" s="1"/>
      <c r="J3129" s="1"/>
      <c r="K3129" s="1"/>
      <c r="L3129" s="1"/>
      <c r="M3129" s="1"/>
      <c r="N3129" s="1"/>
      <c r="O3129" s="1"/>
      <c r="P3129" s="1"/>
      <c r="Q3129" s="1"/>
      <c r="R3129" s="1"/>
      <c r="S3129" s="1"/>
    </row>
    <row r="3130" spans="1:19" x14ac:dyDescent="0.25">
      <c r="A3130" s="1"/>
      <c r="B3130" s="1"/>
      <c r="C3130" s="1"/>
      <c r="D3130" s="1"/>
      <c r="E3130" s="1"/>
      <c r="F3130" s="1"/>
      <c r="G3130" s="1"/>
      <c r="H3130" s="1"/>
      <c r="I3130" s="1"/>
      <c r="J3130" s="1"/>
      <c r="K3130" s="1"/>
      <c r="L3130" s="1"/>
      <c r="M3130" s="1"/>
      <c r="N3130" s="1"/>
      <c r="O3130" s="1"/>
      <c r="P3130" s="1"/>
      <c r="Q3130" s="1"/>
      <c r="R3130" s="1"/>
      <c r="S3130" s="1"/>
    </row>
    <row r="3131" spans="1:19" x14ac:dyDescent="0.25">
      <c r="A3131" s="1"/>
      <c r="B3131" s="1"/>
      <c r="C3131" s="1"/>
      <c r="D3131" s="1"/>
      <c r="E3131" s="1"/>
      <c r="F3131" s="1"/>
      <c r="G3131" s="1"/>
      <c r="H3131" s="1"/>
      <c r="I3131" s="1"/>
      <c r="J3131" s="1"/>
      <c r="K3131" s="1"/>
      <c r="L3131" s="1"/>
      <c r="M3131" s="1"/>
      <c r="N3131" s="1"/>
      <c r="O3131" s="1"/>
      <c r="P3131" s="1"/>
      <c r="Q3131" s="1"/>
      <c r="R3131" s="1"/>
      <c r="S3131" s="1"/>
    </row>
    <row r="3132" spans="1:19" x14ac:dyDescent="0.25">
      <c r="A3132" s="1"/>
      <c r="B3132" s="1"/>
      <c r="C3132" s="1"/>
      <c r="D3132" s="1"/>
      <c r="E3132" s="1"/>
      <c r="F3132" s="1"/>
      <c r="G3132" s="1"/>
      <c r="H3132" s="1"/>
      <c r="I3132" s="1"/>
      <c r="J3132" s="1"/>
      <c r="K3132" s="1"/>
      <c r="L3132" s="1"/>
      <c r="M3132" s="1"/>
      <c r="N3132" s="1"/>
      <c r="O3132" s="1"/>
      <c r="P3132" s="1"/>
      <c r="Q3132" s="1"/>
      <c r="R3132" s="1"/>
      <c r="S3132" s="1"/>
    </row>
    <row r="3133" spans="1:19" x14ac:dyDescent="0.25">
      <c r="A3133" s="1"/>
      <c r="B3133" s="1"/>
      <c r="C3133" s="1"/>
      <c r="D3133" s="1"/>
      <c r="E3133" s="1"/>
      <c r="F3133" s="1"/>
      <c r="G3133" s="1"/>
      <c r="H3133" s="1"/>
      <c r="I3133" s="1"/>
      <c r="J3133" s="1"/>
      <c r="K3133" s="1"/>
      <c r="L3133" s="1"/>
      <c r="M3133" s="1"/>
      <c r="N3133" s="1"/>
      <c r="O3133" s="1"/>
      <c r="P3133" s="1"/>
      <c r="Q3133" s="1"/>
      <c r="R3133" s="1"/>
      <c r="S3133" s="1"/>
    </row>
    <row r="3134" spans="1:19" x14ac:dyDescent="0.25">
      <c r="A3134" s="1"/>
      <c r="B3134" s="1"/>
      <c r="C3134" s="1"/>
      <c r="D3134" s="1"/>
      <c r="E3134" s="1"/>
      <c r="F3134" s="1"/>
      <c r="G3134" s="1"/>
      <c r="H3134" s="1"/>
      <c r="I3134" s="1"/>
      <c r="J3134" s="1"/>
      <c r="K3134" s="1"/>
      <c r="L3134" s="1"/>
      <c r="M3134" s="1"/>
      <c r="N3134" s="1"/>
      <c r="O3134" s="1"/>
      <c r="P3134" s="1"/>
      <c r="Q3134" s="1"/>
      <c r="R3134" s="1"/>
      <c r="S3134" s="1"/>
    </row>
    <row r="3135" spans="1:19" x14ac:dyDescent="0.25">
      <c r="A3135" s="1"/>
      <c r="B3135" s="1"/>
      <c r="C3135" s="1"/>
      <c r="D3135" s="1"/>
      <c r="E3135" s="1"/>
      <c r="F3135" s="1"/>
      <c r="G3135" s="1"/>
      <c r="H3135" s="1"/>
      <c r="I3135" s="1"/>
      <c r="J3135" s="1"/>
      <c r="K3135" s="1"/>
      <c r="L3135" s="1"/>
      <c r="M3135" s="1"/>
      <c r="N3135" s="1"/>
      <c r="O3135" s="1"/>
      <c r="P3135" s="1"/>
      <c r="Q3135" s="1"/>
      <c r="R3135" s="1"/>
      <c r="S3135" s="1"/>
    </row>
    <row r="3136" spans="1:19" x14ac:dyDescent="0.25">
      <c r="A3136" s="1"/>
      <c r="B3136" s="1"/>
      <c r="C3136" s="1"/>
      <c r="D3136" s="1"/>
      <c r="E3136" s="1"/>
      <c r="F3136" s="1"/>
      <c r="G3136" s="1"/>
      <c r="H3136" s="1"/>
      <c r="I3136" s="1"/>
      <c r="J3136" s="1"/>
      <c r="K3136" s="1"/>
      <c r="L3136" s="1"/>
      <c r="M3136" s="1"/>
      <c r="N3136" s="1"/>
      <c r="O3136" s="1"/>
      <c r="P3136" s="1"/>
      <c r="Q3136" s="1"/>
      <c r="R3136" s="1"/>
      <c r="S3136" s="1"/>
    </row>
    <row r="3137" spans="1:19" x14ac:dyDescent="0.25">
      <c r="A3137" s="1"/>
      <c r="B3137" s="1"/>
      <c r="C3137" s="1"/>
      <c r="D3137" s="1"/>
      <c r="E3137" s="1"/>
      <c r="F3137" s="1"/>
      <c r="G3137" s="1"/>
      <c r="H3137" s="1"/>
      <c r="I3137" s="1"/>
      <c r="J3137" s="1"/>
      <c r="K3137" s="1"/>
      <c r="L3137" s="1"/>
      <c r="M3137" s="1"/>
      <c r="N3137" s="1"/>
      <c r="O3137" s="1"/>
      <c r="P3137" s="1"/>
      <c r="Q3137" s="1"/>
      <c r="R3137" s="1"/>
      <c r="S3137" s="1"/>
    </row>
    <row r="3138" spans="1:19" x14ac:dyDescent="0.25">
      <c r="A3138" s="1"/>
      <c r="B3138" s="1"/>
      <c r="C3138" s="1"/>
      <c r="D3138" s="1"/>
      <c r="E3138" s="1"/>
      <c r="F3138" s="1"/>
      <c r="G3138" s="1"/>
      <c r="H3138" s="1"/>
      <c r="I3138" s="1"/>
      <c r="J3138" s="1"/>
      <c r="K3138" s="1"/>
      <c r="L3138" s="1"/>
      <c r="M3138" s="1"/>
      <c r="N3138" s="1"/>
      <c r="O3138" s="1"/>
      <c r="P3138" s="1"/>
      <c r="Q3138" s="1"/>
      <c r="R3138" s="1"/>
      <c r="S3138" s="1"/>
    </row>
    <row r="3139" spans="1:19" x14ac:dyDescent="0.25">
      <c r="A3139" s="1"/>
      <c r="B3139" s="1"/>
      <c r="C3139" s="1"/>
      <c r="D3139" s="1"/>
      <c r="E3139" s="1"/>
      <c r="F3139" s="1"/>
      <c r="G3139" s="1"/>
      <c r="H3139" s="1"/>
      <c r="I3139" s="1"/>
      <c r="J3139" s="1"/>
      <c r="K3139" s="1"/>
      <c r="L3139" s="1"/>
      <c r="M3139" s="1"/>
      <c r="N3139" s="1"/>
      <c r="O3139" s="1"/>
      <c r="P3139" s="1"/>
      <c r="Q3139" s="1"/>
      <c r="R3139" s="1"/>
      <c r="S3139" s="1"/>
    </row>
    <row r="3140" spans="1:19" x14ac:dyDescent="0.25">
      <c r="A3140" s="1"/>
      <c r="B3140" s="1"/>
      <c r="C3140" s="1"/>
      <c r="D3140" s="1"/>
      <c r="E3140" s="1"/>
      <c r="F3140" s="1"/>
      <c r="G3140" s="1"/>
      <c r="H3140" s="1"/>
      <c r="I3140" s="1"/>
      <c r="J3140" s="1"/>
      <c r="K3140" s="1"/>
      <c r="L3140" s="1"/>
      <c r="M3140" s="1"/>
      <c r="N3140" s="1"/>
      <c r="O3140" s="1"/>
      <c r="P3140" s="1"/>
      <c r="Q3140" s="1"/>
      <c r="R3140" s="1"/>
      <c r="S3140" s="1"/>
    </row>
    <row r="3141" spans="1:19" x14ac:dyDescent="0.25">
      <c r="A3141" s="1"/>
      <c r="B3141" s="1"/>
      <c r="C3141" s="1"/>
      <c r="D3141" s="1"/>
      <c r="E3141" s="1"/>
      <c r="F3141" s="1"/>
      <c r="G3141" s="1"/>
      <c r="H3141" s="1"/>
      <c r="I3141" s="1"/>
      <c r="J3141" s="1"/>
      <c r="K3141" s="1"/>
      <c r="L3141" s="1"/>
      <c r="M3141" s="1"/>
      <c r="N3141" s="1"/>
      <c r="O3141" s="1"/>
      <c r="P3141" s="1"/>
      <c r="Q3141" s="1"/>
      <c r="R3141" s="1"/>
      <c r="S3141" s="1"/>
    </row>
    <row r="3142" spans="1:19" x14ac:dyDescent="0.25">
      <c r="A3142" s="1"/>
      <c r="B3142" s="1"/>
      <c r="C3142" s="1"/>
      <c r="D3142" s="1"/>
      <c r="E3142" s="1"/>
      <c r="F3142" s="1"/>
      <c r="G3142" s="1"/>
      <c r="H3142" s="1"/>
      <c r="I3142" s="1"/>
      <c r="J3142" s="1"/>
      <c r="K3142" s="1"/>
      <c r="L3142" s="1"/>
      <c r="M3142" s="1"/>
      <c r="N3142" s="1"/>
      <c r="O3142" s="1"/>
      <c r="P3142" s="1"/>
      <c r="Q3142" s="1"/>
      <c r="R3142" s="1"/>
      <c r="S3142" s="1"/>
    </row>
    <row r="3143" spans="1:19" x14ac:dyDescent="0.25">
      <c r="A3143" s="1"/>
      <c r="B3143" s="1"/>
      <c r="C3143" s="1"/>
      <c r="D3143" s="1"/>
      <c r="E3143" s="1"/>
      <c r="F3143" s="1"/>
      <c r="G3143" s="1"/>
      <c r="H3143" s="1"/>
      <c r="I3143" s="1"/>
      <c r="J3143" s="1"/>
      <c r="K3143" s="1"/>
      <c r="L3143" s="1"/>
      <c r="M3143" s="1"/>
      <c r="N3143" s="1"/>
      <c r="O3143" s="1"/>
      <c r="P3143" s="1"/>
      <c r="Q3143" s="1"/>
      <c r="R3143" s="1"/>
      <c r="S3143" s="1"/>
    </row>
    <row r="3144" spans="1:19" x14ac:dyDescent="0.25">
      <c r="A3144" s="1"/>
      <c r="B3144" s="1"/>
      <c r="C3144" s="1"/>
      <c r="D3144" s="1"/>
      <c r="E3144" s="1"/>
      <c r="F3144" s="1"/>
      <c r="G3144" s="1"/>
      <c r="H3144" s="1"/>
      <c r="I3144" s="1"/>
      <c r="J3144" s="1"/>
      <c r="K3144" s="1"/>
      <c r="L3144" s="1"/>
      <c r="M3144" s="1"/>
      <c r="N3144" s="1"/>
      <c r="O3144" s="1"/>
      <c r="P3144" s="1"/>
      <c r="Q3144" s="1"/>
      <c r="R3144" s="1"/>
      <c r="S3144" s="1"/>
    </row>
    <row r="3145" spans="1:19" x14ac:dyDescent="0.25">
      <c r="A3145" s="1"/>
      <c r="B3145" s="1"/>
      <c r="C3145" s="1"/>
      <c r="D3145" s="1"/>
      <c r="E3145" s="1"/>
      <c r="F3145" s="1"/>
      <c r="G3145" s="1"/>
      <c r="H3145" s="1"/>
      <c r="I3145" s="1"/>
      <c r="J3145" s="1"/>
      <c r="K3145" s="1"/>
      <c r="L3145" s="1"/>
      <c r="M3145" s="1"/>
      <c r="N3145" s="1"/>
      <c r="O3145" s="1"/>
      <c r="P3145" s="1"/>
      <c r="Q3145" s="1"/>
      <c r="R3145" s="1"/>
      <c r="S3145" s="1"/>
    </row>
    <row r="3146" spans="1:19" x14ac:dyDescent="0.25">
      <c r="A3146" s="1"/>
      <c r="B3146" s="1"/>
      <c r="C3146" s="1"/>
      <c r="D3146" s="1"/>
      <c r="E3146" s="1"/>
      <c r="F3146" s="1"/>
      <c r="G3146" s="1"/>
      <c r="H3146" s="1"/>
      <c r="I3146" s="1"/>
      <c r="J3146" s="1"/>
      <c r="K3146" s="1"/>
      <c r="L3146" s="1"/>
      <c r="M3146" s="1"/>
      <c r="N3146" s="1"/>
      <c r="O3146" s="1"/>
      <c r="P3146" s="1"/>
      <c r="Q3146" s="1"/>
      <c r="R3146" s="1"/>
      <c r="S3146" s="1"/>
    </row>
    <row r="3147" spans="1:19" x14ac:dyDescent="0.25">
      <c r="A3147" s="1"/>
      <c r="B3147" s="1"/>
      <c r="C3147" s="1"/>
      <c r="D3147" s="1"/>
      <c r="E3147" s="1"/>
      <c r="F3147" s="1"/>
      <c r="G3147" s="1"/>
      <c r="H3147" s="1"/>
      <c r="I3147" s="1"/>
      <c r="J3147" s="1"/>
      <c r="K3147" s="1"/>
      <c r="L3147" s="1"/>
      <c r="M3147" s="1"/>
      <c r="N3147" s="1"/>
      <c r="O3147" s="1"/>
      <c r="P3147" s="1"/>
      <c r="Q3147" s="1"/>
      <c r="R3147" s="1"/>
      <c r="S3147" s="1"/>
    </row>
    <row r="3148" spans="1:19" x14ac:dyDescent="0.25">
      <c r="A3148" s="1"/>
      <c r="B3148" s="1"/>
      <c r="C3148" s="1"/>
      <c r="D3148" s="1"/>
      <c r="E3148" s="1"/>
      <c r="F3148" s="1"/>
      <c r="G3148" s="1"/>
      <c r="H3148" s="1"/>
      <c r="I3148" s="1"/>
      <c r="J3148" s="1"/>
      <c r="K3148" s="1"/>
      <c r="L3148" s="1"/>
      <c r="M3148" s="1"/>
      <c r="N3148" s="1"/>
      <c r="O3148" s="1"/>
      <c r="P3148" s="1"/>
      <c r="Q3148" s="1"/>
      <c r="R3148" s="1"/>
      <c r="S3148" s="1"/>
    </row>
    <row r="3149" spans="1:19" x14ac:dyDescent="0.25">
      <c r="A3149" s="1"/>
      <c r="B3149" s="1"/>
      <c r="C3149" s="1"/>
      <c r="D3149" s="1"/>
      <c r="E3149" s="1"/>
      <c r="F3149" s="1"/>
      <c r="G3149" s="1"/>
      <c r="H3149" s="1"/>
      <c r="I3149" s="1"/>
      <c r="J3149" s="1"/>
      <c r="K3149" s="1"/>
      <c r="L3149" s="1"/>
      <c r="M3149" s="1"/>
      <c r="N3149" s="1"/>
      <c r="O3149" s="1"/>
      <c r="P3149" s="1"/>
      <c r="Q3149" s="1"/>
      <c r="R3149" s="1"/>
      <c r="S3149" s="1"/>
    </row>
    <row r="3150" spans="1:19" x14ac:dyDescent="0.25">
      <c r="A3150" s="1"/>
      <c r="B3150" s="1"/>
      <c r="C3150" s="1"/>
      <c r="D3150" s="1"/>
      <c r="E3150" s="1"/>
      <c r="F3150" s="1"/>
      <c r="G3150" s="1"/>
      <c r="H3150" s="1"/>
      <c r="I3150" s="1"/>
      <c r="J3150" s="1"/>
      <c r="K3150" s="1"/>
      <c r="L3150" s="1"/>
      <c r="M3150" s="1"/>
      <c r="N3150" s="1"/>
      <c r="O3150" s="1"/>
      <c r="P3150" s="1"/>
      <c r="Q3150" s="1"/>
      <c r="R3150" s="1"/>
      <c r="S3150" s="1"/>
    </row>
    <row r="3151" spans="1:19" x14ac:dyDescent="0.25">
      <c r="A3151" s="1"/>
      <c r="B3151" s="1"/>
      <c r="C3151" s="1"/>
      <c r="D3151" s="1"/>
      <c r="E3151" s="1"/>
      <c r="F3151" s="1"/>
      <c r="G3151" s="1"/>
      <c r="H3151" s="1"/>
      <c r="I3151" s="1"/>
      <c r="J3151" s="1"/>
      <c r="K3151" s="1"/>
      <c r="L3151" s="1"/>
      <c r="M3151" s="1"/>
      <c r="N3151" s="1"/>
      <c r="O3151" s="1"/>
      <c r="P3151" s="1"/>
      <c r="Q3151" s="1"/>
      <c r="R3151" s="1"/>
      <c r="S3151" s="1"/>
    </row>
    <row r="3152" spans="1:19" x14ac:dyDescent="0.25">
      <c r="A3152" s="1"/>
      <c r="B3152" s="1"/>
      <c r="C3152" s="1"/>
      <c r="D3152" s="1"/>
      <c r="E3152" s="1"/>
      <c r="F3152" s="1"/>
      <c r="G3152" s="1"/>
      <c r="H3152" s="1"/>
      <c r="I3152" s="1"/>
      <c r="J3152" s="1"/>
      <c r="K3152" s="1"/>
      <c r="L3152" s="1"/>
      <c r="M3152" s="1"/>
      <c r="N3152" s="1"/>
      <c r="O3152" s="1"/>
      <c r="P3152" s="1"/>
      <c r="Q3152" s="1"/>
      <c r="R3152" s="1"/>
      <c r="S3152" s="1"/>
    </row>
    <row r="3153" spans="1:19" x14ac:dyDescent="0.25">
      <c r="A3153" s="1"/>
      <c r="B3153" s="1"/>
      <c r="C3153" s="1"/>
      <c r="D3153" s="1"/>
      <c r="E3153" s="1"/>
      <c r="F3153" s="1"/>
      <c r="G3153" s="1"/>
      <c r="H3153" s="1"/>
      <c r="I3153" s="1"/>
      <c r="J3153" s="1"/>
      <c r="K3153" s="1"/>
      <c r="L3153" s="1"/>
      <c r="M3153" s="1"/>
      <c r="N3153" s="1"/>
      <c r="O3153" s="1"/>
      <c r="P3153" s="1"/>
      <c r="Q3153" s="1"/>
      <c r="R3153" s="1"/>
      <c r="S3153" s="1"/>
    </row>
    <row r="3154" spans="1:19" x14ac:dyDescent="0.25">
      <c r="A3154" s="1"/>
      <c r="B3154" s="1"/>
      <c r="C3154" s="1"/>
      <c r="D3154" s="1"/>
      <c r="E3154" s="1"/>
      <c r="F3154" s="1"/>
      <c r="G3154" s="1"/>
      <c r="H3154" s="1"/>
      <c r="I3154" s="1"/>
      <c r="J3154" s="1"/>
      <c r="K3154" s="1"/>
      <c r="L3154" s="1"/>
      <c r="M3154" s="1"/>
      <c r="N3154" s="1"/>
      <c r="O3154" s="1"/>
      <c r="P3154" s="1"/>
      <c r="Q3154" s="1"/>
      <c r="R3154" s="1"/>
      <c r="S3154" s="1"/>
    </row>
    <row r="3155" spans="1:19" x14ac:dyDescent="0.25">
      <c r="A3155" s="1"/>
      <c r="B3155" s="1"/>
      <c r="C3155" s="1"/>
      <c r="D3155" s="1"/>
      <c r="E3155" s="1"/>
      <c r="F3155" s="1"/>
      <c r="G3155" s="1"/>
      <c r="H3155" s="1"/>
      <c r="I3155" s="1"/>
      <c r="J3155" s="1"/>
      <c r="K3155" s="1"/>
      <c r="L3155" s="1"/>
      <c r="M3155" s="1"/>
      <c r="N3155" s="1"/>
      <c r="O3155" s="1"/>
      <c r="P3155" s="1"/>
      <c r="Q3155" s="1"/>
      <c r="R3155" s="1"/>
      <c r="S3155" s="1"/>
    </row>
    <row r="3156" spans="1:19" x14ac:dyDescent="0.25">
      <c r="A3156" s="1"/>
      <c r="B3156" s="1"/>
      <c r="C3156" s="1"/>
      <c r="D3156" s="1"/>
      <c r="E3156" s="1"/>
      <c r="F3156" s="1"/>
      <c r="G3156" s="1"/>
      <c r="H3156" s="1"/>
      <c r="I3156" s="1"/>
      <c r="J3156" s="1"/>
      <c r="K3156" s="1"/>
      <c r="L3156" s="1"/>
      <c r="M3156" s="1"/>
      <c r="N3156" s="1"/>
      <c r="O3156" s="1"/>
      <c r="P3156" s="1"/>
      <c r="Q3156" s="1"/>
      <c r="R3156" s="1"/>
      <c r="S3156" s="1"/>
    </row>
    <row r="3157" spans="1:19" x14ac:dyDescent="0.25">
      <c r="A3157" s="1"/>
      <c r="B3157" s="1"/>
      <c r="C3157" s="1"/>
      <c r="D3157" s="1"/>
      <c r="E3157" s="1"/>
      <c r="F3157" s="1"/>
      <c r="G3157" s="1"/>
      <c r="H3157" s="1"/>
      <c r="I3157" s="1"/>
      <c r="J3157" s="1"/>
      <c r="K3157" s="1"/>
      <c r="L3157" s="1"/>
      <c r="M3157" s="1"/>
      <c r="N3157" s="1"/>
      <c r="O3157" s="1"/>
      <c r="P3157" s="1"/>
      <c r="Q3157" s="1"/>
      <c r="R3157" s="1"/>
      <c r="S3157" s="1"/>
    </row>
    <row r="3158" spans="1:19" x14ac:dyDescent="0.25">
      <c r="A3158" s="1"/>
      <c r="B3158" s="1"/>
      <c r="C3158" s="1"/>
      <c r="D3158" s="1"/>
      <c r="E3158" s="1"/>
      <c r="F3158" s="1"/>
      <c r="G3158" s="1"/>
      <c r="H3158" s="1"/>
      <c r="I3158" s="1"/>
      <c r="J3158" s="1"/>
      <c r="K3158" s="1"/>
      <c r="L3158" s="1"/>
      <c r="M3158" s="1"/>
      <c r="N3158" s="1"/>
      <c r="O3158" s="1"/>
      <c r="P3158" s="1"/>
      <c r="Q3158" s="1"/>
      <c r="R3158" s="1"/>
      <c r="S3158" s="1"/>
    </row>
    <row r="3159" spans="1:19" x14ac:dyDescent="0.25">
      <c r="A3159" s="1"/>
      <c r="B3159" s="1"/>
      <c r="C3159" s="1"/>
      <c r="D3159" s="1"/>
      <c r="E3159" s="1"/>
      <c r="F3159" s="1"/>
      <c r="G3159" s="1"/>
      <c r="H3159" s="1"/>
      <c r="I3159" s="1"/>
      <c r="J3159" s="1"/>
      <c r="K3159" s="1"/>
      <c r="L3159" s="1"/>
      <c r="M3159" s="1"/>
      <c r="N3159" s="1"/>
      <c r="O3159" s="1"/>
      <c r="P3159" s="1"/>
      <c r="Q3159" s="1"/>
      <c r="R3159" s="1"/>
      <c r="S3159" s="1"/>
    </row>
    <row r="3160" spans="1:19" x14ac:dyDescent="0.25">
      <c r="A3160" s="1"/>
      <c r="B3160" s="1"/>
      <c r="C3160" s="1"/>
      <c r="D3160" s="1"/>
      <c r="E3160" s="1"/>
      <c r="F3160" s="1"/>
      <c r="G3160" s="1"/>
      <c r="H3160" s="1"/>
      <c r="I3160" s="1"/>
      <c r="J3160" s="1"/>
      <c r="K3160" s="1"/>
      <c r="L3160" s="1"/>
      <c r="M3160" s="1"/>
      <c r="N3160" s="1"/>
      <c r="O3160" s="1"/>
      <c r="P3160" s="1"/>
      <c r="Q3160" s="1"/>
      <c r="R3160" s="1"/>
      <c r="S3160" s="1"/>
    </row>
    <row r="3161" spans="1:19" x14ac:dyDescent="0.25">
      <c r="A3161" s="1"/>
      <c r="B3161" s="1"/>
      <c r="C3161" s="1"/>
      <c r="D3161" s="1"/>
      <c r="E3161" s="1"/>
      <c r="F3161" s="1"/>
      <c r="G3161" s="1"/>
      <c r="H3161" s="1"/>
      <c r="I3161" s="1"/>
      <c r="J3161" s="1"/>
      <c r="K3161" s="1"/>
      <c r="L3161" s="1"/>
      <c r="M3161" s="1"/>
      <c r="N3161" s="1"/>
      <c r="O3161" s="1"/>
      <c r="P3161" s="1"/>
      <c r="Q3161" s="1"/>
      <c r="R3161" s="1"/>
      <c r="S3161" s="1"/>
    </row>
    <row r="3162" spans="1:19" x14ac:dyDescent="0.25">
      <c r="A3162" s="1"/>
      <c r="B3162" s="1"/>
      <c r="C3162" s="1"/>
      <c r="D3162" s="1"/>
      <c r="E3162" s="1"/>
      <c r="F3162" s="1"/>
      <c r="G3162" s="1"/>
      <c r="H3162" s="1"/>
      <c r="I3162" s="1"/>
      <c r="J3162" s="1"/>
      <c r="K3162" s="1"/>
      <c r="L3162" s="1"/>
      <c r="M3162" s="1"/>
      <c r="N3162" s="1"/>
      <c r="O3162" s="1"/>
      <c r="P3162" s="1"/>
      <c r="Q3162" s="1"/>
      <c r="R3162" s="1"/>
      <c r="S3162" s="1"/>
    </row>
    <row r="3163" spans="1:19" x14ac:dyDescent="0.25">
      <c r="A3163" s="1"/>
      <c r="B3163" s="1"/>
      <c r="C3163" s="1"/>
      <c r="D3163" s="1"/>
      <c r="E3163" s="1"/>
      <c r="F3163" s="1"/>
      <c r="G3163" s="1"/>
      <c r="H3163" s="1"/>
      <c r="I3163" s="1"/>
      <c r="J3163" s="1"/>
      <c r="K3163" s="1"/>
      <c r="L3163" s="1"/>
      <c r="M3163" s="1"/>
      <c r="N3163" s="1"/>
      <c r="O3163" s="1"/>
      <c r="P3163" s="1"/>
      <c r="Q3163" s="1"/>
      <c r="R3163" s="1"/>
      <c r="S3163" s="1"/>
    </row>
    <row r="3164" spans="1:19" x14ac:dyDescent="0.25">
      <c r="A3164" s="1"/>
      <c r="B3164" s="1"/>
      <c r="C3164" s="1"/>
      <c r="D3164" s="1"/>
      <c r="E3164" s="1"/>
      <c r="F3164" s="1"/>
      <c r="G3164" s="1"/>
      <c r="H3164" s="1"/>
      <c r="I3164" s="1"/>
      <c r="J3164" s="1"/>
      <c r="K3164" s="1"/>
      <c r="L3164" s="1"/>
      <c r="M3164" s="1"/>
      <c r="N3164" s="1"/>
      <c r="O3164" s="1"/>
      <c r="P3164" s="1"/>
      <c r="Q3164" s="1"/>
      <c r="R3164" s="1"/>
      <c r="S3164" s="1"/>
    </row>
    <row r="3165" spans="1:19" x14ac:dyDescent="0.25">
      <c r="A3165" s="1"/>
      <c r="B3165" s="1"/>
      <c r="C3165" s="1"/>
      <c r="D3165" s="1"/>
      <c r="E3165" s="1"/>
      <c r="F3165" s="1"/>
      <c r="G3165" s="1"/>
      <c r="H3165" s="1"/>
      <c r="I3165" s="1"/>
      <c r="J3165" s="1"/>
      <c r="K3165" s="1"/>
      <c r="L3165" s="1"/>
      <c r="M3165" s="1"/>
      <c r="N3165" s="1"/>
      <c r="O3165" s="1"/>
      <c r="P3165" s="1"/>
      <c r="Q3165" s="1"/>
      <c r="R3165" s="1"/>
      <c r="S3165" s="1"/>
    </row>
    <row r="3166" spans="1:19" x14ac:dyDescent="0.25">
      <c r="A3166" s="1"/>
      <c r="B3166" s="1"/>
      <c r="C3166" s="1"/>
      <c r="D3166" s="1"/>
      <c r="E3166" s="1"/>
      <c r="F3166" s="1"/>
      <c r="G3166" s="1"/>
      <c r="H3166" s="1"/>
      <c r="I3166" s="1"/>
      <c r="J3166" s="1"/>
      <c r="K3166" s="1"/>
      <c r="L3166" s="1"/>
      <c r="M3166" s="1"/>
      <c r="N3166" s="1"/>
      <c r="O3166" s="1"/>
      <c r="P3166" s="1"/>
      <c r="Q3166" s="1"/>
      <c r="R3166" s="1"/>
      <c r="S3166" s="1"/>
    </row>
    <row r="3167" spans="1:19" x14ac:dyDescent="0.25">
      <c r="A3167" s="1"/>
      <c r="B3167" s="1"/>
      <c r="C3167" s="1"/>
      <c r="D3167" s="1"/>
      <c r="E3167" s="1"/>
      <c r="F3167" s="1"/>
      <c r="G3167" s="1"/>
      <c r="H3167" s="1"/>
      <c r="I3167" s="1"/>
      <c r="J3167" s="1"/>
      <c r="K3167" s="1"/>
      <c r="L3167" s="1"/>
      <c r="M3167" s="1"/>
      <c r="N3167" s="1"/>
      <c r="O3167" s="1"/>
      <c r="P3167" s="1"/>
      <c r="Q3167" s="1"/>
      <c r="R3167" s="1"/>
      <c r="S3167" s="1"/>
    </row>
    <row r="3168" spans="1:19" x14ac:dyDescent="0.25">
      <c r="A3168" s="1"/>
      <c r="B3168" s="1"/>
      <c r="C3168" s="1"/>
      <c r="D3168" s="1"/>
      <c r="E3168" s="1"/>
      <c r="F3168" s="1"/>
      <c r="G3168" s="1"/>
      <c r="H3168" s="1"/>
      <c r="I3168" s="1"/>
      <c r="J3168" s="1"/>
      <c r="K3168" s="1"/>
      <c r="L3168" s="1"/>
      <c r="M3168" s="1"/>
      <c r="N3168" s="1"/>
      <c r="O3168" s="1"/>
      <c r="P3168" s="1"/>
      <c r="Q3168" s="1"/>
      <c r="R3168" s="1"/>
      <c r="S3168" s="1"/>
    </row>
    <row r="3169" spans="1:19" x14ac:dyDescent="0.25">
      <c r="A3169" s="1"/>
      <c r="B3169" s="1"/>
      <c r="C3169" s="1"/>
      <c r="D3169" s="1"/>
      <c r="E3169" s="1"/>
      <c r="F3169" s="1"/>
      <c r="G3169" s="1"/>
      <c r="H3169" s="1"/>
      <c r="I3169" s="1"/>
      <c r="J3169" s="1"/>
      <c r="K3169" s="1"/>
      <c r="L3169" s="1"/>
      <c r="M3169" s="1"/>
      <c r="N3169" s="1"/>
      <c r="O3169" s="1"/>
      <c r="P3169" s="1"/>
      <c r="Q3169" s="1"/>
      <c r="R3169" s="1"/>
      <c r="S3169" s="1"/>
    </row>
    <row r="3170" spans="1:19" x14ac:dyDescent="0.25">
      <c r="A3170" s="1"/>
      <c r="B3170" s="1"/>
      <c r="C3170" s="1"/>
      <c r="D3170" s="1"/>
      <c r="E3170" s="1"/>
      <c r="F3170" s="1"/>
      <c r="G3170" s="1"/>
      <c r="H3170" s="1"/>
      <c r="I3170" s="1"/>
      <c r="J3170" s="1"/>
      <c r="K3170" s="1"/>
      <c r="L3170" s="1"/>
      <c r="M3170" s="1"/>
      <c r="N3170" s="1"/>
      <c r="O3170" s="1"/>
      <c r="P3170" s="1"/>
      <c r="Q3170" s="1"/>
      <c r="R3170" s="1"/>
      <c r="S3170" s="1"/>
    </row>
    <row r="3171" spans="1:19" x14ac:dyDescent="0.25">
      <c r="A3171" s="1"/>
      <c r="B3171" s="1"/>
      <c r="C3171" s="1"/>
      <c r="D3171" s="1"/>
      <c r="E3171" s="1"/>
      <c r="F3171" s="1"/>
      <c r="G3171" s="1"/>
      <c r="H3171" s="1"/>
      <c r="I3171" s="1"/>
      <c r="J3171" s="1"/>
      <c r="K3171" s="1"/>
      <c r="L3171" s="1"/>
      <c r="M3171" s="1"/>
      <c r="N3171" s="1"/>
      <c r="O3171" s="1"/>
      <c r="P3171" s="1"/>
      <c r="Q3171" s="1"/>
      <c r="R3171" s="1"/>
      <c r="S3171" s="1"/>
    </row>
    <row r="3172" spans="1:19" x14ac:dyDescent="0.25">
      <c r="A3172" s="1"/>
      <c r="B3172" s="1"/>
      <c r="C3172" s="1"/>
      <c r="D3172" s="1"/>
      <c r="E3172" s="1"/>
      <c r="F3172" s="1"/>
      <c r="G3172" s="1"/>
      <c r="H3172" s="1"/>
      <c r="I3172" s="1"/>
      <c r="J3172" s="1"/>
      <c r="K3172" s="1"/>
      <c r="L3172" s="1"/>
      <c r="M3172" s="1"/>
      <c r="N3172" s="1"/>
      <c r="O3172" s="1"/>
      <c r="P3172" s="1"/>
      <c r="Q3172" s="1"/>
      <c r="R3172" s="1"/>
      <c r="S3172" s="1"/>
    </row>
    <row r="3173" spans="1:19" x14ac:dyDescent="0.25">
      <c r="A3173" s="1"/>
      <c r="B3173" s="1"/>
      <c r="C3173" s="1"/>
      <c r="D3173" s="1"/>
      <c r="E3173" s="1"/>
      <c r="F3173" s="1"/>
      <c r="G3173" s="1"/>
      <c r="H3173" s="1"/>
      <c r="I3173" s="1"/>
      <c r="J3173" s="1"/>
      <c r="K3173" s="1"/>
      <c r="L3173" s="1"/>
      <c r="M3173" s="1"/>
      <c r="N3173" s="1"/>
      <c r="O3173" s="1"/>
      <c r="P3173" s="1"/>
      <c r="Q3173" s="1"/>
      <c r="R3173" s="1"/>
      <c r="S3173" s="1"/>
    </row>
    <row r="3174" spans="1:19" x14ac:dyDescent="0.25">
      <c r="A3174" s="1"/>
      <c r="B3174" s="1"/>
      <c r="C3174" s="1"/>
      <c r="D3174" s="1"/>
      <c r="E3174" s="1"/>
      <c r="F3174" s="1"/>
      <c r="G3174" s="1"/>
      <c r="H3174" s="1"/>
      <c r="I3174" s="1"/>
      <c r="J3174" s="1"/>
      <c r="K3174" s="1"/>
      <c r="L3174" s="1"/>
      <c r="M3174" s="1"/>
      <c r="N3174" s="1"/>
      <c r="O3174" s="1"/>
      <c r="P3174" s="1"/>
      <c r="Q3174" s="1"/>
      <c r="R3174" s="1"/>
      <c r="S3174" s="1"/>
    </row>
    <row r="3175" spans="1:19" x14ac:dyDescent="0.25">
      <c r="A3175" s="1"/>
      <c r="B3175" s="1"/>
      <c r="C3175" s="1"/>
      <c r="D3175" s="1"/>
      <c r="E3175" s="1"/>
      <c r="F3175" s="1"/>
      <c r="G3175" s="1"/>
      <c r="H3175" s="1"/>
      <c r="I3175" s="1"/>
      <c r="J3175" s="1"/>
      <c r="K3175" s="1"/>
      <c r="L3175" s="1"/>
      <c r="M3175" s="1"/>
      <c r="N3175" s="1"/>
      <c r="O3175" s="1"/>
      <c r="P3175" s="1"/>
      <c r="Q3175" s="1"/>
      <c r="R3175" s="1"/>
      <c r="S3175" s="1"/>
    </row>
    <row r="3176" spans="1:19" x14ac:dyDescent="0.25">
      <c r="A3176" s="1"/>
      <c r="B3176" s="1"/>
      <c r="C3176" s="1"/>
      <c r="D3176" s="1"/>
      <c r="E3176" s="1"/>
      <c r="F3176" s="1"/>
      <c r="G3176" s="1"/>
      <c r="H3176" s="1"/>
      <c r="I3176" s="1"/>
      <c r="J3176" s="1"/>
      <c r="K3176" s="1"/>
      <c r="L3176" s="1"/>
      <c r="M3176" s="1"/>
      <c r="N3176" s="1"/>
      <c r="O3176" s="1"/>
      <c r="P3176" s="1"/>
      <c r="Q3176" s="1"/>
      <c r="R3176" s="1"/>
      <c r="S3176" s="1"/>
    </row>
    <row r="3177" spans="1:19" x14ac:dyDescent="0.25">
      <c r="A3177" s="1"/>
      <c r="B3177" s="1"/>
      <c r="C3177" s="1"/>
      <c r="D3177" s="1"/>
      <c r="E3177" s="1"/>
      <c r="F3177" s="1"/>
      <c r="G3177" s="1"/>
      <c r="H3177" s="1"/>
      <c r="I3177" s="1"/>
      <c r="J3177" s="1"/>
      <c r="K3177" s="1"/>
      <c r="L3177" s="1"/>
      <c r="M3177" s="1"/>
      <c r="N3177" s="1"/>
      <c r="O3177" s="1"/>
      <c r="P3177" s="1"/>
      <c r="Q3177" s="1"/>
      <c r="R3177" s="1"/>
      <c r="S3177" s="1"/>
    </row>
    <row r="3178" spans="1:19" x14ac:dyDescent="0.25">
      <c r="A3178" s="1"/>
      <c r="B3178" s="1"/>
      <c r="C3178" s="1"/>
      <c r="D3178" s="1"/>
      <c r="E3178" s="1"/>
      <c r="F3178" s="1"/>
      <c r="G3178" s="1"/>
      <c r="H3178" s="1"/>
      <c r="I3178" s="1"/>
      <c r="J3178" s="1"/>
      <c r="K3178" s="1"/>
      <c r="L3178" s="1"/>
      <c r="M3178" s="1"/>
      <c r="N3178" s="1"/>
      <c r="O3178" s="1"/>
      <c r="P3178" s="1"/>
      <c r="Q3178" s="1"/>
      <c r="R3178" s="1"/>
      <c r="S3178" s="1"/>
    </row>
    <row r="3179" spans="1:19" x14ac:dyDescent="0.25">
      <c r="A3179" s="1"/>
      <c r="B3179" s="1"/>
      <c r="C3179" s="1"/>
      <c r="D3179" s="1"/>
      <c r="E3179" s="1"/>
      <c r="F3179" s="1"/>
      <c r="G3179" s="1"/>
      <c r="H3179" s="1"/>
      <c r="I3179" s="1"/>
      <c r="J3179" s="1"/>
      <c r="K3179" s="1"/>
      <c r="L3179" s="1"/>
      <c r="M3179" s="1"/>
      <c r="N3179" s="1"/>
      <c r="O3179" s="1"/>
      <c r="P3179" s="1"/>
      <c r="Q3179" s="1"/>
      <c r="R3179" s="1"/>
      <c r="S3179" s="1"/>
    </row>
    <row r="3180" spans="1:19" x14ac:dyDescent="0.25">
      <c r="A3180" s="1"/>
      <c r="B3180" s="1"/>
      <c r="C3180" s="1"/>
      <c r="D3180" s="1"/>
      <c r="E3180" s="1"/>
      <c r="F3180" s="1"/>
      <c r="G3180" s="1"/>
      <c r="H3180" s="1"/>
      <c r="I3180" s="1"/>
      <c r="J3180" s="1"/>
      <c r="K3180" s="1"/>
      <c r="L3180" s="1"/>
      <c r="M3180" s="1"/>
      <c r="N3180" s="1"/>
      <c r="O3180" s="1"/>
      <c r="P3180" s="1"/>
      <c r="Q3180" s="1"/>
      <c r="R3180" s="1"/>
      <c r="S3180" s="1"/>
    </row>
    <row r="3181" spans="1:19" x14ac:dyDescent="0.25">
      <c r="A3181" s="1"/>
      <c r="B3181" s="1"/>
      <c r="C3181" s="1"/>
      <c r="D3181" s="1"/>
      <c r="E3181" s="1"/>
      <c r="F3181" s="1"/>
      <c r="G3181" s="1"/>
      <c r="H3181" s="1"/>
      <c r="I3181" s="1"/>
      <c r="J3181" s="1"/>
      <c r="K3181" s="1"/>
      <c r="L3181" s="1"/>
      <c r="M3181" s="1"/>
      <c r="N3181" s="1"/>
      <c r="O3181" s="1"/>
      <c r="P3181" s="1"/>
      <c r="Q3181" s="1"/>
      <c r="R3181" s="1"/>
      <c r="S3181" s="1"/>
    </row>
    <row r="3182" spans="1:19" x14ac:dyDescent="0.25">
      <c r="A3182" s="1"/>
      <c r="B3182" s="1"/>
      <c r="C3182" s="1"/>
      <c r="D3182" s="1"/>
      <c r="E3182" s="1"/>
      <c r="F3182" s="1"/>
      <c r="G3182" s="1"/>
      <c r="H3182" s="1"/>
      <c r="I3182" s="1"/>
      <c r="J3182" s="1"/>
      <c r="K3182" s="1"/>
      <c r="L3182" s="1"/>
      <c r="M3182" s="1"/>
      <c r="N3182" s="1"/>
      <c r="O3182" s="1"/>
      <c r="P3182" s="1"/>
      <c r="Q3182" s="1"/>
      <c r="R3182" s="1"/>
      <c r="S3182" s="1"/>
    </row>
    <row r="3183" spans="1:19" x14ac:dyDescent="0.25">
      <c r="A3183" s="1"/>
      <c r="B3183" s="1"/>
      <c r="C3183" s="1"/>
      <c r="D3183" s="1"/>
      <c r="E3183" s="1"/>
      <c r="F3183" s="1"/>
      <c r="G3183" s="1"/>
      <c r="H3183" s="1"/>
      <c r="I3183" s="1"/>
      <c r="J3183" s="1"/>
      <c r="K3183" s="1"/>
      <c r="L3183" s="1"/>
      <c r="M3183" s="1"/>
      <c r="N3183" s="1"/>
      <c r="O3183" s="1"/>
      <c r="P3183" s="1"/>
      <c r="Q3183" s="1"/>
      <c r="R3183" s="1"/>
      <c r="S3183" s="1"/>
    </row>
    <row r="3184" spans="1:19" x14ac:dyDescent="0.25">
      <c r="A3184" s="1"/>
      <c r="B3184" s="1"/>
      <c r="C3184" s="1"/>
      <c r="D3184" s="1"/>
      <c r="E3184" s="1"/>
      <c r="F3184" s="1"/>
      <c r="G3184" s="1"/>
      <c r="H3184" s="1"/>
      <c r="I3184" s="1"/>
      <c r="J3184" s="1"/>
      <c r="K3184" s="1"/>
      <c r="L3184" s="1"/>
      <c r="M3184" s="1"/>
      <c r="N3184" s="1"/>
      <c r="O3184" s="1"/>
      <c r="P3184" s="1"/>
      <c r="Q3184" s="1"/>
      <c r="R3184" s="1"/>
      <c r="S3184" s="1"/>
    </row>
    <row r="3185" spans="1:19" x14ac:dyDescent="0.25">
      <c r="A3185" s="1"/>
      <c r="B3185" s="1"/>
      <c r="C3185" s="1"/>
      <c r="D3185" s="1"/>
      <c r="E3185" s="1"/>
      <c r="F3185" s="1"/>
      <c r="G3185" s="1"/>
      <c r="H3185" s="1"/>
      <c r="I3185" s="1"/>
      <c r="J3185" s="1"/>
      <c r="K3185" s="1"/>
      <c r="L3185" s="1"/>
      <c r="M3185" s="1"/>
      <c r="N3185" s="1"/>
      <c r="O3185" s="1"/>
      <c r="P3185" s="1"/>
      <c r="Q3185" s="1"/>
      <c r="R3185" s="1"/>
      <c r="S3185" s="1"/>
    </row>
    <row r="3186" spans="1:19" x14ac:dyDescent="0.25">
      <c r="A3186" s="1"/>
      <c r="B3186" s="1"/>
      <c r="C3186" s="1"/>
      <c r="D3186" s="1"/>
      <c r="E3186" s="1"/>
      <c r="F3186" s="1"/>
      <c r="G3186" s="1"/>
      <c r="H3186" s="1"/>
      <c r="I3186" s="1"/>
      <c r="J3186" s="1"/>
      <c r="K3186" s="1"/>
      <c r="L3186" s="1"/>
      <c r="M3186" s="1"/>
      <c r="N3186" s="1"/>
      <c r="O3186" s="1"/>
      <c r="P3186" s="1"/>
      <c r="Q3186" s="1"/>
      <c r="R3186" s="1"/>
      <c r="S3186" s="1"/>
    </row>
    <row r="3187" spans="1:19" x14ac:dyDescent="0.25">
      <c r="A3187" s="1"/>
      <c r="B3187" s="1"/>
      <c r="C3187" s="1"/>
      <c r="D3187" s="1"/>
      <c r="E3187" s="1"/>
      <c r="F3187" s="1"/>
      <c r="G3187" s="1"/>
      <c r="H3187" s="1"/>
      <c r="I3187" s="1"/>
      <c r="J3187" s="1"/>
      <c r="K3187" s="1"/>
      <c r="L3187" s="1"/>
      <c r="M3187" s="1"/>
      <c r="N3187" s="1"/>
      <c r="O3187" s="1"/>
      <c r="P3187" s="1"/>
      <c r="Q3187" s="1"/>
      <c r="R3187" s="1"/>
      <c r="S3187" s="1"/>
    </row>
    <row r="3188" spans="1:19" x14ac:dyDescent="0.25">
      <c r="A3188" s="1"/>
      <c r="B3188" s="1"/>
      <c r="C3188" s="1"/>
      <c r="D3188" s="1"/>
      <c r="E3188" s="1"/>
      <c r="F3188" s="1"/>
      <c r="G3188" s="1"/>
      <c r="H3188" s="1"/>
      <c r="I3188" s="1"/>
      <c r="J3188" s="1"/>
      <c r="K3188" s="1"/>
      <c r="L3188" s="1"/>
      <c r="M3188" s="1"/>
      <c r="N3188" s="1"/>
      <c r="O3188" s="1"/>
      <c r="P3188" s="1"/>
      <c r="Q3188" s="1"/>
      <c r="R3188" s="1"/>
      <c r="S3188" s="1"/>
    </row>
    <row r="3189" spans="1:19" x14ac:dyDescent="0.25">
      <c r="A3189" s="1"/>
      <c r="B3189" s="1"/>
      <c r="C3189" s="1"/>
      <c r="D3189" s="1"/>
      <c r="E3189" s="1"/>
      <c r="F3189" s="1"/>
      <c r="G3189" s="1"/>
      <c r="H3189" s="1"/>
      <c r="I3189" s="1"/>
      <c r="J3189" s="1"/>
      <c r="K3189" s="1"/>
      <c r="L3189" s="1"/>
      <c r="M3189" s="1"/>
      <c r="N3189" s="1"/>
      <c r="O3189" s="1"/>
      <c r="P3189" s="1"/>
      <c r="Q3189" s="1"/>
      <c r="R3189" s="1"/>
      <c r="S3189" s="1"/>
    </row>
    <row r="3190" spans="1:19" x14ac:dyDescent="0.25">
      <c r="A3190" s="1"/>
      <c r="B3190" s="1"/>
      <c r="C3190" s="1"/>
      <c r="D3190" s="1"/>
      <c r="E3190" s="1"/>
      <c r="F3190" s="1"/>
      <c r="G3190" s="1"/>
      <c r="H3190" s="1"/>
      <c r="I3190" s="1"/>
      <c r="J3190" s="1"/>
      <c r="K3190" s="1"/>
      <c r="L3190" s="1"/>
      <c r="M3190" s="1"/>
      <c r="N3190" s="1"/>
      <c r="O3190" s="1"/>
      <c r="P3190" s="1"/>
      <c r="Q3190" s="1"/>
      <c r="R3190" s="1"/>
      <c r="S3190" s="1"/>
    </row>
    <row r="3191" spans="1:19" x14ac:dyDescent="0.25">
      <c r="A3191" s="1"/>
      <c r="B3191" s="1"/>
      <c r="C3191" s="1"/>
      <c r="D3191" s="1"/>
      <c r="E3191" s="1"/>
      <c r="F3191" s="1"/>
      <c r="G3191" s="1"/>
      <c r="H3191" s="1"/>
      <c r="I3191" s="1"/>
      <c r="J3191" s="1"/>
      <c r="K3191" s="1"/>
      <c r="L3191" s="1"/>
      <c r="M3191" s="1"/>
      <c r="N3191" s="1"/>
      <c r="O3191" s="1"/>
      <c r="P3191" s="1"/>
      <c r="Q3191" s="1"/>
      <c r="R3191" s="1"/>
      <c r="S3191" s="1"/>
    </row>
    <row r="3192" spans="1:19" x14ac:dyDescent="0.25">
      <c r="A3192" s="1"/>
      <c r="B3192" s="1"/>
      <c r="C3192" s="1"/>
      <c r="D3192" s="1"/>
      <c r="E3192" s="1"/>
      <c r="F3192" s="1"/>
      <c r="G3192" s="1"/>
      <c r="H3192" s="1"/>
      <c r="I3192" s="1"/>
      <c r="J3192" s="1"/>
      <c r="K3192" s="1"/>
      <c r="L3192" s="1"/>
      <c r="M3192" s="1"/>
      <c r="N3192" s="1"/>
      <c r="O3192" s="1"/>
      <c r="P3192" s="1"/>
      <c r="Q3192" s="1"/>
      <c r="R3192" s="1"/>
      <c r="S3192" s="1"/>
    </row>
    <row r="3193" spans="1:19" x14ac:dyDescent="0.25">
      <c r="A3193" s="1"/>
      <c r="B3193" s="1"/>
      <c r="C3193" s="1"/>
      <c r="D3193" s="1"/>
      <c r="E3193" s="1"/>
      <c r="F3193" s="1"/>
      <c r="G3193" s="1"/>
      <c r="H3193" s="1"/>
      <c r="I3193" s="1"/>
      <c r="J3193" s="1"/>
      <c r="K3193" s="1"/>
      <c r="L3193" s="1"/>
      <c r="M3193" s="1"/>
      <c r="N3193" s="1"/>
      <c r="O3193" s="1"/>
      <c r="P3193" s="1"/>
      <c r="Q3193" s="1"/>
      <c r="R3193" s="1"/>
      <c r="S3193" s="1"/>
    </row>
    <row r="3194" spans="1:19" x14ac:dyDescent="0.25">
      <c r="A3194" s="1"/>
      <c r="B3194" s="1"/>
      <c r="C3194" s="1"/>
      <c r="D3194" s="1"/>
      <c r="E3194" s="1"/>
      <c r="F3194" s="1"/>
      <c r="G3194" s="1"/>
      <c r="H3194" s="1"/>
      <c r="I3194" s="1"/>
      <c r="J3194" s="1"/>
      <c r="K3194" s="1"/>
      <c r="L3194" s="1"/>
      <c r="M3194" s="1"/>
      <c r="N3194" s="1"/>
      <c r="O3194" s="1"/>
      <c r="P3194" s="1"/>
      <c r="Q3194" s="1"/>
      <c r="R3194" s="1"/>
      <c r="S3194" s="1"/>
    </row>
    <row r="3195" spans="1:19" x14ac:dyDescent="0.25">
      <c r="A3195" s="1"/>
      <c r="B3195" s="1"/>
      <c r="C3195" s="1"/>
      <c r="D3195" s="1"/>
      <c r="E3195" s="1"/>
      <c r="F3195" s="1"/>
      <c r="G3195" s="1"/>
      <c r="H3195" s="1"/>
      <c r="I3195" s="1"/>
      <c r="J3195" s="1"/>
      <c r="K3195" s="1"/>
      <c r="L3195" s="1"/>
      <c r="M3195" s="1"/>
      <c r="N3195" s="1"/>
      <c r="O3195" s="1"/>
      <c r="P3195" s="1"/>
      <c r="Q3195" s="1"/>
      <c r="R3195" s="1"/>
      <c r="S3195" s="1"/>
    </row>
    <row r="3196" spans="1:19" x14ac:dyDescent="0.25">
      <c r="A3196" s="1"/>
      <c r="B3196" s="1"/>
      <c r="C3196" s="1"/>
      <c r="D3196" s="1"/>
      <c r="E3196" s="1"/>
      <c r="F3196" s="1"/>
      <c r="G3196" s="1"/>
      <c r="H3196" s="1"/>
      <c r="I3196" s="1"/>
      <c r="J3196" s="1"/>
      <c r="K3196" s="1"/>
      <c r="L3196" s="1"/>
      <c r="M3196" s="1"/>
      <c r="N3196" s="1"/>
      <c r="O3196" s="1"/>
      <c r="P3196" s="1"/>
      <c r="Q3196" s="1"/>
      <c r="R3196" s="1"/>
      <c r="S3196" s="1"/>
    </row>
    <row r="3197" spans="1:19" x14ac:dyDescent="0.25">
      <c r="A3197" s="1"/>
      <c r="B3197" s="1"/>
      <c r="C3197" s="1"/>
      <c r="D3197" s="1"/>
      <c r="E3197" s="1"/>
      <c r="F3197" s="1"/>
      <c r="G3197" s="1"/>
      <c r="H3197" s="1"/>
      <c r="I3197" s="1"/>
      <c r="J3197" s="1"/>
      <c r="K3197" s="1"/>
      <c r="L3197" s="1"/>
      <c r="M3197" s="1"/>
      <c r="N3197" s="1"/>
      <c r="O3197" s="1"/>
      <c r="P3197" s="1"/>
      <c r="Q3197" s="1"/>
      <c r="R3197" s="1"/>
      <c r="S3197" s="1"/>
    </row>
    <row r="3198" spans="1:19" x14ac:dyDescent="0.25">
      <c r="A3198" s="1"/>
      <c r="B3198" s="1"/>
      <c r="C3198" s="1"/>
      <c r="D3198" s="1"/>
      <c r="E3198" s="1"/>
      <c r="F3198" s="1"/>
      <c r="G3198" s="1"/>
      <c r="H3198" s="1"/>
      <c r="I3198" s="1"/>
      <c r="J3198" s="1"/>
      <c r="K3198" s="1"/>
      <c r="L3198" s="1"/>
      <c r="M3198" s="1"/>
      <c r="N3198" s="1"/>
      <c r="O3198" s="1"/>
      <c r="P3198" s="1"/>
      <c r="Q3198" s="1"/>
      <c r="R3198" s="1"/>
      <c r="S3198" s="1"/>
    </row>
    <row r="3199" spans="1:19" x14ac:dyDescent="0.25">
      <c r="A3199" s="1"/>
      <c r="B3199" s="1"/>
      <c r="C3199" s="1"/>
      <c r="D3199" s="1"/>
      <c r="E3199" s="1"/>
      <c r="F3199" s="1"/>
      <c r="G3199" s="1"/>
      <c r="H3199" s="1"/>
      <c r="I3199" s="1"/>
      <c r="J3199" s="1"/>
      <c r="K3199" s="1"/>
      <c r="L3199" s="1"/>
      <c r="M3199" s="1"/>
      <c r="N3199" s="1"/>
      <c r="O3199" s="1"/>
      <c r="P3199" s="1"/>
      <c r="Q3199" s="1"/>
      <c r="R3199" s="1"/>
      <c r="S3199" s="1"/>
    </row>
    <row r="3200" spans="1:19" x14ac:dyDescent="0.25">
      <c r="A3200" s="1"/>
      <c r="B3200" s="1"/>
      <c r="C3200" s="1"/>
      <c r="D3200" s="1"/>
      <c r="E3200" s="1"/>
      <c r="F3200" s="1"/>
      <c r="G3200" s="1"/>
      <c r="H3200" s="1"/>
      <c r="I3200" s="1"/>
      <c r="J3200" s="1"/>
      <c r="K3200" s="1"/>
      <c r="L3200" s="1"/>
      <c r="M3200" s="1"/>
      <c r="N3200" s="1"/>
      <c r="O3200" s="1"/>
      <c r="P3200" s="1"/>
      <c r="Q3200" s="1"/>
      <c r="R3200" s="1"/>
      <c r="S3200" s="1"/>
    </row>
    <row r="3201" spans="1:19" x14ac:dyDescent="0.25">
      <c r="A3201" s="1"/>
      <c r="B3201" s="1"/>
      <c r="C3201" s="1"/>
      <c r="D3201" s="1"/>
      <c r="E3201" s="1"/>
      <c r="F3201" s="1"/>
      <c r="G3201" s="1"/>
      <c r="H3201" s="1"/>
      <c r="I3201" s="1"/>
      <c r="J3201" s="1"/>
      <c r="K3201" s="1"/>
      <c r="L3201" s="1"/>
      <c r="M3201" s="1"/>
      <c r="N3201" s="1"/>
      <c r="O3201" s="1"/>
      <c r="P3201" s="1"/>
      <c r="Q3201" s="1"/>
      <c r="R3201" s="1"/>
      <c r="S3201" s="1"/>
    </row>
    <row r="3202" spans="1:19" x14ac:dyDescent="0.25">
      <c r="A3202" s="1"/>
      <c r="B3202" s="1"/>
      <c r="C3202" s="1"/>
      <c r="D3202" s="1"/>
      <c r="E3202" s="1"/>
      <c r="F3202" s="1"/>
      <c r="G3202" s="1"/>
      <c r="H3202" s="1"/>
      <c r="I3202" s="1"/>
      <c r="J3202" s="1"/>
      <c r="K3202" s="1"/>
      <c r="L3202" s="1"/>
      <c r="M3202" s="1"/>
      <c r="N3202" s="1"/>
      <c r="O3202" s="1"/>
      <c r="P3202" s="1"/>
      <c r="Q3202" s="1"/>
      <c r="R3202" s="1"/>
      <c r="S3202" s="1"/>
    </row>
    <row r="3203" spans="1:19" x14ac:dyDescent="0.25">
      <c r="A3203" s="1"/>
      <c r="B3203" s="1"/>
      <c r="C3203" s="1"/>
      <c r="D3203" s="1"/>
      <c r="E3203" s="1"/>
      <c r="F3203" s="1"/>
      <c r="G3203" s="1"/>
      <c r="H3203" s="1"/>
      <c r="I3203" s="1"/>
      <c r="J3203" s="1"/>
      <c r="K3203" s="1"/>
      <c r="L3203" s="1"/>
      <c r="M3203" s="1"/>
      <c r="N3203" s="1"/>
      <c r="O3203" s="1"/>
      <c r="P3203" s="1"/>
      <c r="Q3203" s="1"/>
      <c r="R3203" s="1"/>
      <c r="S3203" s="1"/>
    </row>
    <row r="3204" spans="1:19" x14ac:dyDescent="0.25">
      <c r="A3204" s="1"/>
      <c r="B3204" s="1"/>
      <c r="C3204" s="1"/>
      <c r="D3204" s="1"/>
      <c r="E3204" s="1"/>
      <c r="F3204" s="1"/>
      <c r="G3204" s="1"/>
      <c r="H3204" s="1"/>
      <c r="I3204" s="1"/>
      <c r="J3204" s="1"/>
      <c r="K3204" s="1"/>
      <c r="L3204" s="1"/>
      <c r="M3204" s="1"/>
      <c r="N3204" s="1"/>
      <c r="O3204" s="1"/>
      <c r="P3204" s="1"/>
      <c r="Q3204" s="1"/>
      <c r="R3204" s="1"/>
      <c r="S3204" s="1"/>
    </row>
    <row r="3205" spans="1:19" x14ac:dyDescent="0.25">
      <c r="A3205" s="1"/>
      <c r="B3205" s="1"/>
      <c r="C3205" s="1"/>
      <c r="D3205" s="1"/>
      <c r="E3205" s="1"/>
      <c r="F3205" s="1"/>
      <c r="G3205" s="1"/>
      <c r="H3205" s="1"/>
      <c r="I3205" s="1"/>
      <c r="J3205" s="1"/>
      <c r="K3205" s="1"/>
      <c r="L3205" s="1"/>
      <c r="M3205" s="1"/>
      <c r="N3205" s="1"/>
      <c r="O3205" s="1"/>
      <c r="P3205" s="1"/>
      <c r="Q3205" s="1"/>
      <c r="R3205" s="1"/>
      <c r="S3205" s="1"/>
    </row>
    <row r="3206" spans="1:19" x14ac:dyDescent="0.25">
      <c r="A3206" s="1"/>
      <c r="B3206" s="1"/>
      <c r="C3206" s="1"/>
      <c r="D3206" s="1"/>
      <c r="E3206" s="1"/>
      <c r="F3206" s="1"/>
      <c r="G3206" s="1"/>
      <c r="H3206" s="1"/>
      <c r="I3206" s="1"/>
      <c r="J3206" s="1"/>
      <c r="K3206" s="1"/>
      <c r="L3206" s="1"/>
      <c r="M3206" s="1"/>
      <c r="N3206" s="1"/>
      <c r="O3206" s="1"/>
      <c r="P3206" s="1"/>
      <c r="Q3206" s="1"/>
      <c r="R3206" s="1"/>
      <c r="S3206" s="1"/>
    </row>
    <row r="3207" spans="1:19" x14ac:dyDescent="0.25">
      <c r="A3207" s="1"/>
      <c r="B3207" s="1"/>
      <c r="C3207" s="1"/>
      <c r="D3207" s="1"/>
      <c r="E3207" s="1"/>
      <c r="F3207" s="1"/>
      <c r="G3207" s="1"/>
      <c r="H3207" s="1"/>
      <c r="I3207" s="1"/>
      <c r="J3207" s="1"/>
      <c r="K3207" s="1"/>
      <c r="L3207" s="1"/>
      <c r="M3207" s="1"/>
      <c r="N3207" s="1"/>
      <c r="O3207" s="1"/>
      <c r="P3207" s="1"/>
      <c r="Q3207" s="1"/>
      <c r="R3207" s="1"/>
      <c r="S3207" s="1"/>
    </row>
    <row r="3208" spans="1:19" x14ac:dyDescent="0.25">
      <c r="A3208" s="1"/>
      <c r="B3208" s="1"/>
      <c r="C3208" s="1"/>
      <c r="D3208" s="1"/>
      <c r="E3208" s="1"/>
      <c r="F3208" s="1"/>
      <c r="G3208" s="1"/>
      <c r="H3208" s="1"/>
      <c r="I3208" s="1"/>
      <c r="J3208" s="1"/>
      <c r="K3208" s="1"/>
      <c r="L3208" s="1"/>
      <c r="M3208" s="1"/>
      <c r="N3208" s="1"/>
      <c r="O3208" s="1"/>
      <c r="P3208" s="1"/>
      <c r="Q3208" s="1"/>
      <c r="R3208" s="1"/>
      <c r="S3208" s="1"/>
    </row>
    <row r="3209" spans="1:19" x14ac:dyDescent="0.25">
      <c r="A3209" s="1"/>
      <c r="B3209" s="1"/>
      <c r="C3209" s="1"/>
      <c r="D3209" s="1"/>
      <c r="E3209" s="1"/>
      <c r="F3209" s="1"/>
      <c r="G3209" s="1"/>
      <c r="H3209" s="1"/>
      <c r="I3209" s="1"/>
      <c r="J3209" s="1"/>
      <c r="K3209" s="1"/>
      <c r="L3209" s="1"/>
      <c r="M3209" s="1"/>
      <c r="N3209" s="1"/>
      <c r="O3209" s="1"/>
      <c r="P3209" s="1"/>
      <c r="Q3209" s="1"/>
      <c r="R3209" s="1"/>
      <c r="S3209" s="1"/>
    </row>
    <row r="3210" spans="1:19" x14ac:dyDescent="0.25">
      <c r="A3210" s="1"/>
      <c r="B3210" s="1"/>
      <c r="C3210" s="1"/>
      <c r="D3210" s="1"/>
      <c r="E3210" s="1"/>
      <c r="F3210" s="1"/>
      <c r="G3210" s="1"/>
      <c r="H3210" s="1"/>
      <c r="I3210" s="1"/>
      <c r="J3210" s="1"/>
      <c r="K3210" s="1"/>
      <c r="L3210" s="1"/>
      <c r="M3210" s="1"/>
      <c r="N3210" s="1"/>
      <c r="O3210" s="1"/>
      <c r="P3210" s="1"/>
      <c r="Q3210" s="1"/>
      <c r="R3210" s="1"/>
      <c r="S3210" s="1"/>
    </row>
    <row r="3211" spans="1:19" x14ac:dyDescent="0.25">
      <c r="A3211" s="1"/>
      <c r="B3211" s="1"/>
      <c r="C3211" s="1"/>
      <c r="D3211" s="1"/>
      <c r="E3211" s="1"/>
      <c r="F3211" s="1"/>
      <c r="G3211" s="1"/>
      <c r="H3211" s="1"/>
      <c r="I3211" s="1"/>
      <c r="J3211" s="1"/>
      <c r="K3211" s="1"/>
      <c r="L3211" s="1"/>
      <c r="M3211" s="1"/>
      <c r="N3211" s="1"/>
      <c r="O3211" s="1"/>
      <c r="P3211" s="1"/>
      <c r="Q3211" s="1"/>
      <c r="R3211" s="1"/>
      <c r="S3211" s="1"/>
    </row>
    <row r="3212" spans="1:19" x14ac:dyDescent="0.25">
      <c r="A3212" s="1"/>
      <c r="B3212" s="1"/>
      <c r="C3212" s="1"/>
      <c r="D3212" s="1"/>
      <c r="E3212" s="1"/>
      <c r="F3212" s="1"/>
      <c r="G3212" s="1"/>
      <c r="H3212" s="1"/>
      <c r="I3212" s="1"/>
      <c r="J3212" s="1"/>
      <c r="K3212" s="1"/>
      <c r="L3212" s="1"/>
      <c r="M3212" s="1"/>
      <c r="N3212" s="1"/>
      <c r="O3212" s="1"/>
      <c r="P3212" s="1"/>
      <c r="Q3212" s="1"/>
      <c r="R3212" s="1"/>
      <c r="S3212" s="1"/>
    </row>
    <row r="3213" spans="1:19" x14ac:dyDescent="0.25">
      <c r="A3213" s="1"/>
      <c r="B3213" s="1"/>
      <c r="C3213" s="1"/>
      <c r="D3213" s="1"/>
      <c r="E3213" s="1"/>
      <c r="F3213" s="1"/>
      <c r="G3213" s="1"/>
      <c r="H3213" s="1"/>
      <c r="I3213" s="1"/>
      <c r="J3213" s="1"/>
      <c r="K3213" s="1"/>
      <c r="L3213" s="1"/>
      <c r="M3213" s="1"/>
      <c r="N3213" s="1"/>
      <c r="O3213" s="1"/>
      <c r="P3213" s="1"/>
      <c r="Q3213" s="1"/>
      <c r="R3213" s="1"/>
      <c r="S3213" s="1"/>
    </row>
    <row r="3214" spans="1:19" x14ac:dyDescent="0.25">
      <c r="A3214" s="1"/>
      <c r="B3214" s="1"/>
      <c r="C3214" s="1"/>
      <c r="D3214" s="1"/>
      <c r="E3214" s="1"/>
      <c r="F3214" s="1"/>
      <c r="G3214" s="1"/>
      <c r="H3214" s="1"/>
      <c r="I3214" s="1"/>
      <c r="J3214" s="1"/>
      <c r="K3214" s="1"/>
      <c r="L3214" s="1"/>
      <c r="M3214" s="1"/>
      <c r="N3214" s="1"/>
      <c r="O3214" s="1"/>
      <c r="P3214" s="1"/>
      <c r="Q3214" s="1"/>
      <c r="R3214" s="1"/>
      <c r="S3214" s="1"/>
    </row>
    <row r="3215" spans="1:19" x14ac:dyDescent="0.25">
      <c r="A3215" s="1"/>
      <c r="B3215" s="1"/>
      <c r="C3215" s="1"/>
      <c r="D3215" s="1"/>
      <c r="E3215" s="1"/>
      <c r="F3215" s="1"/>
      <c r="G3215" s="1"/>
      <c r="H3215" s="1"/>
      <c r="I3215" s="1"/>
      <c r="J3215" s="1"/>
      <c r="K3215" s="1"/>
      <c r="L3215" s="1"/>
      <c r="M3215" s="1"/>
      <c r="N3215" s="1"/>
      <c r="O3215" s="1"/>
      <c r="P3215" s="1"/>
      <c r="Q3215" s="1"/>
      <c r="R3215" s="1"/>
      <c r="S3215" s="1"/>
    </row>
    <row r="3216" spans="1:19" x14ac:dyDescent="0.25">
      <c r="A3216" s="1"/>
      <c r="B3216" s="1"/>
      <c r="C3216" s="1"/>
      <c r="D3216" s="1"/>
      <c r="E3216" s="1"/>
      <c r="F3216" s="1"/>
      <c r="G3216" s="1"/>
      <c r="H3216" s="1"/>
      <c r="I3216" s="1"/>
      <c r="J3216" s="1"/>
      <c r="K3216" s="1"/>
      <c r="L3216" s="1"/>
      <c r="M3216" s="1"/>
      <c r="N3216" s="1"/>
      <c r="O3216" s="1"/>
      <c r="P3216" s="1"/>
      <c r="Q3216" s="1"/>
      <c r="R3216" s="1"/>
      <c r="S3216" s="1"/>
    </row>
    <row r="3217" spans="1:19" x14ac:dyDescent="0.25">
      <c r="A3217" s="1"/>
      <c r="B3217" s="1"/>
      <c r="C3217" s="1"/>
      <c r="D3217" s="1"/>
      <c r="E3217" s="1"/>
      <c r="F3217" s="1"/>
      <c r="G3217" s="1"/>
      <c r="H3217" s="1"/>
      <c r="I3217" s="1"/>
      <c r="J3217" s="1"/>
      <c r="K3217" s="1"/>
      <c r="L3217" s="1"/>
      <c r="M3217" s="1"/>
      <c r="N3217" s="1"/>
      <c r="O3217" s="1"/>
      <c r="P3217" s="1"/>
      <c r="Q3217" s="1"/>
      <c r="R3217" s="1"/>
      <c r="S3217" s="1"/>
    </row>
    <row r="3218" spans="1:19" x14ac:dyDescent="0.25">
      <c r="A3218" s="1"/>
      <c r="B3218" s="1"/>
      <c r="C3218" s="1"/>
      <c r="D3218" s="1"/>
      <c r="E3218" s="1"/>
      <c r="F3218" s="1"/>
      <c r="G3218" s="1"/>
      <c r="H3218" s="1"/>
      <c r="I3218" s="1"/>
      <c r="J3218" s="1"/>
      <c r="K3218" s="1"/>
      <c r="L3218" s="1"/>
      <c r="M3218" s="1"/>
      <c r="N3218" s="1"/>
      <c r="O3218" s="1"/>
      <c r="P3218" s="1"/>
      <c r="Q3218" s="1"/>
      <c r="R3218" s="1"/>
      <c r="S3218" s="1"/>
    </row>
    <row r="3219" spans="1:19" x14ac:dyDescent="0.25">
      <c r="A3219" s="1"/>
      <c r="B3219" s="1"/>
      <c r="C3219" s="1"/>
      <c r="D3219" s="1"/>
      <c r="E3219" s="1"/>
      <c r="F3219" s="1"/>
      <c r="G3219" s="1"/>
      <c r="H3219" s="1"/>
      <c r="I3219" s="1"/>
      <c r="J3219" s="1"/>
      <c r="K3219" s="1"/>
      <c r="L3219" s="1"/>
      <c r="M3219" s="1"/>
      <c r="N3219" s="1"/>
      <c r="O3219" s="1"/>
      <c r="P3219" s="1"/>
      <c r="Q3219" s="1"/>
      <c r="R3219" s="1"/>
      <c r="S3219" s="1"/>
    </row>
    <row r="3220" spans="1:19" x14ac:dyDescent="0.25">
      <c r="A3220" s="1"/>
      <c r="B3220" s="1"/>
      <c r="C3220" s="1"/>
      <c r="D3220" s="1"/>
      <c r="E3220" s="1"/>
      <c r="F3220" s="1"/>
      <c r="G3220" s="1"/>
      <c r="H3220" s="1"/>
      <c r="I3220" s="1"/>
      <c r="J3220" s="1"/>
      <c r="K3220" s="1"/>
      <c r="L3220" s="1"/>
      <c r="M3220" s="1"/>
      <c r="N3220" s="1"/>
      <c r="O3220" s="1"/>
      <c r="P3220" s="1"/>
      <c r="Q3220" s="1"/>
      <c r="R3220" s="1"/>
      <c r="S3220" s="1"/>
    </row>
    <row r="3221" spans="1:19" x14ac:dyDescent="0.25">
      <c r="A3221" s="1"/>
      <c r="B3221" s="1"/>
      <c r="C3221" s="1"/>
      <c r="D3221" s="1"/>
      <c r="E3221" s="1"/>
      <c r="F3221" s="1"/>
      <c r="G3221" s="1"/>
      <c r="H3221" s="1"/>
      <c r="I3221" s="1"/>
      <c r="J3221" s="1"/>
      <c r="K3221" s="1"/>
      <c r="L3221" s="1"/>
      <c r="M3221" s="1"/>
      <c r="N3221" s="1"/>
      <c r="O3221" s="1"/>
      <c r="P3221" s="1"/>
      <c r="Q3221" s="1"/>
      <c r="R3221" s="1"/>
      <c r="S3221" s="1"/>
    </row>
    <row r="3222" spans="1:19" x14ac:dyDescent="0.25">
      <c r="A3222" s="1"/>
      <c r="B3222" s="1"/>
      <c r="C3222" s="1"/>
      <c r="D3222" s="1"/>
      <c r="E3222" s="1"/>
      <c r="F3222" s="1"/>
      <c r="G3222" s="1"/>
      <c r="H3222" s="1"/>
      <c r="I3222" s="1"/>
      <c r="J3222" s="1"/>
      <c r="K3222" s="1"/>
      <c r="L3222" s="1"/>
      <c r="M3222" s="1"/>
      <c r="N3222" s="1"/>
      <c r="O3222" s="1"/>
      <c r="P3222" s="1"/>
      <c r="Q3222" s="1"/>
      <c r="R3222" s="1"/>
      <c r="S3222" s="1"/>
    </row>
    <row r="3223" spans="1:19" x14ac:dyDescent="0.25">
      <c r="A3223" s="1"/>
      <c r="B3223" s="1"/>
      <c r="C3223" s="1"/>
      <c r="D3223" s="1"/>
      <c r="E3223" s="1"/>
      <c r="F3223" s="1"/>
      <c r="G3223" s="1"/>
      <c r="H3223" s="1"/>
      <c r="I3223" s="1"/>
      <c r="J3223" s="1"/>
      <c r="K3223" s="1"/>
      <c r="L3223" s="1"/>
      <c r="M3223" s="1"/>
      <c r="N3223" s="1"/>
      <c r="O3223" s="1"/>
      <c r="P3223" s="1"/>
      <c r="Q3223" s="1"/>
      <c r="R3223" s="1"/>
      <c r="S3223" s="1"/>
    </row>
    <row r="3224" spans="1:19" x14ac:dyDescent="0.25">
      <c r="A3224" s="1"/>
      <c r="B3224" s="1"/>
      <c r="C3224" s="1"/>
      <c r="D3224" s="1"/>
      <c r="E3224" s="1"/>
      <c r="F3224" s="1"/>
      <c r="G3224" s="1"/>
      <c r="H3224" s="1"/>
      <c r="I3224" s="1"/>
      <c r="J3224" s="1"/>
      <c r="K3224" s="1"/>
      <c r="L3224" s="1"/>
      <c r="M3224" s="1"/>
      <c r="N3224" s="1"/>
      <c r="O3224" s="1"/>
      <c r="P3224" s="1"/>
      <c r="Q3224" s="1"/>
      <c r="R3224" s="1"/>
      <c r="S3224" s="1"/>
    </row>
    <row r="3225" spans="1:19" x14ac:dyDescent="0.25">
      <c r="A3225" s="1"/>
      <c r="B3225" s="1"/>
      <c r="C3225" s="1"/>
      <c r="D3225" s="1"/>
      <c r="E3225" s="1"/>
      <c r="F3225" s="1"/>
      <c r="G3225" s="1"/>
      <c r="H3225" s="1"/>
      <c r="I3225" s="1"/>
      <c r="J3225" s="1"/>
      <c r="K3225" s="1"/>
      <c r="L3225" s="1"/>
      <c r="M3225" s="1"/>
      <c r="N3225" s="1"/>
      <c r="O3225" s="1"/>
      <c r="P3225" s="1"/>
      <c r="Q3225" s="1"/>
      <c r="R3225" s="1"/>
      <c r="S3225" s="1"/>
    </row>
    <row r="3226" spans="1:19" x14ac:dyDescent="0.25">
      <c r="A3226" s="1"/>
      <c r="B3226" s="1"/>
      <c r="C3226" s="1"/>
      <c r="D3226" s="1"/>
      <c r="E3226" s="1"/>
      <c r="F3226" s="1"/>
      <c r="G3226" s="1"/>
      <c r="H3226" s="1"/>
      <c r="I3226" s="1"/>
      <c r="J3226" s="1"/>
      <c r="K3226" s="1"/>
      <c r="L3226" s="1"/>
      <c r="M3226" s="1"/>
      <c r="N3226" s="1"/>
      <c r="O3226" s="1"/>
      <c r="P3226" s="1"/>
      <c r="Q3226" s="1"/>
      <c r="R3226" s="1"/>
      <c r="S3226" s="1"/>
    </row>
    <row r="3227" spans="1:19" x14ac:dyDescent="0.25">
      <c r="A3227" s="1"/>
      <c r="B3227" s="1"/>
      <c r="C3227" s="1"/>
      <c r="D3227" s="1"/>
      <c r="E3227" s="1"/>
      <c r="F3227" s="1"/>
      <c r="G3227" s="1"/>
      <c r="H3227" s="1"/>
      <c r="I3227" s="1"/>
      <c r="J3227" s="1"/>
      <c r="K3227" s="1"/>
      <c r="L3227" s="1"/>
      <c r="M3227" s="1"/>
      <c r="N3227" s="1"/>
      <c r="O3227" s="1"/>
      <c r="P3227" s="1"/>
      <c r="Q3227" s="1"/>
      <c r="R3227" s="1"/>
      <c r="S3227" s="1"/>
    </row>
    <row r="3228" spans="1:19" x14ac:dyDescent="0.25">
      <c r="A3228" s="1"/>
      <c r="B3228" s="1"/>
      <c r="C3228" s="1"/>
      <c r="D3228" s="1"/>
      <c r="E3228" s="1"/>
      <c r="F3228" s="1"/>
      <c r="G3228" s="1"/>
      <c r="H3228" s="1"/>
      <c r="I3228" s="1"/>
      <c r="J3228" s="1"/>
      <c r="K3228" s="1"/>
      <c r="L3228" s="1"/>
      <c r="M3228" s="1"/>
      <c r="N3228" s="1"/>
      <c r="O3228" s="1"/>
      <c r="P3228" s="1"/>
      <c r="Q3228" s="1"/>
      <c r="R3228" s="1"/>
      <c r="S3228" s="1"/>
    </row>
    <row r="3229" spans="1:19" x14ac:dyDescent="0.25">
      <c r="A3229" s="1"/>
      <c r="B3229" s="1"/>
      <c r="C3229" s="1"/>
      <c r="D3229" s="1"/>
      <c r="E3229" s="1"/>
      <c r="F3229" s="1"/>
      <c r="G3229" s="1"/>
      <c r="H3229" s="1"/>
      <c r="I3229" s="1"/>
      <c r="J3229" s="1"/>
      <c r="K3229" s="1"/>
      <c r="L3229" s="1"/>
      <c r="M3229" s="1"/>
      <c r="N3229" s="1"/>
      <c r="O3229" s="1"/>
      <c r="P3229" s="1"/>
      <c r="Q3229" s="1"/>
      <c r="R3229" s="1"/>
      <c r="S3229" s="1"/>
    </row>
    <row r="3230" spans="1:19" x14ac:dyDescent="0.25">
      <c r="A3230" s="1"/>
      <c r="B3230" s="1"/>
      <c r="C3230" s="1"/>
      <c r="D3230" s="1"/>
      <c r="E3230" s="1"/>
      <c r="F3230" s="1"/>
      <c r="G3230" s="1"/>
      <c r="H3230" s="1"/>
      <c r="I3230" s="1"/>
      <c r="J3230" s="1"/>
      <c r="K3230" s="1"/>
      <c r="L3230" s="1"/>
      <c r="M3230" s="1"/>
      <c r="N3230" s="1"/>
      <c r="O3230" s="1"/>
      <c r="P3230" s="1"/>
      <c r="Q3230" s="1"/>
      <c r="R3230" s="1"/>
      <c r="S3230" s="1"/>
    </row>
    <row r="3231" spans="1:19" x14ac:dyDescent="0.25">
      <c r="A3231" s="1"/>
      <c r="B3231" s="1"/>
      <c r="C3231" s="1"/>
      <c r="D3231" s="1"/>
      <c r="E3231" s="1"/>
      <c r="F3231" s="1"/>
      <c r="G3231" s="1"/>
      <c r="H3231" s="1"/>
      <c r="I3231" s="1"/>
      <c r="J3231" s="1"/>
      <c r="K3231" s="1"/>
      <c r="L3231" s="1"/>
      <c r="M3231" s="1"/>
      <c r="N3231" s="1"/>
      <c r="O3231" s="1"/>
      <c r="P3231" s="1"/>
      <c r="Q3231" s="1"/>
      <c r="R3231" s="1"/>
      <c r="S3231" s="1"/>
    </row>
    <row r="3232" spans="1:19" x14ac:dyDescent="0.25">
      <c r="A3232" s="1"/>
      <c r="B3232" s="1"/>
      <c r="C3232" s="1"/>
      <c r="D3232" s="1"/>
      <c r="E3232" s="1"/>
      <c r="F3232" s="1"/>
      <c r="G3232" s="1"/>
      <c r="H3232" s="1"/>
      <c r="I3232" s="1"/>
      <c r="J3232" s="1"/>
      <c r="K3232" s="1"/>
      <c r="L3232" s="1"/>
      <c r="M3232" s="1"/>
      <c r="N3232" s="1"/>
      <c r="O3232" s="1"/>
      <c r="P3232" s="1"/>
      <c r="Q3232" s="1"/>
      <c r="R3232" s="1"/>
      <c r="S3232" s="1"/>
    </row>
    <row r="3233" spans="1:19" x14ac:dyDescent="0.25">
      <c r="A3233" s="1"/>
      <c r="B3233" s="1"/>
      <c r="C3233" s="1"/>
      <c r="D3233" s="1"/>
      <c r="E3233" s="1"/>
      <c r="F3233" s="1"/>
      <c r="G3233" s="1"/>
      <c r="H3233" s="1"/>
      <c r="I3233" s="1"/>
      <c r="J3233" s="1"/>
      <c r="K3233" s="1"/>
      <c r="L3233" s="1"/>
      <c r="M3233" s="1"/>
      <c r="N3233" s="1"/>
      <c r="O3233" s="1"/>
      <c r="P3233" s="1"/>
      <c r="Q3233" s="1"/>
      <c r="R3233" s="1"/>
      <c r="S3233" s="1"/>
    </row>
    <row r="3234" spans="1:19" x14ac:dyDescent="0.25">
      <c r="A3234" s="1"/>
      <c r="B3234" s="1"/>
      <c r="C3234" s="1"/>
      <c r="D3234" s="1"/>
      <c r="E3234" s="1"/>
      <c r="F3234" s="1"/>
      <c r="G3234" s="1"/>
      <c r="H3234" s="1"/>
      <c r="I3234" s="1"/>
      <c r="J3234" s="1"/>
      <c r="K3234" s="1"/>
      <c r="L3234" s="1"/>
      <c r="M3234" s="1"/>
      <c r="N3234" s="1"/>
      <c r="O3234" s="1"/>
      <c r="P3234" s="1"/>
      <c r="Q3234" s="1"/>
      <c r="R3234" s="1"/>
      <c r="S3234" s="1"/>
    </row>
    <row r="3235" spans="1:19" x14ac:dyDescent="0.25">
      <c r="A3235" s="1"/>
      <c r="B3235" s="1"/>
      <c r="C3235" s="1"/>
      <c r="D3235" s="1"/>
      <c r="E3235" s="1"/>
      <c r="F3235" s="1"/>
      <c r="G3235" s="1"/>
      <c r="H3235" s="1"/>
      <c r="I3235" s="1"/>
      <c r="J3235" s="1"/>
      <c r="K3235" s="1"/>
      <c r="L3235" s="1"/>
      <c r="M3235" s="1"/>
      <c r="N3235" s="1"/>
      <c r="O3235" s="1"/>
      <c r="P3235" s="1"/>
      <c r="Q3235" s="1"/>
      <c r="R3235" s="1"/>
      <c r="S3235" s="1"/>
    </row>
    <row r="3236" spans="1:19" x14ac:dyDescent="0.25">
      <c r="A3236" s="1"/>
      <c r="B3236" s="1"/>
      <c r="C3236" s="1"/>
      <c r="D3236" s="1"/>
      <c r="E3236" s="1"/>
      <c r="F3236" s="1"/>
      <c r="G3236" s="1"/>
      <c r="H3236" s="1"/>
      <c r="I3236" s="1"/>
      <c r="J3236" s="1"/>
      <c r="K3236" s="1"/>
      <c r="L3236" s="1"/>
      <c r="M3236" s="1"/>
      <c r="N3236" s="1"/>
      <c r="O3236" s="1"/>
      <c r="P3236" s="1"/>
      <c r="Q3236" s="1"/>
      <c r="R3236" s="1"/>
      <c r="S3236" s="1"/>
    </row>
    <row r="3237" spans="1:19" x14ac:dyDescent="0.25">
      <c r="A3237" s="1"/>
      <c r="B3237" s="1"/>
      <c r="C3237" s="1"/>
      <c r="D3237" s="1"/>
      <c r="E3237" s="1"/>
      <c r="F3237" s="1"/>
      <c r="G3237" s="1"/>
      <c r="H3237" s="1"/>
      <c r="I3237" s="1"/>
      <c r="J3237" s="1"/>
      <c r="K3237" s="1"/>
      <c r="L3237" s="1"/>
      <c r="M3237" s="1"/>
      <c r="N3237" s="1"/>
      <c r="O3237" s="1"/>
      <c r="P3237" s="1"/>
      <c r="Q3237" s="1"/>
      <c r="R3237" s="1"/>
      <c r="S3237" s="1"/>
    </row>
    <row r="3238" spans="1:19" x14ac:dyDescent="0.25">
      <c r="A3238" s="1"/>
      <c r="B3238" s="1"/>
      <c r="C3238" s="1"/>
      <c r="D3238" s="1"/>
      <c r="E3238" s="1"/>
      <c r="F3238" s="1"/>
      <c r="G3238" s="1"/>
      <c r="H3238" s="1"/>
      <c r="I3238" s="1"/>
      <c r="J3238" s="1"/>
      <c r="K3238" s="1"/>
      <c r="L3238" s="1"/>
      <c r="M3238" s="1"/>
      <c r="N3238" s="1"/>
      <c r="O3238" s="1"/>
      <c r="P3238" s="1"/>
      <c r="Q3238" s="1"/>
      <c r="R3238" s="1"/>
      <c r="S3238" s="1"/>
    </row>
    <row r="3239" spans="1:19" x14ac:dyDescent="0.25">
      <c r="A3239" s="1"/>
      <c r="B3239" s="1"/>
      <c r="C3239" s="1"/>
      <c r="D3239" s="1"/>
      <c r="E3239" s="1"/>
      <c r="F3239" s="1"/>
      <c r="G3239" s="1"/>
      <c r="H3239" s="1"/>
      <c r="I3239" s="1"/>
      <c r="J3239" s="1"/>
      <c r="K3239" s="1"/>
      <c r="L3239" s="1"/>
      <c r="M3239" s="1"/>
      <c r="N3239" s="1"/>
      <c r="O3239" s="1"/>
      <c r="P3239" s="1"/>
      <c r="Q3239" s="1"/>
      <c r="R3239" s="1"/>
      <c r="S3239" s="1"/>
    </row>
    <row r="3240" spans="1:19" x14ac:dyDescent="0.25">
      <c r="A3240" s="1"/>
      <c r="B3240" s="1"/>
      <c r="C3240" s="1"/>
      <c r="D3240" s="1"/>
      <c r="E3240" s="1"/>
      <c r="F3240" s="1"/>
      <c r="G3240" s="1"/>
      <c r="H3240" s="1"/>
      <c r="I3240" s="1"/>
      <c r="J3240" s="1"/>
      <c r="K3240" s="1"/>
      <c r="L3240" s="1"/>
      <c r="M3240" s="1"/>
      <c r="N3240" s="1"/>
      <c r="O3240" s="1"/>
      <c r="P3240" s="1"/>
      <c r="Q3240" s="1"/>
      <c r="R3240" s="1"/>
      <c r="S3240" s="1"/>
    </row>
    <row r="3241" spans="1:19" x14ac:dyDescent="0.25">
      <c r="A3241" s="1"/>
      <c r="B3241" s="1"/>
      <c r="C3241" s="1"/>
      <c r="D3241" s="1"/>
      <c r="E3241" s="1"/>
      <c r="F3241" s="1"/>
      <c r="G3241" s="1"/>
      <c r="H3241" s="1"/>
      <c r="I3241" s="1"/>
      <c r="J3241" s="1"/>
      <c r="K3241" s="1"/>
      <c r="L3241" s="1"/>
      <c r="M3241" s="1"/>
      <c r="N3241" s="1"/>
      <c r="O3241" s="1"/>
      <c r="P3241" s="1"/>
      <c r="Q3241" s="1"/>
      <c r="R3241" s="1"/>
      <c r="S3241" s="1"/>
    </row>
    <row r="3242" spans="1:19" x14ac:dyDescent="0.25">
      <c r="A3242" s="1"/>
      <c r="B3242" s="1"/>
      <c r="C3242" s="1"/>
      <c r="D3242" s="1"/>
      <c r="E3242" s="1"/>
      <c r="F3242" s="1"/>
      <c r="G3242" s="1"/>
      <c r="H3242" s="1"/>
      <c r="I3242" s="1"/>
      <c r="J3242" s="1"/>
      <c r="K3242" s="1"/>
      <c r="L3242" s="1"/>
      <c r="M3242" s="1"/>
      <c r="N3242" s="1"/>
      <c r="O3242" s="1"/>
      <c r="P3242" s="1"/>
      <c r="Q3242" s="1"/>
      <c r="R3242" s="1"/>
      <c r="S3242" s="1"/>
    </row>
    <row r="3243" spans="1:19" x14ac:dyDescent="0.25">
      <c r="A3243" s="1"/>
      <c r="B3243" s="1"/>
      <c r="C3243" s="1"/>
      <c r="D3243" s="1"/>
      <c r="E3243" s="1"/>
      <c r="F3243" s="1"/>
      <c r="G3243" s="1"/>
      <c r="H3243" s="1"/>
      <c r="I3243" s="1"/>
      <c r="J3243" s="1"/>
      <c r="K3243" s="1"/>
      <c r="L3243" s="1"/>
      <c r="M3243" s="1"/>
      <c r="N3243" s="1"/>
      <c r="O3243" s="1"/>
      <c r="P3243" s="1"/>
      <c r="Q3243" s="1"/>
      <c r="R3243" s="1"/>
      <c r="S3243" s="1"/>
    </row>
    <row r="3244" spans="1:19" x14ac:dyDescent="0.25">
      <c r="A3244" s="1"/>
      <c r="B3244" s="1"/>
      <c r="C3244" s="1"/>
      <c r="D3244" s="1"/>
      <c r="E3244" s="1"/>
      <c r="F3244" s="1"/>
      <c r="G3244" s="1"/>
      <c r="H3244" s="1"/>
      <c r="I3244" s="1"/>
      <c r="J3244" s="1"/>
      <c r="K3244" s="1"/>
      <c r="L3244" s="1"/>
      <c r="M3244" s="1"/>
      <c r="N3244" s="1"/>
      <c r="O3244" s="1"/>
      <c r="P3244" s="1"/>
      <c r="Q3244" s="1"/>
      <c r="R3244" s="1"/>
      <c r="S3244" s="1"/>
    </row>
    <row r="3245" spans="1:19" x14ac:dyDescent="0.25">
      <c r="A3245" s="1"/>
      <c r="B3245" s="1"/>
      <c r="C3245" s="1"/>
      <c r="D3245" s="1"/>
      <c r="E3245" s="1"/>
      <c r="F3245" s="1"/>
      <c r="G3245" s="1"/>
      <c r="H3245" s="1"/>
      <c r="I3245" s="1"/>
      <c r="J3245" s="1"/>
      <c r="K3245" s="1"/>
      <c r="L3245" s="1"/>
      <c r="M3245" s="1"/>
      <c r="N3245" s="1"/>
      <c r="O3245" s="1"/>
      <c r="P3245" s="1"/>
      <c r="Q3245" s="1"/>
      <c r="R3245" s="1"/>
      <c r="S3245" s="1"/>
    </row>
    <row r="3246" spans="1:19" x14ac:dyDescent="0.25">
      <c r="A3246" s="1"/>
      <c r="B3246" s="1"/>
      <c r="C3246" s="1"/>
      <c r="D3246" s="1"/>
      <c r="E3246" s="1"/>
      <c r="F3246" s="1"/>
      <c r="G3246" s="1"/>
      <c r="H3246" s="1"/>
      <c r="I3246" s="1"/>
      <c r="J3246" s="1"/>
      <c r="K3246" s="1"/>
      <c r="L3246" s="1"/>
      <c r="M3246" s="1"/>
      <c r="N3246" s="1"/>
      <c r="O3246" s="1"/>
      <c r="P3246" s="1"/>
      <c r="Q3246" s="1"/>
      <c r="R3246" s="1"/>
      <c r="S3246" s="1"/>
    </row>
    <row r="3247" spans="1:19" x14ac:dyDescent="0.25">
      <c r="A3247" s="1"/>
      <c r="B3247" s="1"/>
      <c r="C3247" s="1"/>
      <c r="D3247" s="1"/>
      <c r="E3247" s="1"/>
      <c r="F3247" s="1"/>
      <c r="G3247" s="1"/>
      <c r="H3247" s="1"/>
      <c r="I3247" s="1"/>
      <c r="J3247" s="1"/>
      <c r="K3247" s="1"/>
      <c r="L3247" s="1"/>
      <c r="M3247" s="1"/>
      <c r="N3247" s="1"/>
      <c r="O3247" s="1"/>
      <c r="P3247" s="1"/>
      <c r="Q3247" s="1"/>
      <c r="R3247" s="1"/>
      <c r="S3247" s="1"/>
    </row>
    <row r="3248" spans="1:19" x14ac:dyDescent="0.25">
      <c r="A3248" s="1"/>
      <c r="B3248" s="1"/>
      <c r="C3248" s="1"/>
      <c r="D3248" s="1"/>
      <c r="E3248" s="1"/>
      <c r="F3248" s="1"/>
      <c r="G3248" s="1"/>
      <c r="H3248" s="1"/>
      <c r="I3248" s="1"/>
      <c r="J3248" s="1"/>
      <c r="K3248" s="1"/>
      <c r="L3248" s="1"/>
      <c r="M3248" s="1"/>
      <c r="N3248" s="1"/>
      <c r="O3248" s="1"/>
      <c r="P3248" s="1"/>
      <c r="Q3248" s="1"/>
      <c r="R3248" s="1"/>
      <c r="S3248" s="1"/>
    </row>
    <row r="3249" spans="1:19" x14ac:dyDescent="0.25">
      <c r="A3249" s="1"/>
      <c r="B3249" s="1"/>
      <c r="C3249" s="1"/>
      <c r="D3249" s="1"/>
      <c r="E3249" s="1"/>
      <c r="F3249" s="1"/>
      <c r="G3249" s="1"/>
      <c r="H3249" s="1"/>
      <c r="I3249" s="1"/>
      <c r="J3249" s="1"/>
      <c r="K3249" s="1"/>
      <c r="L3249" s="1"/>
      <c r="M3249" s="1"/>
      <c r="N3249" s="1"/>
      <c r="O3249" s="1"/>
      <c r="P3249" s="1"/>
      <c r="Q3249" s="1"/>
      <c r="R3249" s="1"/>
      <c r="S3249" s="1"/>
    </row>
    <row r="3250" spans="1:19" x14ac:dyDescent="0.25">
      <c r="A3250" s="1"/>
      <c r="B3250" s="1"/>
      <c r="C3250" s="1"/>
      <c r="D3250" s="1"/>
      <c r="E3250" s="1"/>
      <c r="F3250" s="1"/>
      <c r="G3250" s="1"/>
      <c r="H3250" s="1"/>
      <c r="I3250" s="1"/>
      <c r="J3250" s="1"/>
      <c r="K3250" s="1"/>
      <c r="L3250" s="1"/>
      <c r="M3250" s="1"/>
      <c r="N3250" s="1"/>
      <c r="O3250" s="1"/>
      <c r="P3250" s="1"/>
      <c r="Q3250" s="1"/>
      <c r="R3250" s="1"/>
      <c r="S3250" s="1"/>
    </row>
    <row r="3251" spans="1:19" x14ac:dyDescent="0.25">
      <c r="A3251" s="1"/>
      <c r="B3251" s="1"/>
      <c r="C3251" s="1"/>
      <c r="D3251" s="1"/>
      <c r="E3251" s="1"/>
      <c r="F3251" s="1"/>
      <c r="G3251" s="1"/>
      <c r="H3251" s="1"/>
      <c r="I3251" s="1"/>
      <c r="J3251" s="1"/>
      <c r="K3251" s="1"/>
      <c r="L3251" s="1"/>
      <c r="M3251" s="1"/>
      <c r="N3251" s="1"/>
      <c r="O3251" s="1"/>
      <c r="P3251" s="1"/>
      <c r="Q3251" s="1"/>
      <c r="R3251" s="1"/>
      <c r="S3251" s="1"/>
    </row>
    <row r="3252" spans="1:19" x14ac:dyDescent="0.25">
      <c r="A3252" s="1"/>
      <c r="B3252" s="1"/>
      <c r="C3252" s="1"/>
      <c r="D3252" s="1"/>
      <c r="E3252" s="1"/>
      <c r="F3252" s="1"/>
      <c r="G3252" s="1"/>
      <c r="H3252" s="1"/>
      <c r="I3252" s="1"/>
      <c r="J3252" s="1"/>
      <c r="K3252" s="1"/>
      <c r="L3252" s="1"/>
      <c r="M3252" s="1"/>
      <c r="N3252" s="1"/>
      <c r="O3252" s="1"/>
      <c r="P3252" s="1"/>
      <c r="Q3252" s="1"/>
      <c r="R3252" s="1"/>
      <c r="S3252" s="1"/>
    </row>
    <row r="3253" spans="1:19" x14ac:dyDescent="0.25">
      <c r="A3253" s="1"/>
      <c r="B3253" s="1"/>
      <c r="C3253" s="1"/>
      <c r="D3253" s="1"/>
      <c r="E3253" s="1"/>
      <c r="F3253" s="1"/>
      <c r="G3253" s="1"/>
      <c r="H3253" s="1"/>
      <c r="I3253" s="1"/>
      <c r="J3253" s="1"/>
      <c r="K3253" s="1"/>
      <c r="L3253" s="1"/>
      <c r="M3253" s="1"/>
      <c r="N3253" s="1"/>
      <c r="O3253" s="1"/>
      <c r="P3253" s="1"/>
      <c r="Q3253" s="1"/>
      <c r="R3253" s="1"/>
      <c r="S3253" s="1"/>
    </row>
    <row r="3254" spans="1:19" x14ac:dyDescent="0.25">
      <c r="A3254" s="1"/>
      <c r="B3254" s="1"/>
      <c r="C3254" s="1"/>
      <c r="D3254" s="1"/>
      <c r="E3254" s="1"/>
      <c r="F3254" s="1"/>
      <c r="G3254" s="1"/>
      <c r="H3254" s="1"/>
      <c r="I3254" s="1"/>
      <c r="J3254" s="1"/>
      <c r="K3254" s="1"/>
      <c r="L3254" s="1"/>
      <c r="M3254" s="1"/>
      <c r="N3254" s="1"/>
      <c r="O3254" s="1"/>
      <c r="P3254" s="1"/>
      <c r="Q3254" s="1"/>
      <c r="R3254" s="1"/>
      <c r="S3254" s="1"/>
    </row>
    <row r="3255" spans="1:19" x14ac:dyDescent="0.25">
      <c r="A3255" s="1"/>
      <c r="B3255" s="1"/>
      <c r="C3255" s="1"/>
      <c r="D3255" s="1"/>
      <c r="E3255" s="1"/>
      <c r="F3255" s="1"/>
      <c r="G3255" s="1"/>
      <c r="H3255" s="1"/>
      <c r="I3255" s="1"/>
      <c r="J3255" s="1"/>
      <c r="K3255" s="1"/>
      <c r="L3255" s="1"/>
      <c r="M3255" s="1"/>
      <c r="N3255" s="1"/>
      <c r="O3255" s="1"/>
      <c r="P3255" s="1"/>
      <c r="Q3255" s="1"/>
      <c r="R3255" s="1"/>
      <c r="S3255" s="1"/>
    </row>
    <row r="3256" spans="1:19" x14ac:dyDescent="0.25">
      <c r="A3256" s="1"/>
      <c r="B3256" s="1"/>
      <c r="C3256" s="1"/>
      <c r="D3256" s="1"/>
      <c r="E3256" s="1"/>
      <c r="F3256" s="1"/>
      <c r="G3256" s="1"/>
      <c r="H3256" s="1"/>
      <c r="I3256" s="1"/>
      <c r="J3256" s="1"/>
      <c r="K3256" s="1"/>
      <c r="L3256" s="1"/>
      <c r="M3256" s="1"/>
      <c r="N3256" s="1"/>
      <c r="O3256" s="1"/>
      <c r="P3256" s="1"/>
      <c r="Q3256" s="1"/>
      <c r="R3256" s="1"/>
      <c r="S3256" s="1"/>
    </row>
    <row r="3257" spans="1:19" x14ac:dyDescent="0.25">
      <c r="A3257" s="1"/>
      <c r="B3257" s="1"/>
      <c r="C3257" s="1"/>
      <c r="D3257" s="1"/>
      <c r="E3257" s="1"/>
      <c r="F3257" s="1"/>
      <c r="G3257" s="1"/>
      <c r="H3257" s="1"/>
      <c r="I3257" s="1"/>
      <c r="J3257" s="1"/>
      <c r="K3257" s="1"/>
      <c r="L3257" s="1"/>
      <c r="M3257" s="1"/>
      <c r="N3257" s="1"/>
      <c r="O3257" s="1"/>
      <c r="P3257" s="1"/>
      <c r="Q3257" s="1"/>
      <c r="R3257" s="1"/>
      <c r="S3257" s="1"/>
    </row>
    <row r="3258" spans="1:19" x14ac:dyDescent="0.25">
      <c r="A3258" s="1"/>
      <c r="B3258" s="1"/>
      <c r="C3258" s="1"/>
      <c r="D3258" s="1"/>
      <c r="E3258" s="1"/>
      <c r="F3258" s="1"/>
      <c r="G3258" s="1"/>
      <c r="H3258" s="1"/>
      <c r="I3258" s="1"/>
      <c r="J3258" s="1"/>
      <c r="K3258" s="1"/>
      <c r="L3258" s="1"/>
      <c r="M3258" s="1"/>
      <c r="N3258" s="1"/>
      <c r="O3258" s="1"/>
      <c r="P3258" s="1"/>
      <c r="Q3258" s="1"/>
      <c r="R3258" s="1"/>
      <c r="S3258" s="1"/>
    </row>
    <row r="3259" spans="1:19" x14ac:dyDescent="0.25">
      <c r="A3259" s="1"/>
      <c r="B3259" s="1"/>
      <c r="C3259" s="1"/>
      <c r="D3259" s="1"/>
      <c r="E3259" s="1"/>
      <c r="F3259" s="1"/>
      <c r="G3259" s="1"/>
      <c r="H3259" s="1"/>
      <c r="I3259" s="1"/>
      <c r="J3259" s="1"/>
      <c r="K3259" s="1"/>
      <c r="L3259" s="1"/>
      <c r="M3259" s="1"/>
      <c r="N3259" s="1"/>
      <c r="O3259" s="1"/>
      <c r="P3259" s="1"/>
      <c r="Q3259" s="1"/>
      <c r="R3259" s="1"/>
      <c r="S3259" s="1"/>
    </row>
    <row r="3260" spans="1:19" x14ac:dyDescent="0.25">
      <c r="A3260" s="1"/>
      <c r="B3260" s="1"/>
      <c r="C3260" s="1"/>
      <c r="D3260" s="1"/>
      <c r="E3260" s="1"/>
      <c r="F3260" s="1"/>
      <c r="G3260" s="1"/>
      <c r="H3260" s="1"/>
      <c r="I3260" s="1"/>
      <c r="J3260" s="1"/>
      <c r="K3260" s="1"/>
      <c r="L3260" s="1"/>
      <c r="M3260" s="1"/>
      <c r="N3260" s="1"/>
      <c r="O3260" s="1"/>
      <c r="P3260" s="1"/>
      <c r="Q3260" s="1"/>
      <c r="R3260" s="1"/>
      <c r="S3260" s="1"/>
    </row>
    <row r="3261" spans="1:19" x14ac:dyDescent="0.25">
      <c r="A3261" s="1"/>
      <c r="B3261" s="1"/>
      <c r="C3261" s="1"/>
      <c r="D3261" s="1"/>
      <c r="E3261" s="1"/>
      <c r="F3261" s="1"/>
      <c r="G3261" s="1"/>
      <c r="H3261" s="1"/>
      <c r="I3261" s="1"/>
      <c r="J3261" s="1"/>
      <c r="K3261" s="1"/>
      <c r="L3261" s="1"/>
      <c r="M3261" s="1"/>
      <c r="N3261" s="1"/>
      <c r="O3261" s="1"/>
      <c r="P3261" s="1"/>
      <c r="Q3261" s="1"/>
      <c r="R3261" s="1"/>
      <c r="S3261" s="1"/>
    </row>
    <row r="3262" spans="1:19" x14ac:dyDescent="0.25">
      <c r="A3262" s="1"/>
      <c r="B3262" s="1"/>
      <c r="C3262" s="1"/>
      <c r="D3262" s="1"/>
      <c r="E3262" s="1"/>
      <c r="F3262" s="1"/>
      <c r="G3262" s="1"/>
      <c r="H3262" s="1"/>
      <c r="I3262" s="1"/>
      <c r="J3262" s="1"/>
      <c r="K3262" s="1"/>
      <c r="L3262" s="1"/>
      <c r="M3262" s="1"/>
      <c r="N3262" s="1"/>
      <c r="O3262" s="1"/>
      <c r="P3262" s="1"/>
      <c r="Q3262" s="1"/>
      <c r="R3262" s="1"/>
      <c r="S3262" s="1"/>
    </row>
    <row r="3263" spans="1:19" x14ac:dyDescent="0.25">
      <c r="A3263" s="1"/>
      <c r="B3263" s="1"/>
      <c r="C3263" s="1"/>
      <c r="D3263" s="1"/>
      <c r="E3263" s="1"/>
      <c r="F3263" s="1"/>
      <c r="G3263" s="1"/>
      <c r="H3263" s="1"/>
      <c r="I3263" s="1"/>
      <c r="J3263" s="1"/>
      <c r="K3263" s="1"/>
      <c r="L3263" s="1"/>
      <c r="M3263" s="1"/>
      <c r="N3263" s="1"/>
      <c r="O3263" s="1"/>
      <c r="P3263" s="1"/>
      <c r="Q3263" s="1"/>
      <c r="R3263" s="1"/>
      <c r="S3263" s="1"/>
    </row>
    <row r="3264" spans="1:19" x14ac:dyDescent="0.25">
      <c r="A3264" s="1"/>
      <c r="B3264" s="1"/>
      <c r="C3264" s="1"/>
      <c r="D3264" s="1"/>
      <c r="E3264" s="1"/>
      <c r="F3264" s="1"/>
      <c r="G3264" s="1"/>
      <c r="H3264" s="1"/>
      <c r="I3264" s="1"/>
      <c r="J3264" s="1"/>
      <c r="K3264" s="1"/>
      <c r="L3264" s="1"/>
      <c r="M3264" s="1"/>
      <c r="N3264" s="1"/>
      <c r="O3264" s="1"/>
      <c r="P3264" s="1"/>
      <c r="Q3264" s="1"/>
      <c r="R3264" s="1"/>
      <c r="S3264" s="1"/>
    </row>
    <row r="3265" spans="1:19" x14ac:dyDescent="0.25">
      <c r="A3265" s="1"/>
      <c r="B3265" s="1"/>
      <c r="C3265" s="1"/>
      <c r="D3265" s="1"/>
      <c r="E3265" s="1"/>
      <c r="F3265" s="1"/>
      <c r="G3265" s="1"/>
      <c r="H3265" s="1"/>
      <c r="I3265" s="1"/>
      <c r="J3265" s="1"/>
      <c r="K3265" s="1"/>
      <c r="L3265" s="1"/>
      <c r="M3265" s="1"/>
      <c r="N3265" s="1"/>
      <c r="O3265" s="1"/>
      <c r="P3265" s="1"/>
      <c r="Q3265" s="1"/>
      <c r="R3265" s="1"/>
      <c r="S3265" s="1"/>
    </row>
    <row r="3266" spans="1:19" x14ac:dyDescent="0.25">
      <c r="A3266" s="1"/>
      <c r="B3266" s="1"/>
      <c r="C3266" s="1"/>
      <c r="D3266" s="1"/>
      <c r="E3266" s="1"/>
      <c r="F3266" s="1"/>
      <c r="G3266" s="1"/>
      <c r="H3266" s="1"/>
      <c r="I3266" s="1"/>
      <c r="J3266" s="1"/>
      <c r="K3266" s="1"/>
      <c r="L3266" s="1"/>
      <c r="M3266" s="1"/>
      <c r="N3266" s="1"/>
      <c r="O3266" s="1"/>
      <c r="P3266" s="1"/>
      <c r="Q3266" s="1"/>
      <c r="R3266" s="1"/>
      <c r="S3266" s="1"/>
    </row>
    <row r="3267" spans="1:19" x14ac:dyDescent="0.25">
      <c r="A3267" s="1"/>
      <c r="B3267" s="1"/>
      <c r="C3267" s="1"/>
      <c r="D3267" s="1"/>
      <c r="E3267" s="1"/>
      <c r="F3267" s="1"/>
      <c r="G3267" s="1"/>
      <c r="H3267" s="1"/>
      <c r="I3267" s="1"/>
      <c r="J3267" s="1"/>
      <c r="K3267" s="1"/>
      <c r="L3267" s="1"/>
      <c r="M3267" s="1"/>
      <c r="N3267" s="1"/>
      <c r="O3267" s="1"/>
      <c r="P3267" s="1"/>
      <c r="Q3267" s="1"/>
      <c r="R3267" s="1"/>
      <c r="S3267" s="1"/>
    </row>
    <row r="3268" spans="1:19" x14ac:dyDescent="0.25">
      <c r="A3268" s="1"/>
      <c r="B3268" s="1"/>
      <c r="C3268" s="1"/>
      <c r="D3268" s="1"/>
      <c r="E3268" s="1"/>
      <c r="F3268" s="1"/>
      <c r="G3268" s="1"/>
      <c r="H3268" s="1"/>
      <c r="I3268" s="1"/>
      <c r="J3268" s="1"/>
      <c r="K3268" s="1"/>
      <c r="L3268" s="1"/>
      <c r="M3268" s="1"/>
      <c r="N3268" s="1"/>
      <c r="O3268" s="1"/>
      <c r="P3268" s="1"/>
      <c r="Q3268" s="1"/>
      <c r="R3268" s="1"/>
      <c r="S3268" s="1"/>
    </row>
    <row r="3269" spans="1:19" x14ac:dyDescent="0.25">
      <c r="A3269" s="1"/>
      <c r="B3269" s="1"/>
      <c r="C3269" s="1"/>
      <c r="D3269" s="1"/>
      <c r="E3269" s="1"/>
      <c r="F3269" s="1"/>
      <c r="G3269" s="1"/>
      <c r="H3269" s="1"/>
      <c r="I3269" s="1"/>
      <c r="J3269" s="1"/>
      <c r="K3269" s="1"/>
      <c r="L3269" s="1"/>
      <c r="M3269" s="1"/>
      <c r="N3269" s="1"/>
      <c r="O3269" s="1"/>
      <c r="P3269" s="1"/>
      <c r="Q3269" s="1"/>
      <c r="R3269" s="1"/>
      <c r="S3269" s="1"/>
    </row>
    <row r="3270" spans="1:19" x14ac:dyDescent="0.25">
      <c r="A3270" s="1"/>
      <c r="B3270" s="1"/>
      <c r="C3270" s="1"/>
      <c r="D3270" s="1"/>
      <c r="E3270" s="1"/>
      <c r="F3270" s="1"/>
      <c r="G3270" s="1"/>
      <c r="H3270" s="1"/>
      <c r="I3270" s="1"/>
      <c r="J3270" s="1"/>
      <c r="K3270" s="1"/>
      <c r="L3270" s="1"/>
      <c r="M3270" s="1"/>
      <c r="N3270" s="1"/>
      <c r="O3270" s="1"/>
      <c r="P3270" s="1"/>
      <c r="Q3270" s="1"/>
      <c r="R3270" s="1"/>
      <c r="S3270" s="1"/>
    </row>
    <row r="3271" spans="1:19" x14ac:dyDescent="0.25">
      <c r="A3271" s="1"/>
      <c r="B3271" s="1"/>
      <c r="C3271" s="1"/>
      <c r="D3271" s="1"/>
      <c r="E3271" s="1"/>
      <c r="F3271" s="1"/>
      <c r="G3271" s="1"/>
      <c r="H3271" s="1"/>
      <c r="I3271" s="1"/>
      <c r="J3271" s="1"/>
      <c r="K3271" s="1"/>
      <c r="L3271" s="1"/>
      <c r="M3271" s="1"/>
      <c r="N3271" s="1"/>
      <c r="O3271" s="1"/>
      <c r="P3271" s="1"/>
      <c r="Q3271" s="1"/>
      <c r="R3271" s="1"/>
      <c r="S3271" s="1"/>
    </row>
    <row r="3272" spans="1:19" x14ac:dyDescent="0.25">
      <c r="A3272" s="1"/>
      <c r="B3272" s="1"/>
      <c r="C3272" s="1"/>
      <c r="D3272" s="1"/>
      <c r="E3272" s="1"/>
      <c r="F3272" s="1"/>
      <c r="G3272" s="1"/>
      <c r="H3272" s="1"/>
      <c r="I3272" s="1"/>
      <c r="J3272" s="1"/>
      <c r="K3272" s="1"/>
      <c r="L3272" s="1"/>
      <c r="M3272" s="1"/>
      <c r="N3272" s="1"/>
      <c r="O3272" s="1"/>
      <c r="P3272" s="1"/>
      <c r="Q3272" s="1"/>
      <c r="R3272" s="1"/>
      <c r="S3272" s="1"/>
    </row>
    <row r="3273" spans="1:19" x14ac:dyDescent="0.25">
      <c r="A3273" s="1"/>
      <c r="B3273" s="1"/>
      <c r="C3273" s="1"/>
      <c r="D3273" s="1"/>
      <c r="E3273" s="1"/>
      <c r="F3273" s="1"/>
      <c r="G3273" s="1"/>
      <c r="H3273" s="1"/>
      <c r="I3273" s="1"/>
      <c r="J3273" s="1"/>
      <c r="K3273" s="1"/>
      <c r="L3273" s="1"/>
      <c r="M3273" s="1"/>
      <c r="N3273" s="1"/>
      <c r="O3273" s="1"/>
      <c r="P3273" s="1"/>
      <c r="Q3273" s="1"/>
      <c r="R3273" s="1"/>
      <c r="S3273" s="1"/>
    </row>
    <row r="3274" spans="1:19" x14ac:dyDescent="0.25">
      <c r="A3274" s="1"/>
      <c r="B3274" s="1"/>
      <c r="C3274" s="1"/>
      <c r="D3274" s="1"/>
      <c r="E3274" s="1"/>
      <c r="F3274" s="1"/>
      <c r="G3274" s="1"/>
      <c r="H3274" s="1"/>
      <c r="I3274" s="1"/>
      <c r="J3274" s="1"/>
      <c r="K3274" s="1"/>
      <c r="L3274" s="1"/>
      <c r="M3274" s="1"/>
      <c r="N3274" s="1"/>
      <c r="O3274" s="1"/>
      <c r="P3274" s="1"/>
      <c r="Q3274" s="1"/>
      <c r="R3274" s="1"/>
      <c r="S3274" s="1"/>
    </row>
    <row r="3275" spans="1:19" x14ac:dyDescent="0.25">
      <c r="A3275" s="1"/>
      <c r="B3275" s="1"/>
      <c r="C3275" s="1"/>
      <c r="D3275" s="1"/>
      <c r="E3275" s="1"/>
      <c r="F3275" s="1"/>
      <c r="G3275" s="1"/>
      <c r="H3275" s="1"/>
      <c r="I3275" s="1"/>
      <c r="J3275" s="1"/>
      <c r="K3275" s="1"/>
      <c r="L3275" s="1"/>
      <c r="M3275" s="1"/>
      <c r="N3275" s="1"/>
      <c r="O3275" s="1"/>
      <c r="P3275" s="1"/>
      <c r="Q3275" s="1"/>
      <c r="R3275" s="1"/>
      <c r="S3275" s="1"/>
    </row>
    <row r="3276" spans="1:19" x14ac:dyDescent="0.25">
      <c r="A3276" s="1"/>
      <c r="B3276" s="1"/>
      <c r="C3276" s="1"/>
      <c r="D3276" s="1"/>
      <c r="E3276" s="1"/>
      <c r="F3276" s="1"/>
      <c r="G3276" s="1"/>
      <c r="H3276" s="1"/>
      <c r="I3276" s="1"/>
      <c r="J3276" s="1"/>
      <c r="K3276" s="1"/>
      <c r="L3276" s="1"/>
      <c r="M3276" s="1"/>
      <c r="N3276" s="1"/>
      <c r="O3276" s="1"/>
      <c r="P3276" s="1"/>
      <c r="Q3276" s="1"/>
      <c r="R3276" s="1"/>
      <c r="S3276" s="1"/>
    </row>
    <row r="3277" spans="1:19" x14ac:dyDescent="0.25">
      <c r="A3277" s="1"/>
      <c r="B3277" s="1"/>
      <c r="C3277" s="1"/>
      <c r="D3277" s="1"/>
      <c r="E3277" s="1"/>
      <c r="F3277" s="1"/>
      <c r="G3277" s="1"/>
      <c r="H3277" s="1"/>
      <c r="I3277" s="1"/>
      <c r="J3277" s="1"/>
      <c r="K3277" s="1"/>
      <c r="L3277" s="1"/>
      <c r="M3277" s="1"/>
      <c r="N3277" s="1"/>
      <c r="O3277" s="1"/>
      <c r="P3277" s="1"/>
      <c r="Q3277" s="1"/>
      <c r="R3277" s="1"/>
      <c r="S3277" s="1"/>
    </row>
    <row r="3278" spans="1:19" x14ac:dyDescent="0.25">
      <c r="A3278" s="1"/>
      <c r="B3278" s="1"/>
      <c r="C3278" s="1"/>
      <c r="D3278" s="1"/>
      <c r="E3278" s="1"/>
      <c r="F3278" s="1"/>
      <c r="G3278" s="1"/>
      <c r="H3278" s="1"/>
      <c r="I3278" s="1"/>
      <c r="J3278" s="1"/>
      <c r="K3278" s="1"/>
      <c r="L3278" s="1"/>
      <c r="M3278" s="1"/>
      <c r="N3278" s="1"/>
      <c r="O3278" s="1"/>
      <c r="P3278" s="1"/>
      <c r="Q3278" s="1"/>
      <c r="R3278" s="1"/>
      <c r="S3278" s="1"/>
    </row>
    <row r="3279" spans="1:19" x14ac:dyDescent="0.25">
      <c r="A3279" s="1"/>
      <c r="B3279" s="1"/>
      <c r="C3279" s="1"/>
      <c r="D3279" s="1"/>
      <c r="E3279" s="1"/>
      <c r="F3279" s="1"/>
      <c r="G3279" s="1"/>
      <c r="H3279" s="1"/>
      <c r="I3279" s="1"/>
      <c r="J3279" s="1"/>
      <c r="K3279" s="1"/>
      <c r="L3279" s="1"/>
      <c r="M3279" s="1"/>
      <c r="N3279" s="1"/>
      <c r="O3279" s="1"/>
      <c r="P3279" s="1"/>
      <c r="Q3279" s="1"/>
      <c r="R3279" s="1"/>
      <c r="S3279" s="1"/>
    </row>
    <row r="3280" spans="1:19" x14ac:dyDescent="0.25">
      <c r="A3280" s="1"/>
      <c r="B3280" s="1"/>
      <c r="C3280" s="1"/>
      <c r="D3280" s="1"/>
      <c r="E3280" s="1"/>
      <c r="F3280" s="1"/>
      <c r="G3280" s="1"/>
      <c r="H3280" s="1"/>
      <c r="I3280" s="1"/>
      <c r="J3280" s="1"/>
      <c r="K3280" s="1"/>
      <c r="L3280" s="1"/>
      <c r="M3280" s="1"/>
      <c r="N3280" s="1"/>
      <c r="O3280" s="1"/>
      <c r="P3280" s="1"/>
      <c r="Q3280" s="1"/>
      <c r="R3280" s="1"/>
      <c r="S3280" s="1"/>
    </row>
    <row r="3281" spans="1:19" x14ac:dyDescent="0.25">
      <c r="A3281" s="1"/>
      <c r="B3281" s="1"/>
      <c r="C3281" s="1"/>
      <c r="D3281" s="1"/>
      <c r="E3281" s="1"/>
      <c r="F3281" s="1"/>
      <c r="G3281" s="1"/>
      <c r="H3281" s="1"/>
      <c r="I3281" s="1"/>
      <c r="J3281" s="1"/>
      <c r="K3281" s="1"/>
      <c r="L3281" s="1"/>
      <c r="M3281" s="1"/>
      <c r="N3281" s="1"/>
      <c r="O3281" s="1"/>
      <c r="P3281" s="1"/>
      <c r="Q3281" s="1"/>
      <c r="R3281" s="1"/>
      <c r="S3281" s="1"/>
    </row>
    <row r="3282" spans="1:19" x14ac:dyDescent="0.25">
      <c r="A3282" s="1"/>
      <c r="B3282" s="1"/>
      <c r="C3282" s="1"/>
      <c r="D3282" s="1"/>
      <c r="E3282" s="1"/>
      <c r="F3282" s="1"/>
      <c r="G3282" s="1"/>
      <c r="H3282" s="1"/>
      <c r="I3282" s="1"/>
      <c r="J3282" s="1"/>
      <c r="K3282" s="1"/>
      <c r="L3282" s="1"/>
      <c r="M3282" s="1"/>
      <c r="N3282" s="1"/>
      <c r="O3282" s="1"/>
      <c r="P3282" s="1"/>
      <c r="Q3282" s="1"/>
      <c r="R3282" s="1"/>
      <c r="S3282" s="1"/>
    </row>
    <row r="3283" spans="1:19" x14ac:dyDescent="0.25">
      <c r="A3283" s="1"/>
      <c r="B3283" s="1"/>
      <c r="C3283" s="1"/>
      <c r="D3283" s="1"/>
      <c r="E3283" s="1"/>
      <c r="F3283" s="1"/>
      <c r="G3283" s="1"/>
      <c r="H3283" s="1"/>
      <c r="I3283" s="1"/>
      <c r="J3283" s="1"/>
      <c r="K3283" s="1"/>
      <c r="L3283" s="1"/>
      <c r="M3283" s="1"/>
      <c r="N3283" s="1"/>
      <c r="O3283" s="1"/>
      <c r="P3283" s="1"/>
      <c r="Q3283" s="1"/>
      <c r="R3283" s="1"/>
      <c r="S3283" s="1"/>
    </row>
    <row r="3284" spans="1:19" x14ac:dyDescent="0.25">
      <c r="A3284" s="1"/>
      <c r="B3284" s="1"/>
      <c r="C3284" s="1"/>
      <c r="D3284" s="1"/>
      <c r="E3284" s="1"/>
      <c r="F3284" s="1"/>
      <c r="G3284" s="1"/>
      <c r="H3284" s="1"/>
      <c r="I3284" s="1"/>
      <c r="J3284" s="1"/>
      <c r="K3284" s="1"/>
      <c r="L3284" s="1"/>
      <c r="M3284" s="1"/>
      <c r="N3284" s="1"/>
      <c r="O3284" s="1"/>
      <c r="P3284" s="1"/>
      <c r="Q3284" s="1"/>
      <c r="R3284" s="1"/>
      <c r="S3284" s="1"/>
    </row>
    <row r="3285" spans="1:19" x14ac:dyDescent="0.25">
      <c r="A3285" s="1"/>
      <c r="B3285" s="1"/>
      <c r="C3285" s="1"/>
      <c r="D3285" s="1"/>
      <c r="E3285" s="1"/>
      <c r="F3285" s="1"/>
      <c r="G3285" s="1"/>
      <c r="H3285" s="1"/>
      <c r="I3285" s="1"/>
      <c r="J3285" s="1"/>
      <c r="K3285" s="1"/>
      <c r="L3285" s="1"/>
      <c r="M3285" s="1"/>
      <c r="N3285" s="1"/>
      <c r="O3285" s="1"/>
      <c r="P3285" s="1"/>
      <c r="Q3285" s="1"/>
      <c r="R3285" s="1"/>
      <c r="S3285" s="1"/>
    </row>
    <row r="3286" spans="1:19" x14ac:dyDescent="0.25">
      <c r="A3286" s="1"/>
      <c r="B3286" s="1"/>
      <c r="C3286" s="1"/>
      <c r="D3286" s="1"/>
      <c r="E3286" s="1"/>
      <c r="F3286" s="1"/>
      <c r="G3286" s="1"/>
      <c r="H3286" s="1"/>
      <c r="I3286" s="1"/>
      <c r="J3286" s="1"/>
      <c r="K3286" s="1"/>
      <c r="L3286" s="1"/>
      <c r="M3286" s="1"/>
      <c r="N3286" s="1"/>
      <c r="O3286" s="1"/>
      <c r="P3286" s="1"/>
      <c r="Q3286" s="1"/>
      <c r="R3286" s="1"/>
      <c r="S3286" s="1"/>
    </row>
    <row r="3287" spans="1:19" x14ac:dyDescent="0.25">
      <c r="A3287" s="1"/>
      <c r="B3287" s="1"/>
      <c r="C3287" s="1"/>
      <c r="D3287" s="1"/>
      <c r="E3287" s="1"/>
      <c r="F3287" s="1"/>
      <c r="G3287" s="1"/>
      <c r="H3287" s="1"/>
      <c r="I3287" s="1"/>
      <c r="J3287" s="1"/>
      <c r="K3287" s="1"/>
      <c r="L3287" s="1"/>
      <c r="M3287" s="1"/>
      <c r="N3287" s="1"/>
      <c r="O3287" s="1"/>
      <c r="P3287" s="1"/>
      <c r="Q3287" s="1"/>
      <c r="R3287" s="1"/>
      <c r="S3287" s="1"/>
    </row>
    <row r="3288" spans="1:19" x14ac:dyDescent="0.25">
      <c r="A3288" s="1"/>
      <c r="B3288" s="1"/>
      <c r="C3288" s="1"/>
      <c r="D3288" s="1"/>
      <c r="E3288" s="1"/>
      <c r="F3288" s="1"/>
      <c r="G3288" s="1"/>
      <c r="H3288" s="1"/>
      <c r="I3288" s="1"/>
      <c r="J3288" s="1"/>
      <c r="K3288" s="1"/>
      <c r="L3288" s="1"/>
      <c r="M3288" s="1"/>
      <c r="N3288" s="1"/>
      <c r="O3288" s="1"/>
      <c r="P3288" s="1"/>
      <c r="Q3288" s="1"/>
      <c r="R3288" s="1"/>
      <c r="S3288" s="1"/>
    </row>
    <row r="3289" spans="1:19" x14ac:dyDescent="0.25">
      <c r="A3289" s="1"/>
      <c r="B3289" s="1"/>
      <c r="C3289" s="1"/>
      <c r="D3289" s="1"/>
      <c r="E3289" s="1"/>
      <c r="F3289" s="1"/>
      <c r="G3289" s="1"/>
      <c r="H3289" s="1"/>
      <c r="I3289" s="1"/>
      <c r="J3289" s="1"/>
      <c r="K3289" s="1"/>
      <c r="L3289" s="1"/>
      <c r="M3289" s="1"/>
      <c r="N3289" s="1"/>
      <c r="O3289" s="1"/>
      <c r="P3289" s="1"/>
      <c r="Q3289" s="1"/>
      <c r="R3289" s="1"/>
      <c r="S3289" s="1"/>
    </row>
    <row r="3290" spans="1:19" x14ac:dyDescent="0.25">
      <c r="A3290" s="1"/>
      <c r="B3290" s="1"/>
      <c r="C3290" s="1"/>
      <c r="D3290" s="1"/>
      <c r="E3290" s="1"/>
      <c r="F3290" s="1"/>
      <c r="G3290" s="1"/>
      <c r="H3290" s="1"/>
      <c r="I3290" s="1"/>
      <c r="J3290" s="1"/>
      <c r="K3290" s="1"/>
      <c r="L3290" s="1"/>
      <c r="M3290" s="1"/>
      <c r="N3290" s="1"/>
      <c r="O3290" s="1"/>
      <c r="P3290" s="1"/>
      <c r="Q3290" s="1"/>
      <c r="R3290" s="1"/>
      <c r="S3290" s="1"/>
    </row>
    <row r="3291" spans="1:19" x14ac:dyDescent="0.25">
      <c r="A3291" s="1"/>
      <c r="B3291" s="1"/>
      <c r="C3291" s="1"/>
      <c r="D3291" s="1"/>
      <c r="E3291" s="1"/>
      <c r="F3291" s="1"/>
      <c r="G3291" s="1"/>
      <c r="H3291" s="1"/>
      <c r="I3291" s="1"/>
      <c r="J3291" s="1"/>
      <c r="K3291" s="1"/>
      <c r="L3291" s="1"/>
      <c r="M3291" s="1"/>
      <c r="N3291" s="1"/>
      <c r="O3291" s="1"/>
      <c r="P3291" s="1"/>
      <c r="Q3291" s="1"/>
      <c r="R3291" s="1"/>
      <c r="S3291" s="1"/>
    </row>
    <row r="3292" spans="1:19" x14ac:dyDescent="0.25">
      <c r="A3292" s="1"/>
      <c r="B3292" s="1"/>
      <c r="C3292" s="1"/>
      <c r="D3292" s="1"/>
      <c r="E3292" s="1"/>
      <c r="F3292" s="1"/>
      <c r="G3292" s="1"/>
      <c r="H3292" s="1"/>
      <c r="I3292" s="1"/>
      <c r="J3292" s="1"/>
      <c r="K3292" s="1"/>
      <c r="L3292" s="1"/>
      <c r="M3292" s="1"/>
      <c r="N3292" s="1"/>
      <c r="O3292" s="1"/>
      <c r="P3292" s="1"/>
      <c r="Q3292" s="1"/>
      <c r="R3292" s="1"/>
      <c r="S3292" s="1"/>
    </row>
    <row r="3293" spans="1:19" x14ac:dyDescent="0.25">
      <c r="A3293" s="1"/>
      <c r="B3293" s="1"/>
      <c r="C3293" s="1"/>
      <c r="D3293" s="1"/>
      <c r="E3293" s="1"/>
      <c r="F3293" s="1"/>
      <c r="G3293" s="1"/>
      <c r="H3293" s="1"/>
      <c r="I3293" s="1"/>
      <c r="J3293" s="1"/>
      <c r="K3293" s="1"/>
      <c r="L3293" s="1"/>
      <c r="M3293" s="1"/>
      <c r="N3293" s="1"/>
      <c r="O3293" s="1"/>
      <c r="P3293" s="1"/>
      <c r="Q3293" s="1"/>
      <c r="R3293" s="1"/>
      <c r="S3293" s="1"/>
    </row>
    <row r="3294" spans="1:19" x14ac:dyDescent="0.25">
      <c r="A3294" s="1"/>
      <c r="B3294" s="1"/>
      <c r="C3294" s="1"/>
      <c r="D3294" s="1"/>
      <c r="E3294" s="1"/>
      <c r="F3294" s="1"/>
      <c r="G3294" s="1"/>
      <c r="H3294" s="1"/>
      <c r="I3294" s="1"/>
      <c r="J3294" s="1"/>
      <c r="K3294" s="1"/>
      <c r="L3294" s="1"/>
      <c r="M3294" s="1"/>
      <c r="N3294" s="1"/>
      <c r="O3294" s="1"/>
      <c r="P3294" s="1"/>
      <c r="Q3294" s="1"/>
      <c r="R3294" s="1"/>
      <c r="S3294" s="1"/>
    </row>
    <row r="3295" spans="1:19" x14ac:dyDescent="0.25">
      <c r="A3295" s="1"/>
      <c r="B3295" s="1"/>
      <c r="C3295" s="1"/>
      <c r="D3295" s="1"/>
      <c r="E3295" s="1"/>
      <c r="F3295" s="1"/>
      <c r="G3295" s="1"/>
      <c r="H3295" s="1"/>
      <c r="I3295" s="1"/>
      <c r="J3295" s="1"/>
      <c r="K3295" s="1"/>
      <c r="L3295" s="1"/>
      <c r="M3295" s="1"/>
      <c r="N3295" s="1"/>
      <c r="O3295" s="1"/>
      <c r="P3295" s="1"/>
      <c r="Q3295" s="1"/>
      <c r="R3295" s="1"/>
      <c r="S3295" s="1"/>
    </row>
    <row r="3296" spans="1:19" x14ac:dyDescent="0.25">
      <c r="A3296" s="1"/>
      <c r="B3296" s="1"/>
      <c r="C3296" s="1"/>
      <c r="D3296" s="1"/>
      <c r="E3296" s="1"/>
      <c r="F3296" s="1"/>
      <c r="G3296" s="1"/>
      <c r="H3296" s="1"/>
      <c r="I3296" s="1"/>
      <c r="J3296" s="1"/>
      <c r="K3296" s="1"/>
      <c r="L3296" s="1"/>
      <c r="M3296" s="1"/>
      <c r="N3296" s="1"/>
      <c r="O3296" s="1"/>
      <c r="P3296" s="1"/>
      <c r="Q3296" s="1"/>
      <c r="R3296" s="1"/>
      <c r="S3296" s="1"/>
    </row>
    <row r="3297" spans="1:19" x14ac:dyDescent="0.25">
      <c r="A3297" s="1"/>
      <c r="B3297" s="1"/>
      <c r="C3297" s="1"/>
      <c r="D3297" s="1"/>
      <c r="E3297" s="1"/>
      <c r="F3297" s="1"/>
      <c r="G3297" s="1"/>
      <c r="H3297" s="1"/>
      <c r="I3297" s="1"/>
      <c r="J3297" s="1"/>
      <c r="K3297" s="1"/>
      <c r="L3297" s="1"/>
      <c r="M3297" s="1"/>
      <c r="N3297" s="1"/>
      <c r="O3297" s="1"/>
      <c r="P3297" s="1"/>
      <c r="Q3297" s="1"/>
      <c r="R3297" s="1"/>
      <c r="S3297" s="1"/>
    </row>
    <row r="3298" spans="1:19" x14ac:dyDescent="0.25">
      <c r="A3298" s="1"/>
      <c r="B3298" s="1"/>
      <c r="C3298" s="1"/>
      <c r="D3298" s="1"/>
      <c r="E3298" s="1"/>
      <c r="F3298" s="1"/>
      <c r="G3298" s="1"/>
      <c r="H3298" s="1"/>
      <c r="I3298" s="1"/>
      <c r="J3298" s="1"/>
      <c r="K3298" s="1"/>
      <c r="L3298" s="1"/>
      <c r="M3298" s="1"/>
      <c r="N3298" s="1"/>
      <c r="O3298" s="1"/>
      <c r="P3298" s="1"/>
      <c r="Q3298" s="1"/>
      <c r="R3298" s="1"/>
      <c r="S3298" s="1"/>
    </row>
    <row r="3299" spans="1:19" x14ac:dyDescent="0.25">
      <c r="A3299" s="1"/>
      <c r="B3299" s="1"/>
      <c r="C3299" s="1"/>
      <c r="D3299" s="1"/>
      <c r="E3299" s="1"/>
      <c r="F3299" s="1"/>
      <c r="G3299" s="1"/>
      <c r="H3299" s="1"/>
      <c r="I3299" s="1"/>
      <c r="J3299" s="1"/>
      <c r="K3299" s="1"/>
      <c r="L3299" s="1"/>
      <c r="M3299" s="1"/>
      <c r="N3299" s="1"/>
      <c r="O3299" s="1"/>
      <c r="P3299" s="1"/>
      <c r="Q3299" s="1"/>
      <c r="R3299" s="1"/>
      <c r="S3299" s="1"/>
    </row>
    <row r="3300" spans="1:19" x14ac:dyDescent="0.25">
      <c r="A3300" s="1"/>
      <c r="B3300" s="1"/>
      <c r="C3300" s="1"/>
      <c r="D3300" s="1"/>
      <c r="E3300" s="1"/>
      <c r="F3300" s="1"/>
      <c r="G3300" s="1"/>
      <c r="H3300" s="1"/>
      <c r="I3300" s="1"/>
      <c r="J3300" s="1"/>
      <c r="K3300" s="1"/>
      <c r="L3300" s="1"/>
      <c r="M3300" s="1"/>
      <c r="N3300" s="1"/>
      <c r="O3300" s="1"/>
      <c r="P3300" s="1"/>
      <c r="Q3300" s="1"/>
      <c r="R3300" s="1"/>
      <c r="S3300" s="1"/>
    </row>
    <row r="3301" spans="1:19" x14ac:dyDescent="0.25">
      <c r="A3301" s="1"/>
      <c r="B3301" s="1"/>
      <c r="C3301" s="1"/>
      <c r="D3301" s="1"/>
      <c r="E3301" s="1"/>
      <c r="F3301" s="1"/>
      <c r="G3301" s="1"/>
      <c r="H3301" s="1"/>
      <c r="I3301" s="1"/>
      <c r="J3301" s="1"/>
      <c r="K3301" s="1"/>
      <c r="L3301" s="1"/>
      <c r="M3301" s="1"/>
      <c r="N3301" s="1"/>
      <c r="O3301" s="1"/>
      <c r="P3301" s="1"/>
      <c r="Q3301" s="1"/>
      <c r="R3301" s="1"/>
      <c r="S3301" s="1"/>
    </row>
    <row r="3302" spans="1:19" x14ac:dyDescent="0.25">
      <c r="A3302" s="1"/>
      <c r="B3302" s="1"/>
      <c r="C3302" s="1"/>
      <c r="D3302" s="1"/>
      <c r="E3302" s="1"/>
      <c r="F3302" s="1"/>
      <c r="G3302" s="1"/>
      <c r="H3302" s="1"/>
      <c r="I3302" s="1"/>
      <c r="J3302" s="1"/>
      <c r="K3302" s="1"/>
      <c r="L3302" s="1"/>
      <c r="M3302" s="1"/>
      <c r="N3302" s="1"/>
      <c r="O3302" s="1"/>
      <c r="P3302" s="1"/>
      <c r="Q3302" s="1"/>
      <c r="R3302" s="1"/>
      <c r="S3302" s="1"/>
    </row>
    <row r="3303" spans="1:19" x14ac:dyDescent="0.25">
      <c r="A3303" s="1"/>
      <c r="B3303" s="1"/>
      <c r="C3303" s="1"/>
      <c r="D3303" s="1"/>
      <c r="E3303" s="1"/>
      <c r="F3303" s="1"/>
      <c r="G3303" s="1"/>
      <c r="H3303" s="1"/>
      <c r="I3303" s="1"/>
      <c r="J3303" s="1"/>
      <c r="K3303" s="1"/>
      <c r="L3303" s="1"/>
      <c r="M3303" s="1"/>
      <c r="N3303" s="1"/>
      <c r="O3303" s="1"/>
      <c r="P3303" s="1"/>
      <c r="Q3303" s="1"/>
      <c r="R3303" s="1"/>
      <c r="S3303" s="1"/>
    </row>
    <row r="3304" spans="1:19" x14ac:dyDescent="0.25">
      <c r="A3304" s="1"/>
      <c r="B3304" s="1"/>
      <c r="C3304" s="1"/>
      <c r="D3304" s="1"/>
      <c r="E3304" s="1"/>
      <c r="F3304" s="1"/>
      <c r="G3304" s="1"/>
      <c r="H3304" s="1"/>
      <c r="I3304" s="1"/>
      <c r="J3304" s="1"/>
      <c r="K3304" s="1"/>
      <c r="L3304" s="1"/>
      <c r="M3304" s="1"/>
      <c r="N3304" s="1"/>
      <c r="O3304" s="1"/>
      <c r="P3304" s="1"/>
      <c r="Q3304" s="1"/>
      <c r="R3304" s="1"/>
      <c r="S3304" s="1"/>
    </row>
    <row r="3305" spans="1:19" x14ac:dyDescent="0.25">
      <c r="A3305" s="1"/>
      <c r="B3305" s="1"/>
      <c r="C3305" s="1"/>
      <c r="D3305" s="1"/>
      <c r="E3305" s="1"/>
      <c r="F3305" s="1"/>
      <c r="G3305" s="1"/>
      <c r="H3305" s="1"/>
      <c r="I3305" s="1"/>
      <c r="J3305" s="1"/>
      <c r="K3305" s="1"/>
      <c r="L3305" s="1"/>
      <c r="M3305" s="1"/>
      <c r="N3305" s="1"/>
      <c r="O3305" s="1"/>
      <c r="P3305" s="1"/>
      <c r="Q3305" s="1"/>
      <c r="R3305" s="1"/>
      <c r="S3305" s="1"/>
    </row>
    <row r="3306" spans="1:19" x14ac:dyDescent="0.25">
      <c r="A3306" s="1"/>
      <c r="B3306" s="1"/>
      <c r="C3306" s="1"/>
      <c r="D3306" s="1"/>
      <c r="E3306" s="1"/>
      <c r="F3306" s="1"/>
      <c r="G3306" s="1"/>
      <c r="H3306" s="1"/>
      <c r="I3306" s="1"/>
      <c r="J3306" s="1"/>
      <c r="K3306" s="1"/>
      <c r="L3306" s="1"/>
      <c r="M3306" s="1"/>
      <c r="N3306" s="1"/>
      <c r="O3306" s="1"/>
      <c r="P3306" s="1"/>
      <c r="Q3306" s="1"/>
      <c r="R3306" s="1"/>
      <c r="S3306" s="1"/>
    </row>
    <row r="3307" spans="1:19" x14ac:dyDescent="0.25">
      <c r="A3307" s="1"/>
      <c r="B3307" s="1"/>
      <c r="C3307" s="1"/>
      <c r="D3307" s="1"/>
      <c r="E3307" s="1"/>
      <c r="F3307" s="1"/>
      <c r="G3307" s="1"/>
      <c r="H3307" s="1"/>
      <c r="I3307" s="1"/>
      <c r="J3307" s="1"/>
      <c r="K3307" s="1"/>
      <c r="L3307" s="1"/>
      <c r="M3307" s="1"/>
      <c r="N3307" s="1"/>
      <c r="O3307" s="1"/>
      <c r="P3307" s="1"/>
      <c r="Q3307" s="1"/>
      <c r="R3307" s="1"/>
      <c r="S3307" s="1"/>
    </row>
    <row r="3308" spans="1:19" x14ac:dyDescent="0.25">
      <c r="A3308" s="1"/>
      <c r="B3308" s="1"/>
      <c r="C3308" s="1"/>
      <c r="D3308" s="1"/>
      <c r="E3308" s="1"/>
      <c r="F3308" s="1"/>
      <c r="G3308" s="1"/>
      <c r="H3308" s="1"/>
      <c r="I3308" s="1"/>
      <c r="J3308" s="1"/>
      <c r="K3308" s="1"/>
      <c r="L3308" s="1"/>
      <c r="M3308" s="1"/>
      <c r="N3308" s="1"/>
      <c r="O3308" s="1"/>
      <c r="P3308" s="1"/>
      <c r="Q3308" s="1"/>
      <c r="R3308" s="1"/>
      <c r="S3308" s="1"/>
    </row>
    <row r="3309" spans="1:19" x14ac:dyDescent="0.25">
      <c r="A3309" s="1"/>
      <c r="B3309" s="1"/>
      <c r="C3309" s="1"/>
      <c r="D3309" s="1"/>
      <c r="E3309" s="1"/>
      <c r="F3309" s="1"/>
      <c r="G3309" s="1"/>
      <c r="H3309" s="1"/>
      <c r="I3309" s="1"/>
      <c r="J3309" s="1"/>
      <c r="K3309" s="1"/>
      <c r="L3309" s="1"/>
      <c r="M3309" s="1"/>
      <c r="N3309" s="1"/>
      <c r="O3309" s="1"/>
      <c r="P3309" s="1"/>
      <c r="Q3309" s="1"/>
      <c r="R3309" s="1"/>
      <c r="S3309" s="1"/>
    </row>
    <row r="3310" spans="1:19" x14ac:dyDescent="0.25">
      <c r="A3310" s="1"/>
      <c r="B3310" s="1"/>
      <c r="C3310" s="1"/>
      <c r="D3310" s="1"/>
      <c r="E3310" s="1"/>
      <c r="F3310" s="1"/>
      <c r="G3310" s="1"/>
      <c r="H3310" s="1"/>
      <c r="I3310" s="1"/>
      <c r="J3310" s="1"/>
      <c r="K3310" s="1"/>
      <c r="L3310" s="1"/>
      <c r="M3310" s="1"/>
      <c r="N3310" s="1"/>
      <c r="O3310" s="1"/>
      <c r="P3310" s="1"/>
      <c r="Q3310" s="1"/>
      <c r="R3310" s="1"/>
      <c r="S3310" s="1"/>
    </row>
    <row r="3311" spans="1:19" x14ac:dyDescent="0.25">
      <c r="A3311" s="1"/>
      <c r="B3311" s="1"/>
      <c r="C3311" s="1"/>
      <c r="D3311" s="1"/>
      <c r="E3311" s="1"/>
      <c r="F3311" s="1"/>
      <c r="G3311" s="1"/>
      <c r="H3311" s="1"/>
      <c r="I3311" s="1"/>
      <c r="J3311" s="1"/>
      <c r="K3311" s="1"/>
      <c r="L3311" s="1"/>
      <c r="M3311" s="1"/>
      <c r="N3311" s="1"/>
      <c r="O3311" s="1"/>
      <c r="P3311" s="1"/>
      <c r="Q3311" s="1"/>
      <c r="R3311" s="1"/>
      <c r="S3311" s="1"/>
    </row>
    <row r="3312" spans="1:19" x14ac:dyDescent="0.25">
      <c r="A3312" s="1"/>
      <c r="B3312" s="1"/>
      <c r="C3312" s="1"/>
      <c r="D3312" s="1"/>
      <c r="E3312" s="1"/>
      <c r="F3312" s="1"/>
      <c r="G3312" s="1"/>
      <c r="H3312" s="1"/>
      <c r="I3312" s="1"/>
      <c r="J3312" s="1"/>
      <c r="K3312" s="1"/>
      <c r="L3312" s="1"/>
      <c r="M3312" s="1"/>
      <c r="N3312" s="1"/>
      <c r="O3312" s="1"/>
      <c r="P3312" s="1"/>
      <c r="Q3312" s="1"/>
      <c r="R3312" s="1"/>
      <c r="S3312" s="1"/>
    </row>
    <row r="3313" spans="1:19" x14ac:dyDescent="0.25">
      <c r="A3313" s="1"/>
      <c r="B3313" s="1"/>
      <c r="C3313" s="1"/>
      <c r="D3313" s="1"/>
      <c r="E3313" s="1"/>
      <c r="F3313" s="1"/>
      <c r="G3313" s="1"/>
      <c r="H3313" s="1"/>
      <c r="I3313" s="1"/>
      <c r="J3313" s="1"/>
      <c r="K3313" s="1"/>
      <c r="L3313" s="1"/>
      <c r="M3313" s="1"/>
      <c r="N3313" s="1"/>
      <c r="O3313" s="1"/>
      <c r="P3313" s="1"/>
      <c r="Q3313" s="1"/>
      <c r="R3313" s="1"/>
      <c r="S3313" s="1"/>
    </row>
    <row r="3314" spans="1:19" x14ac:dyDescent="0.25">
      <c r="A3314" s="1"/>
      <c r="B3314" s="1"/>
      <c r="C3314" s="1"/>
      <c r="D3314" s="1"/>
      <c r="E3314" s="1"/>
      <c r="F3314" s="1"/>
      <c r="G3314" s="1"/>
      <c r="H3314" s="1"/>
      <c r="I3314" s="1"/>
      <c r="J3314" s="1"/>
      <c r="K3314" s="1"/>
      <c r="L3314" s="1"/>
      <c r="M3314" s="1"/>
      <c r="N3314" s="1"/>
      <c r="O3314" s="1"/>
      <c r="P3314" s="1"/>
      <c r="Q3314" s="1"/>
      <c r="R3314" s="1"/>
      <c r="S3314" s="1"/>
    </row>
    <row r="3315" spans="1:19" x14ac:dyDescent="0.25">
      <c r="A3315" s="1"/>
      <c r="B3315" s="1"/>
      <c r="C3315" s="1"/>
      <c r="D3315" s="1"/>
      <c r="E3315" s="1"/>
      <c r="F3315" s="1"/>
      <c r="G3315" s="1"/>
      <c r="H3315" s="1"/>
      <c r="I3315" s="1"/>
      <c r="J3315" s="1"/>
      <c r="K3315" s="1"/>
      <c r="L3315" s="1"/>
      <c r="M3315" s="1"/>
      <c r="N3315" s="1"/>
      <c r="O3315" s="1"/>
      <c r="P3315" s="1"/>
      <c r="Q3315" s="1"/>
      <c r="R3315" s="1"/>
      <c r="S3315" s="1"/>
    </row>
    <row r="3316" spans="1:19" x14ac:dyDescent="0.25">
      <c r="A3316" s="1"/>
      <c r="B3316" s="1"/>
      <c r="C3316" s="1"/>
      <c r="D3316" s="1"/>
      <c r="E3316" s="1"/>
      <c r="F3316" s="1"/>
      <c r="G3316" s="1"/>
      <c r="H3316" s="1"/>
      <c r="I3316" s="1"/>
      <c r="J3316" s="1"/>
      <c r="K3316" s="1"/>
      <c r="L3316" s="1"/>
      <c r="M3316" s="1"/>
      <c r="N3316" s="1"/>
      <c r="O3316" s="1"/>
      <c r="P3316" s="1"/>
      <c r="Q3316" s="1"/>
      <c r="R3316" s="1"/>
      <c r="S3316" s="1"/>
    </row>
    <row r="3317" spans="1:19" x14ac:dyDescent="0.25">
      <c r="A3317" s="1"/>
      <c r="B3317" s="1"/>
      <c r="C3317" s="1"/>
      <c r="D3317" s="1"/>
      <c r="E3317" s="1"/>
      <c r="F3317" s="1"/>
      <c r="G3317" s="1"/>
      <c r="H3317" s="1"/>
      <c r="I3317" s="1"/>
      <c r="J3317" s="1"/>
      <c r="K3317" s="1"/>
      <c r="L3317" s="1"/>
      <c r="M3317" s="1"/>
      <c r="N3317" s="1"/>
      <c r="O3317" s="1"/>
      <c r="P3317" s="1"/>
      <c r="Q3317" s="1"/>
      <c r="R3317" s="1"/>
      <c r="S3317" s="1"/>
    </row>
    <row r="3318" spans="1:19" x14ac:dyDescent="0.25">
      <c r="A3318" s="1"/>
      <c r="B3318" s="1"/>
      <c r="C3318" s="1"/>
      <c r="D3318" s="1"/>
      <c r="E3318" s="1"/>
      <c r="F3318" s="1"/>
      <c r="G3318" s="1"/>
      <c r="H3318" s="1"/>
      <c r="I3318" s="1"/>
      <c r="J3318" s="1"/>
      <c r="K3318" s="1"/>
      <c r="L3318" s="1"/>
      <c r="M3318" s="1"/>
      <c r="N3318" s="1"/>
      <c r="O3318" s="1"/>
      <c r="P3318" s="1"/>
      <c r="Q3318" s="1"/>
      <c r="R3318" s="1"/>
      <c r="S3318" s="1"/>
    </row>
    <row r="3319" spans="1:19" x14ac:dyDescent="0.25">
      <c r="A3319" s="1"/>
      <c r="B3319" s="1"/>
      <c r="C3319" s="1"/>
      <c r="D3319" s="1"/>
      <c r="E3319" s="1"/>
      <c r="F3319" s="1"/>
      <c r="G3319" s="1"/>
      <c r="H3319" s="1"/>
      <c r="I3319" s="1"/>
      <c r="J3319" s="1"/>
      <c r="K3319" s="1"/>
      <c r="L3319" s="1"/>
      <c r="M3319" s="1"/>
      <c r="N3319" s="1"/>
      <c r="O3319" s="1"/>
      <c r="P3319" s="1"/>
      <c r="Q3319" s="1"/>
      <c r="R3319" s="1"/>
      <c r="S3319" s="1"/>
    </row>
    <row r="3320" spans="1:19" x14ac:dyDescent="0.25">
      <c r="A3320" s="1"/>
      <c r="B3320" s="1"/>
      <c r="C3320" s="1"/>
      <c r="D3320" s="1"/>
      <c r="E3320" s="1"/>
      <c r="F3320" s="1"/>
      <c r="G3320" s="1"/>
      <c r="H3320" s="1"/>
      <c r="I3320" s="1"/>
      <c r="J3320" s="1"/>
      <c r="K3320" s="1"/>
      <c r="L3320" s="1"/>
      <c r="M3320" s="1"/>
      <c r="N3320" s="1"/>
      <c r="O3320" s="1"/>
      <c r="P3320" s="1"/>
      <c r="Q3320" s="1"/>
      <c r="R3320" s="1"/>
      <c r="S3320" s="1"/>
    </row>
    <row r="3321" spans="1:19" x14ac:dyDescent="0.25">
      <c r="A3321" s="1"/>
      <c r="B3321" s="1"/>
      <c r="C3321" s="1"/>
      <c r="D3321" s="1"/>
      <c r="E3321" s="1"/>
      <c r="F3321" s="1"/>
      <c r="G3321" s="1"/>
      <c r="H3321" s="1"/>
      <c r="I3321" s="1"/>
      <c r="J3321" s="1"/>
      <c r="K3321" s="1"/>
      <c r="L3321" s="1"/>
      <c r="M3321" s="1"/>
      <c r="N3321" s="1"/>
      <c r="O3321" s="1"/>
      <c r="P3321" s="1"/>
      <c r="Q3321" s="1"/>
      <c r="R3321" s="1"/>
      <c r="S3321" s="1"/>
    </row>
    <row r="3322" spans="1:19" x14ac:dyDescent="0.25">
      <c r="A3322" s="1"/>
      <c r="B3322" s="1"/>
      <c r="C3322" s="1"/>
      <c r="D3322" s="1"/>
      <c r="E3322" s="1"/>
      <c r="F3322" s="1"/>
      <c r="G3322" s="1"/>
      <c r="H3322" s="1"/>
      <c r="I3322" s="1"/>
      <c r="J3322" s="1"/>
      <c r="K3322" s="1"/>
      <c r="L3322" s="1"/>
      <c r="M3322" s="1"/>
      <c r="N3322" s="1"/>
      <c r="O3322" s="1"/>
      <c r="P3322" s="1"/>
      <c r="Q3322" s="1"/>
      <c r="R3322" s="1"/>
      <c r="S3322" s="1"/>
    </row>
    <row r="3323" spans="1:19" x14ac:dyDescent="0.25">
      <c r="A3323" s="1"/>
      <c r="B3323" s="1"/>
      <c r="C3323" s="1"/>
      <c r="D3323" s="1"/>
      <c r="E3323" s="1"/>
      <c r="F3323" s="1"/>
      <c r="G3323" s="1"/>
      <c r="H3323" s="1"/>
      <c r="I3323" s="1"/>
      <c r="J3323" s="1"/>
      <c r="K3323" s="1"/>
      <c r="L3323" s="1"/>
      <c r="M3323" s="1"/>
      <c r="N3323" s="1"/>
      <c r="O3323" s="1"/>
      <c r="P3323" s="1"/>
      <c r="Q3323" s="1"/>
      <c r="R3323" s="1"/>
      <c r="S3323" s="1"/>
    </row>
    <row r="3324" spans="1:19" x14ac:dyDescent="0.25">
      <c r="A3324" s="1"/>
      <c r="B3324" s="1"/>
      <c r="C3324" s="1"/>
      <c r="D3324" s="1"/>
      <c r="E3324" s="1"/>
      <c r="F3324" s="1"/>
      <c r="G3324" s="1"/>
      <c r="H3324" s="1"/>
      <c r="I3324" s="1"/>
      <c r="J3324" s="1"/>
      <c r="K3324" s="1"/>
      <c r="L3324" s="1"/>
      <c r="M3324" s="1"/>
      <c r="N3324" s="1"/>
      <c r="O3324" s="1"/>
      <c r="P3324" s="1"/>
      <c r="Q3324" s="1"/>
      <c r="R3324" s="1"/>
      <c r="S3324" s="1"/>
    </row>
    <row r="3325" spans="1:19" x14ac:dyDescent="0.25">
      <c r="A3325" s="1"/>
      <c r="B3325" s="1"/>
      <c r="C3325" s="1"/>
      <c r="D3325" s="1"/>
      <c r="E3325" s="1"/>
      <c r="F3325" s="1"/>
      <c r="G3325" s="1"/>
      <c r="H3325" s="1"/>
      <c r="I3325" s="1"/>
      <c r="J3325" s="1"/>
      <c r="K3325" s="1"/>
      <c r="L3325" s="1"/>
      <c r="M3325" s="1"/>
      <c r="N3325" s="1"/>
      <c r="O3325" s="1"/>
      <c r="P3325" s="1"/>
      <c r="Q3325" s="1"/>
      <c r="R3325" s="1"/>
      <c r="S3325" s="1"/>
    </row>
    <row r="3326" spans="1:19" x14ac:dyDescent="0.25">
      <c r="A3326" s="1"/>
      <c r="B3326" s="1"/>
      <c r="C3326" s="1"/>
      <c r="D3326" s="1"/>
      <c r="E3326" s="1"/>
      <c r="F3326" s="1"/>
      <c r="G3326" s="1"/>
      <c r="H3326" s="1"/>
      <c r="I3326" s="1"/>
      <c r="J3326" s="1"/>
      <c r="K3326" s="1"/>
      <c r="L3326" s="1"/>
      <c r="M3326" s="1"/>
      <c r="N3326" s="1"/>
      <c r="O3326" s="1"/>
      <c r="P3326" s="1"/>
      <c r="Q3326" s="1"/>
      <c r="R3326" s="1"/>
      <c r="S3326" s="1"/>
    </row>
    <row r="3327" spans="1:19" x14ac:dyDescent="0.25">
      <c r="A3327" s="1"/>
      <c r="B3327" s="1"/>
      <c r="C3327" s="1"/>
      <c r="D3327" s="1"/>
      <c r="E3327" s="1"/>
      <c r="F3327" s="1"/>
      <c r="G3327" s="1"/>
      <c r="H3327" s="1"/>
      <c r="I3327" s="1"/>
      <c r="J3327" s="1"/>
      <c r="K3327" s="1"/>
      <c r="L3327" s="1"/>
      <c r="M3327" s="1"/>
      <c r="N3327" s="1"/>
      <c r="O3327" s="1"/>
      <c r="P3327" s="1"/>
      <c r="Q3327" s="1"/>
      <c r="R3327" s="1"/>
      <c r="S3327" s="1"/>
    </row>
    <row r="3328" spans="1:19" x14ac:dyDescent="0.25">
      <c r="A3328" s="1"/>
      <c r="B3328" s="1"/>
      <c r="C3328" s="1"/>
      <c r="D3328" s="1"/>
      <c r="E3328" s="1"/>
      <c r="F3328" s="1"/>
      <c r="G3328" s="1"/>
      <c r="H3328" s="1"/>
      <c r="I3328" s="1"/>
      <c r="J3328" s="1"/>
      <c r="K3328" s="1"/>
      <c r="L3328" s="1"/>
      <c r="M3328" s="1"/>
      <c r="N3328" s="1"/>
      <c r="O3328" s="1"/>
      <c r="P3328" s="1"/>
      <c r="Q3328" s="1"/>
      <c r="R3328" s="1"/>
      <c r="S3328" s="1"/>
    </row>
    <row r="3329" spans="1:19" x14ac:dyDescent="0.25">
      <c r="A3329" s="1"/>
      <c r="B3329" s="1"/>
      <c r="C3329" s="1"/>
      <c r="D3329" s="1"/>
      <c r="E3329" s="1"/>
      <c r="F3329" s="1"/>
      <c r="G3329" s="1"/>
      <c r="H3329" s="1"/>
      <c r="I3329" s="1"/>
      <c r="J3329" s="1"/>
      <c r="K3329" s="1"/>
      <c r="L3329" s="1"/>
      <c r="M3329" s="1"/>
      <c r="N3329" s="1"/>
      <c r="O3329" s="1"/>
      <c r="P3329" s="1"/>
      <c r="Q3329" s="1"/>
      <c r="R3329" s="1"/>
      <c r="S3329" s="1"/>
    </row>
    <row r="3330" spans="1:19" x14ac:dyDescent="0.25">
      <c r="A3330" s="1"/>
      <c r="B3330" s="1"/>
      <c r="C3330" s="1"/>
      <c r="D3330" s="1"/>
      <c r="E3330" s="1"/>
      <c r="F3330" s="1"/>
      <c r="G3330" s="1"/>
      <c r="H3330" s="1"/>
      <c r="I3330" s="1"/>
      <c r="J3330" s="1"/>
      <c r="K3330" s="1"/>
      <c r="L3330" s="1"/>
      <c r="M3330" s="1"/>
      <c r="N3330" s="1"/>
      <c r="O3330" s="1"/>
      <c r="P3330" s="1"/>
      <c r="Q3330" s="1"/>
      <c r="R3330" s="1"/>
      <c r="S3330" s="1"/>
    </row>
    <row r="3331" spans="1:19" x14ac:dyDescent="0.25">
      <c r="A3331" s="1"/>
      <c r="B3331" s="1"/>
      <c r="C3331" s="1"/>
      <c r="D3331" s="1"/>
      <c r="E3331" s="1"/>
      <c r="F3331" s="1"/>
      <c r="G3331" s="1"/>
      <c r="H3331" s="1"/>
      <c r="I3331" s="1"/>
      <c r="J3331" s="1"/>
      <c r="K3331" s="1"/>
      <c r="L3331" s="1"/>
      <c r="M3331" s="1"/>
      <c r="N3331" s="1"/>
      <c r="O3331" s="1"/>
      <c r="P3331" s="1"/>
      <c r="Q3331" s="1"/>
      <c r="R3331" s="1"/>
      <c r="S3331" s="1"/>
    </row>
    <row r="3332" spans="1:19" x14ac:dyDescent="0.25">
      <c r="A3332" s="1"/>
      <c r="B3332" s="1"/>
      <c r="C3332" s="1"/>
      <c r="D3332" s="1"/>
      <c r="E3332" s="1"/>
      <c r="F3332" s="1"/>
      <c r="G3332" s="1"/>
      <c r="H3332" s="1"/>
      <c r="I3332" s="1"/>
      <c r="J3332" s="1"/>
      <c r="K3332" s="1"/>
      <c r="L3332" s="1"/>
      <c r="M3332" s="1"/>
      <c r="N3332" s="1"/>
      <c r="O3332" s="1"/>
      <c r="P3332" s="1"/>
      <c r="Q3332" s="1"/>
      <c r="R3332" s="1"/>
      <c r="S3332" s="1"/>
    </row>
    <row r="3333" spans="1:19" x14ac:dyDescent="0.25">
      <c r="A3333" s="1"/>
      <c r="B3333" s="1"/>
      <c r="C3333" s="1"/>
      <c r="D3333" s="1"/>
      <c r="E3333" s="1"/>
      <c r="F3333" s="1"/>
      <c r="G3333" s="1"/>
      <c r="H3333" s="1"/>
      <c r="I3333" s="1"/>
      <c r="J3333" s="1"/>
      <c r="K3333" s="1"/>
      <c r="L3333" s="1"/>
      <c r="M3333" s="1"/>
      <c r="N3333" s="1"/>
      <c r="O3333" s="1"/>
      <c r="P3333" s="1"/>
      <c r="Q3333" s="1"/>
      <c r="R3333" s="1"/>
      <c r="S3333" s="1"/>
    </row>
    <row r="3334" spans="1:19" x14ac:dyDescent="0.25">
      <c r="A3334" s="1"/>
      <c r="B3334" s="1"/>
      <c r="C3334" s="1"/>
      <c r="D3334" s="1"/>
      <c r="E3334" s="1"/>
      <c r="F3334" s="1"/>
      <c r="G3334" s="1"/>
      <c r="H3334" s="1"/>
      <c r="I3334" s="1"/>
      <c r="J3334" s="1"/>
      <c r="K3334" s="1"/>
      <c r="L3334" s="1"/>
      <c r="M3334" s="1"/>
      <c r="N3334" s="1"/>
      <c r="O3334" s="1"/>
      <c r="P3334" s="1"/>
      <c r="Q3334" s="1"/>
      <c r="R3334" s="1"/>
      <c r="S3334" s="1"/>
    </row>
    <row r="3335" spans="1:19" x14ac:dyDescent="0.25">
      <c r="A3335" s="1"/>
      <c r="B3335" s="1"/>
      <c r="C3335" s="1"/>
      <c r="D3335" s="1"/>
      <c r="E3335" s="1"/>
      <c r="F3335" s="1"/>
      <c r="G3335" s="1"/>
      <c r="H3335" s="1"/>
      <c r="I3335" s="1"/>
      <c r="J3335" s="1"/>
      <c r="K3335" s="1"/>
      <c r="L3335" s="1"/>
      <c r="M3335" s="1"/>
      <c r="N3335" s="1"/>
      <c r="O3335" s="1"/>
      <c r="P3335" s="1"/>
      <c r="Q3335" s="1"/>
      <c r="R3335" s="1"/>
      <c r="S3335" s="1"/>
    </row>
    <row r="3336" spans="1:19" x14ac:dyDescent="0.25">
      <c r="A3336" s="1"/>
      <c r="B3336" s="1"/>
      <c r="C3336" s="1"/>
      <c r="D3336" s="1"/>
      <c r="E3336" s="1"/>
      <c r="F3336" s="1"/>
      <c r="G3336" s="1"/>
      <c r="H3336" s="1"/>
      <c r="I3336" s="1"/>
      <c r="J3336" s="1"/>
      <c r="K3336" s="1"/>
      <c r="L3336" s="1"/>
      <c r="M3336" s="1"/>
      <c r="N3336" s="1"/>
      <c r="O3336" s="1"/>
      <c r="P3336" s="1"/>
      <c r="Q3336" s="1"/>
      <c r="R3336" s="1"/>
      <c r="S3336" s="1"/>
    </row>
    <row r="3337" spans="1:19" x14ac:dyDescent="0.25">
      <c r="A3337" s="1"/>
      <c r="B3337" s="1"/>
      <c r="C3337" s="1"/>
      <c r="D3337" s="1"/>
      <c r="E3337" s="1"/>
      <c r="F3337" s="1"/>
      <c r="G3337" s="1"/>
      <c r="H3337" s="1"/>
      <c r="I3337" s="1"/>
      <c r="J3337" s="1"/>
      <c r="K3337" s="1"/>
      <c r="L3337" s="1"/>
      <c r="M3337" s="1"/>
      <c r="N3337" s="1"/>
      <c r="O3337" s="1"/>
      <c r="P3337" s="1"/>
      <c r="Q3337" s="1"/>
      <c r="R3337" s="1"/>
      <c r="S3337" s="1"/>
    </row>
    <row r="3338" spans="1:19" x14ac:dyDescent="0.25">
      <c r="A3338" s="1"/>
      <c r="B3338" s="1"/>
      <c r="C3338" s="1"/>
      <c r="D3338" s="1"/>
      <c r="E3338" s="1"/>
      <c r="F3338" s="1"/>
      <c r="G3338" s="1"/>
      <c r="H3338" s="1"/>
      <c r="I3338" s="1"/>
      <c r="J3338" s="1"/>
      <c r="K3338" s="1"/>
      <c r="L3338" s="1"/>
      <c r="M3338" s="1"/>
      <c r="N3338" s="1"/>
      <c r="O3338" s="1"/>
      <c r="P3338" s="1"/>
      <c r="Q3338" s="1"/>
      <c r="R3338" s="1"/>
      <c r="S3338" s="1"/>
    </row>
    <row r="3339" spans="1:19" x14ac:dyDescent="0.25">
      <c r="A3339" s="1"/>
      <c r="B3339" s="1"/>
      <c r="C3339" s="1"/>
      <c r="D3339" s="1"/>
      <c r="E3339" s="1"/>
      <c r="F3339" s="1"/>
      <c r="G3339" s="1"/>
      <c r="H3339" s="1"/>
      <c r="I3339" s="1"/>
      <c r="J3339" s="1"/>
      <c r="K3339" s="1"/>
      <c r="L3339" s="1"/>
      <c r="M3339" s="1"/>
      <c r="N3339" s="1"/>
      <c r="O3339" s="1"/>
      <c r="P3339" s="1"/>
      <c r="Q3339" s="1"/>
      <c r="R3339" s="1"/>
      <c r="S3339" s="1"/>
    </row>
    <row r="3340" spans="1:19" x14ac:dyDescent="0.25">
      <c r="A3340" s="1"/>
      <c r="B3340" s="1"/>
      <c r="C3340" s="1"/>
      <c r="D3340" s="1"/>
      <c r="E3340" s="1"/>
      <c r="F3340" s="1"/>
      <c r="G3340" s="1"/>
      <c r="H3340" s="1"/>
      <c r="I3340" s="1"/>
      <c r="J3340" s="1"/>
      <c r="K3340" s="1"/>
      <c r="L3340" s="1"/>
      <c r="M3340" s="1"/>
      <c r="N3340" s="1"/>
      <c r="O3340" s="1"/>
      <c r="P3340" s="1"/>
      <c r="Q3340" s="1"/>
      <c r="R3340" s="1"/>
      <c r="S3340" s="1"/>
    </row>
    <row r="3341" spans="1:19" x14ac:dyDescent="0.25">
      <c r="A3341" s="1"/>
      <c r="B3341" s="1"/>
      <c r="C3341" s="1"/>
      <c r="D3341" s="1"/>
      <c r="E3341" s="1"/>
      <c r="F3341" s="1"/>
      <c r="G3341" s="1"/>
      <c r="H3341" s="1"/>
      <c r="I3341" s="1"/>
      <c r="J3341" s="1"/>
      <c r="K3341" s="1"/>
      <c r="L3341" s="1"/>
      <c r="M3341" s="1"/>
      <c r="N3341" s="1"/>
      <c r="O3341" s="1"/>
      <c r="P3341" s="1"/>
      <c r="Q3341" s="1"/>
      <c r="R3341" s="1"/>
      <c r="S3341" s="1"/>
    </row>
    <row r="3342" spans="1:19" x14ac:dyDescent="0.25">
      <c r="A3342" s="1"/>
      <c r="B3342" s="1"/>
      <c r="C3342" s="1"/>
      <c r="D3342" s="1"/>
      <c r="E3342" s="1"/>
      <c r="F3342" s="1"/>
      <c r="G3342" s="1"/>
      <c r="H3342" s="1"/>
      <c r="I3342" s="1"/>
      <c r="J3342" s="1"/>
      <c r="K3342" s="1"/>
      <c r="L3342" s="1"/>
      <c r="M3342" s="1"/>
      <c r="N3342" s="1"/>
      <c r="O3342" s="1"/>
      <c r="P3342" s="1"/>
      <c r="Q3342" s="1"/>
      <c r="R3342" s="1"/>
      <c r="S3342" s="1"/>
    </row>
    <row r="3343" spans="1:19" x14ac:dyDescent="0.25">
      <c r="A3343" s="1"/>
      <c r="B3343" s="1"/>
      <c r="C3343" s="1"/>
      <c r="D3343" s="1"/>
      <c r="E3343" s="1"/>
      <c r="F3343" s="1"/>
      <c r="G3343" s="1"/>
      <c r="H3343" s="1"/>
      <c r="I3343" s="1"/>
      <c r="J3343" s="1"/>
      <c r="K3343" s="1"/>
      <c r="L3343" s="1"/>
      <c r="M3343" s="1"/>
      <c r="N3343" s="1"/>
      <c r="O3343" s="1"/>
      <c r="P3343" s="1"/>
      <c r="Q3343" s="1"/>
      <c r="R3343" s="1"/>
      <c r="S3343" s="1"/>
    </row>
    <row r="3344" spans="1:19" x14ac:dyDescent="0.25">
      <c r="A3344" s="1"/>
      <c r="B3344" s="1"/>
      <c r="C3344" s="1"/>
      <c r="D3344" s="1"/>
      <c r="E3344" s="1"/>
      <c r="F3344" s="1"/>
      <c r="G3344" s="1"/>
      <c r="H3344" s="1"/>
      <c r="I3344" s="1"/>
      <c r="J3344" s="1"/>
      <c r="K3344" s="1"/>
      <c r="L3344" s="1"/>
      <c r="M3344" s="1"/>
      <c r="N3344" s="1"/>
      <c r="O3344" s="1"/>
      <c r="P3344" s="1"/>
      <c r="Q3344" s="1"/>
      <c r="R3344" s="1"/>
      <c r="S3344" s="1"/>
    </row>
    <row r="3345" spans="1:19" x14ac:dyDescent="0.25">
      <c r="A3345" s="1"/>
      <c r="B3345" s="1"/>
      <c r="C3345" s="1"/>
      <c r="D3345" s="1"/>
      <c r="E3345" s="1"/>
      <c r="F3345" s="1"/>
      <c r="G3345" s="1"/>
      <c r="H3345" s="1"/>
      <c r="I3345" s="1"/>
      <c r="J3345" s="1"/>
      <c r="K3345" s="1"/>
      <c r="L3345" s="1"/>
      <c r="M3345" s="1"/>
      <c r="N3345" s="1"/>
      <c r="O3345" s="1"/>
      <c r="P3345" s="1"/>
      <c r="Q3345" s="1"/>
      <c r="R3345" s="1"/>
      <c r="S3345" s="1"/>
    </row>
    <row r="3346" spans="1:19" x14ac:dyDescent="0.25">
      <c r="A3346" s="1"/>
      <c r="B3346" s="1"/>
      <c r="C3346" s="1"/>
      <c r="D3346" s="1"/>
      <c r="E3346" s="1"/>
      <c r="F3346" s="1"/>
      <c r="G3346" s="1"/>
      <c r="H3346" s="1"/>
      <c r="I3346" s="1"/>
      <c r="J3346" s="1"/>
      <c r="K3346" s="1"/>
      <c r="L3346" s="1"/>
      <c r="M3346" s="1"/>
      <c r="N3346" s="1"/>
      <c r="O3346" s="1"/>
      <c r="P3346" s="1"/>
      <c r="Q3346" s="1"/>
      <c r="R3346" s="1"/>
      <c r="S3346" s="1"/>
    </row>
    <row r="3347" spans="1:19" x14ac:dyDescent="0.25">
      <c r="A3347" s="1"/>
      <c r="B3347" s="1"/>
      <c r="C3347" s="1"/>
      <c r="D3347" s="1"/>
      <c r="E3347" s="1"/>
      <c r="F3347" s="1"/>
      <c r="G3347" s="1"/>
      <c r="H3347" s="1"/>
      <c r="I3347" s="1"/>
      <c r="J3347" s="1"/>
      <c r="K3347" s="1"/>
      <c r="L3347" s="1"/>
      <c r="M3347" s="1"/>
      <c r="N3347" s="1"/>
      <c r="O3347" s="1"/>
      <c r="P3347" s="1"/>
      <c r="Q3347" s="1"/>
      <c r="R3347" s="1"/>
      <c r="S3347" s="1"/>
    </row>
    <row r="3348" spans="1:19" x14ac:dyDescent="0.25">
      <c r="A3348" s="1"/>
      <c r="B3348" s="1"/>
      <c r="C3348" s="1"/>
      <c r="D3348" s="1"/>
      <c r="E3348" s="1"/>
      <c r="F3348" s="1"/>
      <c r="G3348" s="1"/>
      <c r="H3348" s="1"/>
      <c r="I3348" s="1"/>
      <c r="J3348" s="1"/>
      <c r="K3348" s="1"/>
      <c r="L3348" s="1"/>
      <c r="M3348" s="1"/>
      <c r="N3348" s="1"/>
      <c r="O3348" s="1"/>
      <c r="P3348" s="1"/>
      <c r="Q3348" s="1"/>
      <c r="R3348" s="1"/>
      <c r="S3348" s="1"/>
    </row>
    <row r="3349" spans="1:19" x14ac:dyDescent="0.25">
      <c r="A3349" s="1"/>
      <c r="B3349" s="1"/>
      <c r="C3349" s="1"/>
      <c r="D3349" s="1"/>
      <c r="E3349" s="1"/>
      <c r="F3349" s="1"/>
      <c r="G3349" s="1"/>
      <c r="H3349" s="1"/>
      <c r="I3349" s="1"/>
      <c r="J3349" s="1"/>
      <c r="K3349" s="1"/>
      <c r="L3349" s="1"/>
      <c r="M3349" s="1"/>
      <c r="N3349" s="1"/>
      <c r="O3349" s="1"/>
      <c r="P3349" s="1"/>
      <c r="Q3349" s="1"/>
      <c r="R3349" s="1"/>
      <c r="S3349" s="1"/>
    </row>
    <row r="3350" spans="1:19" x14ac:dyDescent="0.25">
      <c r="A3350" s="1"/>
      <c r="B3350" s="1"/>
      <c r="C3350" s="1"/>
      <c r="D3350" s="1"/>
      <c r="E3350" s="1"/>
      <c r="F3350" s="1"/>
      <c r="G3350" s="1"/>
      <c r="H3350" s="1"/>
      <c r="I3350" s="1"/>
      <c r="J3350" s="1"/>
      <c r="K3350" s="1"/>
      <c r="L3350" s="1"/>
      <c r="M3350" s="1"/>
      <c r="N3350" s="1"/>
      <c r="O3350" s="1"/>
      <c r="P3350" s="1"/>
      <c r="Q3350" s="1"/>
      <c r="R3350" s="1"/>
      <c r="S3350" s="1"/>
    </row>
    <row r="3351" spans="1:19" x14ac:dyDescent="0.25">
      <c r="A3351" s="1"/>
      <c r="B3351" s="1"/>
      <c r="C3351" s="1"/>
      <c r="D3351" s="1"/>
      <c r="E3351" s="1"/>
      <c r="F3351" s="1"/>
      <c r="G3351" s="1"/>
      <c r="H3351" s="1"/>
      <c r="I3351" s="1"/>
      <c r="J3351" s="1"/>
      <c r="K3351" s="1"/>
      <c r="L3351" s="1"/>
      <c r="M3351" s="1"/>
      <c r="N3351" s="1"/>
      <c r="O3351" s="1"/>
      <c r="P3351" s="1"/>
      <c r="Q3351" s="1"/>
      <c r="R3351" s="1"/>
      <c r="S3351" s="1"/>
    </row>
    <row r="3352" spans="1:19" x14ac:dyDescent="0.25">
      <c r="A3352" s="1"/>
      <c r="B3352" s="1"/>
      <c r="C3352" s="1"/>
      <c r="D3352" s="1"/>
      <c r="E3352" s="1"/>
      <c r="F3352" s="1"/>
      <c r="G3352" s="1"/>
      <c r="H3352" s="1"/>
      <c r="I3352" s="1"/>
      <c r="J3352" s="1"/>
      <c r="K3352" s="1"/>
      <c r="L3352" s="1"/>
      <c r="M3352" s="1"/>
      <c r="N3352" s="1"/>
      <c r="O3352" s="1"/>
      <c r="P3352" s="1"/>
      <c r="Q3352" s="1"/>
      <c r="R3352" s="1"/>
      <c r="S3352" s="1"/>
    </row>
    <row r="3353" spans="1:19" x14ac:dyDescent="0.25">
      <c r="A3353" s="1"/>
      <c r="B3353" s="1"/>
      <c r="C3353" s="1"/>
      <c r="D3353" s="1"/>
      <c r="E3353" s="1"/>
      <c r="F3353" s="1"/>
      <c r="G3353" s="1"/>
      <c r="H3353" s="1"/>
      <c r="I3353" s="1"/>
      <c r="J3353" s="1"/>
      <c r="K3353" s="1"/>
      <c r="L3353" s="1"/>
      <c r="M3353" s="1"/>
      <c r="N3353" s="1"/>
      <c r="O3353" s="1"/>
      <c r="P3353" s="1"/>
      <c r="Q3353" s="1"/>
      <c r="R3353" s="1"/>
      <c r="S3353" s="1"/>
    </row>
    <row r="3354" spans="1:19" x14ac:dyDescent="0.25">
      <c r="A3354" s="1"/>
      <c r="B3354" s="1"/>
      <c r="C3354" s="1"/>
      <c r="D3354" s="1"/>
      <c r="E3354" s="1"/>
      <c r="F3354" s="1"/>
      <c r="G3354" s="1"/>
      <c r="H3354" s="1"/>
      <c r="I3354" s="1"/>
      <c r="J3354" s="1"/>
      <c r="K3354" s="1"/>
      <c r="L3354" s="1"/>
      <c r="M3354" s="1"/>
      <c r="N3354" s="1"/>
      <c r="O3354" s="1"/>
      <c r="P3354" s="1"/>
      <c r="Q3354" s="1"/>
      <c r="R3354" s="1"/>
      <c r="S3354" s="1"/>
    </row>
    <row r="3355" spans="1:19" x14ac:dyDescent="0.25">
      <c r="A3355" s="1"/>
      <c r="B3355" s="1"/>
      <c r="C3355" s="1"/>
      <c r="D3355" s="1"/>
      <c r="E3355" s="1"/>
      <c r="F3355" s="1"/>
      <c r="G3355" s="1"/>
      <c r="H3355" s="1"/>
      <c r="I3355" s="1"/>
      <c r="J3355" s="1"/>
      <c r="K3355" s="1"/>
      <c r="L3355" s="1"/>
      <c r="M3355" s="1"/>
      <c r="N3355" s="1"/>
      <c r="O3355" s="1"/>
      <c r="P3355" s="1"/>
      <c r="Q3355" s="1"/>
      <c r="R3355" s="1"/>
      <c r="S3355" s="1"/>
    </row>
    <row r="3356" spans="1:19" x14ac:dyDescent="0.25">
      <c r="A3356" s="1"/>
      <c r="B3356" s="1"/>
      <c r="C3356" s="1"/>
      <c r="D3356" s="1"/>
      <c r="E3356" s="1"/>
      <c r="F3356" s="1"/>
      <c r="G3356" s="1"/>
      <c r="H3356" s="1"/>
      <c r="I3356" s="1"/>
      <c r="J3356" s="1"/>
      <c r="K3356" s="1"/>
      <c r="L3356" s="1"/>
      <c r="M3356" s="1"/>
      <c r="N3356" s="1"/>
      <c r="O3356" s="1"/>
      <c r="P3356" s="1"/>
      <c r="Q3356" s="1"/>
      <c r="R3356" s="1"/>
      <c r="S3356" s="1"/>
    </row>
    <row r="3357" spans="1:19" x14ac:dyDescent="0.25">
      <c r="A3357" s="1"/>
      <c r="B3357" s="1"/>
      <c r="C3357" s="1"/>
      <c r="D3357" s="1"/>
      <c r="E3357" s="1"/>
      <c r="F3357" s="1"/>
      <c r="G3357" s="1"/>
      <c r="H3357" s="1"/>
      <c r="I3357" s="1"/>
      <c r="J3357" s="1"/>
      <c r="K3357" s="1"/>
      <c r="L3357" s="1"/>
      <c r="M3357" s="1"/>
      <c r="N3357" s="1"/>
      <c r="O3357" s="1"/>
      <c r="P3357" s="1"/>
      <c r="Q3357" s="1"/>
      <c r="R3357" s="1"/>
      <c r="S3357" s="1"/>
    </row>
    <row r="3358" spans="1:19" x14ac:dyDescent="0.25">
      <c r="A3358" s="1"/>
      <c r="B3358" s="1"/>
      <c r="C3358" s="1"/>
      <c r="D3358" s="1"/>
      <c r="E3358" s="1"/>
      <c r="F3358" s="1"/>
      <c r="G3358" s="1"/>
      <c r="H3358" s="1"/>
      <c r="I3358" s="1"/>
      <c r="J3358" s="1"/>
      <c r="K3358" s="1"/>
      <c r="L3358" s="1"/>
      <c r="M3358" s="1"/>
      <c r="N3358" s="1"/>
      <c r="O3358" s="1"/>
      <c r="P3358" s="1"/>
      <c r="Q3358" s="1"/>
      <c r="R3358" s="1"/>
      <c r="S3358" s="1"/>
    </row>
    <row r="3359" spans="1:19" x14ac:dyDescent="0.25">
      <c r="A3359" s="1"/>
      <c r="B3359" s="1"/>
      <c r="C3359" s="1"/>
      <c r="D3359" s="1"/>
      <c r="E3359" s="1"/>
      <c r="F3359" s="1"/>
      <c r="G3359" s="1"/>
      <c r="H3359" s="1"/>
      <c r="I3359" s="1"/>
      <c r="J3359" s="1"/>
      <c r="K3359" s="1"/>
      <c r="L3359" s="1"/>
      <c r="M3359" s="1"/>
      <c r="N3359" s="1"/>
      <c r="O3359" s="1"/>
      <c r="P3359" s="1"/>
      <c r="Q3359" s="1"/>
      <c r="R3359" s="1"/>
      <c r="S3359" s="1"/>
    </row>
    <row r="3360" spans="1:19" x14ac:dyDescent="0.25">
      <c r="A3360" s="1"/>
      <c r="B3360" s="1"/>
      <c r="C3360" s="1"/>
      <c r="D3360" s="1"/>
      <c r="E3360" s="1"/>
      <c r="F3360" s="1"/>
      <c r="G3360" s="1"/>
      <c r="H3360" s="1"/>
      <c r="I3360" s="1"/>
      <c r="J3360" s="1"/>
      <c r="K3360" s="1"/>
      <c r="L3360" s="1"/>
      <c r="M3360" s="1"/>
      <c r="N3360" s="1"/>
      <c r="O3360" s="1"/>
      <c r="P3360" s="1"/>
      <c r="Q3360" s="1"/>
      <c r="R3360" s="1"/>
      <c r="S3360" s="1"/>
    </row>
    <row r="3361" spans="1:19" x14ac:dyDescent="0.25">
      <c r="A3361" s="1"/>
      <c r="B3361" s="1"/>
      <c r="C3361" s="1"/>
      <c r="D3361" s="1"/>
      <c r="E3361" s="1"/>
      <c r="F3361" s="1"/>
      <c r="G3361" s="1"/>
      <c r="H3361" s="1"/>
      <c r="I3361" s="1"/>
      <c r="J3361" s="1"/>
      <c r="K3361" s="1"/>
      <c r="L3361" s="1"/>
      <c r="M3361" s="1"/>
      <c r="N3361" s="1"/>
      <c r="O3361" s="1"/>
      <c r="P3361" s="1"/>
      <c r="Q3361" s="1"/>
      <c r="R3361" s="1"/>
      <c r="S3361" s="1"/>
    </row>
    <row r="3362" spans="1:19" x14ac:dyDescent="0.25">
      <c r="A3362" s="1"/>
      <c r="B3362" s="1"/>
      <c r="C3362" s="1"/>
      <c r="D3362" s="1"/>
      <c r="E3362" s="1"/>
      <c r="F3362" s="1"/>
      <c r="G3362" s="1"/>
      <c r="H3362" s="1"/>
      <c r="I3362" s="1"/>
      <c r="J3362" s="1"/>
      <c r="K3362" s="1"/>
      <c r="L3362" s="1"/>
      <c r="M3362" s="1"/>
      <c r="N3362" s="1"/>
      <c r="O3362" s="1"/>
      <c r="P3362" s="1"/>
      <c r="Q3362" s="1"/>
      <c r="R3362" s="1"/>
      <c r="S3362" s="1"/>
    </row>
    <row r="3363" spans="1:19" x14ac:dyDescent="0.25">
      <c r="A3363" s="1"/>
      <c r="B3363" s="1"/>
      <c r="C3363" s="1"/>
      <c r="D3363" s="1"/>
      <c r="E3363" s="1"/>
      <c r="F3363" s="1"/>
      <c r="G3363" s="1"/>
      <c r="H3363" s="1"/>
      <c r="I3363" s="1"/>
      <c r="J3363" s="1"/>
      <c r="K3363" s="1"/>
      <c r="L3363" s="1"/>
      <c r="M3363" s="1"/>
      <c r="N3363" s="1"/>
      <c r="O3363" s="1"/>
      <c r="P3363" s="1"/>
      <c r="Q3363" s="1"/>
      <c r="R3363" s="1"/>
      <c r="S3363" s="1"/>
    </row>
    <row r="3364" spans="1:19" x14ac:dyDescent="0.25">
      <c r="A3364" s="1"/>
      <c r="B3364" s="1"/>
      <c r="C3364" s="1"/>
      <c r="D3364" s="1"/>
      <c r="E3364" s="1"/>
      <c r="F3364" s="1"/>
      <c r="G3364" s="1"/>
      <c r="H3364" s="1"/>
      <c r="I3364" s="1"/>
      <c r="J3364" s="1"/>
      <c r="K3364" s="1"/>
      <c r="L3364" s="1"/>
      <c r="M3364" s="1"/>
      <c r="N3364" s="1"/>
      <c r="O3364" s="1"/>
      <c r="P3364" s="1"/>
      <c r="Q3364" s="1"/>
      <c r="R3364" s="1"/>
      <c r="S3364" s="1"/>
    </row>
    <row r="3365" spans="1:19" x14ac:dyDescent="0.25">
      <c r="A3365" s="1"/>
      <c r="B3365" s="1"/>
      <c r="C3365" s="1"/>
      <c r="D3365" s="1"/>
      <c r="E3365" s="1"/>
      <c r="F3365" s="1"/>
      <c r="G3365" s="1"/>
      <c r="H3365" s="1"/>
      <c r="I3365" s="1"/>
      <c r="J3365" s="1"/>
      <c r="K3365" s="1"/>
      <c r="L3365" s="1"/>
      <c r="M3365" s="1"/>
      <c r="N3365" s="1"/>
      <c r="O3365" s="1"/>
      <c r="P3365" s="1"/>
      <c r="Q3365" s="1"/>
      <c r="R3365" s="1"/>
      <c r="S3365" s="1"/>
    </row>
    <row r="3366" spans="1:19" x14ac:dyDescent="0.25">
      <c r="A3366" s="1"/>
      <c r="B3366" s="1"/>
      <c r="C3366" s="1"/>
      <c r="D3366" s="1"/>
      <c r="E3366" s="1"/>
      <c r="F3366" s="1"/>
      <c r="G3366" s="1"/>
      <c r="H3366" s="1"/>
      <c r="I3366" s="1"/>
      <c r="J3366" s="1"/>
      <c r="K3366" s="1"/>
      <c r="L3366" s="1"/>
      <c r="M3366" s="1"/>
      <c r="N3366" s="1"/>
      <c r="O3366" s="1"/>
      <c r="P3366" s="1"/>
      <c r="Q3366" s="1"/>
      <c r="R3366" s="1"/>
      <c r="S3366" s="1"/>
    </row>
    <row r="3367" spans="1:19" x14ac:dyDescent="0.25">
      <c r="A3367" s="1"/>
      <c r="B3367" s="1"/>
      <c r="C3367" s="1"/>
      <c r="D3367" s="1"/>
      <c r="E3367" s="1"/>
      <c r="F3367" s="1"/>
      <c r="G3367" s="1"/>
      <c r="H3367" s="1"/>
      <c r="I3367" s="1"/>
      <c r="J3367" s="1"/>
      <c r="K3367" s="1"/>
      <c r="L3367" s="1"/>
      <c r="M3367" s="1"/>
      <c r="N3367" s="1"/>
      <c r="O3367" s="1"/>
      <c r="P3367" s="1"/>
      <c r="Q3367" s="1"/>
      <c r="R3367" s="1"/>
      <c r="S3367" s="1"/>
    </row>
    <row r="3368" spans="1:19" x14ac:dyDescent="0.25">
      <c r="A3368" s="1"/>
      <c r="B3368" s="1"/>
      <c r="C3368" s="1"/>
      <c r="D3368" s="1"/>
      <c r="E3368" s="1"/>
      <c r="F3368" s="1"/>
      <c r="G3368" s="1"/>
      <c r="H3368" s="1"/>
      <c r="I3368" s="1"/>
      <c r="J3368" s="1"/>
      <c r="K3368" s="1"/>
      <c r="L3368" s="1"/>
      <c r="M3368" s="1"/>
      <c r="N3368" s="1"/>
      <c r="O3368" s="1"/>
      <c r="P3368" s="1"/>
      <c r="Q3368" s="1"/>
      <c r="R3368" s="1"/>
      <c r="S3368" s="1"/>
    </row>
    <row r="3369" spans="1:19" x14ac:dyDescent="0.25">
      <c r="A3369" s="1"/>
      <c r="B3369" s="1"/>
      <c r="C3369" s="1"/>
      <c r="D3369" s="1"/>
      <c r="E3369" s="1"/>
      <c r="F3369" s="1"/>
      <c r="G3369" s="1"/>
      <c r="H3369" s="1"/>
      <c r="I3369" s="1"/>
      <c r="J3369" s="1"/>
      <c r="K3369" s="1"/>
      <c r="L3369" s="1"/>
      <c r="M3369" s="1"/>
      <c r="N3369" s="1"/>
      <c r="O3369" s="1"/>
      <c r="P3369" s="1"/>
      <c r="Q3369" s="1"/>
      <c r="R3369" s="1"/>
      <c r="S3369" s="1"/>
    </row>
    <row r="3370" spans="1:19" x14ac:dyDescent="0.25">
      <c r="A3370" s="1"/>
      <c r="B3370" s="1"/>
      <c r="C3370" s="1"/>
      <c r="D3370" s="1"/>
      <c r="E3370" s="1"/>
      <c r="F3370" s="1"/>
      <c r="G3370" s="1"/>
      <c r="H3370" s="1"/>
      <c r="I3370" s="1"/>
      <c r="J3370" s="1"/>
      <c r="K3370" s="1"/>
      <c r="L3370" s="1"/>
      <c r="M3370" s="1"/>
      <c r="N3370" s="1"/>
      <c r="O3370" s="1"/>
      <c r="P3370" s="1"/>
      <c r="Q3370" s="1"/>
      <c r="R3370" s="1"/>
      <c r="S3370" s="1"/>
    </row>
    <row r="3371" spans="1:19" x14ac:dyDescent="0.25">
      <c r="A3371" s="1"/>
      <c r="B3371" s="1"/>
      <c r="C3371" s="1"/>
      <c r="D3371" s="1"/>
      <c r="E3371" s="1"/>
      <c r="F3371" s="1"/>
      <c r="G3371" s="1"/>
      <c r="H3371" s="1"/>
      <c r="I3371" s="1"/>
      <c r="J3371" s="1"/>
      <c r="K3371" s="1"/>
      <c r="L3371" s="1"/>
      <c r="M3371" s="1"/>
      <c r="N3371" s="1"/>
      <c r="O3371" s="1"/>
      <c r="P3371" s="1"/>
      <c r="Q3371" s="1"/>
      <c r="R3371" s="1"/>
      <c r="S3371" s="1"/>
    </row>
    <row r="3372" spans="1:19" x14ac:dyDescent="0.25">
      <c r="A3372" s="1"/>
      <c r="B3372" s="1"/>
      <c r="C3372" s="1"/>
      <c r="D3372" s="1"/>
      <c r="E3372" s="1"/>
      <c r="F3372" s="1"/>
      <c r="G3372" s="1"/>
      <c r="H3372" s="1"/>
      <c r="I3372" s="1"/>
      <c r="J3372" s="1"/>
      <c r="K3372" s="1"/>
      <c r="L3372" s="1"/>
      <c r="M3372" s="1"/>
      <c r="N3372" s="1"/>
      <c r="O3372" s="1"/>
      <c r="P3372" s="1"/>
      <c r="Q3372" s="1"/>
      <c r="R3372" s="1"/>
      <c r="S3372" s="1"/>
    </row>
    <row r="3373" spans="1:19" x14ac:dyDescent="0.25">
      <c r="A3373" s="1"/>
      <c r="B3373" s="1"/>
      <c r="C3373" s="1"/>
      <c r="D3373" s="1"/>
      <c r="E3373" s="1"/>
      <c r="F3373" s="1"/>
      <c r="G3373" s="1"/>
      <c r="H3373" s="1"/>
      <c r="I3373" s="1"/>
      <c r="J3373" s="1"/>
      <c r="K3373" s="1"/>
      <c r="L3373" s="1"/>
      <c r="M3373" s="1"/>
      <c r="N3373" s="1"/>
      <c r="O3373" s="1"/>
      <c r="P3373" s="1"/>
      <c r="Q3373" s="1"/>
      <c r="R3373" s="1"/>
      <c r="S3373" s="1"/>
    </row>
    <row r="3374" spans="1:19" x14ac:dyDescent="0.25">
      <c r="A3374" s="1"/>
      <c r="B3374" s="1"/>
      <c r="C3374" s="1"/>
      <c r="D3374" s="1"/>
      <c r="E3374" s="1"/>
      <c r="F3374" s="1"/>
      <c r="G3374" s="1"/>
      <c r="H3374" s="1"/>
      <c r="I3374" s="1"/>
      <c r="J3374" s="1"/>
      <c r="K3374" s="1"/>
      <c r="L3374" s="1"/>
      <c r="M3374" s="1"/>
      <c r="N3374" s="1"/>
      <c r="O3374" s="1"/>
      <c r="P3374" s="1"/>
      <c r="Q3374" s="1"/>
      <c r="R3374" s="1"/>
      <c r="S3374" s="1"/>
    </row>
    <row r="3375" spans="1:19" x14ac:dyDescent="0.25">
      <c r="A3375" s="1"/>
      <c r="B3375" s="1"/>
      <c r="C3375" s="1"/>
      <c r="D3375" s="1"/>
      <c r="E3375" s="1"/>
      <c r="F3375" s="1"/>
      <c r="G3375" s="1"/>
      <c r="H3375" s="1"/>
      <c r="I3375" s="1"/>
      <c r="J3375" s="1"/>
      <c r="K3375" s="1"/>
      <c r="L3375" s="1"/>
      <c r="M3375" s="1"/>
      <c r="N3375" s="1"/>
      <c r="O3375" s="1"/>
      <c r="P3375" s="1"/>
      <c r="Q3375" s="1"/>
      <c r="R3375" s="1"/>
      <c r="S3375" s="1"/>
    </row>
    <row r="3376" spans="1:19" x14ac:dyDescent="0.25">
      <c r="A3376" s="1"/>
      <c r="B3376" s="1"/>
      <c r="C3376" s="1"/>
      <c r="D3376" s="1"/>
      <c r="E3376" s="1"/>
      <c r="F3376" s="1"/>
      <c r="G3376" s="1"/>
      <c r="H3376" s="1"/>
      <c r="I3376" s="1"/>
      <c r="J3376" s="1"/>
      <c r="K3376" s="1"/>
      <c r="L3376" s="1"/>
      <c r="M3376" s="1"/>
      <c r="N3376" s="1"/>
      <c r="O3376" s="1"/>
      <c r="P3376" s="1"/>
      <c r="Q3376" s="1"/>
      <c r="R3376" s="1"/>
      <c r="S3376" s="1"/>
    </row>
    <row r="3377" spans="1:19" x14ac:dyDescent="0.25">
      <c r="A3377" s="1"/>
      <c r="B3377" s="1"/>
      <c r="C3377" s="1"/>
      <c r="D3377" s="1"/>
      <c r="E3377" s="1"/>
      <c r="F3377" s="1"/>
      <c r="G3377" s="1"/>
      <c r="H3377" s="1"/>
      <c r="I3377" s="1"/>
      <c r="J3377" s="1"/>
      <c r="K3377" s="1"/>
      <c r="L3377" s="1"/>
      <c r="M3377" s="1"/>
      <c r="N3377" s="1"/>
      <c r="O3377" s="1"/>
      <c r="P3377" s="1"/>
      <c r="Q3377" s="1"/>
      <c r="R3377" s="1"/>
      <c r="S3377" s="1"/>
    </row>
    <row r="3378" spans="1:19" x14ac:dyDescent="0.25">
      <c r="A3378" s="1"/>
      <c r="B3378" s="1"/>
      <c r="C3378" s="1"/>
      <c r="D3378" s="1"/>
      <c r="E3378" s="1"/>
      <c r="F3378" s="1"/>
      <c r="G3378" s="1"/>
      <c r="H3378" s="1"/>
      <c r="I3378" s="1"/>
      <c r="J3378" s="1"/>
      <c r="K3378" s="1"/>
      <c r="L3378" s="1"/>
      <c r="M3378" s="1"/>
      <c r="N3378" s="1"/>
      <c r="O3378" s="1"/>
      <c r="P3378" s="1"/>
      <c r="Q3378" s="1"/>
      <c r="R3378" s="1"/>
      <c r="S3378" s="1"/>
    </row>
    <row r="3379" spans="1:19" x14ac:dyDescent="0.25">
      <c r="A3379" s="1"/>
      <c r="B3379" s="1"/>
      <c r="C3379" s="1"/>
      <c r="D3379" s="1"/>
      <c r="E3379" s="1"/>
      <c r="F3379" s="1"/>
      <c r="G3379" s="1"/>
      <c r="H3379" s="1"/>
      <c r="I3379" s="1"/>
      <c r="J3379" s="1"/>
      <c r="K3379" s="1"/>
      <c r="L3379" s="1"/>
      <c r="M3379" s="1"/>
      <c r="N3379" s="1"/>
      <c r="O3379" s="1"/>
      <c r="P3379" s="1"/>
      <c r="Q3379" s="1"/>
      <c r="R3379" s="1"/>
      <c r="S3379" s="1"/>
    </row>
    <row r="3380" spans="1:19" x14ac:dyDescent="0.25">
      <c r="A3380" s="1"/>
      <c r="B3380" s="1"/>
      <c r="C3380" s="1"/>
      <c r="D3380" s="1"/>
      <c r="E3380" s="1"/>
      <c r="F3380" s="1"/>
      <c r="G3380" s="1"/>
      <c r="H3380" s="1"/>
      <c r="I3380" s="1"/>
      <c r="J3380" s="1"/>
      <c r="K3380" s="1"/>
      <c r="L3380" s="1"/>
      <c r="M3380" s="1"/>
      <c r="N3380" s="1"/>
      <c r="O3380" s="1"/>
      <c r="P3380" s="1"/>
      <c r="Q3380" s="1"/>
      <c r="R3380" s="1"/>
      <c r="S3380" s="1"/>
    </row>
    <row r="3381" spans="1:19" x14ac:dyDescent="0.25">
      <c r="A3381" s="1"/>
      <c r="B3381" s="1"/>
      <c r="C3381" s="1"/>
      <c r="D3381" s="1"/>
      <c r="E3381" s="1"/>
      <c r="F3381" s="1"/>
      <c r="G3381" s="1"/>
      <c r="H3381" s="1"/>
      <c r="I3381" s="1"/>
      <c r="J3381" s="1"/>
      <c r="K3381" s="1"/>
      <c r="L3381" s="1"/>
      <c r="M3381" s="1"/>
      <c r="N3381" s="1"/>
      <c r="O3381" s="1"/>
      <c r="P3381" s="1"/>
      <c r="Q3381" s="1"/>
      <c r="R3381" s="1"/>
      <c r="S3381" s="1"/>
    </row>
    <row r="3382" spans="1:19" x14ac:dyDescent="0.25">
      <c r="A3382" s="1"/>
      <c r="B3382" s="1"/>
      <c r="C3382" s="1"/>
      <c r="D3382" s="1"/>
      <c r="E3382" s="1"/>
      <c r="F3382" s="1"/>
      <c r="G3382" s="1"/>
      <c r="H3382" s="1"/>
      <c r="I3382" s="1"/>
      <c r="J3382" s="1"/>
      <c r="K3382" s="1"/>
      <c r="L3382" s="1"/>
      <c r="M3382" s="1"/>
      <c r="N3382" s="1"/>
      <c r="O3382" s="1"/>
      <c r="P3382" s="1"/>
      <c r="Q3382" s="1"/>
      <c r="R3382" s="1"/>
      <c r="S3382" s="1"/>
    </row>
    <row r="3383" spans="1:19" x14ac:dyDescent="0.25">
      <c r="A3383" s="1"/>
      <c r="B3383" s="1"/>
      <c r="C3383" s="1"/>
      <c r="D3383" s="1"/>
      <c r="E3383" s="1"/>
      <c r="F3383" s="1"/>
      <c r="G3383" s="1"/>
      <c r="H3383" s="1"/>
      <c r="I3383" s="1"/>
      <c r="J3383" s="1"/>
      <c r="K3383" s="1"/>
      <c r="L3383" s="1"/>
      <c r="M3383" s="1"/>
      <c r="N3383" s="1"/>
      <c r="O3383" s="1"/>
      <c r="P3383" s="1"/>
      <c r="Q3383" s="1"/>
      <c r="R3383" s="1"/>
      <c r="S3383" s="1"/>
    </row>
    <row r="3384" spans="1:19" x14ac:dyDescent="0.25">
      <c r="A3384" s="1"/>
      <c r="B3384" s="1"/>
      <c r="C3384" s="1"/>
      <c r="D3384" s="1"/>
      <c r="E3384" s="1"/>
      <c r="F3384" s="1"/>
      <c r="G3384" s="1"/>
      <c r="H3384" s="1"/>
      <c r="I3384" s="1"/>
      <c r="J3384" s="1"/>
      <c r="K3384" s="1"/>
      <c r="L3384" s="1"/>
      <c r="M3384" s="1"/>
      <c r="N3384" s="1"/>
      <c r="O3384" s="1"/>
      <c r="P3384" s="1"/>
      <c r="Q3384" s="1"/>
      <c r="R3384" s="1"/>
      <c r="S3384" s="1"/>
    </row>
    <row r="3385" spans="1:19" x14ac:dyDescent="0.25">
      <c r="A3385" s="1"/>
      <c r="B3385" s="1"/>
      <c r="C3385" s="1"/>
      <c r="D3385" s="1"/>
      <c r="E3385" s="1"/>
      <c r="F3385" s="1"/>
      <c r="G3385" s="1"/>
      <c r="H3385" s="1"/>
      <c r="I3385" s="1"/>
      <c r="J3385" s="1"/>
      <c r="K3385" s="1"/>
      <c r="L3385" s="1"/>
      <c r="M3385" s="1"/>
      <c r="N3385" s="1"/>
      <c r="O3385" s="1"/>
      <c r="P3385" s="1"/>
      <c r="Q3385" s="1"/>
      <c r="R3385" s="1"/>
      <c r="S3385" s="1"/>
    </row>
    <row r="3386" spans="1:19" x14ac:dyDescent="0.25">
      <c r="A3386" s="1"/>
      <c r="B3386" s="1"/>
      <c r="C3386" s="1"/>
      <c r="D3386" s="1"/>
      <c r="E3386" s="1"/>
      <c r="F3386" s="1"/>
      <c r="G3386" s="1"/>
      <c r="H3386" s="1"/>
      <c r="I3386" s="1"/>
      <c r="J3386" s="1"/>
      <c r="K3386" s="1"/>
      <c r="L3386" s="1"/>
      <c r="M3386" s="1"/>
      <c r="N3386" s="1"/>
      <c r="O3386" s="1"/>
      <c r="P3386" s="1"/>
      <c r="Q3386" s="1"/>
      <c r="R3386" s="1"/>
      <c r="S3386" s="1"/>
    </row>
    <row r="3387" spans="1:19" x14ac:dyDescent="0.25">
      <c r="A3387" s="1"/>
      <c r="B3387" s="1"/>
      <c r="C3387" s="1"/>
      <c r="D3387" s="1"/>
      <c r="E3387" s="1"/>
      <c r="F3387" s="1"/>
      <c r="G3387" s="1"/>
      <c r="H3387" s="1"/>
      <c r="I3387" s="1"/>
      <c r="J3387" s="1"/>
      <c r="K3387" s="1"/>
      <c r="L3387" s="1"/>
      <c r="M3387" s="1"/>
      <c r="N3387" s="1"/>
      <c r="O3387" s="1"/>
      <c r="P3387" s="1"/>
      <c r="Q3387" s="1"/>
      <c r="R3387" s="1"/>
      <c r="S3387" s="1"/>
    </row>
    <row r="3388" spans="1:19" x14ac:dyDescent="0.25">
      <c r="A3388" s="1"/>
      <c r="B3388" s="1"/>
      <c r="C3388" s="1"/>
      <c r="D3388" s="1"/>
      <c r="E3388" s="1"/>
      <c r="F3388" s="1"/>
      <c r="G3388" s="1"/>
      <c r="H3388" s="1"/>
      <c r="I3388" s="1"/>
      <c r="J3388" s="1"/>
      <c r="K3388" s="1"/>
      <c r="L3388" s="1"/>
      <c r="M3388" s="1"/>
      <c r="N3388" s="1"/>
      <c r="O3388" s="1"/>
      <c r="P3388" s="1"/>
      <c r="Q3388" s="1"/>
      <c r="R3388" s="1"/>
      <c r="S3388" s="1"/>
    </row>
    <row r="3389" spans="1:19" x14ac:dyDescent="0.25">
      <c r="A3389" s="1"/>
      <c r="B3389" s="1"/>
      <c r="C3389" s="1"/>
      <c r="D3389" s="1"/>
      <c r="E3389" s="1"/>
      <c r="F3389" s="1"/>
      <c r="G3389" s="1"/>
      <c r="H3389" s="1"/>
      <c r="I3389" s="1"/>
      <c r="J3389" s="1"/>
      <c r="K3389" s="1"/>
      <c r="L3389" s="1"/>
      <c r="M3389" s="1"/>
      <c r="N3389" s="1"/>
      <c r="O3389" s="1"/>
      <c r="P3389" s="1"/>
      <c r="Q3389" s="1"/>
      <c r="R3389" s="1"/>
      <c r="S3389" s="1"/>
    </row>
    <row r="3390" spans="1:19" x14ac:dyDescent="0.25">
      <c r="A3390" s="1"/>
      <c r="B3390" s="1"/>
      <c r="C3390" s="1"/>
      <c r="D3390" s="1"/>
      <c r="E3390" s="1"/>
      <c r="F3390" s="1"/>
      <c r="G3390" s="1"/>
      <c r="H3390" s="1"/>
      <c r="I3390" s="1"/>
      <c r="J3390" s="1"/>
      <c r="K3390" s="1"/>
      <c r="L3390" s="1"/>
      <c r="M3390" s="1"/>
      <c r="N3390" s="1"/>
      <c r="O3390" s="1"/>
      <c r="P3390" s="1"/>
      <c r="Q3390" s="1"/>
      <c r="R3390" s="1"/>
      <c r="S3390" s="1"/>
    </row>
    <row r="3391" spans="1:19" x14ac:dyDescent="0.25">
      <c r="A3391" s="1"/>
      <c r="B3391" s="1"/>
      <c r="C3391" s="1"/>
      <c r="D3391" s="1"/>
      <c r="E3391" s="1"/>
      <c r="F3391" s="1"/>
      <c r="G3391" s="1"/>
      <c r="H3391" s="1"/>
      <c r="I3391" s="1"/>
      <c r="J3391" s="1"/>
      <c r="K3391" s="1"/>
      <c r="L3391" s="1"/>
      <c r="M3391" s="1"/>
      <c r="N3391" s="1"/>
      <c r="O3391" s="1"/>
      <c r="P3391" s="1"/>
      <c r="Q3391" s="1"/>
      <c r="R3391" s="1"/>
      <c r="S3391" s="1"/>
    </row>
    <row r="3392" spans="1:19" x14ac:dyDescent="0.25">
      <c r="A3392" s="1"/>
      <c r="B3392" s="1"/>
      <c r="C3392" s="1"/>
      <c r="D3392" s="1"/>
      <c r="E3392" s="1"/>
      <c r="F3392" s="1"/>
      <c r="G3392" s="1"/>
      <c r="H3392" s="1"/>
      <c r="I3392" s="1"/>
      <c r="J3392" s="1"/>
      <c r="K3392" s="1"/>
      <c r="L3392" s="1"/>
      <c r="M3392" s="1"/>
      <c r="N3392" s="1"/>
      <c r="O3392" s="1"/>
      <c r="P3392" s="1"/>
      <c r="Q3392" s="1"/>
      <c r="R3392" s="1"/>
      <c r="S3392" s="1"/>
    </row>
    <row r="3393" spans="1:19" x14ac:dyDescent="0.25">
      <c r="A3393" s="1"/>
      <c r="B3393" s="1"/>
      <c r="C3393" s="1"/>
      <c r="D3393" s="1"/>
      <c r="E3393" s="1"/>
      <c r="F3393" s="1"/>
      <c r="G3393" s="1"/>
      <c r="H3393" s="1"/>
      <c r="I3393" s="1"/>
      <c r="J3393" s="1"/>
      <c r="K3393" s="1"/>
      <c r="L3393" s="1"/>
      <c r="M3393" s="1"/>
      <c r="N3393" s="1"/>
      <c r="O3393" s="1"/>
      <c r="P3393" s="1"/>
      <c r="Q3393" s="1"/>
      <c r="R3393" s="1"/>
      <c r="S3393" s="1"/>
    </row>
    <row r="3394" spans="1:19" x14ac:dyDescent="0.25">
      <c r="A3394" s="1"/>
      <c r="B3394" s="1"/>
      <c r="C3394" s="1"/>
      <c r="D3394" s="1"/>
      <c r="E3394" s="1"/>
      <c r="F3394" s="1"/>
      <c r="G3394" s="1"/>
      <c r="H3394" s="1"/>
      <c r="I3394" s="1"/>
      <c r="J3394" s="1"/>
      <c r="K3394" s="1"/>
      <c r="L3394" s="1"/>
      <c r="M3394" s="1"/>
      <c r="N3394" s="1"/>
      <c r="O3394" s="1"/>
      <c r="P3394" s="1"/>
      <c r="Q3394" s="1"/>
      <c r="R3394" s="1"/>
      <c r="S3394" s="1"/>
    </row>
    <row r="3395" spans="1:19" x14ac:dyDescent="0.25">
      <c r="A3395" s="1"/>
      <c r="B3395" s="1"/>
      <c r="C3395" s="1"/>
      <c r="D3395" s="1"/>
      <c r="E3395" s="1"/>
      <c r="F3395" s="1"/>
      <c r="G3395" s="1"/>
      <c r="H3395" s="1"/>
      <c r="I3395" s="1"/>
      <c r="J3395" s="1"/>
      <c r="K3395" s="1"/>
      <c r="L3395" s="1"/>
      <c r="M3395" s="1"/>
      <c r="N3395" s="1"/>
      <c r="O3395" s="1"/>
      <c r="P3395" s="1"/>
      <c r="Q3395" s="1"/>
      <c r="R3395" s="1"/>
      <c r="S3395" s="1"/>
    </row>
    <row r="3396" spans="1:19" x14ac:dyDescent="0.25">
      <c r="A3396" s="1"/>
      <c r="B3396" s="1"/>
      <c r="C3396" s="1"/>
      <c r="D3396" s="1"/>
      <c r="E3396" s="1"/>
      <c r="F3396" s="1"/>
      <c r="G3396" s="1"/>
      <c r="H3396" s="1"/>
      <c r="I3396" s="1"/>
      <c r="J3396" s="1"/>
      <c r="K3396" s="1"/>
      <c r="L3396" s="1"/>
      <c r="M3396" s="1"/>
      <c r="N3396" s="1"/>
      <c r="O3396" s="1"/>
      <c r="P3396" s="1"/>
      <c r="Q3396" s="1"/>
      <c r="R3396" s="1"/>
      <c r="S3396" s="1"/>
    </row>
    <row r="3397" spans="1:19" x14ac:dyDescent="0.25">
      <c r="A3397" s="1"/>
      <c r="B3397" s="1"/>
      <c r="C3397" s="1"/>
      <c r="D3397" s="1"/>
      <c r="E3397" s="1"/>
      <c r="F3397" s="1"/>
      <c r="G3397" s="1"/>
      <c r="H3397" s="1"/>
      <c r="I3397" s="1"/>
      <c r="J3397" s="1"/>
      <c r="K3397" s="1"/>
      <c r="L3397" s="1"/>
      <c r="M3397" s="1"/>
      <c r="N3397" s="1"/>
      <c r="O3397" s="1"/>
      <c r="P3397" s="1"/>
      <c r="Q3397" s="1"/>
      <c r="R3397" s="1"/>
      <c r="S3397" s="1"/>
    </row>
    <row r="3398" spans="1:19" x14ac:dyDescent="0.25">
      <c r="A3398" s="1"/>
      <c r="B3398" s="1"/>
      <c r="C3398" s="1"/>
      <c r="D3398" s="1"/>
      <c r="E3398" s="1"/>
      <c r="F3398" s="1"/>
      <c r="G3398" s="1"/>
      <c r="H3398" s="1"/>
      <c r="I3398" s="1"/>
      <c r="J3398" s="1"/>
      <c r="K3398" s="1"/>
      <c r="L3398" s="1"/>
      <c r="M3398" s="1"/>
      <c r="N3398" s="1"/>
      <c r="O3398" s="1"/>
      <c r="P3398" s="1"/>
      <c r="Q3398" s="1"/>
      <c r="R3398" s="1"/>
      <c r="S3398" s="1"/>
    </row>
    <row r="3399" spans="1:19" x14ac:dyDescent="0.25">
      <c r="A3399" s="1"/>
      <c r="B3399" s="1"/>
      <c r="C3399" s="1"/>
      <c r="D3399" s="1"/>
      <c r="E3399" s="1"/>
      <c r="F3399" s="1"/>
      <c r="G3399" s="1"/>
      <c r="H3399" s="1"/>
      <c r="I3399" s="1"/>
      <c r="J3399" s="1"/>
      <c r="K3399" s="1"/>
      <c r="L3399" s="1"/>
      <c r="M3399" s="1"/>
      <c r="N3399" s="1"/>
      <c r="O3399" s="1"/>
      <c r="P3399" s="1"/>
      <c r="Q3399" s="1"/>
      <c r="R3399" s="1"/>
      <c r="S3399" s="1"/>
    </row>
    <row r="3400" spans="1:19" x14ac:dyDescent="0.25">
      <c r="A3400" s="1"/>
      <c r="B3400" s="1"/>
      <c r="C3400" s="1"/>
      <c r="D3400" s="1"/>
      <c r="E3400" s="1"/>
      <c r="F3400" s="1"/>
      <c r="G3400" s="1"/>
      <c r="H3400" s="1"/>
      <c r="I3400" s="1"/>
      <c r="J3400" s="1"/>
      <c r="K3400" s="1"/>
      <c r="L3400" s="1"/>
      <c r="M3400" s="1"/>
      <c r="N3400" s="1"/>
      <c r="O3400" s="1"/>
      <c r="P3400" s="1"/>
      <c r="Q3400" s="1"/>
      <c r="R3400" s="1"/>
      <c r="S3400" s="1"/>
    </row>
    <row r="3401" spans="1:19" x14ac:dyDescent="0.25">
      <c r="A3401" s="1"/>
      <c r="B3401" s="1"/>
      <c r="C3401" s="1"/>
      <c r="D3401" s="1"/>
      <c r="E3401" s="1"/>
      <c r="F3401" s="1"/>
      <c r="G3401" s="1"/>
      <c r="H3401" s="1"/>
      <c r="I3401" s="1"/>
      <c r="J3401" s="1"/>
      <c r="K3401" s="1"/>
      <c r="L3401" s="1"/>
      <c r="M3401" s="1"/>
      <c r="N3401" s="1"/>
      <c r="O3401" s="1"/>
      <c r="P3401" s="1"/>
      <c r="Q3401" s="1"/>
      <c r="R3401" s="1"/>
      <c r="S3401" s="1"/>
    </row>
    <row r="3402" spans="1:19" x14ac:dyDescent="0.25">
      <c r="A3402" s="1"/>
      <c r="B3402" s="1"/>
      <c r="C3402" s="1"/>
      <c r="D3402" s="1"/>
      <c r="E3402" s="1"/>
      <c r="F3402" s="1"/>
      <c r="G3402" s="1"/>
      <c r="H3402" s="1"/>
      <c r="I3402" s="1"/>
      <c r="J3402" s="1"/>
      <c r="K3402" s="1"/>
      <c r="L3402" s="1"/>
      <c r="M3402" s="1"/>
      <c r="N3402" s="1"/>
      <c r="O3402" s="1"/>
      <c r="P3402" s="1"/>
      <c r="Q3402" s="1"/>
      <c r="R3402" s="1"/>
      <c r="S3402" s="1"/>
    </row>
    <row r="3403" spans="1:19" x14ac:dyDescent="0.25">
      <c r="A3403" s="1"/>
      <c r="B3403" s="1"/>
      <c r="C3403" s="1"/>
      <c r="D3403" s="1"/>
      <c r="E3403" s="1"/>
      <c r="F3403" s="1"/>
      <c r="G3403" s="1"/>
      <c r="H3403" s="1"/>
      <c r="I3403" s="1"/>
      <c r="J3403" s="1"/>
      <c r="K3403" s="1"/>
      <c r="L3403" s="1"/>
      <c r="M3403" s="1"/>
      <c r="N3403" s="1"/>
      <c r="O3403" s="1"/>
      <c r="P3403" s="1"/>
      <c r="Q3403" s="1"/>
      <c r="R3403" s="1"/>
      <c r="S3403" s="1"/>
    </row>
    <row r="3404" spans="1:19" x14ac:dyDescent="0.25">
      <c r="A3404" s="1"/>
      <c r="B3404" s="1"/>
      <c r="C3404" s="1"/>
      <c r="D3404" s="1"/>
      <c r="E3404" s="1"/>
      <c r="F3404" s="1"/>
      <c r="G3404" s="1"/>
      <c r="H3404" s="1"/>
      <c r="I3404" s="1"/>
      <c r="J3404" s="1"/>
      <c r="K3404" s="1"/>
      <c r="L3404" s="1"/>
      <c r="M3404" s="1"/>
      <c r="N3404" s="1"/>
      <c r="O3404" s="1"/>
      <c r="P3404" s="1"/>
      <c r="Q3404" s="1"/>
      <c r="R3404" s="1"/>
      <c r="S3404" s="1"/>
    </row>
    <row r="3405" spans="1:19" x14ac:dyDescent="0.25">
      <c r="A3405" s="1"/>
      <c r="B3405" s="1"/>
      <c r="C3405" s="1"/>
      <c r="D3405" s="1"/>
      <c r="E3405" s="1"/>
      <c r="F3405" s="1"/>
      <c r="G3405" s="1"/>
      <c r="H3405" s="1"/>
      <c r="I3405" s="1"/>
      <c r="J3405" s="1"/>
      <c r="K3405" s="1"/>
      <c r="L3405" s="1"/>
      <c r="M3405" s="1"/>
      <c r="N3405" s="1"/>
      <c r="O3405" s="1"/>
      <c r="P3405" s="1"/>
      <c r="Q3405" s="1"/>
      <c r="R3405" s="1"/>
      <c r="S3405" s="1"/>
    </row>
    <row r="3406" spans="1:19" x14ac:dyDescent="0.25">
      <c r="A3406" s="1"/>
      <c r="B3406" s="1"/>
      <c r="C3406" s="1"/>
      <c r="D3406" s="1"/>
      <c r="E3406" s="1"/>
      <c r="F3406" s="1"/>
      <c r="G3406" s="1"/>
      <c r="H3406" s="1"/>
      <c r="I3406" s="1"/>
      <c r="J3406" s="1"/>
      <c r="K3406" s="1"/>
      <c r="L3406" s="1"/>
      <c r="M3406" s="1"/>
      <c r="N3406" s="1"/>
      <c r="O3406" s="1"/>
      <c r="P3406" s="1"/>
      <c r="Q3406" s="1"/>
      <c r="R3406" s="1"/>
      <c r="S3406" s="1"/>
    </row>
    <row r="3407" spans="1:19" x14ac:dyDescent="0.25">
      <c r="A3407" s="1"/>
      <c r="B3407" s="1"/>
      <c r="C3407" s="1"/>
      <c r="D3407" s="1"/>
      <c r="E3407" s="1"/>
      <c r="F3407" s="1"/>
      <c r="G3407" s="1"/>
      <c r="H3407" s="1"/>
      <c r="I3407" s="1"/>
      <c r="J3407" s="1"/>
      <c r="K3407" s="1"/>
      <c r="L3407" s="1"/>
      <c r="M3407" s="1"/>
      <c r="N3407" s="1"/>
      <c r="O3407" s="1"/>
      <c r="P3407" s="1"/>
      <c r="Q3407" s="1"/>
      <c r="R3407" s="1"/>
      <c r="S3407" s="1"/>
    </row>
    <row r="3408" spans="1:19" x14ac:dyDescent="0.25">
      <c r="A3408" s="1"/>
      <c r="B3408" s="1"/>
      <c r="C3408" s="1"/>
      <c r="D3408" s="1"/>
      <c r="E3408" s="1"/>
      <c r="F3408" s="1"/>
      <c r="G3408" s="1"/>
      <c r="H3408" s="1"/>
      <c r="I3408" s="1"/>
      <c r="J3408" s="1"/>
      <c r="K3408" s="1"/>
      <c r="L3408" s="1"/>
      <c r="M3408" s="1"/>
      <c r="N3408" s="1"/>
      <c r="O3408" s="1"/>
      <c r="P3408" s="1"/>
      <c r="Q3408" s="1"/>
      <c r="R3408" s="1"/>
      <c r="S3408" s="1"/>
    </row>
    <row r="3409" spans="1:19" x14ac:dyDescent="0.25">
      <c r="A3409" s="1"/>
      <c r="B3409" s="1"/>
      <c r="C3409" s="1"/>
      <c r="D3409" s="1"/>
      <c r="E3409" s="1"/>
      <c r="F3409" s="1"/>
      <c r="G3409" s="1"/>
      <c r="H3409" s="1"/>
      <c r="I3409" s="1"/>
      <c r="J3409" s="1"/>
      <c r="K3409" s="1"/>
      <c r="L3409" s="1"/>
      <c r="M3409" s="1"/>
      <c r="N3409" s="1"/>
      <c r="O3409" s="1"/>
      <c r="P3409" s="1"/>
      <c r="Q3409" s="1"/>
      <c r="R3409" s="1"/>
      <c r="S3409" s="1"/>
    </row>
    <row r="3410" spans="1:19" x14ac:dyDescent="0.25">
      <c r="A3410" s="1"/>
      <c r="B3410" s="1"/>
      <c r="C3410" s="1"/>
      <c r="D3410" s="1"/>
      <c r="E3410" s="1"/>
      <c r="F3410" s="1"/>
      <c r="G3410" s="1"/>
      <c r="H3410" s="1"/>
      <c r="I3410" s="1"/>
      <c r="J3410" s="1"/>
      <c r="K3410" s="1"/>
      <c r="L3410" s="1"/>
      <c r="M3410" s="1"/>
      <c r="N3410" s="1"/>
      <c r="O3410" s="1"/>
      <c r="P3410" s="1"/>
      <c r="Q3410" s="1"/>
      <c r="R3410" s="1"/>
      <c r="S3410" s="1"/>
    </row>
    <row r="3411" spans="1:19" x14ac:dyDescent="0.25">
      <c r="A3411" s="1"/>
      <c r="B3411" s="1"/>
      <c r="C3411" s="1"/>
      <c r="D3411" s="1"/>
      <c r="E3411" s="1"/>
      <c r="F3411" s="1"/>
      <c r="G3411" s="1"/>
      <c r="H3411" s="1"/>
      <c r="I3411" s="1"/>
      <c r="J3411" s="1"/>
      <c r="K3411" s="1"/>
      <c r="L3411" s="1"/>
      <c r="M3411" s="1"/>
      <c r="N3411" s="1"/>
      <c r="O3411" s="1"/>
      <c r="P3411" s="1"/>
      <c r="Q3411" s="1"/>
      <c r="R3411" s="1"/>
      <c r="S3411" s="1"/>
    </row>
    <row r="3412" spans="1:19" x14ac:dyDescent="0.25">
      <c r="A3412" s="1"/>
      <c r="B3412" s="1"/>
      <c r="C3412" s="1"/>
      <c r="D3412" s="1"/>
      <c r="E3412" s="1"/>
      <c r="F3412" s="1"/>
      <c r="G3412" s="1"/>
      <c r="H3412" s="1"/>
      <c r="I3412" s="1"/>
      <c r="J3412" s="1"/>
      <c r="K3412" s="1"/>
      <c r="L3412" s="1"/>
      <c r="M3412" s="1"/>
      <c r="N3412" s="1"/>
      <c r="O3412" s="1"/>
      <c r="P3412" s="1"/>
      <c r="Q3412" s="1"/>
      <c r="R3412" s="1"/>
      <c r="S3412" s="1"/>
    </row>
    <row r="3413" spans="1:19" x14ac:dyDescent="0.25">
      <c r="A3413" s="1"/>
      <c r="B3413" s="1"/>
      <c r="C3413" s="1"/>
      <c r="D3413" s="1"/>
      <c r="E3413" s="1"/>
      <c r="F3413" s="1"/>
      <c r="G3413" s="1"/>
      <c r="H3413" s="1"/>
      <c r="I3413" s="1"/>
      <c r="J3413" s="1"/>
      <c r="K3413" s="1"/>
      <c r="L3413" s="1"/>
      <c r="M3413" s="1"/>
      <c r="N3413" s="1"/>
      <c r="O3413" s="1"/>
      <c r="P3413" s="1"/>
      <c r="Q3413" s="1"/>
      <c r="R3413" s="1"/>
      <c r="S3413" s="1"/>
    </row>
    <row r="3414" spans="1:19" x14ac:dyDescent="0.25">
      <c r="A3414" s="1"/>
      <c r="B3414" s="1"/>
      <c r="C3414" s="1"/>
      <c r="D3414" s="1"/>
      <c r="E3414" s="1"/>
      <c r="F3414" s="1"/>
      <c r="G3414" s="1"/>
      <c r="H3414" s="1"/>
      <c r="I3414" s="1"/>
      <c r="J3414" s="1"/>
      <c r="K3414" s="1"/>
      <c r="L3414" s="1"/>
      <c r="M3414" s="1"/>
      <c r="N3414" s="1"/>
      <c r="O3414" s="1"/>
      <c r="P3414" s="1"/>
      <c r="Q3414" s="1"/>
      <c r="R3414" s="1"/>
      <c r="S3414" s="1"/>
    </row>
    <row r="3415" spans="1:19" x14ac:dyDescent="0.25">
      <c r="A3415" s="1"/>
      <c r="B3415" s="1"/>
      <c r="C3415" s="1"/>
      <c r="D3415" s="1"/>
      <c r="E3415" s="1"/>
      <c r="F3415" s="1"/>
      <c r="G3415" s="1"/>
      <c r="H3415" s="1"/>
      <c r="I3415" s="1"/>
      <c r="J3415" s="1"/>
      <c r="K3415" s="1"/>
      <c r="L3415" s="1"/>
      <c r="M3415" s="1"/>
      <c r="N3415" s="1"/>
      <c r="O3415" s="1"/>
      <c r="P3415" s="1"/>
      <c r="Q3415" s="1"/>
      <c r="R3415" s="1"/>
      <c r="S3415" s="1"/>
    </row>
    <row r="3416" spans="1:19" x14ac:dyDescent="0.25">
      <c r="A3416" s="1"/>
      <c r="B3416" s="1"/>
      <c r="C3416" s="1"/>
      <c r="D3416" s="1"/>
      <c r="E3416" s="1"/>
      <c r="F3416" s="1"/>
      <c r="G3416" s="1"/>
      <c r="H3416" s="1"/>
      <c r="I3416" s="1"/>
      <c r="J3416" s="1"/>
      <c r="K3416" s="1"/>
      <c r="L3416" s="1"/>
      <c r="M3416" s="1"/>
      <c r="N3416" s="1"/>
      <c r="O3416" s="1"/>
      <c r="P3416" s="1"/>
      <c r="Q3416" s="1"/>
      <c r="R3416" s="1"/>
      <c r="S3416" s="1"/>
    </row>
    <row r="3417" spans="1:19" x14ac:dyDescent="0.25">
      <c r="A3417" s="1"/>
      <c r="B3417" s="1"/>
      <c r="C3417" s="1"/>
      <c r="D3417" s="1"/>
      <c r="E3417" s="1"/>
      <c r="F3417" s="1"/>
      <c r="G3417" s="1"/>
      <c r="H3417" s="1"/>
      <c r="I3417" s="1"/>
      <c r="J3417" s="1"/>
      <c r="K3417" s="1"/>
      <c r="L3417" s="1"/>
      <c r="M3417" s="1"/>
      <c r="N3417" s="1"/>
      <c r="O3417" s="1"/>
      <c r="P3417" s="1"/>
      <c r="Q3417" s="1"/>
      <c r="R3417" s="1"/>
      <c r="S3417" s="1"/>
    </row>
    <row r="3418" spans="1:19" x14ac:dyDescent="0.25">
      <c r="A3418" s="1"/>
      <c r="B3418" s="1"/>
      <c r="C3418" s="1"/>
      <c r="D3418" s="1"/>
      <c r="E3418" s="1"/>
      <c r="F3418" s="1"/>
      <c r="G3418" s="1"/>
      <c r="H3418" s="1"/>
      <c r="I3418" s="1"/>
      <c r="J3418" s="1"/>
      <c r="K3418" s="1"/>
      <c r="L3418" s="1"/>
      <c r="M3418" s="1"/>
      <c r="N3418" s="1"/>
      <c r="O3418" s="1"/>
      <c r="P3418" s="1"/>
      <c r="Q3418" s="1"/>
      <c r="R3418" s="1"/>
      <c r="S3418" s="1"/>
    </row>
    <row r="3419" spans="1:19" x14ac:dyDescent="0.25">
      <c r="A3419" s="1"/>
      <c r="B3419" s="1"/>
      <c r="C3419" s="1"/>
      <c r="D3419" s="1"/>
      <c r="E3419" s="1"/>
      <c r="F3419" s="1"/>
      <c r="G3419" s="1"/>
      <c r="H3419" s="1"/>
      <c r="I3419" s="1"/>
      <c r="J3419" s="1"/>
      <c r="K3419" s="1"/>
      <c r="L3419" s="1"/>
      <c r="M3419" s="1"/>
      <c r="N3419" s="1"/>
      <c r="O3419" s="1"/>
      <c r="P3419" s="1"/>
      <c r="Q3419" s="1"/>
      <c r="R3419" s="1"/>
      <c r="S3419" s="1"/>
    </row>
    <row r="3420" spans="1:19" x14ac:dyDescent="0.25">
      <c r="A3420" s="1"/>
      <c r="B3420" s="1"/>
      <c r="C3420" s="1"/>
      <c r="D3420" s="1"/>
      <c r="E3420" s="1"/>
      <c r="F3420" s="1"/>
      <c r="G3420" s="1"/>
      <c r="H3420" s="1"/>
      <c r="I3420" s="1"/>
      <c r="J3420" s="1"/>
      <c r="K3420" s="1"/>
      <c r="L3420" s="1"/>
      <c r="M3420" s="1"/>
      <c r="N3420" s="1"/>
      <c r="O3420" s="1"/>
      <c r="P3420" s="1"/>
      <c r="Q3420" s="1"/>
      <c r="R3420" s="1"/>
      <c r="S3420" s="1"/>
    </row>
    <row r="3421" spans="1:19" x14ac:dyDescent="0.25">
      <c r="A3421" s="1"/>
      <c r="B3421" s="1"/>
      <c r="C3421" s="1"/>
      <c r="D3421" s="1"/>
      <c r="E3421" s="1"/>
      <c r="F3421" s="1"/>
      <c r="G3421" s="1"/>
      <c r="H3421" s="1"/>
      <c r="I3421" s="1"/>
      <c r="J3421" s="1"/>
      <c r="K3421" s="1"/>
      <c r="L3421" s="1"/>
      <c r="M3421" s="1"/>
      <c r="N3421" s="1"/>
      <c r="O3421" s="1"/>
      <c r="P3421" s="1"/>
      <c r="Q3421" s="1"/>
      <c r="R3421" s="1"/>
      <c r="S3421" s="1"/>
    </row>
    <row r="3422" spans="1:19" x14ac:dyDescent="0.25">
      <c r="A3422" s="1"/>
      <c r="B3422" s="1"/>
      <c r="C3422" s="1"/>
      <c r="D3422" s="1"/>
      <c r="E3422" s="1"/>
      <c r="F3422" s="1"/>
      <c r="G3422" s="1"/>
      <c r="H3422" s="1"/>
      <c r="I3422" s="1"/>
      <c r="J3422" s="1"/>
      <c r="K3422" s="1"/>
      <c r="L3422" s="1"/>
      <c r="M3422" s="1"/>
      <c r="N3422" s="1"/>
      <c r="O3422" s="1"/>
      <c r="P3422" s="1"/>
      <c r="Q3422" s="1"/>
      <c r="R3422" s="1"/>
      <c r="S3422" s="1"/>
    </row>
    <row r="3423" spans="1:19" x14ac:dyDescent="0.25">
      <c r="A3423" s="1"/>
      <c r="B3423" s="1"/>
      <c r="C3423" s="1"/>
      <c r="D3423" s="1"/>
      <c r="E3423" s="1"/>
      <c r="F3423" s="1"/>
      <c r="G3423" s="1"/>
      <c r="H3423" s="1"/>
      <c r="I3423" s="1"/>
      <c r="J3423" s="1"/>
      <c r="K3423" s="1"/>
      <c r="L3423" s="1"/>
      <c r="M3423" s="1"/>
      <c r="N3423" s="1"/>
      <c r="O3423" s="1"/>
      <c r="P3423" s="1"/>
      <c r="Q3423" s="1"/>
      <c r="R3423" s="1"/>
      <c r="S3423" s="1"/>
    </row>
    <row r="3424" spans="1:19" x14ac:dyDescent="0.25">
      <c r="A3424" s="1"/>
      <c r="B3424" s="1"/>
      <c r="C3424" s="1"/>
      <c r="D3424" s="1"/>
      <c r="E3424" s="1"/>
      <c r="F3424" s="1"/>
      <c r="G3424" s="1"/>
      <c r="H3424" s="1"/>
      <c r="I3424" s="1"/>
      <c r="J3424" s="1"/>
      <c r="K3424" s="1"/>
      <c r="L3424" s="1"/>
      <c r="M3424" s="1"/>
      <c r="N3424" s="1"/>
      <c r="O3424" s="1"/>
      <c r="P3424" s="1"/>
      <c r="Q3424" s="1"/>
      <c r="R3424" s="1"/>
      <c r="S3424" s="1"/>
    </row>
    <row r="3425" spans="1:19" x14ac:dyDescent="0.25">
      <c r="A3425" s="1"/>
      <c r="B3425" s="1"/>
      <c r="C3425" s="1"/>
      <c r="D3425" s="1"/>
      <c r="E3425" s="1"/>
      <c r="F3425" s="1"/>
      <c r="G3425" s="1"/>
      <c r="H3425" s="1"/>
      <c r="I3425" s="1"/>
      <c r="J3425" s="1"/>
      <c r="K3425" s="1"/>
      <c r="L3425" s="1"/>
      <c r="M3425" s="1"/>
      <c r="N3425" s="1"/>
      <c r="O3425" s="1"/>
      <c r="P3425" s="1"/>
      <c r="Q3425" s="1"/>
      <c r="R3425" s="1"/>
      <c r="S3425" s="1"/>
    </row>
    <row r="3426" spans="1:19" x14ac:dyDescent="0.25">
      <c r="A3426" s="1"/>
      <c r="B3426" s="1"/>
      <c r="C3426" s="1"/>
      <c r="D3426" s="1"/>
      <c r="E3426" s="1"/>
      <c r="F3426" s="1"/>
      <c r="G3426" s="1"/>
      <c r="H3426" s="1"/>
      <c r="I3426" s="1"/>
      <c r="J3426" s="1"/>
      <c r="K3426" s="1"/>
      <c r="L3426" s="1"/>
      <c r="M3426" s="1"/>
      <c r="N3426" s="1"/>
      <c r="O3426" s="1"/>
      <c r="P3426" s="1"/>
      <c r="Q3426" s="1"/>
      <c r="R3426" s="1"/>
      <c r="S3426" s="1"/>
    </row>
    <row r="3427" spans="1:19" x14ac:dyDescent="0.25">
      <c r="A3427" s="1"/>
      <c r="B3427" s="1"/>
      <c r="C3427" s="1"/>
      <c r="D3427" s="1"/>
      <c r="E3427" s="1"/>
      <c r="F3427" s="1"/>
      <c r="G3427" s="1"/>
      <c r="H3427" s="1"/>
      <c r="I3427" s="1"/>
      <c r="J3427" s="1"/>
      <c r="K3427" s="1"/>
      <c r="L3427" s="1"/>
      <c r="M3427" s="1"/>
      <c r="N3427" s="1"/>
      <c r="O3427" s="1"/>
      <c r="P3427" s="1"/>
      <c r="Q3427" s="1"/>
      <c r="R3427" s="1"/>
      <c r="S3427" s="1"/>
    </row>
    <row r="3428" spans="1:19" x14ac:dyDescent="0.25">
      <c r="A3428" s="1"/>
      <c r="B3428" s="1"/>
      <c r="C3428" s="1"/>
      <c r="D3428" s="1"/>
      <c r="E3428" s="1"/>
      <c r="F3428" s="1"/>
      <c r="G3428" s="1"/>
      <c r="H3428" s="1"/>
      <c r="I3428" s="1"/>
      <c r="J3428" s="1"/>
      <c r="K3428" s="1"/>
      <c r="L3428" s="1"/>
      <c r="M3428" s="1"/>
      <c r="N3428" s="1"/>
      <c r="O3428" s="1"/>
      <c r="P3428" s="1"/>
      <c r="Q3428" s="1"/>
      <c r="R3428" s="1"/>
      <c r="S3428" s="1"/>
    </row>
    <row r="3429" spans="1:19" x14ac:dyDescent="0.25">
      <c r="A3429" s="1"/>
      <c r="B3429" s="1"/>
      <c r="C3429" s="1"/>
      <c r="D3429" s="1"/>
      <c r="E3429" s="1"/>
      <c r="F3429" s="1"/>
      <c r="G3429" s="1"/>
      <c r="H3429" s="1"/>
      <c r="I3429" s="1"/>
      <c r="J3429" s="1"/>
      <c r="K3429" s="1"/>
      <c r="L3429" s="1"/>
      <c r="M3429" s="1"/>
      <c r="N3429" s="1"/>
      <c r="O3429" s="1"/>
      <c r="P3429" s="1"/>
      <c r="Q3429" s="1"/>
      <c r="R3429" s="1"/>
      <c r="S3429" s="1"/>
    </row>
    <row r="3430" spans="1:19" x14ac:dyDescent="0.25">
      <c r="A3430" s="1"/>
      <c r="B3430" s="1"/>
      <c r="C3430" s="1"/>
      <c r="D3430" s="1"/>
      <c r="E3430" s="1"/>
      <c r="F3430" s="1"/>
      <c r="G3430" s="1"/>
      <c r="H3430" s="1"/>
      <c r="I3430" s="1"/>
      <c r="J3430" s="1"/>
      <c r="K3430" s="1"/>
      <c r="L3430" s="1"/>
      <c r="M3430" s="1"/>
      <c r="N3430" s="1"/>
      <c r="O3430" s="1"/>
      <c r="P3430" s="1"/>
      <c r="Q3430" s="1"/>
      <c r="R3430" s="1"/>
      <c r="S3430" s="1"/>
    </row>
    <row r="3431" spans="1:19" x14ac:dyDescent="0.25">
      <c r="A3431" s="1"/>
      <c r="B3431" s="1"/>
      <c r="C3431" s="1"/>
      <c r="D3431" s="1"/>
      <c r="E3431" s="1"/>
      <c r="F3431" s="1"/>
      <c r="G3431" s="1"/>
      <c r="H3431" s="1"/>
      <c r="I3431" s="1"/>
      <c r="J3431" s="1"/>
      <c r="K3431" s="1"/>
      <c r="L3431" s="1"/>
      <c r="M3431" s="1"/>
      <c r="N3431" s="1"/>
      <c r="O3431" s="1"/>
      <c r="P3431" s="1"/>
      <c r="Q3431" s="1"/>
      <c r="R3431" s="1"/>
      <c r="S3431" s="1"/>
    </row>
    <row r="3432" spans="1:19" x14ac:dyDescent="0.25">
      <c r="A3432" s="1"/>
      <c r="B3432" s="1"/>
      <c r="C3432" s="1"/>
      <c r="D3432" s="1"/>
      <c r="E3432" s="1"/>
      <c r="F3432" s="1"/>
      <c r="G3432" s="1"/>
      <c r="H3432" s="1"/>
      <c r="I3432" s="1"/>
      <c r="J3432" s="1"/>
      <c r="K3432" s="1"/>
      <c r="L3432" s="1"/>
      <c r="M3432" s="1"/>
      <c r="N3432" s="1"/>
      <c r="O3432" s="1"/>
      <c r="P3432" s="1"/>
      <c r="Q3432" s="1"/>
      <c r="R3432" s="1"/>
      <c r="S3432" s="1"/>
    </row>
    <row r="3433" spans="1:19" x14ac:dyDescent="0.25">
      <c r="A3433" s="1"/>
      <c r="B3433" s="1"/>
      <c r="C3433" s="1"/>
      <c r="D3433" s="1"/>
      <c r="E3433" s="1"/>
      <c r="F3433" s="1"/>
      <c r="G3433" s="1"/>
      <c r="H3433" s="1"/>
      <c r="I3433" s="1"/>
      <c r="J3433" s="1"/>
      <c r="K3433" s="1"/>
      <c r="L3433" s="1"/>
      <c r="M3433" s="1"/>
      <c r="N3433" s="1"/>
      <c r="O3433" s="1"/>
      <c r="P3433" s="1"/>
      <c r="Q3433" s="1"/>
      <c r="R3433" s="1"/>
      <c r="S3433" s="1"/>
    </row>
    <row r="3434" spans="1:19" x14ac:dyDescent="0.25">
      <c r="A3434" s="1"/>
      <c r="B3434" s="1"/>
      <c r="C3434" s="1"/>
      <c r="D3434" s="1"/>
      <c r="E3434" s="1"/>
      <c r="F3434" s="1"/>
      <c r="G3434" s="1"/>
      <c r="H3434" s="1"/>
      <c r="I3434" s="1"/>
      <c r="J3434" s="1"/>
      <c r="K3434" s="1"/>
      <c r="L3434" s="1"/>
      <c r="M3434" s="1"/>
      <c r="N3434" s="1"/>
      <c r="O3434" s="1"/>
      <c r="P3434" s="1"/>
      <c r="Q3434" s="1"/>
      <c r="R3434" s="1"/>
      <c r="S3434" s="1"/>
    </row>
    <row r="3435" spans="1:19" x14ac:dyDescent="0.25">
      <c r="A3435" s="1"/>
      <c r="B3435" s="1"/>
      <c r="C3435" s="1"/>
      <c r="D3435" s="1"/>
      <c r="E3435" s="1"/>
      <c r="F3435" s="1"/>
      <c r="G3435" s="1"/>
      <c r="H3435" s="1"/>
      <c r="I3435" s="1"/>
      <c r="J3435" s="1"/>
      <c r="K3435" s="1"/>
      <c r="L3435" s="1"/>
      <c r="M3435" s="1"/>
      <c r="N3435" s="1"/>
      <c r="O3435" s="1"/>
      <c r="P3435" s="1"/>
      <c r="Q3435" s="1"/>
      <c r="R3435" s="1"/>
      <c r="S3435" s="1"/>
    </row>
    <row r="3436" spans="1:19" x14ac:dyDescent="0.25">
      <c r="A3436" s="1"/>
      <c r="B3436" s="1"/>
      <c r="C3436" s="1"/>
      <c r="D3436" s="1"/>
      <c r="E3436" s="1"/>
      <c r="F3436" s="1"/>
      <c r="G3436" s="1"/>
      <c r="H3436" s="1"/>
      <c r="I3436" s="1"/>
      <c r="J3436" s="1"/>
      <c r="K3436" s="1"/>
      <c r="L3436" s="1"/>
      <c r="M3436" s="1"/>
      <c r="N3436" s="1"/>
      <c r="O3436" s="1"/>
      <c r="P3436" s="1"/>
      <c r="Q3436" s="1"/>
      <c r="R3436" s="1"/>
      <c r="S3436" s="1"/>
    </row>
    <row r="3437" spans="1:19" x14ac:dyDescent="0.25">
      <c r="A3437" s="1"/>
      <c r="B3437" s="1"/>
      <c r="C3437" s="1"/>
      <c r="D3437" s="1"/>
      <c r="E3437" s="1"/>
      <c r="F3437" s="1"/>
      <c r="G3437" s="1"/>
      <c r="H3437" s="1"/>
      <c r="I3437" s="1"/>
      <c r="J3437" s="1"/>
      <c r="K3437" s="1"/>
      <c r="L3437" s="1"/>
      <c r="M3437" s="1"/>
      <c r="N3437" s="1"/>
      <c r="O3437" s="1"/>
      <c r="P3437" s="1"/>
      <c r="Q3437" s="1"/>
      <c r="R3437" s="1"/>
      <c r="S3437" s="1"/>
    </row>
    <row r="3438" spans="1:19" x14ac:dyDescent="0.25">
      <c r="A3438" s="1"/>
      <c r="B3438" s="1"/>
      <c r="C3438" s="1"/>
      <c r="D3438" s="1"/>
      <c r="E3438" s="1"/>
      <c r="F3438" s="1"/>
      <c r="G3438" s="1"/>
      <c r="H3438" s="1"/>
      <c r="I3438" s="1"/>
      <c r="J3438" s="1"/>
      <c r="K3438" s="1"/>
      <c r="L3438" s="1"/>
      <c r="M3438" s="1"/>
      <c r="N3438" s="1"/>
      <c r="O3438" s="1"/>
      <c r="P3438" s="1"/>
      <c r="Q3438" s="1"/>
      <c r="R3438" s="1"/>
      <c r="S3438" s="1"/>
    </row>
    <row r="3439" spans="1:19" x14ac:dyDescent="0.25">
      <c r="A3439" s="1"/>
      <c r="B3439" s="1"/>
      <c r="C3439" s="1"/>
      <c r="D3439" s="1"/>
      <c r="E3439" s="1"/>
      <c r="F3439" s="1"/>
      <c r="G3439" s="1"/>
      <c r="H3439" s="1"/>
      <c r="I3439" s="1"/>
      <c r="J3439" s="1"/>
      <c r="K3439" s="1"/>
      <c r="L3439" s="1"/>
      <c r="M3439" s="1"/>
      <c r="N3439" s="1"/>
      <c r="O3439" s="1"/>
      <c r="P3439" s="1"/>
      <c r="Q3439" s="1"/>
      <c r="R3439" s="1"/>
      <c r="S3439" s="1"/>
    </row>
    <row r="3440" spans="1:19" x14ac:dyDescent="0.25">
      <c r="A3440" s="1"/>
      <c r="B3440" s="1"/>
      <c r="C3440" s="1"/>
      <c r="D3440" s="1"/>
      <c r="E3440" s="1"/>
      <c r="F3440" s="1"/>
      <c r="G3440" s="1"/>
      <c r="H3440" s="1"/>
      <c r="I3440" s="1"/>
      <c r="J3440" s="1"/>
      <c r="K3440" s="1"/>
      <c r="L3440" s="1"/>
      <c r="M3440" s="1"/>
      <c r="N3440" s="1"/>
      <c r="O3440" s="1"/>
      <c r="P3440" s="1"/>
      <c r="Q3440" s="1"/>
      <c r="R3440" s="1"/>
      <c r="S3440" s="1"/>
    </row>
    <row r="3441" spans="1:19" x14ac:dyDescent="0.25">
      <c r="A3441" s="1"/>
      <c r="B3441" s="1"/>
      <c r="C3441" s="1"/>
      <c r="D3441" s="1"/>
      <c r="E3441" s="1"/>
      <c r="F3441" s="1"/>
      <c r="G3441" s="1"/>
      <c r="H3441" s="1"/>
      <c r="I3441" s="1"/>
      <c r="J3441" s="1"/>
      <c r="K3441" s="1"/>
      <c r="L3441" s="1"/>
      <c r="M3441" s="1"/>
      <c r="N3441" s="1"/>
      <c r="O3441" s="1"/>
      <c r="P3441" s="1"/>
      <c r="Q3441" s="1"/>
      <c r="R3441" s="1"/>
      <c r="S3441" s="1"/>
    </row>
    <row r="3442" spans="1:19" x14ac:dyDescent="0.25">
      <c r="A3442" s="1"/>
      <c r="B3442" s="1"/>
      <c r="C3442" s="1"/>
      <c r="D3442" s="1"/>
      <c r="E3442" s="1"/>
      <c r="F3442" s="1"/>
      <c r="G3442" s="1"/>
      <c r="H3442" s="1"/>
      <c r="I3442" s="1"/>
      <c r="J3442" s="1"/>
      <c r="K3442" s="1"/>
      <c r="L3442" s="1"/>
      <c r="M3442" s="1"/>
      <c r="N3442" s="1"/>
      <c r="O3442" s="1"/>
      <c r="P3442" s="1"/>
      <c r="Q3442" s="1"/>
      <c r="R3442" s="1"/>
      <c r="S3442" s="1"/>
    </row>
    <row r="3443" spans="1:19" x14ac:dyDescent="0.25">
      <c r="A3443" s="1"/>
      <c r="B3443" s="1"/>
      <c r="C3443" s="1"/>
      <c r="D3443" s="1"/>
      <c r="E3443" s="1"/>
      <c r="F3443" s="1"/>
      <c r="G3443" s="1"/>
      <c r="H3443" s="1"/>
      <c r="I3443" s="1"/>
      <c r="J3443" s="1"/>
      <c r="K3443" s="1"/>
      <c r="L3443" s="1"/>
      <c r="M3443" s="1"/>
      <c r="N3443" s="1"/>
      <c r="O3443" s="1"/>
      <c r="P3443" s="1"/>
      <c r="Q3443" s="1"/>
      <c r="R3443" s="1"/>
      <c r="S3443" s="1"/>
    </row>
    <row r="3444" spans="1:19" x14ac:dyDescent="0.25">
      <c r="A3444" s="1"/>
      <c r="B3444" s="1"/>
      <c r="C3444" s="1"/>
      <c r="D3444" s="1"/>
      <c r="E3444" s="1"/>
      <c r="F3444" s="1"/>
      <c r="G3444" s="1"/>
      <c r="H3444" s="1"/>
      <c r="I3444" s="1"/>
      <c r="J3444" s="1"/>
      <c r="K3444" s="1"/>
      <c r="L3444" s="1"/>
      <c r="M3444" s="1"/>
      <c r="N3444" s="1"/>
      <c r="O3444" s="1"/>
      <c r="P3444" s="1"/>
      <c r="Q3444" s="1"/>
      <c r="R3444" s="1"/>
      <c r="S3444" s="1"/>
    </row>
    <row r="3445" spans="1:19" x14ac:dyDescent="0.25">
      <c r="A3445" s="1"/>
      <c r="B3445" s="1"/>
      <c r="C3445" s="1"/>
      <c r="D3445" s="1"/>
      <c r="E3445" s="1"/>
      <c r="F3445" s="1"/>
      <c r="G3445" s="1"/>
      <c r="H3445" s="1"/>
      <c r="I3445" s="1"/>
      <c r="J3445" s="1"/>
      <c r="K3445" s="1"/>
      <c r="L3445" s="1"/>
      <c r="M3445" s="1"/>
      <c r="N3445" s="1"/>
      <c r="O3445" s="1"/>
      <c r="P3445" s="1"/>
      <c r="Q3445" s="1"/>
      <c r="R3445" s="1"/>
      <c r="S3445" s="1"/>
    </row>
    <row r="3446" spans="1:19" x14ac:dyDescent="0.25">
      <c r="A3446" s="1"/>
      <c r="B3446" s="1"/>
      <c r="C3446" s="1"/>
      <c r="D3446" s="1"/>
      <c r="E3446" s="1"/>
      <c r="F3446" s="1"/>
      <c r="G3446" s="1"/>
      <c r="H3446" s="1"/>
      <c r="I3446" s="1"/>
      <c r="J3446" s="1"/>
      <c r="K3446" s="1"/>
      <c r="L3446" s="1"/>
      <c r="M3446" s="1"/>
      <c r="N3446" s="1"/>
      <c r="O3446" s="1"/>
      <c r="P3446" s="1"/>
      <c r="Q3446" s="1"/>
      <c r="R3446" s="1"/>
      <c r="S3446" s="1"/>
    </row>
    <row r="3447" spans="1:19" x14ac:dyDescent="0.25">
      <c r="A3447" s="1"/>
      <c r="B3447" s="1"/>
      <c r="C3447" s="1"/>
      <c r="D3447" s="1"/>
      <c r="E3447" s="1"/>
      <c r="F3447" s="1"/>
      <c r="G3447" s="1"/>
      <c r="H3447" s="1"/>
      <c r="I3447" s="1"/>
      <c r="J3447" s="1"/>
      <c r="K3447" s="1"/>
      <c r="L3447" s="1"/>
      <c r="M3447" s="1"/>
      <c r="N3447" s="1"/>
      <c r="O3447" s="1"/>
      <c r="P3447" s="1"/>
      <c r="Q3447" s="1"/>
      <c r="R3447" s="1"/>
      <c r="S3447" s="1"/>
    </row>
    <row r="3448" spans="1:19" x14ac:dyDescent="0.25">
      <c r="A3448" s="1"/>
      <c r="B3448" s="1"/>
      <c r="C3448" s="1"/>
      <c r="D3448" s="1"/>
      <c r="E3448" s="1"/>
      <c r="F3448" s="1"/>
      <c r="G3448" s="1"/>
      <c r="H3448" s="1"/>
      <c r="I3448" s="1"/>
      <c r="J3448" s="1"/>
      <c r="K3448" s="1"/>
      <c r="L3448" s="1"/>
      <c r="M3448" s="1"/>
      <c r="N3448" s="1"/>
      <c r="O3448" s="1"/>
      <c r="P3448" s="1"/>
      <c r="Q3448" s="1"/>
      <c r="R3448" s="1"/>
      <c r="S3448" s="1"/>
    </row>
    <row r="3449" spans="1:19" x14ac:dyDescent="0.25">
      <c r="A3449" s="1"/>
      <c r="B3449" s="1"/>
      <c r="C3449" s="1"/>
      <c r="D3449" s="1"/>
      <c r="E3449" s="1"/>
      <c r="F3449" s="1"/>
      <c r="G3449" s="1"/>
      <c r="H3449" s="1"/>
      <c r="I3449" s="1"/>
      <c r="J3449" s="1"/>
      <c r="K3449" s="1"/>
      <c r="L3449" s="1"/>
      <c r="M3449" s="1"/>
      <c r="N3449" s="1"/>
      <c r="O3449" s="1"/>
      <c r="P3449" s="1"/>
      <c r="Q3449" s="1"/>
      <c r="R3449" s="1"/>
      <c r="S3449" s="1"/>
    </row>
    <row r="3450" spans="1:19" x14ac:dyDescent="0.25">
      <c r="A3450" s="1"/>
      <c r="B3450" s="1"/>
      <c r="C3450" s="1"/>
      <c r="D3450" s="1"/>
      <c r="E3450" s="1"/>
      <c r="F3450" s="1"/>
      <c r="G3450" s="1"/>
      <c r="H3450" s="1"/>
      <c r="I3450" s="1"/>
      <c r="J3450" s="1"/>
      <c r="K3450" s="1"/>
      <c r="L3450" s="1"/>
      <c r="M3450" s="1"/>
      <c r="N3450" s="1"/>
      <c r="O3450" s="1"/>
      <c r="P3450" s="1"/>
      <c r="Q3450" s="1"/>
      <c r="R3450" s="1"/>
      <c r="S3450" s="1"/>
    </row>
    <row r="3451" spans="1:19" x14ac:dyDescent="0.25">
      <c r="A3451" s="1"/>
      <c r="B3451" s="1"/>
      <c r="C3451" s="1"/>
      <c r="D3451" s="1"/>
      <c r="E3451" s="1"/>
      <c r="F3451" s="1"/>
      <c r="G3451" s="1"/>
      <c r="H3451" s="1"/>
      <c r="I3451" s="1"/>
      <c r="J3451" s="1"/>
      <c r="K3451" s="1"/>
      <c r="L3451" s="1"/>
      <c r="M3451" s="1"/>
      <c r="N3451" s="1"/>
      <c r="O3451" s="1"/>
      <c r="P3451" s="1"/>
      <c r="Q3451" s="1"/>
      <c r="R3451" s="1"/>
      <c r="S3451" s="1"/>
    </row>
    <row r="3452" spans="1:19" x14ac:dyDescent="0.25">
      <c r="A3452" s="1"/>
      <c r="B3452" s="1"/>
      <c r="C3452" s="1"/>
      <c r="D3452" s="1"/>
      <c r="E3452" s="1"/>
      <c r="F3452" s="1"/>
      <c r="G3452" s="1"/>
      <c r="H3452" s="1"/>
      <c r="I3452" s="1"/>
      <c r="J3452" s="1"/>
      <c r="K3452" s="1"/>
      <c r="L3452" s="1"/>
      <c r="M3452" s="1"/>
      <c r="N3452" s="1"/>
      <c r="O3452" s="1"/>
      <c r="P3452" s="1"/>
      <c r="Q3452" s="1"/>
      <c r="R3452" s="1"/>
      <c r="S3452" s="1"/>
    </row>
    <row r="3453" spans="1:19" x14ac:dyDescent="0.25">
      <c r="A3453" s="1"/>
      <c r="B3453" s="1"/>
      <c r="C3453" s="1"/>
      <c r="D3453" s="1"/>
      <c r="E3453" s="1"/>
      <c r="F3453" s="1"/>
      <c r="G3453" s="1"/>
      <c r="H3453" s="1"/>
      <c r="I3453" s="1"/>
      <c r="J3453" s="1"/>
      <c r="K3453" s="1"/>
      <c r="L3453" s="1"/>
      <c r="M3453" s="1"/>
      <c r="N3453" s="1"/>
      <c r="O3453" s="1"/>
      <c r="P3453" s="1"/>
      <c r="Q3453" s="1"/>
      <c r="R3453" s="1"/>
      <c r="S3453" s="1"/>
    </row>
    <row r="3454" spans="1:19" x14ac:dyDescent="0.25">
      <c r="A3454" s="1"/>
      <c r="B3454" s="1"/>
      <c r="C3454" s="1"/>
      <c r="D3454" s="1"/>
      <c r="E3454" s="1"/>
      <c r="F3454" s="1"/>
      <c r="G3454" s="1"/>
      <c r="H3454" s="1"/>
      <c r="I3454" s="1"/>
      <c r="J3454" s="1"/>
      <c r="K3454" s="1"/>
      <c r="L3454" s="1"/>
      <c r="M3454" s="1"/>
      <c r="N3454" s="1"/>
      <c r="O3454" s="1"/>
      <c r="P3454" s="1"/>
      <c r="Q3454" s="1"/>
      <c r="R3454" s="1"/>
      <c r="S3454" s="1"/>
    </row>
    <row r="3455" spans="1:19" x14ac:dyDescent="0.25">
      <c r="A3455" s="1"/>
      <c r="B3455" s="1"/>
      <c r="C3455" s="1"/>
      <c r="D3455" s="1"/>
      <c r="E3455" s="1"/>
      <c r="F3455" s="1"/>
      <c r="G3455" s="1"/>
      <c r="H3455" s="1"/>
      <c r="I3455" s="1"/>
      <c r="J3455" s="1"/>
      <c r="K3455" s="1"/>
      <c r="L3455" s="1"/>
      <c r="M3455" s="1"/>
      <c r="N3455" s="1"/>
      <c r="O3455" s="1"/>
      <c r="P3455" s="1"/>
      <c r="Q3455" s="1"/>
      <c r="R3455" s="1"/>
      <c r="S3455" s="1"/>
    </row>
    <row r="3456" spans="1:19" x14ac:dyDescent="0.25">
      <c r="A3456" s="1"/>
      <c r="B3456" s="1"/>
      <c r="C3456" s="1"/>
      <c r="D3456" s="1"/>
      <c r="E3456" s="1"/>
      <c r="F3456" s="1"/>
      <c r="G3456" s="1"/>
      <c r="H3456" s="1"/>
      <c r="I3456" s="1"/>
      <c r="J3456" s="1"/>
      <c r="K3456" s="1"/>
      <c r="L3456" s="1"/>
      <c r="M3456" s="1"/>
      <c r="N3456" s="1"/>
      <c r="O3456" s="1"/>
      <c r="P3456" s="1"/>
      <c r="Q3456" s="1"/>
      <c r="R3456" s="1"/>
      <c r="S3456" s="1"/>
    </row>
    <row r="3457" spans="1:19" x14ac:dyDescent="0.25">
      <c r="A3457" s="1"/>
      <c r="B3457" s="1"/>
      <c r="C3457" s="1"/>
      <c r="D3457" s="1"/>
      <c r="E3457" s="1"/>
      <c r="F3457" s="1"/>
      <c r="G3457" s="1"/>
      <c r="H3457" s="1"/>
      <c r="I3457" s="1"/>
      <c r="J3457" s="1"/>
      <c r="K3457" s="1"/>
      <c r="L3457" s="1"/>
      <c r="M3457" s="1"/>
      <c r="N3457" s="1"/>
      <c r="O3457" s="1"/>
      <c r="P3457" s="1"/>
      <c r="Q3457" s="1"/>
      <c r="R3457" s="1"/>
      <c r="S3457" s="1"/>
    </row>
    <row r="3458" spans="1:19" x14ac:dyDescent="0.25">
      <c r="A3458" s="1"/>
      <c r="B3458" s="1"/>
      <c r="C3458" s="1"/>
      <c r="D3458" s="1"/>
      <c r="E3458" s="1"/>
      <c r="F3458" s="1"/>
      <c r="G3458" s="1"/>
      <c r="H3458" s="1"/>
      <c r="I3458" s="1"/>
      <c r="J3458" s="1"/>
      <c r="K3458" s="1"/>
      <c r="L3458" s="1"/>
      <c r="M3458" s="1"/>
      <c r="N3458" s="1"/>
      <c r="O3458" s="1"/>
      <c r="P3458" s="1"/>
      <c r="Q3458" s="1"/>
      <c r="R3458" s="1"/>
      <c r="S3458" s="1"/>
    </row>
    <row r="3459" spans="1:19" x14ac:dyDescent="0.25">
      <c r="A3459" s="1"/>
      <c r="B3459" s="1"/>
      <c r="C3459" s="1"/>
      <c r="D3459" s="1"/>
      <c r="E3459" s="1"/>
      <c r="F3459" s="1"/>
      <c r="G3459" s="1"/>
      <c r="H3459" s="1"/>
      <c r="I3459" s="1"/>
      <c r="J3459" s="1"/>
      <c r="K3459" s="1"/>
      <c r="L3459" s="1"/>
      <c r="M3459" s="1"/>
      <c r="N3459" s="1"/>
      <c r="O3459" s="1"/>
      <c r="P3459" s="1"/>
      <c r="Q3459" s="1"/>
      <c r="R3459" s="1"/>
      <c r="S3459" s="1"/>
    </row>
    <row r="3460" spans="1:19" x14ac:dyDescent="0.25">
      <c r="A3460" s="1"/>
      <c r="B3460" s="1"/>
      <c r="C3460" s="1"/>
      <c r="D3460" s="1"/>
      <c r="E3460" s="1"/>
      <c r="F3460" s="1"/>
      <c r="G3460" s="1"/>
      <c r="H3460" s="1"/>
      <c r="I3460" s="1"/>
      <c r="J3460" s="1"/>
      <c r="K3460" s="1"/>
      <c r="L3460" s="1"/>
      <c r="M3460" s="1"/>
      <c r="N3460" s="1"/>
      <c r="O3460" s="1"/>
      <c r="P3460" s="1"/>
      <c r="Q3460" s="1"/>
      <c r="R3460" s="1"/>
      <c r="S3460" s="1"/>
    </row>
    <row r="3461" spans="1:19" x14ac:dyDescent="0.25">
      <c r="A3461" s="1"/>
      <c r="B3461" s="1"/>
      <c r="C3461" s="1"/>
      <c r="D3461" s="1"/>
      <c r="E3461" s="1"/>
      <c r="F3461" s="1"/>
      <c r="G3461" s="1"/>
      <c r="H3461" s="1"/>
      <c r="I3461" s="1"/>
      <c r="J3461" s="1"/>
      <c r="K3461" s="1"/>
      <c r="L3461" s="1"/>
      <c r="M3461" s="1"/>
      <c r="N3461" s="1"/>
      <c r="O3461" s="1"/>
      <c r="P3461" s="1"/>
      <c r="Q3461" s="1"/>
      <c r="R3461" s="1"/>
      <c r="S3461" s="1"/>
    </row>
    <row r="3462" spans="1:19" x14ac:dyDescent="0.25">
      <c r="A3462" s="1"/>
      <c r="B3462" s="1"/>
      <c r="C3462" s="1"/>
      <c r="D3462" s="1"/>
      <c r="E3462" s="1"/>
      <c r="F3462" s="1"/>
      <c r="G3462" s="1"/>
      <c r="H3462" s="1"/>
      <c r="I3462" s="1"/>
      <c r="J3462" s="1"/>
      <c r="K3462" s="1"/>
      <c r="L3462" s="1"/>
      <c r="M3462" s="1"/>
      <c r="N3462" s="1"/>
      <c r="O3462" s="1"/>
      <c r="P3462" s="1"/>
      <c r="Q3462" s="1"/>
      <c r="R3462" s="1"/>
      <c r="S3462" s="1"/>
    </row>
    <row r="3463" spans="1:19" x14ac:dyDescent="0.25">
      <c r="A3463" s="1"/>
      <c r="B3463" s="1"/>
      <c r="C3463" s="1"/>
      <c r="D3463" s="1"/>
      <c r="E3463" s="1"/>
      <c r="F3463" s="1"/>
      <c r="G3463" s="1"/>
      <c r="H3463" s="1"/>
      <c r="I3463" s="1"/>
      <c r="J3463" s="1"/>
      <c r="K3463" s="1"/>
      <c r="L3463" s="1"/>
      <c r="M3463" s="1"/>
      <c r="N3463" s="1"/>
      <c r="O3463" s="1"/>
      <c r="P3463" s="1"/>
      <c r="Q3463" s="1"/>
      <c r="R3463" s="1"/>
      <c r="S3463" s="1"/>
    </row>
    <row r="3464" spans="1:19" x14ac:dyDescent="0.25">
      <c r="A3464" s="1"/>
      <c r="B3464" s="1"/>
      <c r="C3464" s="1"/>
      <c r="D3464" s="1"/>
      <c r="E3464" s="1"/>
      <c r="F3464" s="1"/>
      <c r="G3464" s="1"/>
      <c r="H3464" s="1"/>
      <c r="I3464" s="1"/>
      <c r="J3464" s="1"/>
      <c r="K3464" s="1"/>
      <c r="L3464" s="1"/>
      <c r="M3464" s="1"/>
      <c r="N3464" s="1"/>
      <c r="O3464" s="1"/>
      <c r="P3464" s="1"/>
      <c r="Q3464" s="1"/>
      <c r="R3464" s="1"/>
      <c r="S3464" s="1"/>
    </row>
    <row r="3465" spans="1:19" x14ac:dyDescent="0.25">
      <c r="A3465" s="1"/>
      <c r="B3465" s="1"/>
      <c r="C3465" s="1"/>
      <c r="D3465" s="1"/>
      <c r="E3465" s="1"/>
      <c r="F3465" s="1"/>
      <c r="G3465" s="1"/>
      <c r="H3465" s="1"/>
      <c r="I3465" s="1"/>
      <c r="J3465" s="1"/>
      <c r="K3465" s="1"/>
      <c r="L3465" s="1"/>
      <c r="M3465" s="1"/>
      <c r="N3465" s="1"/>
      <c r="O3465" s="1"/>
      <c r="P3465" s="1"/>
      <c r="Q3465" s="1"/>
      <c r="R3465" s="1"/>
      <c r="S3465" s="1"/>
    </row>
    <row r="3466" spans="1:19" x14ac:dyDescent="0.25">
      <c r="A3466" s="1"/>
      <c r="B3466" s="1"/>
      <c r="C3466" s="1"/>
      <c r="D3466" s="1"/>
      <c r="E3466" s="1"/>
      <c r="F3466" s="1"/>
      <c r="G3466" s="1"/>
      <c r="H3466" s="1"/>
      <c r="I3466" s="1"/>
      <c r="J3466" s="1"/>
      <c r="K3466" s="1"/>
      <c r="L3466" s="1"/>
      <c r="M3466" s="1"/>
      <c r="N3466" s="1"/>
      <c r="O3466" s="1"/>
      <c r="P3466" s="1"/>
      <c r="Q3466" s="1"/>
      <c r="R3466" s="1"/>
      <c r="S3466" s="1"/>
    </row>
    <row r="3467" spans="1:19" x14ac:dyDescent="0.25">
      <c r="A3467" s="1"/>
      <c r="B3467" s="1"/>
      <c r="C3467" s="1"/>
      <c r="D3467" s="1"/>
      <c r="E3467" s="1"/>
      <c r="F3467" s="1"/>
      <c r="G3467" s="1"/>
      <c r="H3467" s="1"/>
      <c r="I3467" s="1"/>
      <c r="J3467" s="1"/>
      <c r="K3467" s="1"/>
      <c r="L3467" s="1"/>
      <c r="M3467" s="1"/>
      <c r="N3467" s="1"/>
      <c r="O3467" s="1"/>
      <c r="P3467" s="1"/>
      <c r="Q3467" s="1"/>
      <c r="R3467" s="1"/>
      <c r="S3467" s="1"/>
    </row>
    <row r="3468" spans="1:19" x14ac:dyDescent="0.25">
      <c r="A3468" s="1"/>
      <c r="B3468" s="1"/>
      <c r="C3468" s="1"/>
      <c r="D3468" s="1"/>
      <c r="E3468" s="1"/>
      <c r="F3468" s="1"/>
      <c r="G3468" s="1"/>
      <c r="H3468" s="1"/>
      <c r="I3468" s="1"/>
      <c r="J3468" s="1"/>
      <c r="K3468" s="1"/>
      <c r="L3468" s="1"/>
      <c r="M3468" s="1"/>
      <c r="N3468" s="1"/>
      <c r="O3468" s="1"/>
      <c r="P3468" s="1"/>
      <c r="Q3468" s="1"/>
      <c r="R3468" s="1"/>
      <c r="S3468" s="1"/>
    </row>
    <row r="3469" spans="1:19" x14ac:dyDescent="0.25">
      <c r="A3469" s="1"/>
      <c r="B3469" s="1"/>
      <c r="C3469" s="1"/>
      <c r="D3469" s="1"/>
      <c r="E3469" s="1"/>
      <c r="F3469" s="1"/>
      <c r="G3469" s="1"/>
      <c r="H3469" s="1"/>
      <c r="I3469" s="1"/>
      <c r="J3469" s="1"/>
      <c r="K3469" s="1"/>
      <c r="L3469" s="1"/>
      <c r="M3469" s="1"/>
      <c r="N3469" s="1"/>
      <c r="O3469" s="1"/>
      <c r="P3469" s="1"/>
      <c r="Q3469" s="1"/>
      <c r="R3469" s="1"/>
      <c r="S3469" s="1"/>
    </row>
    <row r="3470" spans="1:19" x14ac:dyDescent="0.25">
      <c r="A3470" s="1"/>
      <c r="B3470" s="1"/>
      <c r="C3470" s="1"/>
      <c r="D3470" s="1"/>
      <c r="E3470" s="1"/>
      <c r="F3470" s="1"/>
      <c r="G3470" s="1"/>
      <c r="H3470" s="1"/>
      <c r="I3470" s="1"/>
      <c r="J3470" s="1"/>
      <c r="K3470" s="1"/>
      <c r="L3470" s="1"/>
      <c r="M3470" s="1"/>
      <c r="N3470" s="1"/>
      <c r="O3470" s="1"/>
      <c r="P3470" s="1"/>
      <c r="Q3470" s="1"/>
      <c r="R3470" s="1"/>
      <c r="S3470" s="1"/>
    </row>
    <row r="3471" spans="1:19" x14ac:dyDescent="0.25">
      <c r="A3471" s="1"/>
      <c r="B3471" s="1"/>
      <c r="C3471" s="1"/>
      <c r="D3471" s="1"/>
      <c r="E3471" s="1"/>
      <c r="F3471" s="1"/>
      <c r="G3471" s="1"/>
      <c r="H3471" s="1"/>
      <c r="I3471" s="1"/>
      <c r="J3471" s="1"/>
      <c r="K3471" s="1"/>
      <c r="L3471" s="1"/>
      <c r="M3471" s="1"/>
      <c r="N3471" s="1"/>
      <c r="O3471" s="1"/>
      <c r="P3471" s="1"/>
      <c r="Q3471" s="1"/>
      <c r="R3471" s="1"/>
      <c r="S3471" s="1"/>
    </row>
    <row r="3472" spans="1:19" x14ac:dyDescent="0.25">
      <c r="A3472" s="1"/>
      <c r="B3472" s="1"/>
      <c r="C3472" s="1"/>
      <c r="D3472" s="1"/>
      <c r="E3472" s="1"/>
      <c r="F3472" s="1"/>
      <c r="G3472" s="1"/>
      <c r="H3472" s="1"/>
      <c r="I3472" s="1"/>
      <c r="J3472" s="1"/>
      <c r="K3472" s="1"/>
      <c r="L3472" s="1"/>
      <c r="M3472" s="1"/>
      <c r="N3472" s="1"/>
      <c r="O3472" s="1"/>
      <c r="P3472" s="1"/>
      <c r="Q3472" s="1"/>
      <c r="R3472" s="1"/>
      <c r="S3472" s="1"/>
    </row>
    <row r="3473" spans="1:19" x14ac:dyDescent="0.25">
      <c r="A3473" s="1"/>
      <c r="B3473" s="1"/>
      <c r="C3473" s="1"/>
      <c r="D3473" s="1"/>
      <c r="E3473" s="1"/>
      <c r="F3473" s="1"/>
      <c r="G3473" s="1"/>
      <c r="H3473" s="1"/>
      <c r="I3473" s="1"/>
      <c r="J3473" s="1"/>
      <c r="K3473" s="1"/>
      <c r="L3473" s="1"/>
      <c r="M3473" s="1"/>
      <c r="N3473" s="1"/>
      <c r="O3473" s="1"/>
      <c r="P3473" s="1"/>
      <c r="Q3473" s="1"/>
      <c r="R3473" s="1"/>
      <c r="S3473" s="1"/>
    </row>
    <row r="3474" spans="1:19" x14ac:dyDescent="0.25">
      <c r="A3474" s="1"/>
      <c r="B3474" s="1"/>
      <c r="C3474" s="1"/>
      <c r="D3474" s="1"/>
      <c r="E3474" s="1"/>
      <c r="F3474" s="1"/>
      <c r="G3474" s="1"/>
      <c r="H3474" s="1"/>
      <c r="I3474" s="1"/>
      <c r="J3474" s="1"/>
      <c r="K3474" s="1"/>
      <c r="L3474" s="1"/>
      <c r="M3474" s="1"/>
      <c r="N3474" s="1"/>
      <c r="O3474" s="1"/>
      <c r="P3474" s="1"/>
      <c r="Q3474" s="1"/>
      <c r="R3474" s="1"/>
      <c r="S3474" s="1"/>
    </row>
    <row r="3475" spans="1:19" x14ac:dyDescent="0.25">
      <c r="A3475" s="1"/>
      <c r="B3475" s="1"/>
      <c r="C3475" s="1"/>
      <c r="D3475" s="1"/>
      <c r="E3475" s="1"/>
      <c r="F3475" s="1"/>
      <c r="G3475" s="1"/>
      <c r="H3475" s="1"/>
      <c r="I3475" s="1"/>
      <c r="J3475" s="1"/>
      <c r="K3475" s="1"/>
      <c r="L3475" s="1"/>
      <c r="M3475" s="1"/>
      <c r="N3475" s="1"/>
      <c r="O3475" s="1"/>
      <c r="P3475" s="1"/>
      <c r="Q3475" s="1"/>
      <c r="R3475" s="1"/>
      <c r="S3475" s="1"/>
    </row>
    <row r="3476" spans="1:19" x14ac:dyDescent="0.25">
      <c r="A3476" s="1"/>
      <c r="B3476" s="1"/>
      <c r="C3476" s="1"/>
      <c r="D3476" s="1"/>
      <c r="E3476" s="1"/>
      <c r="F3476" s="1"/>
      <c r="G3476" s="1"/>
      <c r="H3476" s="1"/>
      <c r="I3476" s="1"/>
      <c r="J3476" s="1"/>
      <c r="K3476" s="1"/>
      <c r="L3476" s="1"/>
      <c r="M3476" s="1"/>
      <c r="N3476" s="1"/>
      <c r="O3476" s="1"/>
      <c r="P3476" s="1"/>
      <c r="Q3476" s="1"/>
      <c r="R3476" s="1"/>
      <c r="S3476" s="1"/>
    </row>
    <row r="3477" spans="1:19" x14ac:dyDescent="0.25">
      <c r="A3477" s="1"/>
      <c r="B3477" s="1"/>
      <c r="C3477" s="1"/>
      <c r="D3477" s="1"/>
      <c r="E3477" s="1"/>
      <c r="F3477" s="1"/>
      <c r="G3477" s="1"/>
      <c r="H3477" s="1"/>
      <c r="I3477" s="1"/>
      <c r="J3477" s="1"/>
      <c r="K3477" s="1"/>
      <c r="L3477" s="1"/>
      <c r="M3477" s="1"/>
      <c r="N3477" s="1"/>
      <c r="O3477" s="1"/>
      <c r="P3477" s="1"/>
      <c r="Q3477" s="1"/>
      <c r="R3477" s="1"/>
      <c r="S3477" s="1"/>
    </row>
    <row r="3478" spans="1:19" x14ac:dyDescent="0.25">
      <c r="A3478" s="1"/>
      <c r="B3478" s="1"/>
      <c r="C3478" s="1"/>
      <c r="D3478" s="1"/>
      <c r="E3478" s="1"/>
      <c r="F3478" s="1"/>
      <c r="G3478" s="1"/>
      <c r="H3478" s="1"/>
      <c r="I3478" s="1"/>
      <c r="J3478" s="1"/>
      <c r="K3478" s="1"/>
      <c r="L3478" s="1"/>
      <c r="M3478" s="1"/>
      <c r="N3478" s="1"/>
      <c r="O3478" s="1"/>
      <c r="P3478" s="1"/>
      <c r="Q3478" s="1"/>
      <c r="R3478" s="1"/>
      <c r="S3478" s="1"/>
    </row>
    <row r="3479" spans="1:19" x14ac:dyDescent="0.25">
      <c r="A3479" s="1"/>
      <c r="B3479" s="1"/>
      <c r="C3479" s="1"/>
      <c r="D3479" s="1"/>
      <c r="E3479" s="1"/>
      <c r="F3479" s="1"/>
      <c r="G3479" s="1"/>
      <c r="H3479" s="1"/>
      <c r="I3479" s="1"/>
      <c r="J3479" s="1"/>
      <c r="K3479" s="1"/>
      <c r="L3479" s="1"/>
      <c r="M3479" s="1"/>
      <c r="N3479" s="1"/>
      <c r="O3479" s="1"/>
      <c r="P3479" s="1"/>
      <c r="Q3479" s="1"/>
      <c r="R3479" s="1"/>
      <c r="S3479" s="1"/>
    </row>
    <row r="3480" spans="1:19" x14ac:dyDescent="0.25">
      <c r="A3480" s="1"/>
      <c r="B3480" s="1"/>
      <c r="C3480" s="1"/>
      <c r="D3480" s="1"/>
      <c r="E3480" s="1"/>
      <c r="F3480" s="1"/>
      <c r="G3480" s="1"/>
      <c r="H3480" s="1"/>
      <c r="I3480" s="1"/>
      <c r="J3480" s="1"/>
      <c r="K3480" s="1"/>
      <c r="L3480" s="1"/>
      <c r="M3480" s="1"/>
      <c r="N3480" s="1"/>
      <c r="O3480" s="1"/>
      <c r="P3480" s="1"/>
      <c r="Q3480" s="1"/>
      <c r="R3480" s="1"/>
      <c r="S3480" s="1"/>
    </row>
    <row r="3481" spans="1:19" x14ac:dyDescent="0.25">
      <c r="A3481" s="1"/>
      <c r="B3481" s="1"/>
      <c r="C3481" s="1"/>
      <c r="D3481" s="1"/>
      <c r="E3481" s="1"/>
      <c r="F3481" s="1"/>
      <c r="G3481" s="1"/>
      <c r="H3481" s="1"/>
      <c r="I3481" s="1"/>
      <c r="J3481" s="1"/>
      <c r="K3481" s="1"/>
      <c r="L3481" s="1"/>
      <c r="M3481" s="1"/>
      <c r="N3481" s="1"/>
      <c r="O3481" s="1"/>
      <c r="P3481" s="1"/>
      <c r="Q3481" s="1"/>
      <c r="R3481" s="1"/>
      <c r="S3481" s="1"/>
    </row>
    <row r="3482" spans="1:19" x14ac:dyDescent="0.25">
      <c r="A3482" s="1"/>
      <c r="B3482" s="1"/>
      <c r="C3482" s="1"/>
      <c r="D3482" s="1"/>
      <c r="E3482" s="1"/>
      <c r="F3482" s="1"/>
      <c r="G3482" s="1"/>
      <c r="H3482" s="1"/>
      <c r="I3482" s="1"/>
      <c r="J3482" s="1"/>
      <c r="K3482" s="1"/>
      <c r="L3482" s="1"/>
      <c r="M3482" s="1"/>
      <c r="N3482" s="1"/>
      <c r="O3482" s="1"/>
      <c r="P3482" s="1"/>
      <c r="Q3482" s="1"/>
      <c r="R3482" s="1"/>
      <c r="S3482" s="1"/>
    </row>
    <row r="3483" spans="1:19" x14ac:dyDescent="0.25">
      <c r="A3483" s="1"/>
      <c r="B3483" s="1"/>
      <c r="C3483" s="1"/>
      <c r="D3483" s="1"/>
      <c r="E3483" s="1"/>
      <c r="F3483" s="1"/>
      <c r="G3483" s="1"/>
      <c r="H3483" s="1"/>
      <c r="I3483" s="1"/>
      <c r="J3483" s="1"/>
      <c r="K3483" s="1"/>
      <c r="L3483" s="1"/>
      <c r="M3483" s="1"/>
      <c r="N3483" s="1"/>
      <c r="O3483" s="1"/>
      <c r="P3483" s="1"/>
      <c r="Q3483" s="1"/>
      <c r="R3483" s="1"/>
      <c r="S3483" s="1"/>
    </row>
    <row r="3484" spans="1:19" x14ac:dyDescent="0.25">
      <c r="A3484" s="1"/>
      <c r="B3484" s="1"/>
      <c r="C3484" s="1"/>
      <c r="D3484" s="1"/>
      <c r="E3484" s="1"/>
      <c r="F3484" s="1"/>
      <c r="G3484" s="1"/>
      <c r="H3484" s="1"/>
      <c r="I3484" s="1"/>
      <c r="J3484" s="1"/>
      <c r="K3484" s="1"/>
      <c r="L3484" s="1"/>
      <c r="M3484" s="1"/>
      <c r="N3484" s="1"/>
      <c r="O3484" s="1"/>
      <c r="P3484" s="1"/>
      <c r="Q3484" s="1"/>
      <c r="R3484" s="1"/>
      <c r="S3484" s="1"/>
    </row>
    <row r="3485" spans="1:19" x14ac:dyDescent="0.25">
      <c r="A3485" s="1"/>
      <c r="B3485" s="1"/>
      <c r="C3485" s="1"/>
      <c r="D3485" s="1"/>
      <c r="E3485" s="1"/>
      <c r="F3485" s="1"/>
      <c r="G3485" s="1"/>
      <c r="H3485" s="1"/>
      <c r="I3485" s="1"/>
      <c r="J3485" s="1"/>
      <c r="K3485" s="1"/>
      <c r="L3485" s="1"/>
      <c r="M3485" s="1"/>
      <c r="N3485" s="1"/>
      <c r="O3485" s="1"/>
      <c r="P3485" s="1"/>
      <c r="Q3485" s="1"/>
      <c r="R3485" s="1"/>
      <c r="S3485" s="1"/>
    </row>
    <row r="3486" spans="1:19" x14ac:dyDescent="0.25">
      <c r="A3486" s="1"/>
      <c r="B3486" s="1"/>
      <c r="C3486" s="1"/>
      <c r="D3486" s="1"/>
      <c r="E3486" s="1"/>
      <c r="F3486" s="1"/>
      <c r="G3486" s="1"/>
      <c r="H3486" s="1"/>
      <c r="I3486" s="1"/>
      <c r="J3486" s="1"/>
      <c r="K3486" s="1"/>
      <c r="L3486" s="1"/>
      <c r="M3486" s="1"/>
      <c r="N3486" s="1"/>
      <c r="O3486" s="1"/>
      <c r="P3486" s="1"/>
      <c r="Q3486" s="1"/>
      <c r="R3486" s="1"/>
      <c r="S3486" s="1"/>
    </row>
    <row r="3487" spans="1:19" x14ac:dyDescent="0.25">
      <c r="A3487" s="1"/>
      <c r="B3487" s="1"/>
      <c r="C3487" s="1"/>
      <c r="D3487" s="1"/>
      <c r="E3487" s="1"/>
      <c r="F3487" s="1"/>
      <c r="G3487" s="1"/>
      <c r="H3487" s="1"/>
      <c r="I3487" s="1"/>
      <c r="J3487" s="1"/>
      <c r="K3487" s="1"/>
      <c r="L3487" s="1"/>
      <c r="M3487" s="1"/>
      <c r="N3487" s="1"/>
      <c r="O3487" s="1"/>
      <c r="P3487" s="1"/>
      <c r="Q3487" s="1"/>
      <c r="R3487" s="1"/>
      <c r="S3487" s="1"/>
    </row>
    <row r="3488" spans="1:19" x14ac:dyDescent="0.25">
      <c r="A3488" s="1"/>
      <c r="B3488" s="1"/>
      <c r="C3488" s="1"/>
      <c r="D3488" s="1"/>
      <c r="E3488" s="1"/>
      <c r="F3488" s="1"/>
      <c r="G3488" s="1"/>
      <c r="H3488" s="1"/>
      <c r="I3488" s="1"/>
      <c r="J3488" s="1"/>
      <c r="K3488" s="1"/>
      <c r="L3488" s="1"/>
      <c r="M3488" s="1"/>
      <c r="N3488" s="1"/>
      <c r="O3488" s="1"/>
      <c r="P3488" s="1"/>
      <c r="Q3488" s="1"/>
      <c r="R3488" s="1"/>
      <c r="S3488" s="1"/>
    </row>
    <row r="3489" spans="1:19" x14ac:dyDescent="0.25">
      <c r="A3489" s="1"/>
      <c r="B3489" s="1"/>
      <c r="C3489" s="1"/>
      <c r="D3489" s="1"/>
      <c r="E3489" s="1"/>
      <c r="F3489" s="1"/>
      <c r="G3489" s="1"/>
      <c r="H3489" s="1"/>
      <c r="I3489" s="1"/>
      <c r="J3489" s="1"/>
      <c r="K3489" s="1"/>
      <c r="L3489" s="1"/>
      <c r="M3489" s="1"/>
      <c r="N3489" s="1"/>
      <c r="O3489" s="1"/>
      <c r="P3489" s="1"/>
      <c r="Q3489" s="1"/>
      <c r="R3489" s="1"/>
      <c r="S3489" s="1"/>
    </row>
    <row r="3490" spans="1:19" x14ac:dyDescent="0.25">
      <c r="A3490" s="1"/>
      <c r="B3490" s="1"/>
      <c r="C3490" s="1"/>
      <c r="D3490" s="1"/>
      <c r="E3490" s="1"/>
      <c r="F3490" s="1"/>
      <c r="G3490" s="1"/>
      <c r="H3490" s="1"/>
      <c r="I3490" s="1"/>
      <c r="J3490" s="1"/>
      <c r="K3490" s="1"/>
      <c r="L3490" s="1"/>
      <c r="M3490" s="1"/>
      <c r="N3490" s="1"/>
      <c r="O3490" s="1"/>
      <c r="P3490" s="1"/>
      <c r="Q3490" s="1"/>
      <c r="R3490" s="1"/>
      <c r="S3490" s="1"/>
    </row>
    <row r="3491" spans="1:19" x14ac:dyDescent="0.25">
      <c r="A3491" s="1"/>
      <c r="B3491" s="1"/>
      <c r="C3491" s="1"/>
      <c r="D3491" s="1"/>
      <c r="E3491" s="1"/>
      <c r="F3491" s="1"/>
      <c r="G3491" s="1"/>
      <c r="H3491" s="1"/>
      <c r="I3491" s="1"/>
      <c r="J3491" s="1"/>
      <c r="K3491" s="1"/>
      <c r="L3491" s="1"/>
      <c r="M3491" s="1"/>
      <c r="N3491" s="1"/>
      <c r="O3491" s="1"/>
      <c r="P3491" s="1"/>
      <c r="Q3491" s="1"/>
      <c r="R3491" s="1"/>
      <c r="S3491" s="1"/>
    </row>
    <row r="3492" spans="1:19" x14ac:dyDescent="0.25">
      <c r="A3492" s="1"/>
      <c r="B3492" s="1"/>
      <c r="C3492" s="1"/>
      <c r="D3492" s="1"/>
      <c r="E3492" s="1"/>
      <c r="F3492" s="1"/>
      <c r="G3492" s="1"/>
      <c r="H3492" s="1"/>
      <c r="I3492" s="1"/>
      <c r="J3492" s="1"/>
      <c r="K3492" s="1"/>
      <c r="L3492" s="1"/>
      <c r="M3492" s="1"/>
      <c r="N3492" s="1"/>
      <c r="O3492" s="1"/>
      <c r="P3492" s="1"/>
      <c r="Q3492" s="1"/>
      <c r="R3492" s="1"/>
      <c r="S3492" s="1"/>
    </row>
    <row r="3493" spans="1:19" x14ac:dyDescent="0.25">
      <c r="A3493" s="1"/>
      <c r="B3493" s="1"/>
      <c r="C3493" s="1"/>
      <c r="D3493" s="1"/>
      <c r="E3493" s="1"/>
      <c r="F3493" s="1"/>
      <c r="G3493" s="1"/>
      <c r="H3493" s="1"/>
      <c r="I3493" s="1"/>
      <c r="J3493" s="1"/>
      <c r="K3493" s="1"/>
      <c r="L3493" s="1"/>
      <c r="M3493" s="1"/>
      <c r="N3493" s="1"/>
      <c r="O3493" s="1"/>
      <c r="P3493" s="1"/>
      <c r="Q3493" s="1"/>
      <c r="R3493" s="1"/>
      <c r="S3493" s="1"/>
    </row>
    <row r="3494" spans="1:19" x14ac:dyDescent="0.25">
      <c r="A3494" s="1"/>
      <c r="B3494" s="1"/>
      <c r="C3494" s="1"/>
      <c r="D3494" s="1"/>
      <c r="E3494" s="1"/>
      <c r="F3494" s="1"/>
      <c r="G3494" s="1"/>
      <c r="H3494" s="1"/>
      <c r="I3494" s="1"/>
      <c r="J3494" s="1"/>
      <c r="K3494" s="1"/>
      <c r="L3494" s="1"/>
      <c r="M3494" s="1"/>
      <c r="N3494" s="1"/>
      <c r="O3494" s="1"/>
      <c r="P3494" s="1"/>
      <c r="Q3494" s="1"/>
      <c r="R3494" s="1"/>
      <c r="S3494" s="1"/>
    </row>
    <row r="3495" spans="1:19" x14ac:dyDescent="0.25">
      <c r="A3495" s="1"/>
      <c r="B3495" s="1"/>
      <c r="C3495" s="1"/>
      <c r="D3495" s="1"/>
      <c r="E3495" s="1"/>
      <c r="F3495" s="1"/>
      <c r="G3495" s="1"/>
      <c r="H3495" s="1"/>
      <c r="I3495" s="1"/>
      <c r="J3495" s="1"/>
      <c r="K3495" s="1"/>
      <c r="L3495" s="1"/>
      <c r="M3495" s="1"/>
      <c r="N3495" s="1"/>
      <c r="O3495" s="1"/>
      <c r="P3495" s="1"/>
      <c r="Q3495" s="1"/>
      <c r="R3495" s="1"/>
      <c r="S3495" s="1"/>
    </row>
    <row r="3496" spans="1:19" x14ac:dyDescent="0.25">
      <c r="A3496" s="1"/>
      <c r="B3496" s="1"/>
      <c r="C3496" s="1"/>
      <c r="D3496" s="1"/>
      <c r="E3496" s="1"/>
      <c r="F3496" s="1"/>
      <c r="G3496" s="1"/>
      <c r="H3496" s="1"/>
      <c r="I3496" s="1"/>
      <c r="J3496" s="1"/>
      <c r="K3496" s="1"/>
      <c r="L3496" s="1"/>
      <c r="M3496" s="1"/>
      <c r="N3496" s="1"/>
      <c r="O3496" s="1"/>
      <c r="P3496" s="1"/>
      <c r="Q3496" s="1"/>
      <c r="R3496" s="1"/>
      <c r="S3496" s="1"/>
    </row>
    <row r="3497" spans="1:19" x14ac:dyDescent="0.25">
      <c r="A3497" s="1"/>
      <c r="B3497" s="1"/>
      <c r="C3497" s="1"/>
      <c r="D3497" s="1"/>
      <c r="E3497" s="1"/>
      <c r="F3497" s="1"/>
      <c r="G3497" s="1"/>
      <c r="H3497" s="1"/>
      <c r="I3497" s="1"/>
      <c r="J3497" s="1"/>
      <c r="K3497" s="1"/>
      <c r="L3497" s="1"/>
      <c r="M3497" s="1"/>
      <c r="N3497" s="1"/>
      <c r="O3497" s="1"/>
      <c r="P3497" s="1"/>
      <c r="Q3497" s="1"/>
      <c r="R3497" s="1"/>
      <c r="S3497" s="1"/>
    </row>
    <row r="3498" spans="1:19" x14ac:dyDescent="0.25">
      <c r="A3498" s="1"/>
      <c r="B3498" s="1"/>
      <c r="C3498" s="1"/>
      <c r="D3498" s="1"/>
      <c r="E3498" s="1"/>
      <c r="F3498" s="1"/>
      <c r="G3498" s="1"/>
      <c r="H3498" s="1"/>
      <c r="I3498" s="1"/>
      <c r="J3498" s="1"/>
      <c r="K3498" s="1"/>
      <c r="L3498" s="1"/>
      <c r="M3498" s="1"/>
      <c r="N3498" s="1"/>
      <c r="O3498" s="1"/>
      <c r="P3498" s="1"/>
      <c r="Q3498" s="1"/>
      <c r="R3498" s="1"/>
      <c r="S3498" s="1"/>
    </row>
    <row r="3499" spans="1:19" x14ac:dyDescent="0.25">
      <c r="A3499" s="1"/>
      <c r="B3499" s="1"/>
      <c r="C3499" s="1"/>
      <c r="D3499" s="1"/>
      <c r="E3499" s="1"/>
      <c r="F3499" s="1"/>
      <c r="G3499" s="1"/>
      <c r="H3499" s="1"/>
      <c r="I3499" s="1"/>
      <c r="J3499" s="1"/>
      <c r="K3499" s="1"/>
      <c r="L3499" s="1"/>
      <c r="M3499" s="1"/>
      <c r="N3499" s="1"/>
      <c r="O3499" s="1"/>
      <c r="P3499" s="1"/>
      <c r="Q3499" s="1"/>
      <c r="R3499" s="1"/>
      <c r="S3499" s="1"/>
    </row>
    <row r="3500" spans="1:19" x14ac:dyDescent="0.25">
      <c r="A3500" s="1"/>
      <c r="B3500" s="1"/>
      <c r="C3500" s="1"/>
      <c r="D3500" s="1"/>
      <c r="E3500" s="1"/>
      <c r="F3500" s="1"/>
      <c r="G3500" s="1"/>
      <c r="H3500" s="1"/>
      <c r="I3500" s="1"/>
      <c r="J3500" s="1"/>
      <c r="K3500" s="1"/>
      <c r="L3500" s="1"/>
      <c r="M3500" s="1"/>
      <c r="N3500" s="1"/>
      <c r="O3500" s="1"/>
      <c r="P3500" s="1"/>
      <c r="Q3500" s="1"/>
      <c r="R3500" s="1"/>
      <c r="S3500" s="1"/>
    </row>
    <row r="3501" spans="1:19" x14ac:dyDescent="0.25">
      <c r="A3501" s="1"/>
      <c r="B3501" s="1"/>
      <c r="C3501" s="1"/>
      <c r="D3501" s="1"/>
      <c r="E3501" s="1"/>
      <c r="F3501" s="1"/>
      <c r="G3501" s="1"/>
      <c r="H3501" s="1"/>
      <c r="I3501" s="1"/>
      <c r="J3501" s="1"/>
      <c r="K3501" s="1"/>
      <c r="L3501" s="1"/>
      <c r="M3501" s="1"/>
      <c r="N3501" s="1"/>
      <c r="O3501" s="1"/>
      <c r="P3501" s="1"/>
      <c r="Q3501" s="1"/>
      <c r="R3501" s="1"/>
      <c r="S3501" s="1"/>
    </row>
    <row r="3502" spans="1:19" x14ac:dyDescent="0.25">
      <c r="A3502" s="1"/>
      <c r="B3502" s="1"/>
      <c r="C3502" s="1"/>
      <c r="D3502" s="1"/>
      <c r="E3502" s="1"/>
      <c r="F3502" s="1"/>
      <c r="G3502" s="1"/>
      <c r="H3502" s="1"/>
      <c r="I3502" s="1"/>
      <c r="J3502" s="1"/>
      <c r="K3502" s="1"/>
      <c r="L3502" s="1"/>
      <c r="M3502" s="1"/>
      <c r="N3502" s="1"/>
      <c r="O3502" s="1"/>
      <c r="P3502" s="1"/>
      <c r="Q3502" s="1"/>
      <c r="R3502" s="1"/>
      <c r="S3502" s="1"/>
    </row>
    <row r="3503" spans="1:19" x14ac:dyDescent="0.25">
      <c r="A3503" s="1"/>
      <c r="B3503" s="1"/>
      <c r="C3503" s="1"/>
      <c r="D3503" s="1"/>
      <c r="E3503" s="1"/>
      <c r="F3503" s="1"/>
      <c r="G3503" s="1"/>
      <c r="H3503" s="1"/>
      <c r="I3503" s="1"/>
      <c r="J3503" s="1"/>
      <c r="K3503" s="1"/>
      <c r="L3503" s="1"/>
      <c r="M3503" s="1"/>
      <c r="N3503" s="1"/>
      <c r="O3503" s="1"/>
      <c r="P3503" s="1"/>
      <c r="Q3503" s="1"/>
      <c r="R3503" s="1"/>
      <c r="S3503" s="1"/>
    </row>
    <row r="3504" spans="1:19" x14ac:dyDescent="0.25">
      <c r="A3504" s="1"/>
      <c r="B3504" s="1"/>
      <c r="C3504" s="1"/>
      <c r="D3504" s="1"/>
      <c r="E3504" s="1"/>
      <c r="F3504" s="1"/>
      <c r="G3504" s="1"/>
      <c r="H3504" s="1"/>
      <c r="I3504" s="1"/>
      <c r="J3504" s="1"/>
      <c r="K3504" s="1"/>
      <c r="L3504" s="1"/>
      <c r="M3504" s="1"/>
      <c r="N3504" s="1"/>
      <c r="O3504" s="1"/>
      <c r="P3504" s="1"/>
      <c r="Q3504" s="1"/>
      <c r="R3504" s="1"/>
      <c r="S3504" s="1"/>
    </row>
    <row r="3505" spans="1:19" x14ac:dyDescent="0.25">
      <c r="A3505" s="1"/>
      <c r="B3505" s="1"/>
      <c r="C3505" s="1"/>
      <c r="D3505" s="1"/>
      <c r="E3505" s="1"/>
      <c r="F3505" s="1"/>
      <c r="G3505" s="1"/>
      <c r="H3505" s="1"/>
      <c r="I3505" s="1"/>
      <c r="J3505" s="1"/>
      <c r="K3505" s="1"/>
      <c r="L3505" s="1"/>
      <c r="M3505" s="1"/>
      <c r="N3505" s="1"/>
      <c r="O3505" s="1"/>
      <c r="P3505" s="1"/>
      <c r="Q3505" s="1"/>
      <c r="R3505" s="1"/>
      <c r="S3505" s="1"/>
    </row>
    <row r="3506" spans="1:19" x14ac:dyDescent="0.25">
      <c r="A3506" s="1"/>
      <c r="B3506" s="1"/>
      <c r="C3506" s="1"/>
      <c r="D3506" s="1"/>
      <c r="E3506" s="1"/>
      <c r="F3506" s="1"/>
      <c r="G3506" s="1"/>
      <c r="H3506" s="1"/>
      <c r="I3506" s="1"/>
      <c r="J3506" s="1"/>
      <c r="K3506" s="1"/>
      <c r="L3506" s="1"/>
      <c r="M3506" s="1"/>
      <c r="N3506" s="1"/>
      <c r="O3506" s="1"/>
      <c r="P3506" s="1"/>
      <c r="Q3506" s="1"/>
      <c r="R3506" s="1"/>
      <c r="S3506" s="1"/>
    </row>
    <row r="3507" spans="1:19" x14ac:dyDescent="0.25">
      <c r="A3507" s="1"/>
      <c r="B3507" s="1"/>
      <c r="C3507" s="1"/>
      <c r="D3507" s="1"/>
      <c r="E3507" s="1"/>
      <c r="F3507" s="1"/>
      <c r="G3507" s="1"/>
      <c r="H3507" s="1"/>
      <c r="I3507" s="1"/>
      <c r="J3507" s="1"/>
      <c r="K3507" s="1"/>
      <c r="L3507" s="1"/>
      <c r="M3507" s="1"/>
      <c r="N3507" s="1"/>
      <c r="O3507" s="1"/>
      <c r="P3507" s="1"/>
      <c r="Q3507" s="1"/>
      <c r="R3507" s="1"/>
      <c r="S3507" s="1"/>
    </row>
    <row r="3508" spans="1:19" x14ac:dyDescent="0.25">
      <c r="A3508" s="1"/>
      <c r="B3508" s="1"/>
      <c r="C3508" s="1"/>
      <c r="D3508" s="1"/>
      <c r="E3508" s="1"/>
      <c r="F3508" s="1"/>
      <c r="G3508" s="1"/>
      <c r="H3508" s="1"/>
      <c r="I3508" s="1"/>
      <c r="J3508" s="1"/>
      <c r="K3508" s="1"/>
      <c r="L3508" s="1"/>
      <c r="M3508" s="1"/>
      <c r="N3508" s="1"/>
      <c r="O3508" s="1"/>
      <c r="P3508" s="1"/>
      <c r="Q3508" s="1"/>
      <c r="R3508" s="1"/>
      <c r="S3508" s="1"/>
    </row>
    <row r="3509" spans="1:19" x14ac:dyDescent="0.25">
      <c r="A3509" s="1"/>
      <c r="B3509" s="1"/>
      <c r="C3509" s="1"/>
      <c r="D3509" s="1"/>
      <c r="E3509" s="1"/>
      <c r="F3509" s="1"/>
      <c r="G3509" s="1"/>
      <c r="H3509" s="1"/>
      <c r="I3509" s="1"/>
      <c r="J3509" s="1"/>
      <c r="K3509" s="1"/>
      <c r="L3509" s="1"/>
      <c r="M3509" s="1"/>
      <c r="N3509" s="1"/>
      <c r="O3509" s="1"/>
      <c r="P3509" s="1"/>
      <c r="Q3509" s="1"/>
      <c r="R3509" s="1"/>
      <c r="S3509" s="1"/>
    </row>
    <row r="3510" spans="1:19" x14ac:dyDescent="0.25">
      <c r="A3510" s="1"/>
      <c r="B3510" s="1"/>
      <c r="C3510" s="1"/>
      <c r="D3510" s="1"/>
      <c r="E3510" s="1"/>
      <c r="F3510" s="1"/>
      <c r="G3510" s="1"/>
      <c r="H3510" s="1"/>
      <c r="I3510" s="1"/>
      <c r="J3510" s="1"/>
      <c r="K3510" s="1"/>
      <c r="L3510" s="1"/>
      <c r="M3510" s="1"/>
      <c r="N3510" s="1"/>
      <c r="O3510" s="1"/>
      <c r="P3510" s="1"/>
      <c r="Q3510" s="1"/>
      <c r="R3510" s="1"/>
      <c r="S3510" s="1"/>
    </row>
    <row r="3511" spans="1:19" x14ac:dyDescent="0.25">
      <c r="A3511" s="1"/>
      <c r="B3511" s="1"/>
      <c r="C3511" s="1"/>
      <c r="D3511" s="1"/>
      <c r="E3511" s="1"/>
      <c r="F3511" s="1"/>
      <c r="G3511" s="1"/>
      <c r="H3511" s="1"/>
      <c r="I3511" s="1"/>
      <c r="J3511" s="1"/>
      <c r="K3511" s="1"/>
      <c r="L3511" s="1"/>
      <c r="M3511" s="1"/>
      <c r="N3511" s="1"/>
      <c r="O3511" s="1"/>
      <c r="P3511" s="1"/>
      <c r="Q3511" s="1"/>
      <c r="R3511" s="1"/>
      <c r="S3511" s="1"/>
    </row>
    <row r="3512" spans="1:19" x14ac:dyDescent="0.25">
      <c r="A3512" s="1"/>
      <c r="B3512" s="1"/>
      <c r="C3512" s="1"/>
      <c r="D3512" s="1"/>
      <c r="E3512" s="1"/>
      <c r="F3512" s="1"/>
      <c r="G3512" s="1"/>
      <c r="H3512" s="1"/>
      <c r="I3512" s="1"/>
      <c r="J3512" s="1"/>
      <c r="K3512" s="1"/>
      <c r="L3512" s="1"/>
      <c r="M3512" s="1"/>
      <c r="N3512" s="1"/>
      <c r="O3512" s="1"/>
      <c r="P3512" s="1"/>
      <c r="Q3512" s="1"/>
      <c r="R3512" s="1"/>
      <c r="S3512" s="1"/>
    </row>
    <row r="3513" spans="1:19" x14ac:dyDescent="0.25">
      <c r="A3513" s="1"/>
      <c r="B3513" s="1"/>
      <c r="C3513" s="1"/>
      <c r="D3513" s="1"/>
      <c r="E3513" s="1"/>
      <c r="F3513" s="1"/>
      <c r="G3513" s="1"/>
      <c r="H3513" s="1"/>
      <c r="I3513" s="1"/>
      <c r="J3513" s="1"/>
      <c r="K3513" s="1"/>
      <c r="L3513" s="1"/>
      <c r="M3513" s="1"/>
      <c r="N3513" s="1"/>
      <c r="O3513" s="1"/>
      <c r="P3513" s="1"/>
      <c r="Q3513" s="1"/>
      <c r="R3513" s="1"/>
      <c r="S3513" s="1"/>
    </row>
    <row r="3514" spans="1:19" x14ac:dyDescent="0.25">
      <c r="A3514" s="1"/>
      <c r="B3514" s="1"/>
      <c r="C3514" s="1"/>
      <c r="D3514" s="1"/>
      <c r="E3514" s="1"/>
      <c r="F3514" s="1"/>
      <c r="G3514" s="1"/>
      <c r="H3514" s="1"/>
      <c r="I3514" s="1"/>
      <c r="J3514" s="1"/>
      <c r="K3514" s="1"/>
      <c r="L3514" s="1"/>
      <c r="M3514" s="1"/>
      <c r="N3514" s="1"/>
      <c r="O3514" s="1"/>
      <c r="P3514" s="1"/>
      <c r="Q3514" s="1"/>
      <c r="R3514" s="1"/>
      <c r="S3514" s="1"/>
    </row>
    <row r="3515" spans="1:19" x14ac:dyDescent="0.25">
      <c r="A3515" s="1"/>
      <c r="B3515" s="1"/>
      <c r="C3515" s="1"/>
      <c r="D3515" s="1"/>
      <c r="E3515" s="1"/>
      <c r="F3515" s="1"/>
      <c r="G3515" s="1"/>
      <c r="H3515" s="1"/>
      <c r="I3515" s="1"/>
      <c r="J3515" s="1"/>
      <c r="K3515" s="1"/>
      <c r="L3515" s="1"/>
      <c r="M3515" s="1"/>
      <c r="N3515" s="1"/>
      <c r="O3515" s="1"/>
      <c r="P3515" s="1"/>
      <c r="Q3515" s="1"/>
      <c r="R3515" s="1"/>
      <c r="S3515" s="1"/>
    </row>
    <row r="3516" spans="1:19" x14ac:dyDescent="0.25">
      <c r="A3516" s="1"/>
      <c r="B3516" s="1"/>
      <c r="C3516" s="1"/>
      <c r="D3516" s="1"/>
      <c r="E3516" s="1"/>
      <c r="F3516" s="1"/>
      <c r="G3516" s="1"/>
      <c r="H3516" s="1"/>
      <c r="I3516" s="1"/>
      <c r="J3516" s="1"/>
      <c r="K3516" s="1"/>
      <c r="L3516" s="1"/>
      <c r="M3516" s="1"/>
      <c r="N3516" s="1"/>
      <c r="O3516" s="1"/>
      <c r="P3516" s="1"/>
      <c r="Q3516" s="1"/>
      <c r="R3516" s="1"/>
      <c r="S3516" s="1"/>
    </row>
    <row r="3517" spans="1:19" x14ac:dyDescent="0.25">
      <c r="A3517" s="1"/>
      <c r="B3517" s="1"/>
      <c r="C3517" s="1"/>
      <c r="D3517" s="1"/>
      <c r="E3517" s="1"/>
      <c r="F3517" s="1"/>
      <c r="G3517" s="1"/>
      <c r="H3517" s="1"/>
      <c r="I3517" s="1"/>
      <c r="J3517" s="1"/>
      <c r="K3517" s="1"/>
      <c r="L3517" s="1"/>
      <c r="M3517" s="1"/>
      <c r="N3517" s="1"/>
      <c r="O3517" s="1"/>
      <c r="P3517" s="1"/>
      <c r="Q3517" s="1"/>
      <c r="R3517" s="1"/>
      <c r="S3517" s="1"/>
    </row>
    <row r="3518" spans="1:19" x14ac:dyDescent="0.25">
      <c r="A3518" s="1"/>
      <c r="B3518" s="1"/>
      <c r="C3518" s="1"/>
      <c r="D3518" s="1"/>
      <c r="E3518" s="1"/>
      <c r="F3518" s="1"/>
      <c r="G3518" s="1"/>
      <c r="H3518" s="1"/>
      <c r="I3518" s="1"/>
      <c r="J3518" s="1"/>
      <c r="K3518" s="1"/>
      <c r="L3518" s="1"/>
      <c r="M3518" s="1"/>
      <c r="N3518" s="1"/>
      <c r="O3518" s="1"/>
      <c r="P3518" s="1"/>
      <c r="Q3518" s="1"/>
      <c r="R3518" s="1"/>
      <c r="S3518" s="1"/>
    </row>
    <row r="3519" spans="1:19" x14ac:dyDescent="0.25">
      <c r="A3519" s="1"/>
      <c r="B3519" s="1"/>
      <c r="C3519" s="1"/>
      <c r="D3519" s="1"/>
      <c r="E3519" s="1"/>
      <c r="F3519" s="1"/>
      <c r="G3519" s="1"/>
      <c r="H3519" s="1"/>
      <c r="I3519" s="1"/>
      <c r="J3519" s="1"/>
      <c r="K3519" s="1"/>
      <c r="L3519" s="1"/>
      <c r="M3519" s="1"/>
      <c r="N3519" s="1"/>
      <c r="O3519" s="1"/>
      <c r="P3519" s="1"/>
      <c r="Q3519" s="1"/>
      <c r="R3519" s="1"/>
      <c r="S3519" s="1"/>
    </row>
    <row r="3520" spans="1:19" x14ac:dyDescent="0.25">
      <c r="A3520" s="1"/>
      <c r="B3520" s="1"/>
      <c r="C3520" s="1"/>
      <c r="D3520" s="1"/>
      <c r="E3520" s="1"/>
      <c r="F3520" s="1"/>
      <c r="G3520" s="1"/>
      <c r="H3520" s="1"/>
      <c r="I3520" s="1"/>
      <c r="J3520" s="1"/>
      <c r="K3520" s="1"/>
      <c r="L3520" s="1"/>
      <c r="M3520" s="1"/>
      <c r="N3520" s="1"/>
      <c r="O3520" s="1"/>
      <c r="P3520" s="1"/>
      <c r="Q3520" s="1"/>
      <c r="R3520" s="1"/>
      <c r="S3520" s="1"/>
    </row>
    <row r="3521" spans="1:19" x14ac:dyDescent="0.25">
      <c r="A3521" s="1"/>
      <c r="B3521" s="1"/>
      <c r="C3521" s="1"/>
      <c r="D3521" s="1"/>
      <c r="E3521" s="1"/>
      <c r="F3521" s="1"/>
      <c r="G3521" s="1"/>
      <c r="H3521" s="1"/>
      <c r="I3521" s="1"/>
      <c r="J3521" s="1"/>
      <c r="K3521" s="1"/>
      <c r="L3521" s="1"/>
      <c r="M3521" s="1"/>
      <c r="N3521" s="1"/>
      <c r="O3521" s="1"/>
      <c r="P3521" s="1"/>
      <c r="Q3521" s="1"/>
      <c r="R3521" s="1"/>
      <c r="S3521" s="1"/>
    </row>
    <row r="3522" spans="1:19" x14ac:dyDescent="0.25">
      <c r="A3522" s="1"/>
      <c r="B3522" s="1"/>
      <c r="C3522" s="1"/>
      <c r="D3522" s="1"/>
      <c r="E3522" s="1"/>
      <c r="F3522" s="1"/>
      <c r="G3522" s="1"/>
      <c r="H3522" s="1"/>
      <c r="I3522" s="1"/>
      <c r="J3522" s="1"/>
      <c r="K3522" s="1"/>
      <c r="L3522" s="1"/>
      <c r="M3522" s="1"/>
      <c r="N3522" s="1"/>
      <c r="O3522" s="1"/>
      <c r="P3522" s="1"/>
      <c r="Q3522" s="1"/>
      <c r="R3522" s="1"/>
      <c r="S3522" s="1"/>
    </row>
    <row r="3523" spans="1:19" x14ac:dyDescent="0.25">
      <c r="A3523" s="1"/>
      <c r="B3523" s="1"/>
      <c r="C3523" s="1"/>
      <c r="D3523" s="1"/>
      <c r="E3523" s="1"/>
      <c r="F3523" s="1"/>
      <c r="G3523" s="1"/>
      <c r="H3523" s="1"/>
      <c r="I3523" s="1"/>
      <c r="J3523" s="1"/>
      <c r="K3523" s="1"/>
      <c r="L3523" s="1"/>
      <c r="M3523" s="1"/>
      <c r="N3523" s="1"/>
      <c r="O3523" s="1"/>
      <c r="P3523" s="1"/>
      <c r="Q3523" s="1"/>
      <c r="R3523" s="1"/>
      <c r="S3523" s="1"/>
    </row>
    <row r="3524" spans="1:19" x14ac:dyDescent="0.25">
      <c r="A3524" s="1"/>
      <c r="B3524" s="1"/>
      <c r="C3524" s="1"/>
      <c r="D3524" s="1"/>
      <c r="E3524" s="1"/>
      <c r="F3524" s="1"/>
      <c r="G3524" s="1"/>
      <c r="H3524" s="1"/>
      <c r="I3524" s="1"/>
      <c r="J3524" s="1"/>
      <c r="K3524" s="1"/>
      <c r="L3524" s="1"/>
      <c r="M3524" s="1"/>
      <c r="N3524" s="1"/>
      <c r="O3524" s="1"/>
      <c r="P3524" s="1"/>
      <c r="Q3524" s="1"/>
      <c r="R3524" s="1"/>
      <c r="S3524" s="1"/>
    </row>
    <row r="3525" spans="1:19" x14ac:dyDescent="0.25">
      <c r="A3525" s="1"/>
      <c r="B3525" s="1"/>
      <c r="C3525" s="1"/>
      <c r="D3525" s="1"/>
      <c r="E3525" s="1"/>
      <c r="F3525" s="1"/>
      <c r="G3525" s="1"/>
      <c r="H3525" s="1"/>
      <c r="I3525" s="1"/>
      <c r="J3525" s="1"/>
      <c r="K3525" s="1"/>
      <c r="L3525" s="1"/>
      <c r="M3525" s="1"/>
      <c r="N3525" s="1"/>
      <c r="O3525" s="1"/>
      <c r="P3525" s="1"/>
      <c r="Q3525" s="1"/>
      <c r="R3525" s="1"/>
      <c r="S3525" s="1"/>
    </row>
    <row r="3526" spans="1:19" x14ac:dyDescent="0.25">
      <c r="A3526" s="1"/>
      <c r="B3526" s="1"/>
      <c r="C3526" s="1"/>
      <c r="D3526" s="1"/>
      <c r="E3526" s="1"/>
      <c r="F3526" s="1"/>
      <c r="G3526" s="1"/>
      <c r="H3526" s="1"/>
      <c r="I3526" s="1"/>
      <c r="J3526" s="1"/>
      <c r="K3526" s="1"/>
      <c r="L3526" s="1"/>
      <c r="M3526" s="1"/>
      <c r="N3526" s="1"/>
      <c r="O3526" s="1"/>
      <c r="P3526" s="1"/>
      <c r="Q3526" s="1"/>
      <c r="R3526" s="1"/>
      <c r="S3526" s="1"/>
    </row>
    <row r="3527" spans="1:19" x14ac:dyDescent="0.25">
      <c r="A3527" s="1"/>
      <c r="B3527" s="1"/>
      <c r="C3527" s="1"/>
      <c r="D3527" s="1"/>
      <c r="E3527" s="1"/>
      <c r="F3527" s="1"/>
      <c r="G3527" s="1"/>
      <c r="H3527" s="1"/>
      <c r="I3527" s="1"/>
      <c r="J3527" s="1"/>
      <c r="K3527" s="1"/>
      <c r="L3527" s="1"/>
      <c r="M3527" s="1"/>
      <c r="N3527" s="1"/>
      <c r="O3527" s="1"/>
      <c r="P3527" s="1"/>
      <c r="Q3527" s="1"/>
      <c r="R3527" s="1"/>
      <c r="S3527" s="1"/>
    </row>
    <row r="3528" spans="1:19" x14ac:dyDescent="0.25">
      <c r="A3528" s="1"/>
      <c r="B3528" s="1"/>
      <c r="C3528" s="1"/>
      <c r="D3528" s="1"/>
      <c r="E3528" s="1"/>
      <c r="F3528" s="1"/>
      <c r="G3528" s="1"/>
      <c r="H3528" s="1"/>
      <c r="I3528" s="1"/>
      <c r="J3528" s="1"/>
      <c r="K3528" s="1"/>
      <c r="L3528" s="1"/>
      <c r="M3528" s="1"/>
      <c r="N3528" s="1"/>
      <c r="O3528" s="1"/>
      <c r="P3528" s="1"/>
      <c r="Q3528" s="1"/>
      <c r="R3528" s="1"/>
      <c r="S3528" s="1"/>
    </row>
    <row r="3529" spans="1:19" x14ac:dyDescent="0.25">
      <c r="A3529" s="1"/>
      <c r="B3529" s="1"/>
      <c r="C3529" s="1"/>
      <c r="D3529" s="1"/>
      <c r="E3529" s="1"/>
      <c r="F3529" s="1"/>
      <c r="G3529" s="1"/>
      <c r="H3529" s="1"/>
      <c r="I3529" s="1"/>
      <c r="J3529" s="1"/>
      <c r="K3529" s="1"/>
      <c r="L3529" s="1"/>
      <c r="M3529" s="1"/>
      <c r="N3529" s="1"/>
      <c r="O3529" s="1"/>
      <c r="P3529" s="1"/>
      <c r="Q3529" s="1"/>
      <c r="R3529" s="1"/>
      <c r="S3529" s="1"/>
    </row>
    <row r="3530" spans="1:19" x14ac:dyDescent="0.25">
      <c r="A3530" s="1"/>
      <c r="B3530" s="1"/>
      <c r="C3530" s="1"/>
      <c r="D3530" s="1"/>
      <c r="E3530" s="1"/>
      <c r="F3530" s="1"/>
      <c r="G3530" s="1"/>
      <c r="H3530" s="1"/>
      <c r="I3530" s="1"/>
      <c r="J3530" s="1"/>
      <c r="K3530" s="1"/>
      <c r="L3530" s="1"/>
      <c r="M3530" s="1"/>
      <c r="N3530" s="1"/>
      <c r="O3530" s="1"/>
      <c r="P3530" s="1"/>
      <c r="Q3530" s="1"/>
      <c r="R3530" s="1"/>
      <c r="S3530" s="1"/>
    </row>
    <row r="3531" spans="1:19" x14ac:dyDescent="0.25">
      <c r="A3531" s="1"/>
      <c r="B3531" s="1"/>
      <c r="C3531" s="1"/>
      <c r="D3531" s="1"/>
      <c r="E3531" s="1"/>
      <c r="F3531" s="1"/>
      <c r="G3531" s="1"/>
      <c r="H3531" s="1"/>
      <c r="I3531" s="1"/>
      <c r="J3531" s="1"/>
      <c r="K3531" s="1"/>
      <c r="L3531" s="1"/>
      <c r="M3531" s="1"/>
      <c r="N3531" s="1"/>
      <c r="O3531" s="1"/>
      <c r="P3531" s="1"/>
      <c r="Q3531" s="1"/>
      <c r="R3531" s="1"/>
      <c r="S3531" s="1"/>
    </row>
    <row r="3532" spans="1:19" x14ac:dyDescent="0.25">
      <c r="A3532" s="1"/>
      <c r="B3532" s="1"/>
      <c r="C3532" s="1"/>
      <c r="D3532" s="1"/>
      <c r="E3532" s="1"/>
      <c r="F3532" s="1"/>
      <c r="G3532" s="1"/>
      <c r="H3532" s="1"/>
      <c r="I3532" s="1"/>
      <c r="J3532" s="1"/>
      <c r="K3532" s="1"/>
      <c r="L3532" s="1"/>
      <c r="M3532" s="1"/>
      <c r="N3532" s="1"/>
      <c r="O3532" s="1"/>
      <c r="P3532" s="1"/>
      <c r="Q3532" s="1"/>
      <c r="R3532" s="1"/>
      <c r="S3532" s="1"/>
    </row>
    <row r="3533" spans="1:19" x14ac:dyDescent="0.25">
      <c r="A3533" s="1"/>
      <c r="B3533" s="1"/>
      <c r="C3533" s="1"/>
      <c r="D3533" s="1"/>
      <c r="E3533" s="1"/>
      <c r="F3533" s="1"/>
      <c r="G3533" s="1"/>
      <c r="H3533" s="1"/>
      <c r="I3533" s="1"/>
      <c r="J3533" s="1"/>
      <c r="K3533" s="1"/>
      <c r="L3533" s="1"/>
      <c r="M3533" s="1"/>
      <c r="N3533" s="1"/>
      <c r="O3533" s="1"/>
      <c r="P3533" s="1"/>
      <c r="Q3533" s="1"/>
      <c r="R3533" s="1"/>
      <c r="S3533" s="1"/>
    </row>
    <row r="3534" spans="1:19" x14ac:dyDescent="0.25">
      <c r="A3534" s="1"/>
      <c r="B3534" s="1"/>
      <c r="C3534" s="1"/>
      <c r="D3534" s="1"/>
      <c r="E3534" s="1"/>
      <c r="F3534" s="1"/>
      <c r="G3534" s="1"/>
      <c r="H3534" s="1"/>
      <c r="I3534" s="1"/>
      <c r="J3534" s="1"/>
      <c r="K3534" s="1"/>
      <c r="L3534" s="1"/>
      <c r="M3534" s="1"/>
      <c r="N3534" s="1"/>
      <c r="O3534" s="1"/>
      <c r="P3534" s="1"/>
      <c r="Q3534" s="1"/>
      <c r="R3534" s="1"/>
      <c r="S3534" s="1"/>
    </row>
    <row r="3535" spans="1:19" x14ac:dyDescent="0.25">
      <c r="A3535" s="1"/>
      <c r="B3535" s="1"/>
      <c r="C3535" s="1"/>
      <c r="D3535" s="1"/>
      <c r="E3535" s="1"/>
      <c r="F3535" s="1"/>
      <c r="G3535" s="1"/>
      <c r="H3535" s="1"/>
      <c r="I3535" s="1"/>
      <c r="J3535" s="1"/>
      <c r="K3535" s="1"/>
      <c r="L3535" s="1"/>
      <c r="M3535" s="1"/>
      <c r="N3535" s="1"/>
      <c r="O3535" s="1"/>
      <c r="P3535" s="1"/>
      <c r="Q3535" s="1"/>
      <c r="R3535" s="1"/>
      <c r="S3535" s="1"/>
    </row>
    <row r="3536" spans="1:19" x14ac:dyDescent="0.25">
      <c r="A3536" s="1"/>
      <c r="B3536" s="1"/>
      <c r="C3536" s="1"/>
      <c r="D3536" s="1"/>
      <c r="E3536" s="1"/>
      <c r="F3536" s="1"/>
      <c r="G3536" s="1"/>
      <c r="H3536" s="1"/>
      <c r="I3536" s="1"/>
      <c r="J3536" s="1"/>
      <c r="K3536" s="1"/>
      <c r="L3536" s="1"/>
      <c r="M3536" s="1"/>
      <c r="N3536" s="1"/>
      <c r="O3536" s="1"/>
      <c r="P3536" s="1"/>
      <c r="Q3536" s="1"/>
      <c r="R3536" s="1"/>
      <c r="S3536" s="1"/>
    </row>
    <row r="3537" spans="1:19" x14ac:dyDescent="0.25">
      <c r="A3537" s="1"/>
      <c r="B3537" s="1"/>
      <c r="C3537" s="1"/>
      <c r="D3537" s="1"/>
      <c r="E3537" s="1"/>
      <c r="F3537" s="1"/>
      <c r="G3537" s="1"/>
      <c r="H3537" s="1"/>
      <c r="I3537" s="1"/>
      <c r="J3537" s="1"/>
      <c r="K3537" s="1"/>
      <c r="L3537" s="1"/>
      <c r="M3537" s="1"/>
      <c r="N3537" s="1"/>
      <c r="O3537" s="1"/>
      <c r="P3537" s="1"/>
      <c r="Q3537" s="1"/>
      <c r="R3537" s="1"/>
      <c r="S3537" s="1"/>
    </row>
    <row r="3538" spans="1:19" x14ac:dyDescent="0.25">
      <c r="A3538" s="1"/>
      <c r="B3538" s="1"/>
      <c r="C3538" s="1"/>
      <c r="D3538" s="1"/>
      <c r="E3538" s="1"/>
      <c r="F3538" s="1"/>
      <c r="G3538" s="1"/>
      <c r="H3538" s="1"/>
      <c r="I3538" s="1"/>
      <c r="J3538" s="1"/>
      <c r="K3538" s="1"/>
      <c r="L3538" s="1"/>
      <c r="M3538" s="1"/>
      <c r="N3538" s="1"/>
      <c r="O3538" s="1"/>
      <c r="P3538" s="1"/>
      <c r="Q3538" s="1"/>
      <c r="R3538" s="1"/>
      <c r="S3538" s="1"/>
    </row>
    <row r="3539" spans="1:19" x14ac:dyDescent="0.25">
      <c r="A3539" s="1"/>
      <c r="B3539" s="1"/>
      <c r="C3539" s="1"/>
      <c r="D3539" s="1"/>
      <c r="E3539" s="1"/>
      <c r="F3539" s="1"/>
      <c r="G3539" s="1"/>
      <c r="H3539" s="1"/>
      <c r="I3539" s="1"/>
      <c r="J3539" s="1"/>
      <c r="K3539" s="1"/>
      <c r="L3539" s="1"/>
      <c r="M3539" s="1"/>
      <c r="N3539" s="1"/>
      <c r="O3539" s="1"/>
      <c r="P3539" s="1"/>
      <c r="Q3539" s="1"/>
      <c r="R3539" s="1"/>
      <c r="S3539" s="1"/>
    </row>
    <row r="3540" spans="1:19" x14ac:dyDescent="0.25">
      <c r="A3540" s="1"/>
      <c r="B3540" s="1"/>
      <c r="C3540" s="1"/>
      <c r="D3540" s="1"/>
      <c r="E3540" s="1"/>
      <c r="F3540" s="1"/>
      <c r="G3540" s="1"/>
      <c r="H3540" s="1"/>
      <c r="I3540" s="1"/>
      <c r="J3540" s="1"/>
      <c r="K3540" s="1"/>
      <c r="L3540" s="1"/>
      <c r="M3540" s="1"/>
      <c r="N3540" s="1"/>
      <c r="O3540" s="1"/>
      <c r="P3540" s="1"/>
      <c r="Q3540" s="1"/>
      <c r="R3540" s="1"/>
      <c r="S3540" s="1"/>
    </row>
    <row r="3541" spans="1:19" x14ac:dyDescent="0.25">
      <c r="A3541" s="1"/>
      <c r="B3541" s="1"/>
      <c r="C3541" s="1"/>
      <c r="D3541" s="1"/>
      <c r="E3541" s="1"/>
      <c r="F3541" s="1"/>
      <c r="G3541" s="1"/>
      <c r="H3541" s="1"/>
      <c r="I3541" s="1"/>
      <c r="J3541" s="1"/>
      <c r="K3541" s="1"/>
      <c r="L3541" s="1"/>
      <c r="M3541" s="1"/>
      <c r="N3541" s="1"/>
      <c r="O3541" s="1"/>
      <c r="P3541" s="1"/>
      <c r="Q3541" s="1"/>
      <c r="R3541" s="1"/>
      <c r="S3541" s="1"/>
    </row>
    <row r="3542" spans="1:19" x14ac:dyDescent="0.25">
      <c r="A3542" s="1"/>
      <c r="B3542" s="1"/>
      <c r="C3542" s="1"/>
      <c r="D3542" s="1"/>
      <c r="E3542" s="1"/>
      <c r="F3542" s="1"/>
      <c r="G3542" s="1"/>
      <c r="H3542" s="1"/>
      <c r="I3542" s="1"/>
      <c r="J3542" s="1"/>
      <c r="K3542" s="1"/>
      <c r="L3542" s="1"/>
      <c r="M3542" s="1"/>
      <c r="N3542" s="1"/>
      <c r="O3542" s="1"/>
      <c r="P3542" s="1"/>
      <c r="Q3542" s="1"/>
      <c r="R3542" s="1"/>
      <c r="S3542" s="1"/>
    </row>
    <row r="3543" spans="1:19" x14ac:dyDescent="0.25">
      <c r="A3543" s="1"/>
      <c r="B3543" s="1"/>
      <c r="C3543" s="1"/>
      <c r="D3543" s="1"/>
      <c r="E3543" s="1"/>
      <c r="F3543" s="1"/>
      <c r="G3543" s="1"/>
      <c r="H3543" s="1"/>
      <c r="I3543" s="1"/>
      <c r="J3543" s="1"/>
      <c r="K3543" s="1"/>
      <c r="L3543" s="1"/>
      <c r="M3543" s="1"/>
      <c r="N3543" s="1"/>
      <c r="O3543" s="1"/>
      <c r="P3543" s="1"/>
      <c r="Q3543" s="1"/>
      <c r="R3543" s="1"/>
      <c r="S3543" s="1"/>
    </row>
    <row r="3544" spans="1:19" x14ac:dyDescent="0.25">
      <c r="A3544" s="1"/>
      <c r="B3544" s="1"/>
      <c r="C3544" s="1"/>
      <c r="D3544" s="1"/>
      <c r="E3544" s="1"/>
      <c r="F3544" s="1"/>
      <c r="G3544" s="1"/>
      <c r="H3544" s="1"/>
      <c r="I3544" s="1"/>
      <c r="J3544" s="1"/>
      <c r="K3544" s="1"/>
      <c r="L3544" s="1"/>
      <c r="M3544" s="1"/>
      <c r="N3544" s="1"/>
      <c r="O3544" s="1"/>
      <c r="P3544" s="1"/>
      <c r="Q3544" s="1"/>
      <c r="R3544" s="1"/>
      <c r="S3544" s="1"/>
    </row>
    <row r="3545" spans="1:19" x14ac:dyDescent="0.25">
      <c r="A3545" s="1"/>
      <c r="B3545" s="1"/>
      <c r="C3545" s="1"/>
      <c r="D3545" s="1"/>
      <c r="E3545" s="1"/>
      <c r="F3545" s="1"/>
      <c r="G3545" s="1"/>
      <c r="H3545" s="1"/>
      <c r="I3545" s="1"/>
      <c r="J3545" s="1"/>
      <c r="K3545" s="1"/>
      <c r="L3545" s="1"/>
      <c r="M3545" s="1"/>
      <c r="N3545" s="1"/>
      <c r="O3545" s="1"/>
      <c r="P3545" s="1"/>
      <c r="Q3545" s="1"/>
      <c r="R3545" s="1"/>
      <c r="S3545" s="1"/>
    </row>
    <row r="3546" spans="1:19" x14ac:dyDescent="0.25">
      <c r="A3546" s="1"/>
      <c r="B3546" s="1"/>
      <c r="C3546" s="1"/>
      <c r="D3546" s="1"/>
      <c r="E3546" s="1"/>
      <c r="F3546" s="1"/>
      <c r="G3546" s="1"/>
      <c r="H3546" s="1"/>
      <c r="I3546" s="1"/>
      <c r="J3546" s="1"/>
      <c r="K3546" s="1"/>
      <c r="L3546" s="1"/>
      <c r="M3546" s="1"/>
      <c r="N3546" s="1"/>
      <c r="O3546" s="1"/>
      <c r="P3546" s="1"/>
      <c r="Q3546" s="1"/>
      <c r="R3546" s="1"/>
      <c r="S3546" s="1"/>
    </row>
    <row r="3547" spans="1:19" x14ac:dyDescent="0.25">
      <c r="A3547" s="1"/>
      <c r="B3547" s="1"/>
      <c r="C3547" s="1"/>
      <c r="D3547" s="1"/>
      <c r="E3547" s="1"/>
      <c r="F3547" s="1"/>
      <c r="G3547" s="1"/>
      <c r="H3547" s="1"/>
      <c r="I3547" s="1"/>
      <c r="J3547" s="1"/>
      <c r="K3547" s="1"/>
      <c r="L3547" s="1"/>
      <c r="M3547" s="1"/>
      <c r="N3547" s="1"/>
      <c r="O3547" s="1"/>
      <c r="P3547" s="1"/>
      <c r="Q3547" s="1"/>
      <c r="R3547" s="1"/>
      <c r="S3547" s="1"/>
    </row>
    <row r="3548" spans="1:19" x14ac:dyDescent="0.25">
      <c r="A3548" s="1"/>
      <c r="B3548" s="1"/>
      <c r="C3548" s="1"/>
      <c r="D3548" s="1"/>
      <c r="E3548" s="1"/>
      <c r="F3548" s="1"/>
      <c r="G3548" s="1"/>
      <c r="H3548" s="1"/>
      <c r="I3548" s="1"/>
      <c r="J3548" s="1"/>
      <c r="K3548" s="1"/>
      <c r="L3548" s="1"/>
      <c r="M3548" s="1"/>
      <c r="N3548" s="1"/>
      <c r="O3548" s="1"/>
      <c r="P3548" s="1"/>
      <c r="Q3548" s="1"/>
      <c r="R3548" s="1"/>
      <c r="S3548" s="1"/>
    </row>
    <row r="3549" spans="1:19" x14ac:dyDescent="0.25">
      <c r="A3549" s="1"/>
      <c r="B3549" s="1"/>
      <c r="C3549" s="1"/>
      <c r="D3549" s="1"/>
      <c r="E3549" s="1"/>
      <c r="F3549" s="1"/>
      <c r="G3549" s="1"/>
      <c r="H3549" s="1"/>
      <c r="I3549" s="1"/>
      <c r="J3549" s="1"/>
      <c r="K3549" s="1"/>
      <c r="L3549" s="1"/>
      <c r="M3549" s="1"/>
      <c r="N3549" s="1"/>
      <c r="O3549" s="1"/>
      <c r="P3549" s="1"/>
      <c r="Q3549" s="1"/>
      <c r="R3549" s="1"/>
      <c r="S3549" s="1"/>
    </row>
    <row r="3550" spans="1:19" x14ac:dyDescent="0.25">
      <c r="A3550" s="1"/>
      <c r="B3550" s="1"/>
      <c r="C3550" s="1"/>
      <c r="D3550" s="1"/>
      <c r="E3550" s="1"/>
      <c r="F3550" s="1"/>
      <c r="G3550" s="1"/>
      <c r="H3550" s="1"/>
      <c r="I3550" s="1"/>
      <c r="J3550" s="1"/>
      <c r="K3550" s="1"/>
      <c r="L3550" s="1"/>
      <c r="M3550" s="1"/>
      <c r="N3550" s="1"/>
      <c r="O3550" s="1"/>
      <c r="P3550" s="1"/>
      <c r="Q3550" s="1"/>
      <c r="R3550" s="1"/>
      <c r="S3550" s="1"/>
    </row>
    <row r="3551" spans="1:19" x14ac:dyDescent="0.25">
      <c r="A3551" s="1"/>
      <c r="B3551" s="1"/>
      <c r="C3551" s="1"/>
      <c r="D3551" s="1"/>
      <c r="E3551" s="1"/>
      <c r="F3551" s="1"/>
      <c r="G3551" s="1"/>
      <c r="H3551" s="1"/>
      <c r="I3551" s="1"/>
      <c r="J3551" s="1"/>
      <c r="K3551" s="1"/>
      <c r="L3551" s="1"/>
      <c r="M3551" s="1"/>
      <c r="N3551" s="1"/>
      <c r="O3551" s="1"/>
      <c r="P3551" s="1"/>
      <c r="Q3551" s="1"/>
      <c r="R3551" s="1"/>
      <c r="S3551" s="1"/>
    </row>
    <row r="3552" spans="1:19" x14ac:dyDescent="0.25">
      <c r="A3552" s="1"/>
      <c r="B3552" s="1"/>
      <c r="C3552" s="1"/>
      <c r="D3552" s="1"/>
      <c r="E3552" s="1"/>
      <c r="F3552" s="1"/>
      <c r="G3552" s="1"/>
      <c r="H3552" s="1"/>
      <c r="I3552" s="1"/>
      <c r="J3552" s="1"/>
      <c r="K3552" s="1"/>
      <c r="L3552" s="1"/>
      <c r="M3552" s="1"/>
      <c r="N3552" s="1"/>
      <c r="O3552" s="1"/>
      <c r="P3552" s="1"/>
      <c r="Q3552" s="1"/>
      <c r="R3552" s="1"/>
      <c r="S3552" s="1"/>
    </row>
    <row r="3553" spans="1:19" x14ac:dyDescent="0.25">
      <c r="A3553" s="1"/>
      <c r="B3553" s="1"/>
      <c r="C3553" s="1"/>
      <c r="D3553" s="1"/>
      <c r="E3553" s="1"/>
      <c r="F3553" s="1"/>
      <c r="G3553" s="1"/>
      <c r="H3553" s="1"/>
      <c r="I3553" s="1"/>
      <c r="J3553" s="1"/>
      <c r="K3553" s="1"/>
      <c r="L3553" s="1"/>
      <c r="M3553" s="1"/>
      <c r="N3553" s="1"/>
      <c r="O3553" s="1"/>
      <c r="P3553" s="1"/>
      <c r="Q3553" s="1"/>
      <c r="R3553" s="1"/>
      <c r="S3553" s="1"/>
    </row>
    <row r="3554" spans="1:19" x14ac:dyDescent="0.25">
      <c r="A3554" s="1"/>
      <c r="B3554" s="1"/>
      <c r="C3554" s="1"/>
      <c r="D3554" s="1"/>
      <c r="E3554" s="1"/>
      <c r="F3554" s="1"/>
      <c r="G3554" s="1"/>
      <c r="H3554" s="1"/>
      <c r="I3554" s="1"/>
      <c r="J3554" s="1"/>
      <c r="K3554" s="1"/>
      <c r="L3554" s="1"/>
      <c r="M3554" s="1"/>
      <c r="N3554" s="1"/>
      <c r="O3554" s="1"/>
      <c r="P3554" s="1"/>
      <c r="Q3554" s="1"/>
      <c r="R3554" s="1"/>
      <c r="S3554" s="1"/>
    </row>
    <row r="3555" spans="1:19" x14ac:dyDescent="0.25">
      <c r="A3555" s="1"/>
      <c r="B3555" s="1"/>
      <c r="C3555" s="1"/>
      <c r="D3555" s="1"/>
      <c r="E3555" s="1"/>
      <c r="F3555" s="1"/>
      <c r="G3555" s="1"/>
      <c r="H3555" s="1"/>
      <c r="I3555" s="1"/>
      <c r="J3555" s="1"/>
      <c r="K3555" s="1"/>
      <c r="L3555" s="1"/>
      <c r="M3555" s="1"/>
      <c r="N3555" s="1"/>
      <c r="O3555" s="1"/>
      <c r="P3555" s="1"/>
      <c r="Q3555" s="1"/>
      <c r="R3555" s="1"/>
      <c r="S3555" s="1"/>
    </row>
    <row r="3556" spans="1:19" x14ac:dyDescent="0.25">
      <c r="A3556" s="1"/>
      <c r="B3556" s="1"/>
      <c r="C3556" s="1"/>
      <c r="D3556" s="1"/>
      <c r="E3556" s="1"/>
      <c r="F3556" s="1"/>
      <c r="G3556" s="1"/>
      <c r="H3556" s="1"/>
      <c r="I3556" s="1"/>
      <c r="J3556" s="1"/>
      <c r="K3556" s="1"/>
      <c r="L3556" s="1"/>
      <c r="M3556" s="1"/>
      <c r="N3556" s="1"/>
      <c r="O3556" s="1"/>
      <c r="P3556" s="1"/>
      <c r="Q3556" s="1"/>
      <c r="R3556" s="1"/>
      <c r="S3556" s="1"/>
    </row>
    <row r="3557" spans="1:19" x14ac:dyDescent="0.25">
      <c r="A3557" s="1"/>
      <c r="B3557" s="1"/>
      <c r="C3557" s="1"/>
      <c r="D3557" s="1"/>
      <c r="E3557" s="1"/>
      <c r="F3557" s="1"/>
      <c r="G3557" s="1"/>
      <c r="H3557" s="1"/>
      <c r="I3557" s="1"/>
      <c r="J3557" s="1"/>
      <c r="K3557" s="1"/>
      <c r="L3557" s="1"/>
      <c r="M3557" s="1"/>
      <c r="N3557" s="1"/>
      <c r="O3557" s="1"/>
      <c r="P3557" s="1"/>
      <c r="Q3557" s="1"/>
      <c r="R3557" s="1"/>
      <c r="S3557" s="1"/>
    </row>
    <row r="3558" spans="1:19" x14ac:dyDescent="0.25">
      <c r="A3558" s="1"/>
      <c r="B3558" s="1"/>
      <c r="C3558" s="1"/>
      <c r="D3558" s="1"/>
      <c r="E3558" s="1"/>
      <c r="F3558" s="1"/>
      <c r="G3558" s="1"/>
      <c r="H3558" s="1"/>
      <c r="I3558" s="1"/>
      <c r="J3558" s="1"/>
      <c r="K3558" s="1"/>
      <c r="L3558" s="1"/>
      <c r="M3558" s="1"/>
      <c r="N3558" s="1"/>
      <c r="O3558" s="1"/>
      <c r="P3558" s="1"/>
      <c r="Q3558" s="1"/>
      <c r="R3558" s="1"/>
      <c r="S3558" s="1"/>
    </row>
    <row r="3559" spans="1:19" x14ac:dyDescent="0.25">
      <c r="A3559" s="1"/>
      <c r="B3559" s="1"/>
      <c r="C3559" s="1"/>
      <c r="D3559" s="1"/>
      <c r="E3559" s="1"/>
      <c r="F3559" s="1"/>
      <c r="G3559" s="1"/>
      <c r="H3559" s="1"/>
      <c r="I3559" s="1"/>
      <c r="J3559" s="1"/>
      <c r="K3559" s="1"/>
      <c r="L3559" s="1"/>
      <c r="M3559" s="1"/>
      <c r="N3559" s="1"/>
      <c r="O3559" s="1"/>
      <c r="P3559" s="1"/>
      <c r="Q3559" s="1"/>
      <c r="R3559" s="1"/>
      <c r="S3559" s="1"/>
    </row>
    <row r="3560" spans="1:19" x14ac:dyDescent="0.25">
      <c r="A3560" s="1"/>
      <c r="B3560" s="1"/>
      <c r="C3560" s="1"/>
      <c r="D3560" s="1"/>
      <c r="E3560" s="1"/>
      <c r="F3560" s="1"/>
      <c r="G3560" s="1"/>
      <c r="H3560" s="1"/>
      <c r="I3560" s="1"/>
      <c r="J3560" s="1"/>
      <c r="K3560" s="1"/>
      <c r="L3560" s="1"/>
      <c r="M3560" s="1"/>
      <c r="N3560" s="1"/>
      <c r="O3560" s="1"/>
      <c r="P3560" s="1"/>
      <c r="Q3560" s="1"/>
      <c r="R3560" s="1"/>
      <c r="S3560" s="1"/>
    </row>
    <row r="3561" spans="1:19" x14ac:dyDescent="0.25">
      <c r="A3561" s="1"/>
      <c r="B3561" s="1"/>
      <c r="C3561" s="1"/>
      <c r="D3561" s="1"/>
      <c r="E3561" s="1"/>
      <c r="F3561" s="1"/>
      <c r="G3561" s="1"/>
      <c r="H3561" s="1"/>
      <c r="I3561" s="1"/>
      <c r="J3561" s="1"/>
      <c r="K3561" s="1"/>
      <c r="L3561" s="1"/>
      <c r="M3561" s="1"/>
      <c r="N3561" s="1"/>
      <c r="O3561" s="1"/>
      <c r="P3561" s="1"/>
      <c r="Q3561" s="1"/>
      <c r="R3561" s="1"/>
      <c r="S3561" s="1"/>
    </row>
    <row r="3562" spans="1:19" x14ac:dyDescent="0.25">
      <c r="A3562" s="1"/>
      <c r="B3562" s="1"/>
      <c r="C3562" s="1"/>
      <c r="D3562" s="1"/>
      <c r="E3562" s="1"/>
      <c r="F3562" s="1"/>
      <c r="G3562" s="1"/>
      <c r="H3562" s="1"/>
      <c r="I3562" s="1"/>
      <c r="J3562" s="1"/>
      <c r="K3562" s="1"/>
      <c r="L3562" s="1"/>
      <c r="M3562" s="1"/>
      <c r="N3562" s="1"/>
      <c r="O3562" s="1"/>
      <c r="P3562" s="1"/>
      <c r="Q3562" s="1"/>
      <c r="R3562" s="1"/>
      <c r="S3562" s="1"/>
    </row>
    <row r="3563" spans="1:19" x14ac:dyDescent="0.25">
      <c r="A3563" s="1"/>
      <c r="B3563" s="1"/>
      <c r="C3563" s="1"/>
      <c r="D3563" s="1"/>
      <c r="E3563" s="1"/>
      <c r="F3563" s="1"/>
      <c r="G3563" s="1"/>
      <c r="H3563" s="1"/>
      <c r="I3563" s="1"/>
      <c r="J3563" s="1"/>
      <c r="K3563" s="1"/>
      <c r="L3563" s="1"/>
      <c r="M3563" s="1"/>
      <c r="N3563" s="1"/>
      <c r="O3563" s="1"/>
      <c r="P3563" s="1"/>
      <c r="Q3563" s="1"/>
      <c r="R3563" s="1"/>
      <c r="S3563" s="1"/>
    </row>
    <row r="3564" spans="1:19" x14ac:dyDescent="0.25">
      <c r="A3564" s="1"/>
      <c r="B3564" s="1"/>
      <c r="C3564" s="1"/>
      <c r="D3564" s="1"/>
      <c r="E3564" s="1"/>
      <c r="F3564" s="1"/>
      <c r="G3564" s="1"/>
      <c r="H3564" s="1"/>
      <c r="I3564" s="1"/>
      <c r="J3564" s="1"/>
      <c r="K3564" s="1"/>
      <c r="L3564" s="1"/>
      <c r="M3564" s="1"/>
      <c r="N3564" s="1"/>
      <c r="O3564" s="1"/>
      <c r="P3564" s="1"/>
      <c r="Q3564" s="1"/>
      <c r="R3564" s="1"/>
      <c r="S3564" s="1"/>
    </row>
    <row r="3565" spans="1:19" x14ac:dyDescent="0.25">
      <c r="A3565" s="1"/>
      <c r="B3565" s="1"/>
      <c r="C3565" s="1"/>
      <c r="D3565" s="1"/>
      <c r="E3565" s="1"/>
      <c r="F3565" s="1"/>
      <c r="G3565" s="1"/>
      <c r="H3565" s="1"/>
      <c r="I3565" s="1"/>
      <c r="J3565" s="1"/>
      <c r="K3565" s="1"/>
      <c r="L3565" s="1"/>
      <c r="M3565" s="1"/>
      <c r="N3565" s="1"/>
      <c r="O3565" s="1"/>
      <c r="P3565" s="1"/>
      <c r="Q3565" s="1"/>
      <c r="R3565" s="1"/>
      <c r="S3565" s="1"/>
    </row>
    <row r="3566" spans="1:19" x14ac:dyDescent="0.25">
      <c r="A3566" s="1"/>
      <c r="B3566" s="1"/>
      <c r="C3566" s="1"/>
      <c r="D3566" s="1"/>
      <c r="E3566" s="1"/>
      <c r="F3566" s="1"/>
      <c r="G3566" s="1"/>
      <c r="H3566" s="1"/>
      <c r="I3566" s="1"/>
      <c r="J3566" s="1"/>
      <c r="K3566" s="1"/>
      <c r="L3566" s="1"/>
      <c r="M3566" s="1"/>
      <c r="N3566" s="1"/>
      <c r="O3566" s="1"/>
      <c r="P3566" s="1"/>
      <c r="Q3566" s="1"/>
      <c r="R3566" s="1"/>
      <c r="S3566" s="1"/>
    </row>
    <row r="3567" spans="1:19" x14ac:dyDescent="0.25">
      <c r="A3567" s="1"/>
      <c r="B3567" s="1"/>
      <c r="C3567" s="1"/>
      <c r="D3567" s="1"/>
      <c r="E3567" s="1"/>
      <c r="F3567" s="1"/>
      <c r="G3567" s="1"/>
      <c r="H3567" s="1"/>
      <c r="I3567" s="1"/>
      <c r="J3567" s="1"/>
      <c r="K3567" s="1"/>
      <c r="L3567" s="1"/>
      <c r="M3567" s="1"/>
      <c r="N3567" s="1"/>
      <c r="O3567" s="1"/>
      <c r="P3567" s="1"/>
      <c r="Q3567" s="1"/>
      <c r="R3567" s="1"/>
      <c r="S3567" s="1"/>
    </row>
    <row r="3568" spans="1:19" x14ac:dyDescent="0.25">
      <c r="A3568" s="1"/>
      <c r="B3568" s="1"/>
      <c r="C3568" s="1"/>
      <c r="D3568" s="1"/>
      <c r="E3568" s="1"/>
      <c r="F3568" s="1"/>
      <c r="G3568" s="1"/>
      <c r="H3568" s="1"/>
      <c r="I3568" s="1"/>
      <c r="J3568" s="1"/>
      <c r="K3568" s="1"/>
      <c r="L3568" s="1"/>
      <c r="M3568" s="1"/>
      <c r="N3568" s="1"/>
      <c r="O3568" s="1"/>
      <c r="P3568" s="1"/>
      <c r="Q3568" s="1"/>
      <c r="R3568" s="1"/>
      <c r="S3568" s="1"/>
    </row>
    <row r="3569" spans="1:19" x14ac:dyDescent="0.25">
      <c r="A3569" s="1"/>
      <c r="B3569" s="1"/>
      <c r="C3569" s="1"/>
      <c r="D3569" s="1"/>
      <c r="E3569" s="1"/>
      <c r="F3569" s="1"/>
      <c r="G3569" s="1"/>
      <c r="H3569" s="1"/>
      <c r="I3569" s="1"/>
      <c r="J3569" s="1"/>
      <c r="K3569" s="1"/>
      <c r="L3569" s="1"/>
      <c r="M3569" s="1"/>
      <c r="N3569" s="1"/>
      <c r="O3569" s="1"/>
      <c r="P3569" s="1"/>
      <c r="Q3569" s="1"/>
      <c r="R3569" s="1"/>
      <c r="S3569" s="1"/>
    </row>
    <row r="3570" spans="1:19" x14ac:dyDescent="0.25">
      <c r="A3570" s="1"/>
      <c r="B3570" s="1"/>
      <c r="C3570" s="1"/>
      <c r="D3570" s="1"/>
      <c r="E3570" s="1"/>
      <c r="F3570" s="1"/>
      <c r="G3570" s="1"/>
      <c r="H3570" s="1"/>
      <c r="I3570" s="1"/>
      <c r="J3570" s="1"/>
      <c r="K3570" s="1"/>
      <c r="L3570" s="1"/>
      <c r="M3570" s="1"/>
      <c r="N3570" s="1"/>
      <c r="O3570" s="1"/>
      <c r="P3570" s="1"/>
      <c r="Q3570" s="1"/>
      <c r="R3570" s="1"/>
      <c r="S3570" s="1"/>
    </row>
    <row r="3571" spans="1:19" x14ac:dyDescent="0.25">
      <c r="A3571" s="1"/>
      <c r="B3571" s="1"/>
      <c r="C3571" s="1"/>
      <c r="D3571" s="1"/>
      <c r="E3571" s="1"/>
      <c r="F3571" s="1"/>
      <c r="G3571" s="1"/>
      <c r="H3571" s="1"/>
      <c r="I3571" s="1"/>
      <c r="J3571" s="1"/>
      <c r="K3571" s="1"/>
      <c r="L3571" s="1"/>
      <c r="M3571" s="1"/>
      <c r="N3571" s="1"/>
      <c r="O3571" s="1"/>
      <c r="P3571" s="1"/>
      <c r="Q3571" s="1"/>
      <c r="R3571" s="1"/>
      <c r="S3571" s="1"/>
    </row>
    <row r="3572" spans="1:19" x14ac:dyDescent="0.25">
      <c r="A3572" s="1"/>
      <c r="B3572" s="1"/>
      <c r="C3572" s="1"/>
      <c r="D3572" s="1"/>
      <c r="E3572" s="1"/>
      <c r="F3572" s="1"/>
      <c r="G3572" s="1"/>
      <c r="H3572" s="1"/>
      <c r="I3572" s="1"/>
      <c r="J3572" s="1"/>
      <c r="K3572" s="1"/>
      <c r="L3572" s="1"/>
      <c r="M3572" s="1"/>
      <c r="N3572" s="1"/>
      <c r="O3572" s="1"/>
      <c r="P3572" s="1"/>
      <c r="Q3572" s="1"/>
      <c r="R3572" s="1"/>
      <c r="S3572" s="1"/>
    </row>
    <row r="3573" spans="1:19" x14ac:dyDescent="0.25">
      <c r="A3573" s="1"/>
      <c r="B3573" s="1"/>
      <c r="C3573" s="1"/>
      <c r="D3573" s="1"/>
      <c r="E3573" s="1"/>
      <c r="F3573" s="1"/>
      <c r="G3573" s="1"/>
      <c r="H3573" s="1"/>
      <c r="I3573" s="1"/>
      <c r="J3573" s="1"/>
      <c r="K3573" s="1"/>
      <c r="L3573" s="1"/>
      <c r="M3573" s="1"/>
      <c r="N3573" s="1"/>
      <c r="O3573" s="1"/>
      <c r="P3573" s="1"/>
      <c r="Q3573" s="1"/>
      <c r="R3573" s="1"/>
      <c r="S3573" s="1"/>
    </row>
    <row r="3574" spans="1:19" x14ac:dyDescent="0.25">
      <c r="A3574" s="1"/>
      <c r="B3574" s="1"/>
      <c r="C3574" s="1"/>
      <c r="D3574" s="1"/>
      <c r="E3574" s="1"/>
      <c r="F3574" s="1"/>
      <c r="G3574" s="1"/>
      <c r="H3574" s="1"/>
      <c r="I3574" s="1"/>
      <c r="J3574" s="1"/>
      <c r="K3574" s="1"/>
      <c r="L3574" s="1"/>
      <c r="M3574" s="1"/>
      <c r="N3574" s="1"/>
      <c r="O3574" s="1"/>
      <c r="P3574" s="1"/>
      <c r="Q3574" s="1"/>
      <c r="R3574" s="1"/>
      <c r="S3574" s="1"/>
    </row>
    <row r="3575" spans="1:19" x14ac:dyDescent="0.25">
      <c r="A3575" s="1"/>
      <c r="B3575" s="1"/>
      <c r="C3575" s="1"/>
      <c r="D3575" s="1"/>
      <c r="E3575" s="1"/>
      <c r="F3575" s="1"/>
      <c r="G3575" s="1"/>
      <c r="H3575" s="1"/>
      <c r="I3575" s="1"/>
      <c r="J3575" s="1"/>
      <c r="K3575" s="1"/>
      <c r="L3575" s="1"/>
      <c r="M3575" s="1"/>
      <c r="N3575" s="1"/>
      <c r="O3575" s="1"/>
      <c r="P3575" s="1"/>
      <c r="Q3575" s="1"/>
      <c r="R3575" s="1"/>
      <c r="S3575" s="1"/>
    </row>
    <row r="3576" spans="1:19" x14ac:dyDescent="0.25">
      <c r="A3576" s="1"/>
      <c r="B3576" s="1"/>
      <c r="C3576" s="1"/>
      <c r="D3576" s="1"/>
      <c r="E3576" s="1"/>
      <c r="F3576" s="1"/>
      <c r="G3576" s="1"/>
      <c r="H3576" s="1"/>
      <c r="I3576" s="1"/>
      <c r="J3576" s="1"/>
      <c r="K3576" s="1"/>
      <c r="L3576" s="1"/>
      <c r="M3576" s="1"/>
      <c r="N3576" s="1"/>
      <c r="O3576" s="1"/>
      <c r="P3576" s="1"/>
      <c r="Q3576" s="1"/>
      <c r="R3576" s="1"/>
      <c r="S3576" s="1"/>
    </row>
    <row r="3577" spans="1:19" x14ac:dyDescent="0.25">
      <c r="A3577" s="1"/>
      <c r="B3577" s="1"/>
      <c r="C3577" s="1"/>
      <c r="D3577" s="1"/>
      <c r="E3577" s="1"/>
      <c r="F3577" s="1"/>
      <c r="G3577" s="1"/>
      <c r="H3577" s="1"/>
      <c r="I3577" s="1"/>
      <c r="J3577" s="1"/>
      <c r="K3577" s="1"/>
      <c r="L3577" s="1"/>
      <c r="M3577" s="1"/>
      <c r="N3577" s="1"/>
      <c r="O3577" s="1"/>
      <c r="P3577" s="1"/>
      <c r="Q3577" s="1"/>
      <c r="R3577" s="1"/>
      <c r="S3577" s="1"/>
    </row>
    <row r="3578" spans="1:19" x14ac:dyDescent="0.25">
      <c r="A3578" s="1"/>
      <c r="B3578" s="1"/>
      <c r="C3578" s="1"/>
      <c r="D3578" s="1"/>
      <c r="E3578" s="1"/>
      <c r="F3578" s="1"/>
      <c r="G3578" s="1"/>
      <c r="H3578" s="1"/>
      <c r="I3578" s="1"/>
      <c r="J3578" s="1"/>
      <c r="K3578" s="1"/>
      <c r="L3578" s="1"/>
      <c r="M3578" s="1"/>
      <c r="N3578" s="1"/>
      <c r="O3578" s="1"/>
      <c r="P3578" s="1"/>
      <c r="Q3578" s="1"/>
      <c r="R3578" s="1"/>
      <c r="S3578" s="1"/>
    </row>
    <row r="3579" spans="1:19" x14ac:dyDescent="0.25">
      <c r="A3579" s="1"/>
      <c r="B3579" s="1"/>
      <c r="C3579" s="1"/>
      <c r="D3579" s="1"/>
      <c r="E3579" s="1"/>
      <c r="F3579" s="1"/>
      <c r="G3579" s="1"/>
      <c r="H3579" s="1"/>
      <c r="I3579" s="1"/>
      <c r="J3579" s="1"/>
      <c r="K3579" s="1"/>
      <c r="L3579" s="1"/>
      <c r="M3579" s="1"/>
      <c r="N3579" s="1"/>
      <c r="O3579" s="1"/>
      <c r="P3579" s="1"/>
      <c r="Q3579" s="1"/>
      <c r="R3579" s="1"/>
      <c r="S3579" s="1"/>
    </row>
    <row r="3580" spans="1:19" x14ac:dyDescent="0.25">
      <c r="A3580" s="1"/>
      <c r="B3580" s="1"/>
      <c r="C3580" s="1"/>
      <c r="D3580" s="1"/>
      <c r="E3580" s="1"/>
      <c r="F3580" s="1"/>
      <c r="G3580" s="1"/>
      <c r="H3580" s="1"/>
      <c r="I3580" s="1"/>
      <c r="J3580" s="1"/>
      <c r="K3580" s="1"/>
      <c r="L3580" s="1"/>
      <c r="M3580" s="1"/>
      <c r="N3580" s="1"/>
      <c r="O3580" s="1"/>
      <c r="P3580" s="1"/>
      <c r="Q3580" s="1"/>
      <c r="R3580" s="1"/>
      <c r="S3580" s="1"/>
    </row>
    <row r="3581" spans="1:19" x14ac:dyDescent="0.25">
      <c r="A3581" s="1"/>
      <c r="B3581" s="1"/>
      <c r="C3581" s="1"/>
      <c r="D3581" s="1"/>
      <c r="E3581" s="1"/>
      <c r="F3581" s="1"/>
      <c r="G3581" s="1"/>
      <c r="H3581" s="1"/>
      <c r="I3581" s="1"/>
      <c r="J3581" s="1"/>
      <c r="K3581" s="1"/>
      <c r="L3581" s="1"/>
      <c r="M3581" s="1"/>
      <c r="N3581" s="1"/>
      <c r="O3581" s="1"/>
      <c r="P3581" s="1"/>
      <c r="Q3581" s="1"/>
      <c r="R3581" s="1"/>
      <c r="S3581" s="1"/>
    </row>
    <row r="3582" spans="1:19" x14ac:dyDescent="0.25">
      <c r="A3582" s="1"/>
      <c r="B3582" s="1"/>
      <c r="C3582" s="1"/>
      <c r="D3582" s="1"/>
      <c r="E3582" s="1"/>
      <c r="F3582" s="1"/>
      <c r="G3582" s="1"/>
      <c r="H3582" s="1"/>
      <c r="I3582" s="1"/>
      <c r="J3582" s="1"/>
      <c r="K3582" s="1"/>
      <c r="L3582" s="1"/>
      <c r="M3582" s="1"/>
      <c r="N3582" s="1"/>
      <c r="O3582" s="1"/>
      <c r="P3582" s="1"/>
      <c r="Q3582" s="1"/>
      <c r="R3582" s="1"/>
      <c r="S3582" s="1"/>
    </row>
    <row r="3583" spans="1:19" x14ac:dyDescent="0.25">
      <c r="A3583" s="1"/>
      <c r="B3583" s="1"/>
      <c r="C3583" s="1"/>
      <c r="D3583" s="1"/>
      <c r="E3583" s="1"/>
      <c r="F3583" s="1"/>
      <c r="G3583" s="1"/>
      <c r="H3583" s="1"/>
      <c r="I3583" s="1"/>
      <c r="J3583" s="1"/>
      <c r="K3583" s="1"/>
      <c r="L3583" s="1"/>
      <c r="M3583" s="1"/>
      <c r="N3583" s="1"/>
      <c r="O3583" s="1"/>
      <c r="P3583" s="1"/>
      <c r="Q3583" s="1"/>
      <c r="R3583" s="1"/>
      <c r="S3583" s="1"/>
    </row>
    <row r="3584" spans="1:19" x14ac:dyDescent="0.25">
      <c r="A3584" s="1"/>
      <c r="B3584" s="1"/>
      <c r="C3584" s="1"/>
      <c r="D3584" s="1"/>
      <c r="E3584" s="1"/>
      <c r="F3584" s="1"/>
      <c r="G3584" s="1"/>
      <c r="H3584" s="1"/>
      <c r="I3584" s="1"/>
      <c r="J3584" s="1"/>
      <c r="K3584" s="1"/>
      <c r="L3584" s="1"/>
      <c r="M3584" s="1"/>
      <c r="N3584" s="1"/>
      <c r="O3584" s="1"/>
      <c r="P3584" s="1"/>
      <c r="Q3584" s="1"/>
      <c r="R3584" s="1"/>
      <c r="S3584" s="1"/>
    </row>
    <row r="3585" spans="1:19" x14ac:dyDescent="0.25">
      <c r="A3585" s="1"/>
      <c r="B3585" s="1"/>
      <c r="C3585" s="1"/>
      <c r="D3585" s="1"/>
      <c r="E3585" s="1"/>
      <c r="F3585" s="1"/>
      <c r="G3585" s="1"/>
      <c r="H3585" s="1"/>
      <c r="I3585" s="1"/>
      <c r="J3585" s="1"/>
      <c r="K3585" s="1"/>
      <c r="L3585" s="1"/>
      <c r="M3585" s="1"/>
      <c r="N3585" s="1"/>
      <c r="O3585" s="1"/>
      <c r="P3585" s="1"/>
      <c r="Q3585" s="1"/>
      <c r="R3585" s="1"/>
      <c r="S3585" s="1"/>
    </row>
    <row r="3586" spans="1:19" x14ac:dyDescent="0.25">
      <c r="A3586" s="1"/>
      <c r="B3586" s="1"/>
      <c r="C3586" s="1"/>
      <c r="D3586" s="1"/>
      <c r="E3586" s="1"/>
      <c r="F3586" s="1"/>
      <c r="G3586" s="1"/>
      <c r="H3586" s="1"/>
      <c r="I3586" s="1"/>
      <c r="J3586" s="1"/>
      <c r="K3586" s="1"/>
      <c r="L3586" s="1"/>
      <c r="M3586" s="1"/>
      <c r="N3586" s="1"/>
      <c r="O3586" s="1"/>
      <c r="P3586" s="1"/>
      <c r="Q3586" s="1"/>
      <c r="R3586" s="1"/>
      <c r="S3586" s="1"/>
    </row>
    <row r="3587" spans="1:19" x14ac:dyDescent="0.25">
      <c r="A3587" s="1"/>
      <c r="B3587" s="1"/>
      <c r="C3587" s="1"/>
      <c r="D3587" s="1"/>
      <c r="E3587" s="1"/>
      <c r="F3587" s="1"/>
      <c r="G3587" s="1"/>
      <c r="H3587" s="1"/>
      <c r="I3587" s="1"/>
      <c r="J3587" s="1"/>
      <c r="K3587" s="1"/>
      <c r="L3587" s="1"/>
      <c r="M3587" s="1"/>
      <c r="N3587" s="1"/>
      <c r="O3587" s="1"/>
      <c r="P3587" s="1"/>
      <c r="Q3587" s="1"/>
      <c r="R3587" s="1"/>
      <c r="S3587" s="1"/>
    </row>
    <row r="3588" spans="1:19" x14ac:dyDescent="0.25">
      <c r="A3588" s="1"/>
      <c r="B3588" s="1"/>
      <c r="C3588" s="1"/>
      <c r="D3588" s="1"/>
      <c r="E3588" s="1"/>
      <c r="F3588" s="1"/>
      <c r="G3588" s="1"/>
      <c r="H3588" s="1"/>
      <c r="I3588" s="1"/>
      <c r="J3588" s="1"/>
      <c r="K3588" s="1"/>
      <c r="L3588" s="1"/>
      <c r="M3588" s="1"/>
      <c r="N3588" s="1"/>
      <c r="O3588" s="1"/>
      <c r="P3588" s="1"/>
      <c r="Q3588" s="1"/>
      <c r="R3588" s="1"/>
      <c r="S3588" s="1"/>
    </row>
    <row r="3589" spans="1:19" x14ac:dyDescent="0.25">
      <c r="A3589" s="1"/>
      <c r="B3589" s="1"/>
      <c r="C3589" s="1"/>
      <c r="D3589" s="1"/>
      <c r="E3589" s="1"/>
      <c r="F3589" s="1"/>
      <c r="G3589" s="1"/>
      <c r="H3589" s="1"/>
      <c r="I3589" s="1"/>
      <c r="J3589" s="1"/>
      <c r="K3589" s="1"/>
      <c r="L3589" s="1"/>
      <c r="M3589" s="1"/>
      <c r="N3589" s="1"/>
      <c r="O3589" s="1"/>
      <c r="P3589" s="1"/>
      <c r="Q3589" s="1"/>
      <c r="R3589" s="1"/>
      <c r="S3589" s="1"/>
    </row>
    <row r="3590" spans="1:19" x14ac:dyDescent="0.25">
      <c r="A3590" s="1"/>
      <c r="B3590" s="1"/>
      <c r="C3590" s="1"/>
      <c r="D3590" s="1"/>
      <c r="E3590" s="1"/>
      <c r="F3590" s="1"/>
      <c r="G3590" s="1"/>
      <c r="H3590" s="1"/>
      <c r="I3590" s="1"/>
      <c r="J3590" s="1"/>
      <c r="K3590" s="1"/>
      <c r="L3590" s="1"/>
      <c r="M3590" s="1"/>
      <c r="N3590" s="1"/>
      <c r="O3590" s="1"/>
      <c r="P3590" s="1"/>
      <c r="Q3590" s="1"/>
      <c r="R3590" s="1"/>
      <c r="S3590" s="1"/>
    </row>
    <row r="3591" spans="1:19" x14ac:dyDescent="0.25">
      <c r="A3591" s="1"/>
      <c r="B3591" s="1"/>
      <c r="C3591" s="1"/>
      <c r="D3591" s="1"/>
      <c r="E3591" s="1"/>
      <c r="F3591" s="1"/>
      <c r="G3591" s="1"/>
      <c r="H3591" s="1"/>
      <c r="I3591" s="1"/>
      <c r="J3591" s="1"/>
      <c r="K3591" s="1"/>
      <c r="L3591" s="1"/>
      <c r="M3591" s="1"/>
      <c r="N3591" s="1"/>
      <c r="O3591" s="1"/>
      <c r="P3591" s="1"/>
      <c r="Q3591" s="1"/>
      <c r="R3591" s="1"/>
      <c r="S3591" s="1"/>
    </row>
    <row r="3592" spans="1:19" x14ac:dyDescent="0.25">
      <c r="A3592" s="1"/>
      <c r="B3592" s="1"/>
      <c r="C3592" s="1"/>
      <c r="D3592" s="1"/>
      <c r="E3592" s="1"/>
      <c r="F3592" s="1"/>
      <c r="G3592" s="1"/>
      <c r="H3592" s="1"/>
      <c r="I3592" s="1"/>
      <c r="J3592" s="1"/>
      <c r="K3592" s="1"/>
      <c r="L3592" s="1"/>
      <c r="M3592" s="1"/>
      <c r="N3592" s="1"/>
      <c r="O3592" s="1"/>
      <c r="P3592" s="1"/>
      <c r="Q3592" s="1"/>
      <c r="R3592" s="1"/>
      <c r="S3592" s="1"/>
    </row>
    <row r="3593" spans="1:19" x14ac:dyDescent="0.25">
      <c r="A3593" s="1"/>
      <c r="B3593" s="1"/>
      <c r="C3593" s="1"/>
      <c r="D3593" s="1"/>
      <c r="E3593" s="1"/>
      <c r="F3593" s="1"/>
      <c r="G3593" s="1"/>
      <c r="H3593" s="1"/>
      <c r="I3593" s="1"/>
      <c r="J3593" s="1"/>
      <c r="K3593" s="1"/>
      <c r="L3593" s="1"/>
      <c r="M3593" s="1"/>
      <c r="N3593" s="1"/>
      <c r="O3593" s="1"/>
      <c r="P3593" s="1"/>
      <c r="Q3593" s="1"/>
      <c r="R3593" s="1"/>
      <c r="S3593" s="1"/>
    </row>
    <row r="3594" spans="1:19" x14ac:dyDescent="0.25">
      <c r="A3594" s="1"/>
      <c r="B3594" s="1"/>
      <c r="C3594" s="1"/>
      <c r="D3594" s="1"/>
      <c r="E3594" s="1"/>
      <c r="F3594" s="1"/>
      <c r="G3594" s="1"/>
      <c r="H3594" s="1"/>
      <c r="I3594" s="1"/>
      <c r="J3594" s="1"/>
      <c r="K3594" s="1"/>
      <c r="L3594" s="1"/>
      <c r="M3594" s="1"/>
      <c r="N3594" s="1"/>
      <c r="O3594" s="1"/>
      <c r="P3594" s="1"/>
      <c r="Q3594" s="1"/>
      <c r="R3594" s="1"/>
      <c r="S3594" s="1"/>
    </row>
    <row r="3595" spans="1:19" x14ac:dyDescent="0.25">
      <c r="A3595" s="1"/>
      <c r="B3595" s="1"/>
      <c r="C3595" s="1"/>
      <c r="D3595" s="1"/>
      <c r="E3595" s="1"/>
      <c r="F3595" s="1"/>
      <c r="G3595" s="1"/>
      <c r="H3595" s="1"/>
      <c r="I3595" s="1"/>
      <c r="J3595" s="1"/>
      <c r="K3595" s="1"/>
      <c r="L3595" s="1"/>
      <c r="M3595" s="1"/>
      <c r="N3595" s="1"/>
      <c r="O3595" s="1"/>
      <c r="P3595" s="1"/>
      <c r="Q3595" s="1"/>
      <c r="R3595" s="1"/>
      <c r="S3595" s="1"/>
    </row>
    <row r="3596" spans="1:19" x14ac:dyDescent="0.25">
      <c r="A3596" s="1"/>
      <c r="B3596" s="1"/>
      <c r="C3596" s="1"/>
      <c r="D3596" s="1"/>
      <c r="E3596" s="1"/>
      <c r="F3596" s="1"/>
      <c r="G3596" s="1"/>
      <c r="H3596" s="1"/>
      <c r="I3596" s="1"/>
      <c r="J3596" s="1"/>
      <c r="K3596" s="1"/>
      <c r="L3596" s="1"/>
      <c r="M3596" s="1"/>
      <c r="N3596" s="1"/>
      <c r="O3596" s="1"/>
      <c r="P3596" s="1"/>
      <c r="Q3596" s="1"/>
      <c r="R3596" s="1"/>
      <c r="S3596" s="1"/>
    </row>
    <row r="3597" spans="1:19" x14ac:dyDescent="0.25">
      <c r="A3597" s="1"/>
      <c r="B3597" s="1"/>
      <c r="C3597" s="1"/>
      <c r="D3597" s="1"/>
      <c r="E3597" s="1"/>
      <c r="F3597" s="1"/>
      <c r="G3597" s="1"/>
      <c r="H3597" s="1"/>
      <c r="I3597" s="1"/>
      <c r="J3597" s="1"/>
      <c r="K3597" s="1"/>
      <c r="L3597" s="1"/>
      <c r="M3597" s="1"/>
      <c r="N3597" s="1"/>
      <c r="O3597" s="1"/>
      <c r="P3597" s="1"/>
      <c r="Q3597" s="1"/>
      <c r="R3597" s="1"/>
      <c r="S3597" s="1"/>
    </row>
    <row r="3598" spans="1:19" x14ac:dyDescent="0.25">
      <c r="A3598" s="1"/>
      <c r="B3598" s="1"/>
      <c r="C3598" s="1"/>
      <c r="D3598" s="1"/>
      <c r="E3598" s="1"/>
      <c r="F3598" s="1"/>
      <c r="G3598" s="1"/>
      <c r="H3598" s="1"/>
      <c r="I3598" s="1"/>
      <c r="J3598" s="1"/>
      <c r="K3598" s="1"/>
      <c r="L3598" s="1"/>
      <c r="M3598" s="1"/>
      <c r="N3598" s="1"/>
      <c r="O3598" s="1"/>
      <c r="P3598" s="1"/>
      <c r="Q3598" s="1"/>
      <c r="R3598" s="1"/>
      <c r="S3598" s="1"/>
    </row>
    <row r="3599" spans="1:19" x14ac:dyDescent="0.25">
      <c r="A3599" s="1"/>
      <c r="B3599" s="1"/>
      <c r="C3599" s="1"/>
      <c r="D3599" s="1"/>
      <c r="E3599" s="1"/>
      <c r="F3599" s="1"/>
      <c r="G3599" s="1"/>
      <c r="H3599" s="1"/>
      <c r="I3599" s="1"/>
      <c r="J3599" s="1"/>
      <c r="K3599" s="1"/>
      <c r="L3599" s="1"/>
      <c r="M3599" s="1"/>
      <c r="N3599" s="1"/>
      <c r="O3599" s="1"/>
      <c r="P3599" s="1"/>
      <c r="Q3599" s="1"/>
      <c r="R3599" s="1"/>
      <c r="S3599" s="1"/>
    </row>
    <row r="3600" spans="1:19" x14ac:dyDescent="0.25">
      <c r="A3600" s="1"/>
      <c r="B3600" s="1"/>
      <c r="C3600" s="1"/>
      <c r="D3600" s="1"/>
      <c r="E3600" s="1"/>
      <c r="F3600" s="1"/>
      <c r="G3600" s="1"/>
      <c r="H3600" s="1"/>
      <c r="I3600" s="1"/>
      <c r="J3600" s="1"/>
      <c r="K3600" s="1"/>
      <c r="L3600" s="1"/>
      <c r="M3600" s="1"/>
      <c r="N3600" s="1"/>
      <c r="O3600" s="1"/>
      <c r="P3600" s="1"/>
      <c r="Q3600" s="1"/>
      <c r="R3600" s="1"/>
      <c r="S3600" s="1"/>
    </row>
    <row r="3601" spans="1:19" x14ac:dyDescent="0.25">
      <c r="A3601" s="1"/>
      <c r="B3601" s="1"/>
      <c r="C3601" s="1"/>
      <c r="D3601" s="1"/>
      <c r="E3601" s="1"/>
      <c r="F3601" s="1"/>
      <c r="G3601" s="1"/>
      <c r="H3601" s="1"/>
      <c r="I3601" s="1"/>
      <c r="J3601" s="1"/>
      <c r="K3601" s="1"/>
      <c r="L3601" s="1"/>
      <c r="M3601" s="1"/>
      <c r="N3601" s="1"/>
      <c r="O3601" s="1"/>
      <c r="P3601" s="1"/>
      <c r="Q3601" s="1"/>
      <c r="R3601" s="1"/>
      <c r="S3601" s="1"/>
    </row>
    <row r="3602" spans="1:19" x14ac:dyDescent="0.25">
      <c r="A3602" s="1"/>
      <c r="B3602" s="1"/>
      <c r="C3602" s="1"/>
      <c r="D3602" s="1"/>
      <c r="E3602" s="1"/>
      <c r="F3602" s="1"/>
      <c r="G3602" s="1"/>
      <c r="H3602" s="1"/>
      <c r="I3602" s="1"/>
      <c r="J3602" s="1"/>
      <c r="K3602" s="1"/>
      <c r="L3602" s="1"/>
      <c r="M3602" s="1"/>
      <c r="N3602" s="1"/>
      <c r="O3602" s="1"/>
      <c r="P3602" s="1"/>
      <c r="Q3602" s="1"/>
      <c r="R3602" s="1"/>
      <c r="S3602" s="1"/>
    </row>
    <row r="3603" spans="1:19" x14ac:dyDescent="0.25">
      <c r="A3603" s="1"/>
      <c r="B3603" s="1"/>
      <c r="C3603" s="1"/>
      <c r="D3603" s="1"/>
      <c r="E3603" s="1"/>
      <c r="F3603" s="1"/>
      <c r="G3603" s="1"/>
      <c r="H3603" s="1"/>
      <c r="I3603" s="1"/>
      <c r="J3603" s="1"/>
      <c r="K3603" s="1"/>
      <c r="L3603" s="1"/>
      <c r="M3603" s="1"/>
      <c r="N3603" s="1"/>
      <c r="O3603" s="1"/>
      <c r="P3603" s="1"/>
      <c r="Q3603" s="1"/>
      <c r="R3603" s="1"/>
      <c r="S3603" s="1"/>
    </row>
    <row r="3604" spans="1:19" x14ac:dyDescent="0.25">
      <c r="A3604" s="1"/>
      <c r="B3604" s="1"/>
      <c r="C3604" s="1"/>
      <c r="D3604" s="1"/>
      <c r="E3604" s="1"/>
      <c r="F3604" s="1"/>
      <c r="G3604" s="1"/>
      <c r="H3604" s="1"/>
      <c r="I3604" s="1"/>
      <c r="J3604" s="1"/>
      <c r="K3604" s="1"/>
      <c r="L3604" s="1"/>
      <c r="M3604" s="1"/>
      <c r="N3604" s="1"/>
      <c r="O3604" s="1"/>
      <c r="P3604" s="1"/>
      <c r="Q3604" s="1"/>
      <c r="R3604" s="1"/>
      <c r="S3604" s="1"/>
    </row>
    <row r="3605" spans="1:19" x14ac:dyDescent="0.25">
      <c r="A3605" s="1"/>
      <c r="B3605" s="1"/>
      <c r="C3605" s="1"/>
      <c r="D3605" s="1"/>
      <c r="E3605" s="1"/>
      <c r="F3605" s="1"/>
      <c r="G3605" s="1"/>
      <c r="H3605" s="1"/>
      <c r="I3605" s="1"/>
      <c r="J3605" s="1"/>
      <c r="K3605" s="1"/>
      <c r="L3605" s="1"/>
      <c r="M3605" s="1"/>
      <c r="N3605" s="1"/>
      <c r="O3605" s="1"/>
      <c r="P3605" s="1"/>
      <c r="Q3605" s="1"/>
      <c r="R3605" s="1"/>
      <c r="S3605" s="1"/>
    </row>
    <row r="3606" spans="1:19" x14ac:dyDescent="0.25">
      <c r="A3606" s="1"/>
      <c r="B3606" s="1"/>
      <c r="C3606" s="1"/>
      <c r="D3606" s="1"/>
      <c r="E3606" s="1"/>
      <c r="F3606" s="1"/>
      <c r="G3606" s="1"/>
      <c r="H3606" s="1"/>
      <c r="I3606" s="1"/>
      <c r="J3606" s="1"/>
      <c r="K3606" s="1"/>
      <c r="L3606" s="1"/>
      <c r="M3606" s="1"/>
      <c r="N3606" s="1"/>
      <c r="O3606" s="1"/>
      <c r="P3606" s="1"/>
      <c r="Q3606" s="1"/>
      <c r="R3606" s="1"/>
      <c r="S3606" s="1"/>
    </row>
    <row r="3607" spans="1:19" x14ac:dyDescent="0.25">
      <c r="A3607" s="1"/>
      <c r="B3607" s="1"/>
      <c r="C3607" s="1"/>
      <c r="D3607" s="1"/>
      <c r="E3607" s="1"/>
      <c r="F3607" s="1"/>
      <c r="G3607" s="1"/>
      <c r="H3607" s="1"/>
      <c r="I3607" s="1"/>
      <c r="J3607" s="1"/>
      <c r="K3607" s="1"/>
      <c r="L3607" s="1"/>
      <c r="M3607" s="1"/>
      <c r="N3607" s="1"/>
      <c r="O3607" s="1"/>
      <c r="P3607" s="1"/>
      <c r="Q3607" s="1"/>
      <c r="R3607" s="1"/>
      <c r="S3607" s="1"/>
    </row>
    <row r="3608" spans="1:19" x14ac:dyDescent="0.25">
      <c r="A3608" s="1"/>
      <c r="B3608" s="1"/>
      <c r="C3608" s="1"/>
      <c r="D3608" s="1"/>
      <c r="E3608" s="1"/>
      <c r="F3608" s="1"/>
      <c r="G3608" s="1"/>
      <c r="H3608" s="1"/>
      <c r="I3608" s="1"/>
      <c r="J3608" s="1"/>
      <c r="K3608" s="1"/>
      <c r="L3608" s="1"/>
      <c r="M3608" s="1"/>
      <c r="N3608" s="1"/>
      <c r="O3608" s="1"/>
      <c r="P3608" s="1"/>
      <c r="Q3608" s="1"/>
      <c r="R3608" s="1"/>
      <c r="S3608" s="1"/>
    </row>
    <row r="3609" spans="1:19" x14ac:dyDescent="0.25">
      <c r="A3609" s="1"/>
      <c r="B3609" s="1"/>
      <c r="C3609" s="1"/>
      <c r="D3609" s="1"/>
      <c r="E3609" s="1"/>
      <c r="F3609" s="1"/>
      <c r="G3609" s="1"/>
      <c r="H3609" s="1"/>
      <c r="I3609" s="1"/>
      <c r="J3609" s="1"/>
      <c r="K3609" s="1"/>
      <c r="L3609" s="1"/>
      <c r="M3609" s="1"/>
      <c r="N3609" s="1"/>
      <c r="O3609" s="1"/>
      <c r="P3609" s="1"/>
      <c r="Q3609" s="1"/>
      <c r="R3609" s="1"/>
      <c r="S3609" s="1"/>
    </row>
    <row r="3610" spans="1:19" x14ac:dyDescent="0.25">
      <c r="A3610" s="1"/>
      <c r="B3610" s="1"/>
      <c r="C3610" s="1"/>
      <c r="D3610" s="1"/>
      <c r="E3610" s="1"/>
      <c r="F3610" s="1"/>
      <c r="G3610" s="1"/>
      <c r="H3610" s="1"/>
      <c r="I3610" s="1"/>
      <c r="J3610" s="1"/>
      <c r="K3610" s="1"/>
      <c r="L3610" s="1"/>
      <c r="M3610" s="1"/>
      <c r="N3610" s="1"/>
      <c r="O3610" s="1"/>
      <c r="P3610" s="1"/>
      <c r="Q3610" s="1"/>
      <c r="R3610" s="1"/>
      <c r="S3610" s="1"/>
    </row>
    <row r="3611" spans="1:19" x14ac:dyDescent="0.25">
      <c r="A3611" s="1"/>
      <c r="B3611" s="1"/>
      <c r="C3611" s="1"/>
      <c r="D3611" s="1"/>
      <c r="E3611" s="1"/>
      <c r="F3611" s="1"/>
      <c r="G3611" s="1"/>
      <c r="H3611" s="1"/>
      <c r="I3611" s="1"/>
      <c r="J3611" s="1"/>
      <c r="K3611" s="1"/>
      <c r="L3611" s="1"/>
      <c r="M3611" s="1"/>
      <c r="N3611" s="1"/>
      <c r="O3611" s="1"/>
      <c r="P3611" s="1"/>
      <c r="Q3611" s="1"/>
      <c r="R3611" s="1"/>
      <c r="S3611" s="1"/>
    </row>
    <row r="3612" spans="1:19" x14ac:dyDescent="0.25">
      <c r="A3612" s="1"/>
      <c r="B3612" s="1"/>
      <c r="C3612" s="1"/>
      <c r="D3612" s="1"/>
      <c r="E3612" s="1"/>
      <c r="F3612" s="1"/>
      <c r="G3612" s="1"/>
      <c r="H3612" s="1"/>
      <c r="I3612" s="1"/>
      <c r="J3612" s="1"/>
      <c r="K3612" s="1"/>
      <c r="L3612" s="1"/>
      <c r="M3612" s="1"/>
      <c r="N3612" s="1"/>
      <c r="O3612" s="1"/>
      <c r="P3612" s="1"/>
      <c r="Q3612" s="1"/>
      <c r="R3612" s="1"/>
      <c r="S3612" s="1"/>
    </row>
    <row r="3613" spans="1:19" x14ac:dyDescent="0.25">
      <c r="A3613" s="1"/>
      <c r="B3613" s="1"/>
      <c r="C3613" s="1"/>
      <c r="D3613" s="1"/>
      <c r="E3613" s="1"/>
      <c r="F3613" s="1"/>
      <c r="G3613" s="1"/>
      <c r="H3613" s="1"/>
      <c r="I3613" s="1"/>
      <c r="J3613" s="1"/>
      <c r="K3613" s="1"/>
      <c r="L3613" s="1"/>
      <c r="M3613" s="1"/>
      <c r="N3613" s="1"/>
      <c r="O3613" s="1"/>
      <c r="P3613" s="1"/>
      <c r="Q3613" s="1"/>
      <c r="R3613" s="1"/>
      <c r="S3613" s="1"/>
    </row>
    <row r="3614" spans="1:19" x14ac:dyDescent="0.25">
      <c r="A3614" s="1"/>
      <c r="B3614" s="1"/>
      <c r="C3614" s="1"/>
      <c r="D3614" s="1"/>
      <c r="E3614" s="1"/>
      <c r="F3614" s="1"/>
      <c r="G3614" s="1"/>
      <c r="H3614" s="1"/>
      <c r="I3614" s="1"/>
      <c r="J3614" s="1"/>
      <c r="K3614" s="1"/>
      <c r="L3614" s="1"/>
      <c r="M3614" s="1"/>
      <c r="N3614" s="1"/>
      <c r="O3614" s="1"/>
      <c r="P3614" s="1"/>
      <c r="Q3614" s="1"/>
      <c r="R3614" s="1"/>
      <c r="S3614" s="1"/>
    </row>
    <row r="3615" spans="1:19" x14ac:dyDescent="0.25">
      <c r="A3615" s="1"/>
      <c r="B3615" s="1"/>
      <c r="C3615" s="1"/>
      <c r="D3615" s="1"/>
      <c r="E3615" s="1"/>
      <c r="F3615" s="1"/>
      <c r="G3615" s="1"/>
      <c r="H3615" s="1"/>
      <c r="I3615" s="1"/>
      <c r="J3615" s="1"/>
      <c r="K3615" s="1"/>
      <c r="L3615" s="1"/>
      <c r="M3615" s="1"/>
      <c r="N3615" s="1"/>
      <c r="O3615" s="1"/>
      <c r="P3615" s="1"/>
      <c r="Q3615" s="1"/>
      <c r="R3615" s="1"/>
      <c r="S3615" s="1"/>
    </row>
    <row r="3616" spans="1:19" x14ac:dyDescent="0.25">
      <c r="A3616" s="1"/>
      <c r="B3616" s="1"/>
      <c r="C3616" s="1"/>
      <c r="D3616" s="1"/>
      <c r="E3616" s="1"/>
      <c r="F3616" s="1"/>
      <c r="G3616" s="1"/>
      <c r="H3616" s="1"/>
      <c r="I3616" s="1"/>
      <c r="J3616" s="1"/>
      <c r="K3616" s="1"/>
      <c r="L3616" s="1"/>
      <c r="M3616" s="1"/>
      <c r="N3616" s="1"/>
      <c r="O3616" s="1"/>
      <c r="P3616" s="1"/>
      <c r="Q3616" s="1"/>
      <c r="R3616" s="1"/>
      <c r="S3616" s="1"/>
    </row>
    <row r="3617" spans="1:19" x14ac:dyDescent="0.25">
      <c r="A3617" s="1"/>
      <c r="B3617" s="1"/>
      <c r="C3617" s="1"/>
      <c r="D3617" s="1"/>
      <c r="E3617" s="1"/>
      <c r="F3617" s="1"/>
      <c r="G3617" s="1"/>
      <c r="H3617" s="1"/>
      <c r="I3617" s="1"/>
      <c r="J3617" s="1"/>
      <c r="K3617" s="1"/>
      <c r="L3617" s="1"/>
      <c r="M3617" s="1"/>
      <c r="N3617" s="1"/>
      <c r="O3617" s="1"/>
      <c r="P3617" s="1"/>
      <c r="Q3617" s="1"/>
      <c r="R3617" s="1"/>
      <c r="S3617" s="1"/>
    </row>
    <row r="3618" spans="1:19" x14ac:dyDescent="0.25">
      <c r="A3618" s="1"/>
      <c r="B3618" s="1"/>
      <c r="C3618" s="1"/>
      <c r="D3618" s="1"/>
      <c r="E3618" s="1"/>
      <c r="F3618" s="1"/>
      <c r="G3618" s="1"/>
      <c r="H3618" s="1"/>
      <c r="I3618" s="1"/>
      <c r="J3618" s="1"/>
      <c r="K3618" s="1"/>
      <c r="L3618" s="1"/>
      <c r="M3618" s="1"/>
      <c r="N3618" s="1"/>
      <c r="O3618" s="1"/>
      <c r="P3618" s="1"/>
      <c r="Q3618" s="1"/>
      <c r="R3618" s="1"/>
      <c r="S3618" s="1"/>
    </row>
    <row r="3619" spans="1:19" x14ac:dyDescent="0.25">
      <c r="A3619" s="1"/>
      <c r="B3619" s="1"/>
      <c r="C3619" s="1"/>
      <c r="D3619" s="1"/>
      <c r="E3619" s="1"/>
      <c r="F3619" s="1"/>
      <c r="G3619" s="1"/>
      <c r="H3619" s="1"/>
      <c r="I3619" s="1"/>
      <c r="J3619" s="1"/>
      <c r="K3619" s="1"/>
      <c r="L3619" s="1"/>
      <c r="M3619" s="1"/>
      <c r="N3619" s="1"/>
      <c r="O3619" s="1"/>
      <c r="P3619" s="1"/>
      <c r="Q3619" s="1"/>
      <c r="R3619" s="1"/>
      <c r="S3619" s="1"/>
    </row>
    <row r="3620" spans="1:19" x14ac:dyDescent="0.25">
      <c r="A3620" s="1"/>
      <c r="B3620" s="1"/>
      <c r="C3620" s="1"/>
      <c r="D3620" s="1"/>
      <c r="E3620" s="1"/>
      <c r="F3620" s="1"/>
      <c r="G3620" s="1"/>
      <c r="H3620" s="1"/>
      <c r="I3620" s="1"/>
      <c r="J3620" s="1"/>
      <c r="K3620" s="1"/>
      <c r="L3620" s="1"/>
      <c r="M3620" s="1"/>
      <c r="N3620" s="1"/>
      <c r="O3620" s="1"/>
      <c r="P3620" s="1"/>
      <c r="Q3620" s="1"/>
      <c r="R3620" s="1"/>
      <c r="S3620" s="1"/>
    </row>
    <row r="3621" spans="1:19" x14ac:dyDescent="0.25">
      <c r="A3621" s="1"/>
      <c r="B3621" s="1"/>
      <c r="C3621" s="1"/>
      <c r="D3621" s="1"/>
      <c r="E3621" s="1"/>
      <c r="F3621" s="1"/>
      <c r="G3621" s="1"/>
      <c r="H3621" s="1"/>
      <c r="I3621" s="1"/>
      <c r="J3621" s="1"/>
      <c r="K3621" s="1"/>
      <c r="L3621" s="1"/>
      <c r="M3621" s="1"/>
      <c r="N3621" s="1"/>
      <c r="O3621" s="1"/>
      <c r="P3621" s="1"/>
      <c r="Q3621" s="1"/>
      <c r="R3621" s="1"/>
      <c r="S3621" s="1"/>
    </row>
    <row r="3622" spans="1:19" x14ac:dyDescent="0.25">
      <c r="A3622" s="1"/>
      <c r="B3622" s="1"/>
      <c r="C3622" s="1"/>
      <c r="D3622" s="1"/>
      <c r="E3622" s="1"/>
      <c r="F3622" s="1"/>
      <c r="G3622" s="1"/>
      <c r="H3622" s="1"/>
      <c r="I3622" s="1"/>
      <c r="J3622" s="1"/>
      <c r="K3622" s="1"/>
      <c r="L3622" s="1"/>
      <c r="M3622" s="1"/>
      <c r="N3622" s="1"/>
      <c r="O3622" s="1"/>
      <c r="P3622" s="1"/>
      <c r="Q3622" s="1"/>
      <c r="R3622" s="1"/>
      <c r="S3622" s="1"/>
    </row>
    <row r="3623" spans="1:19" x14ac:dyDescent="0.25">
      <c r="A3623" s="1"/>
      <c r="B3623" s="1"/>
      <c r="C3623" s="1"/>
      <c r="D3623" s="1"/>
      <c r="E3623" s="1"/>
      <c r="F3623" s="1"/>
      <c r="G3623" s="1"/>
      <c r="H3623" s="1"/>
      <c r="I3623" s="1"/>
      <c r="J3623" s="1"/>
      <c r="K3623" s="1"/>
      <c r="L3623" s="1"/>
      <c r="M3623" s="1"/>
      <c r="N3623" s="1"/>
      <c r="O3623" s="1"/>
      <c r="P3623" s="1"/>
      <c r="Q3623" s="1"/>
      <c r="R3623" s="1"/>
      <c r="S3623" s="1"/>
    </row>
    <row r="3624" spans="1:19" x14ac:dyDescent="0.25">
      <c r="A3624" s="1"/>
      <c r="B3624" s="1"/>
      <c r="C3624" s="1"/>
      <c r="D3624" s="1"/>
      <c r="E3624" s="1"/>
      <c r="F3624" s="1"/>
      <c r="G3624" s="1"/>
      <c r="H3624" s="1"/>
      <c r="I3624" s="1"/>
      <c r="J3624" s="1"/>
      <c r="K3624" s="1"/>
      <c r="L3624" s="1"/>
      <c r="M3624" s="1"/>
      <c r="N3624" s="1"/>
      <c r="O3624" s="1"/>
      <c r="P3624" s="1"/>
      <c r="Q3624" s="1"/>
      <c r="R3624" s="1"/>
      <c r="S3624" s="1"/>
    </row>
    <row r="3625" spans="1:19" x14ac:dyDescent="0.25">
      <c r="A3625" s="1"/>
      <c r="B3625" s="1"/>
      <c r="C3625" s="1"/>
      <c r="D3625" s="1"/>
      <c r="E3625" s="1"/>
      <c r="F3625" s="1"/>
      <c r="G3625" s="1"/>
      <c r="H3625" s="1"/>
      <c r="I3625" s="1"/>
      <c r="J3625" s="1"/>
      <c r="K3625" s="1"/>
      <c r="L3625" s="1"/>
      <c r="M3625" s="1"/>
      <c r="N3625" s="1"/>
      <c r="O3625" s="1"/>
      <c r="P3625" s="1"/>
      <c r="Q3625" s="1"/>
      <c r="R3625" s="1"/>
      <c r="S3625" s="1"/>
    </row>
    <row r="3626" spans="1:19" x14ac:dyDescent="0.25">
      <c r="A3626" s="1"/>
      <c r="B3626" s="1"/>
      <c r="C3626" s="1"/>
      <c r="D3626" s="1"/>
      <c r="E3626" s="1"/>
      <c r="F3626" s="1"/>
      <c r="G3626" s="1"/>
      <c r="H3626" s="1"/>
      <c r="I3626" s="1"/>
      <c r="J3626" s="1"/>
      <c r="K3626" s="1"/>
      <c r="L3626" s="1"/>
      <c r="M3626" s="1"/>
      <c r="N3626" s="1"/>
      <c r="O3626" s="1"/>
      <c r="P3626" s="1"/>
      <c r="Q3626" s="1"/>
      <c r="R3626" s="1"/>
      <c r="S3626" s="1"/>
    </row>
    <row r="3627" spans="1:19" x14ac:dyDescent="0.25">
      <c r="A3627" s="1"/>
      <c r="B3627" s="1"/>
      <c r="C3627" s="1"/>
      <c r="D3627" s="1"/>
      <c r="E3627" s="1"/>
      <c r="F3627" s="1"/>
      <c r="G3627" s="1"/>
      <c r="H3627" s="1"/>
      <c r="I3627" s="1"/>
      <c r="J3627" s="1"/>
      <c r="K3627" s="1"/>
      <c r="L3627" s="1"/>
      <c r="M3627" s="1"/>
      <c r="N3627" s="1"/>
      <c r="O3627" s="1"/>
      <c r="P3627" s="1"/>
      <c r="Q3627" s="1"/>
      <c r="R3627" s="1"/>
      <c r="S3627" s="1"/>
    </row>
    <row r="3628" spans="1:19" x14ac:dyDescent="0.25">
      <c r="A3628" s="1"/>
      <c r="B3628" s="1"/>
      <c r="C3628" s="1"/>
      <c r="D3628" s="1"/>
      <c r="E3628" s="1"/>
      <c r="F3628" s="1"/>
      <c r="G3628" s="1"/>
      <c r="H3628" s="1"/>
      <c r="I3628" s="1"/>
      <c r="J3628" s="1"/>
      <c r="K3628" s="1"/>
      <c r="L3628" s="1"/>
      <c r="M3628" s="1"/>
      <c r="N3628" s="1"/>
      <c r="O3628" s="1"/>
      <c r="P3628" s="1"/>
      <c r="Q3628" s="1"/>
      <c r="R3628" s="1"/>
      <c r="S3628" s="1"/>
    </row>
    <row r="3629" spans="1:19" x14ac:dyDescent="0.25">
      <c r="A3629" s="1"/>
      <c r="B3629" s="1"/>
      <c r="C3629" s="1"/>
      <c r="D3629" s="1"/>
      <c r="E3629" s="1"/>
      <c r="F3629" s="1"/>
      <c r="G3629" s="1"/>
      <c r="H3629" s="1"/>
      <c r="I3629" s="1"/>
      <c r="J3629" s="1"/>
      <c r="K3629" s="1"/>
      <c r="L3629" s="1"/>
      <c r="M3629" s="1"/>
      <c r="N3629" s="1"/>
      <c r="O3629" s="1"/>
      <c r="P3629" s="1"/>
      <c r="Q3629" s="1"/>
      <c r="R3629" s="1"/>
      <c r="S3629" s="1"/>
    </row>
    <row r="3630" spans="1:19" x14ac:dyDescent="0.25">
      <c r="A3630" s="1"/>
      <c r="B3630" s="1"/>
      <c r="C3630" s="1"/>
      <c r="D3630" s="1"/>
      <c r="E3630" s="1"/>
      <c r="F3630" s="1"/>
      <c r="G3630" s="1"/>
      <c r="H3630" s="1"/>
      <c r="I3630" s="1"/>
      <c r="J3630" s="1"/>
      <c r="K3630" s="1"/>
      <c r="L3630" s="1"/>
      <c r="M3630" s="1"/>
      <c r="N3630" s="1"/>
      <c r="O3630" s="1"/>
      <c r="P3630" s="1"/>
      <c r="Q3630" s="1"/>
      <c r="R3630" s="1"/>
      <c r="S3630" s="1"/>
    </row>
    <row r="3631" spans="1:19" x14ac:dyDescent="0.25">
      <c r="A3631" s="1"/>
      <c r="B3631" s="1"/>
      <c r="C3631" s="1"/>
      <c r="D3631" s="1"/>
      <c r="E3631" s="1"/>
      <c r="F3631" s="1"/>
      <c r="G3631" s="1"/>
      <c r="H3631" s="1"/>
      <c r="I3631" s="1"/>
      <c r="J3631" s="1"/>
      <c r="K3631" s="1"/>
      <c r="L3631" s="1"/>
      <c r="M3631" s="1"/>
      <c r="N3631" s="1"/>
      <c r="O3631" s="1"/>
      <c r="P3631" s="1"/>
      <c r="Q3631" s="1"/>
      <c r="R3631" s="1"/>
      <c r="S3631" s="1"/>
    </row>
    <row r="3632" spans="1:19" x14ac:dyDescent="0.25">
      <c r="A3632" s="1"/>
      <c r="B3632" s="1"/>
      <c r="C3632" s="1"/>
      <c r="D3632" s="1"/>
      <c r="E3632" s="1"/>
      <c r="F3632" s="1"/>
      <c r="G3632" s="1"/>
      <c r="H3632" s="1"/>
      <c r="I3632" s="1"/>
      <c r="J3632" s="1"/>
      <c r="K3632" s="1"/>
      <c r="L3632" s="1"/>
      <c r="M3632" s="1"/>
      <c r="N3632" s="1"/>
      <c r="O3632" s="1"/>
      <c r="P3632" s="1"/>
      <c r="Q3632" s="1"/>
      <c r="R3632" s="1"/>
      <c r="S3632" s="1"/>
    </row>
    <row r="3633" spans="1:19" x14ac:dyDescent="0.25">
      <c r="A3633" s="1"/>
      <c r="B3633" s="1"/>
      <c r="C3633" s="1"/>
      <c r="D3633" s="1"/>
      <c r="E3633" s="1"/>
      <c r="F3633" s="1"/>
      <c r="G3633" s="1"/>
      <c r="H3633" s="1"/>
      <c r="I3633" s="1"/>
      <c r="J3633" s="1"/>
      <c r="K3633" s="1"/>
      <c r="L3633" s="1"/>
      <c r="M3633" s="1"/>
      <c r="N3633" s="1"/>
      <c r="O3633" s="1"/>
      <c r="P3633" s="1"/>
      <c r="Q3633" s="1"/>
      <c r="R3633" s="1"/>
      <c r="S3633" s="1"/>
    </row>
    <row r="3634" spans="1:19" x14ac:dyDescent="0.25">
      <c r="A3634" s="1"/>
      <c r="B3634" s="1"/>
      <c r="C3634" s="1"/>
      <c r="D3634" s="1"/>
      <c r="E3634" s="1"/>
      <c r="F3634" s="1"/>
      <c r="G3634" s="1"/>
      <c r="H3634" s="1"/>
      <c r="I3634" s="1"/>
      <c r="J3634" s="1"/>
      <c r="K3634" s="1"/>
      <c r="L3634" s="1"/>
      <c r="M3634" s="1"/>
      <c r="N3634" s="1"/>
      <c r="O3634" s="1"/>
      <c r="P3634" s="1"/>
      <c r="Q3634" s="1"/>
      <c r="R3634" s="1"/>
      <c r="S3634" s="1"/>
    </row>
    <row r="3635" spans="1:19" x14ac:dyDescent="0.25">
      <c r="A3635" s="1"/>
      <c r="B3635" s="1"/>
      <c r="C3635" s="1"/>
      <c r="D3635" s="1"/>
      <c r="E3635" s="1"/>
      <c r="F3635" s="1"/>
      <c r="G3635" s="1"/>
      <c r="H3635" s="1"/>
      <c r="I3635" s="1"/>
      <c r="J3635" s="1"/>
      <c r="K3635" s="1"/>
      <c r="L3635" s="1"/>
      <c r="M3635" s="1"/>
      <c r="N3635" s="1"/>
      <c r="O3635" s="1"/>
      <c r="P3635" s="1"/>
      <c r="Q3635" s="1"/>
      <c r="R3635" s="1"/>
      <c r="S3635" s="1"/>
    </row>
    <row r="3636" spans="1:19" x14ac:dyDescent="0.25">
      <c r="A3636" s="1"/>
      <c r="B3636" s="1"/>
      <c r="C3636" s="1"/>
      <c r="D3636" s="1"/>
      <c r="E3636" s="1"/>
      <c r="F3636" s="1"/>
      <c r="G3636" s="1"/>
      <c r="H3636" s="1"/>
      <c r="I3636" s="1"/>
      <c r="J3636" s="1"/>
      <c r="K3636" s="1"/>
      <c r="L3636" s="1"/>
      <c r="M3636" s="1"/>
      <c r="N3636" s="1"/>
      <c r="O3636" s="1"/>
      <c r="P3636" s="1"/>
      <c r="Q3636" s="1"/>
      <c r="R3636" s="1"/>
      <c r="S3636" s="1"/>
    </row>
    <row r="3637" spans="1:19" x14ac:dyDescent="0.25">
      <c r="A3637" s="1"/>
      <c r="B3637" s="1"/>
      <c r="C3637" s="1"/>
      <c r="D3637" s="1"/>
      <c r="E3637" s="1"/>
      <c r="F3637" s="1"/>
      <c r="G3637" s="1"/>
      <c r="H3637" s="1"/>
      <c r="I3637" s="1"/>
      <c r="J3637" s="1"/>
      <c r="K3637" s="1"/>
      <c r="L3637" s="1"/>
      <c r="M3637" s="1"/>
      <c r="N3637" s="1"/>
      <c r="O3637" s="1"/>
      <c r="P3637" s="1"/>
      <c r="Q3637" s="1"/>
      <c r="R3637" s="1"/>
      <c r="S3637" s="1"/>
    </row>
    <row r="3638" spans="1:19" x14ac:dyDescent="0.25">
      <c r="A3638" s="1"/>
      <c r="B3638" s="1"/>
      <c r="C3638" s="1"/>
      <c r="D3638" s="1"/>
      <c r="E3638" s="1"/>
      <c r="F3638" s="1"/>
      <c r="G3638" s="1"/>
      <c r="H3638" s="1"/>
      <c r="I3638" s="1"/>
      <c r="J3638" s="1"/>
      <c r="K3638" s="1"/>
      <c r="L3638" s="1"/>
      <c r="M3638" s="1"/>
      <c r="N3638" s="1"/>
      <c r="O3638" s="1"/>
      <c r="P3638" s="1"/>
      <c r="Q3638" s="1"/>
      <c r="R3638" s="1"/>
      <c r="S3638" s="1"/>
    </row>
    <row r="3639" spans="1:19" x14ac:dyDescent="0.25">
      <c r="A3639" s="1"/>
      <c r="B3639" s="1"/>
      <c r="C3639" s="1"/>
      <c r="D3639" s="1"/>
      <c r="E3639" s="1"/>
      <c r="F3639" s="1"/>
      <c r="G3639" s="1"/>
      <c r="H3639" s="1"/>
      <c r="I3639" s="1"/>
      <c r="J3639" s="1"/>
      <c r="K3639" s="1"/>
      <c r="L3639" s="1"/>
      <c r="M3639" s="1"/>
      <c r="N3639" s="1"/>
      <c r="O3639" s="1"/>
      <c r="P3639" s="1"/>
      <c r="Q3639" s="1"/>
      <c r="R3639" s="1"/>
      <c r="S3639" s="1"/>
    </row>
    <row r="3640" spans="1:19" x14ac:dyDescent="0.25">
      <c r="A3640" s="1"/>
      <c r="B3640" s="1"/>
      <c r="C3640" s="1"/>
      <c r="D3640" s="1"/>
      <c r="E3640" s="1"/>
      <c r="F3640" s="1"/>
      <c r="G3640" s="1"/>
      <c r="H3640" s="1"/>
      <c r="I3640" s="1"/>
      <c r="J3640" s="1"/>
      <c r="K3640" s="1"/>
      <c r="L3640" s="1"/>
      <c r="M3640" s="1"/>
      <c r="N3640" s="1"/>
      <c r="O3640" s="1"/>
      <c r="P3640" s="1"/>
      <c r="Q3640" s="1"/>
      <c r="R3640" s="1"/>
      <c r="S3640" s="1"/>
    </row>
    <row r="3641" spans="1:19" x14ac:dyDescent="0.25">
      <c r="A3641" s="1"/>
      <c r="B3641" s="1"/>
      <c r="C3641" s="1"/>
      <c r="D3641" s="1"/>
      <c r="E3641" s="1"/>
      <c r="F3641" s="1"/>
      <c r="G3641" s="1"/>
      <c r="H3641" s="1"/>
      <c r="I3641" s="1"/>
      <c r="J3641" s="1"/>
      <c r="K3641" s="1"/>
      <c r="L3641" s="1"/>
      <c r="M3641" s="1"/>
      <c r="N3641" s="1"/>
      <c r="O3641" s="1"/>
      <c r="P3641" s="1"/>
      <c r="Q3641" s="1"/>
      <c r="R3641" s="1"/>
      <c r="S3641" s="1"/>
    </row>
    <row r="3642" spans="1:19" x14ac:dyDescent="0.25">
      <c r="A3642" s="1"/>
      <c r="B3642" s="1"/>
      <c r="C3642" s="1"/>
      <c r="D3642" s="1"/>
      <c r="E3642" s="1"/>
      <c r="F3642" s="1"/>
      <c r="G3642" s="1"/>
      <c r="H3642" s="1"/>
      <c r="I3642" s="1"/>
      <c r="J3642" s="1"/>
      <c r="K3642" s="1"/>
      <c r="L3642" s="1"/>
      <c r="M3642" s="1"/>
      <c r="N3642" s="1"/>
      <c r="O3642" s="1"/>
      <c r="P3642" s="1"/>
      <c r="Q3642" s="1"/>
      <c r="R3642" s="1"/>
      <c r="S3642" s="1"/>
    </row>
    <row r="3643" spans="1:19" x14ac:dyDescent="0.25">
      <c r="A3643" s="1"/>
      <c r="B3643" s="1"/>
      <c r="C3643" s="1"/>
      <c r="D3643" s="1"/>
      <c r="E3643" s="1"/>
      <c r="F3643" s="1"/>
      <c r="G3643" s="1"/>
      <c r="H3643" s="1"/>
      <c r="I3643" s="1"/>
      <c r="J3643" s="1"/>
      <c r="K3643" s="1"/>
      <c r="L3643" s="1"/>
      <c r="M3643" s="1"/>
      <c r="N3643" s="1"/>
      <c r="O3643" s="1"/>
      <c r="P3643" s="1"/>
      <c r="Q3643" s="1"/>
      <c r="R3643" s="1"/>
      <c r="S3643" s="1"/>
    </row>
    <row r="3644" spans="1:19" x14ac:dyDescent="0.25">
      <c r="A3644" s="1"/>
      <c r="B3644" s="1"/>
      <c r="C3644" s="1"/>
      <c r="D3644" s="1"/>
      <c r="E3644" s="1"/>
      <c r="F3644" s="1"/>
      <c r="G3644" s="1"/>
      <c r="H3644" s="1"/>
      <c r="I3644" s="1"/>
      <c r="J3644" s="1"/>
      <c r="K3644" s="1"/>
      <c r="L3644" s="1"/>
      <c r="M3644" s="1"/>
      <c r="N3644" s="1"/>
      <c r="O3644" s="1"/>
      <c r="P3644" s="1"/>
      <c r="Q3644" s="1"/>
      <c r="R3644" s="1"/>
      <c r="S3644" s="1"/>
    </row>
    <row r="3645" spans="1:19" x14ac:dyDescent="0.25">
      <c r="A3645" s="1"/>
      <c r="B3645" s="1"/>
      <c r="C3645" s="1"/>
      <c r="D3645" s="1"/>
      <c r="E3645" s="1"/>
      <c r="F3645" s="1"/>
      <c r="G3645" s="1"/>
      <c r="H3645" s="1"/>
      <c r="I3645" s="1"/>
      <c r="J3645" s="1"/>
      <c r="K3645" s="1"/>
      <c r="L3645" s="1"/>
      <c r="M3645" s="1"/>
      <c r="N3645" s="1"/>
      <c r="O3645" s="1"/>
      <c r="P3645" s="1"/>
      <c r="Q3645" s="1"/>
      <c r="R3645" s="1"/>
      <c r="S3645" s="1"/>
    </row>
    <row r="3646" spans="1:19" x14ac:dyDescent="0.25">
      <c r="A3646" s="1"/>
      <c r="B3646" s="1"/>
      <c r="C3646" s="1"/>
      <c r="D3646" s="1"/>
      <c r="E3646" s="1"/>
      <c r="F3646" s="1"/>
      <c r="G3646" s="1"/>
      <c r="H3646" s="1"/>
      <c r="I3646" s="1"/>
      <c r="J3646" s="1"/>
      <c r="K3646" s="1"/>
      <c r="L3646" s="1"/>
      <c r="M3646" s="1"/>
      <c r="N3646" s="1"/>
      <c r="O3646" s="1"/>
      <c r="P3646" s="1"/>
      <c r="Q3646" s="1"/>
      <c r="R3646" s="1"/>
      <c r="S3646" s="1"/>
    </row>
    <row r="3647" spans="1:19" x14ac:dyDescent="0.25">
      <c r="A3647" s="1"/>
      <c r="B3647" s="1"/>
      <c r="C3647" s="1"/>
      <c r="D3647" s="1"/>
      <c r="E3647" s="1"/>
      <c r="F3647" s="1"/>
      <c r="G3647" s="1"/>
      <c r="H3647" s="1"/>
      <c r="I3647" s="1"/>
      <c r="J3647" s="1"/>
      <c r="K3647" s="1"/>
      <c r="L3647" s="1"/>
      <c r="M3647" s="1"/>
      <c r="N3647" s="1"/>
      <c r="O3647" s="1"/>
      <c r="P3647" s="1"/>
      <c r="Q3647" s="1"/>
      <c r="R3647" s="1"/>
      <c r="S3647" s="1"/>
    </row>
    <row r="3648" spans="1:19" x14ac:dyDescent="0.25">
      <c r="A3648" s="1"/>
      <c r="B3648" s="1"/>
      <c r="C3648" s="1"/>
      <c r="D3648" s="1"/>
      <c r="E3648" s="1"/>
      <c r="F3648" s="1"/>
      <c r="G3648" s="1"/>
      <c r="H3648" s="1"/>
      <c r="I3648" s="1"/>
      <c r="J3648" s="1"/>
      <c r="K3648" s="1"/>
      <c r="L3648" s="1"/>
      <c r="M3648" s="1"/>
      <c r="N3648" s="1"/>
      <c r="O3648" s="1"/>
      <c r="P3648" s="1"/>
      <c r="Q3648" s="1"/>
      <c r="R3648" s="1"/>
      <c r="S3648" s="1"/>
    </row>
    <row r="3649" spans="1:19" x14ac:dyDescent="0.25">
      <c r="A3649" s="1"/>
      <c r="B3649" s="1"/>
      <c r="C3649" s="1"/>
      <c r="D3649" s="1"/>
      <c r="E3649" s="1"/>
      <c r="F3649" s="1"/>
      <c r="G3649" s="1"/>
      <c r="H3649" s="1"/>
      <c r="I3649" s="1"/>
      <c r="J3649" s="1"/>
      <c r="K3649" s="1"/>
      <c r="L3649" s="1"/>
      <c r="M3649" s="1"/>
      <c r="N3649" s="1"/>
      <c r="O3649" s="1"/>
      <c r="P3649" s="1"/>
      <c r="Q3649" s="1"/>
      <c r="R3649" s="1"/>
      <c r="S3649" s="1"/>
    </row>
    <row r="3650" spans="1:19" x14ac:dyDescent="0.25">
      <c r="A3650" s="1"/>
      <c r="B3650" s="1"/>
      <c r="C3650" s="1"/>
      <c r="D3650" s="1"/>
      <c r="E3650" s="1"/>
      <c r="F3650" s="1"/>
      <c r="G3650" s="1"/>
      <c r="H3650" s="1"/>
      <c r="I3650" s="1"/>
      <c r="J3650" s="1"/>
      <c r="K3650" s="1"/>
      <c r="L3650" s="1"/>
      <c r="M3650" s="1"/>
      <c r="N3650" s="1"/>
      <c r="O3650" s="1"/>
      <c r="P3650" s="1"/>
      <c r="Q3650" s="1"/>
      <c r="R3650" s="1"/>
      <c r="S3650" s="1"/>
    </row>
    <row r="3651" spans="1:19" x14ac:dyDescent="0.25">
      <c r="A3651" s="1"/>
      <c r="B3651" s="1"/>
      <c r="C3651" s="1"/>
      <c r="D3651" s="1"/>
      <c r="E3651" s="1"/>
      <c r="F3651" s="1"/>
      <c r="G3651" s="1"/>
      <c r="H3651" s="1"/>
      <c r="I3651" s="1"/>
      <c r="J3651" s="1"/>
      <c r="K3651" s="1"/>
      <c r="L3651" s="1"/>
      <c r="M3651" s="1"/>
      <c r="N3651" s="1"/>
      <c r="O3651" s="1"/>
      <c r="P3651" s="1"/>
      <c r="Q3651" s="1"/>
      <c r="R3651" s="1"/>
      <c r="S3651" s="1"/>
    </row>
    <row r="3652" spans="1:19" x14ac:dyDescent="0.25">
      <c r="A3652" s="1"/>
      <c r="B3652" s="1"/>
      <c r="C3652" s="1"/>
      <c r="D3652" s="1"/>
      <c r="E3652" s="1"/>
      <c r="F3652" s="1"/>
      <c r="G3652" s="1"/>
      <c r="H3652" s="1"/>
      <c r="I3652" s="1"/>
      <c r="J3652" s="1"/>
      <c r="K3652" s="1"/>
      <c r="L3652" s="1"/>
      <c r="M3652" s="1"/>
      <c r="N3652" s="1"/>
      <c r="O3652" s="1"/>
      <c r="P3652" s="1"/>
      <c r="Q3652" s="1"/>
      <c r="R3652" s="1"/>
      <c r="S3652" s="1"/>
    </row>
    <row r="3653" spans="1:19" x14ac:dyDescent="0.25">
      <c r="A3653" s="1"/>
      <c r="B3653" s="1"/>
      <c r="C3653" s="1"/>
      <c r="D3653" s="1"/>
      <c r="E3653" s="1"/>
      <c r="F3653" s="1"/>
      <c r="G3653" s="1"/>
      <c r="H3653" s="1"/>
      <c r="I3653" s="1"/>
      <c r="J3653" s="1"/>
      <c r="K3653" s="1"/>
      <c r="L3653" s="1"/>
      <c r="M3653" s="1"/>
      <c r="N3653" s="1"/>
      <c r="O3653" s="1"/>
      <c r="P3653" s="1"/>
      <c r="Q3653" s="1"/>
      <c r="R3653" s="1"/>
      <c r="S3653" s="1"/>
    </row>
    <row r="3654" spans="1:19" x14ac:dyDescent="0.25">
      <c r="A3654" s="1"/>
      <c r="B3654" s="1"/>
      <c r="C3654" s="1"/>
      <c r="D3654" s="1"/>
      <c r="E3654" s="1"/>
      <c r="F3654" s="1"/>
      <c r="G3654" s="1"/>
      <c r="H3654" s="1"/>
      <c r="I3654" s="1"/>
      <c r="J3654" s="1"/>
      <c r="K3654" s="1"/>
      <c r="L3654" s="1"/>
      <c r="M3654" s="1"/>
      <c r="N3654" s="1"/>
      <c r="O3654" s="1"/>
      <c r="P3654" s="1"/>
      <c r="Q3654" s="1"/>
      <c r="R3654" s="1"/>
      <c r="S3654" s="1"/>
    </row>
    <row r="3655" spans="1:19" x14ac:dyDescent="0.25">
      <c r="A3655" s="1"/>
      <c r="B3655" s="1"/>
      <c r="C3655" s="1"/>
      <c r="D3655" s="1"/>
      <c r="E3655" s="1"/>
      <c r="F3655" s="1"/>
      <c r="G3655" s="1"/>
      <c r="H3655" s="1"/>
      <c r="I3655" s="1"/>
      <c r="J3655" s="1"/>
      <c r="K3655" s="1"/>
      <c r="L3655" s="1"/>
      <c r="M3655" s="1"/>
      <c r="N3655" s="1"/>
      <c r="O3655" s="1"/>
      <c r="P3655" s="1"/>
      <c r="Q3655" s="1"/>
      <c r="R3655" s="1"/>
      <c r="S3655" s="1"/>
    </row>
    <row r="3656" spans="1:19" x14ac:dyDescent="0.25">
      <c r="A3656" s="1"/>
      <c r="B3656" s="1"/>
      <c r="C3656" s="1"/>
      <c r="D3656" s="1"/>
      <c r="E3656" s="1"/>
      <c r="F3656" s="1"/>
      <c r="G3656" s="1"/>
      <c r="H3656" s="1"/>
      <c r="I3656" s="1"/>
      <c r="J3656" s="1"/>
      <c r="K3656" s="1"/>
      <c r="L3656" s="1"/>
      <c r="M3656" s="1"/>
      <c r="N3656" s="1"/>
      <c r="O3656" s="1"/>
      <c r="P3656" s="1"/>
      <c r="Q3656" s="1"/>
      <c r="R3656" s="1"/>
      <c r="S3656" s="1"/>
    </row>
    <row r="3657" spans="1:19" x14ac:dyDescent="0.25">
      <c r="A3657" s="1"/>
      <c r="B3657" s="1"/>
      <c r="C3657" s="1"/>
      <c r="D3657" s="1"/>
      <c r="E3657" s="1"/>
      <c r="F3657" s="1"/>
      <c r="G3657" s="1"/>
      <c r="H3657" s="1"/>
      <c r="I3657" s="1"/>
      <c r="J3657" s="1"/>
      <c r="K3657" s="1"/>
      <c r="L3657" s="1"/>
      <c r="M3657" s="1"/>
      <c r="N3657" s="1"/>
      <c r="O3657" s="1"/>
      <c r="P3657" s="1"/>
      <c r="Q3657" s="1"/>
      <c r="R3657" s="1"/>
      <c r="S3657" s="1"/>
    </row>
    <row r="3658" spans="1:19" x14ac:dyDescent="0.25">
      <c r="A3658" s="1"/>
      <c r="B3658" s="1"/>
      <c r="C3658" s="1"/>
      <c r="D3658" s="1"/>
      <c r="E3658" s="1"/>
      <c r="F3658" s="1"/>
      <c r="G3658" s="1"/>
      <c r="H3658" s="1"/>
      <c r="I3658" s="1"/>
      <c r="J3658" s="1"/>
      <c r="K3658" s="1"/>
      <c r="L3658" s="1"/>
      <c r="M3658" s="1"/>
      <c r="N3658" s="1"/>
      <c r="O3658" s="1"/>
      <c r="P3658" s="1"/>
      <c r="Q3658" s="1"/>
      <c r="R3658" s="1"/>
      <c r="S3658" s="1"/>
    </row>
    <row r="3659" spans="1:19" x14ac:dyDescent="0.25">
      <c r="A3659" s="1"/>
      <c r="B3659" s="1"/>
      <c r="C3659" s="1"/>
      <c r="D3659" s="1"/>
      <c r="E3659" s="1"/>
      <c r="F3659" s="1"/>
      <c r="G3659" s="1"/>
      <c r="H3659" s="1"/>
      <c r="I3659" s="1"/>
      <c r="J3659" s="1"/>
      <c r="K3659" s="1"/>
      <c r="L3659" s="1"/>
      <c r="M3659" s="1"/>
      <c r="N3659" s="1"/>
      <c r="O3659" s="1"/>
      <c r="P3659" s="1"/>
      <c r="Q3659" s="1"/>
      <c r="R3659" s="1"/>
      <c r="S3659" s="1"/>
    </row>
    <row r="3660" spans="1:19" x14ac:dyDescent="0.25">
      <c r="A3660" s="1"/>
      <c r="B3660" s="1"/>
      <c r="C3660" s="1"/>
      <c r="D3660" s="1"/>
      <c r="E3660" s="1"/>
      <c r="F3660" s="1"/>
      <c r="G3660" s="1"/>
      <c r="H3660" s="1"/>
      <c r="I3660" s="1"/>
      <c r="J3660" s="1"/>
      <c r="K3660" s="1"/>
      <c r="L3660" s="1"/>
      <c r="M3660" s="1"/>
      <c r="N3660" s="1"/>
      <c r="O3660" s="1"/>
      <c r="P3660" s="1"/>
      <c r="Q3660" s="1"/>
      <c r="R3660" s="1"/>
      <c r="S3660" s="1"/>
    </row>
    <row r="3661" spans="1:19" x14ac:dyDescent="0.25">
      <c r="A3661" s="1"/>
      <c r="B3661" s="1"/>
      <c r="C3661" s="1"/>
      <c r="D3661" s="1"/>
      <c r="E3661" s="1"/>
      <c r="F3661" s="1"/>
      <c r="G3661" s="1"/>
      <c r="H3661" s="1"/>
      <c r="I3661" s="1"/>
      <c r="J3661" s="1"/>
      <c r="K3661" s="1"/>
      <c r="L3661" s="1"/>
      <c r="M3661" s="1"/>
      <c r="N3661" s="1"/>
      <c r="O3661" s="1"/>
      <c r="P3661" s="1"/>
      <c r="Q3661" s="1"/>
      <c r="R3661" s="1"/>
      <c r="S3661" s="1"/>
    </row>
    <row r="3662" spans="1:19" x14ac:dyDescent="0.25">
      <c r="A3662" s="1"/>
      <c r="B3662" s="1"/>
      <c r="C3662" s="1"/>
      <c r="D3662" s="1"/>
      <c r="E3662" s="1"/>
      <c r="F3662" s="1"/>
      <c r="G3662" s="1"/>
      <c r="H3662" s="1"/>
      <c r="I3662" s="1"/>
      <c r="J3662" s="1"/>
      <c r="K3662" s="1"/>
      <c r="L3662" s="1"/>
      <c r="M3662" s="1"/>
      <c r="N3662" s="1"/>
      <c r="O3662" s="1"/>
      <c r="P3662" s="1"/>
      <c r="Q3662" s="1"/>
      <c r="R3662" s="1"/>
      <c r="S3662" s="1"/>
    </row>
    <row r="3663" spans="1:19" x14ac:dyDescent="0.25">
      <c r="A3663" s="1"/>
      <c r="B3663" s="1"/>
      <c r="C3663" s="1"/>
      <c r="D3663" s="1"/>
      <c r="E3663" s="1"/>
      <c r="F3663" s="1"/>
      <c r="G3663" s="1"/>
      <c r="H3663" s="1"/>
      <c r="I3663" s="1"/>
      <c r="J3663" s="1"/>
      <c r="K3663" s="1"/>
      <c r="L3663" s="1"/>
      <c r="M3663" s="1"/>
      <c r="N3663" s="1"/>
      <c r="O3663" s="1"/>
      <c r="P3663" s="1"/>
      <c r="Q3663" s="1"/>
      <c r="R3663" s="1"/>
      <c r="S3663" s="1"/>
    </row>
    <row r="3664" spans="1:19" x14ac:dyDescent="0.25">
      <c r="A3664" s="1"/>
      <c r="B3664" s="1"/>
      <c r="C3664" s="1"/>
      <c r="D3664" s="1"/>
      <c r="E3664" s="1"/>
      <c r="F3664" s="1"/>
      <c r="G3664" s="1"/>
      <c r="H3664" s="1"/>
      <c r="I3664" s="1"/>
      <c r="J3664" s="1"/>
      <c r="K3664" s="1"/>
      <c r="L3664" s="1"/>
      <c r="M3664" s="1"/>
      <c r="N3664" s="1"/>
      <c r="O3664" s="1"/>
      <c r="P3664" s="1"/>
      <c r="Q3664" s="1"/>
      <c r="R3664" s="1"/>
      <c r="S3664" s="1"/>
    </row>
    <row r="3665" spans="1:19" x14ac:dyDescent="0.25">
      <c r="A3665" s="1"/>
      <c r="B3665" s="1"/>
      <c r="C3665" s="1"/>
      <c r="D3665" s="1"/>
      <c r="E3665" s="1"/>
      <c r="F3665" s="1"/>
      <c r="G3665" s="1"/>
      <c r="H3665" s="1"/>
      <c r="I3665" s="1"/>
      <c r="J3665" s="1"/>
      <c r="K3665" s="1"/>
      <c r="L3665" s="1"/>
      <c r="M3665" s="1"/>
      <c r="N3665" s="1"/>
      <c r="O3665" s="1"/>
      <c r="P3665" s="1"/>
      <c r="Q3665" s="1"/>
      <c r="R3665" s="1"/>
      <c r="S3665" s="1"/>
    </row>
    <row r="3666" spans="1:19" x14ac:dyDescent="0.25">
      <c r="A3666" s="1"/>
      <c r="B3666" s="1"/>
      <c r="C3666" s="1"/>
      <c r="D3666" s="1"/>
      <c r="E3666" s="1"/>
      <c r="F3666" s="1"/>
      <c r="G3666" s="1"/>
      <c r="H3666" s="1"/>
      <c r="I3666" s="1"/>
      <c r="J3666" s="1"/>
      <c r="K3666" s="1"/>
      <c r="L3666" s="1"/>
      <c r="M3666" s="1"/>
      <c r="N3666" s="1"/>
      <c r="O3666" s="1"/>
      <c r="P3666" s="1"/>
      <c r="Q3666" s="1"/>
      <c r="R3666" s="1"/>
      <c r="S3666" s="1"/>
    </row>
    <row r="3667" spans="1:19" x14ac:dyDescent="0.25">
      <c r="A3667" s="1"/>
      <c r="B3667" s="1"/>
      <c r="C3667" s="1"/>
      <c r="D3667" s="1"/>
      <c r="E3667" s="1"/>
      <c r="F3667" s="1"/>
      <c r="G3667" s="1"/>
      <c r="H3667" s="1"/>
      <c r="I3667" s="1"/>
      <c r="J3667" s="1"/>
      <c r="K3667" s="1"/>
      <c r="L3667" s="1"/>
      <c r="M3667" s="1"/>
      <c r="N3667" s="1"/>
      <c r="O3667" s="1"/>
      <c r="P3667" s="1"/>
      <c r="Q3667" s="1"/>
      <c r="R3667" s="1"/>
      <c r="S3667" s="1"/>
    </row>
    <row r="3668" spans="1:19" x14ac:dyDescent="0.25">
      <c r="A3668" s="1"/>
      <c r="B3668" s="1"/>
      <c r="C3668" s="1"/>
      <c r="D3668" s="1"/>
      <c r="E3668" s="1"/>
      <c r="F3668" s="1"/>
      <c r="G3668" s="1"/>
      <c r="H3668" s="1"/>
      <c r="I3668" s="1"/>
      <c r="J3668" s="1"/>
      <c r="K3668" s="1"/>
      <c r="L3668" s="1"/>
      <c r="M3668" s="1"/>
      <c r="N3668" s="1"/>
      <c r="O3668" s="1"/>
      <c r="P3668" s="1"/>
      <c r="Q3668" s="1"/>
      <c r="R3668" s="1"/>
      <c r="S3668" s="1"/>
    </row>
    <row r="3669" spans="1:19" x14ac:dyDescent="0.25">
      <c r="A3669" s="1"/>
      <c r="B3669" s="1"/>
      <c r="C3669" s="1"/>
      <c r="D3669" s="1"/>
      <c r="E3669" s="1"/>
      <c r="F3669" s="1"/>
      <c r="G3669" s="1"/>
      <c r="H3669" s="1"/>
      <c r="I3669" s="1"/>
      <c r="J3669" s="1"/>
      <c r="K3669" s="1"/>
      <c r="L3669" s="1"/>
      <c r="M3669" s="1"/>
      <c r="N3669" s="1"/>
      <c r="O3669" s="1"/>
      <c r="P3669" s="1"/>
      <c r="Q3669" s="1"/>
      <c r="R3669" s="1"/>
      <c r="S3669" s="1"/>
    </row>
    <row r="3670" spans="1:19" x14ac:dyDescent="0.25">
      <c r="A3670" s="1"/>
      <c r="B3670" s="1"/>
      <c r="C3670" s="1"/>
      <c r="D3670" s="1"/>
      <c r="E3670" s="1"/>
      <c r="F3670" s="1"/>
      <c r="G3670" s="1"/>
      <c r="H3670" s="1"/>
      <c r="I3670" s="1"/>
      <c r="J3670" s="1"/>
      <c r="K3670" s="1"/>
      <c r="L3670" s="1"/>
      <c r="M3670" s="1"/>
      <c r="N3670" s="1"/>
      <c r="O3670" s="1"/>
      <c r="P3670" s="1"/>
      <c r="Q3670" s="1"/>
      <c r="R3670" s="1"/>
      <c r="S3670" s="1"/>
    </row>
    <row r="3671" spans="1:19" x14ac:dyDescent="0.25">
      <c r="A3671" s="1"/>
      <c r="B3671" s="1"/>
      <c r="C3671" s="1"/>
      <c r="D3671" s="1"/>
      <c r="E3671" s="1"/>
      <c r="F3671" s="1"/>
      <c r="G3671" s="1"/>
      <c r="H3671" s="1"/>
      <c r="I3671" s="1"/>
      <c r="J3671" s="1"/>
      <c r="K3671" s="1"/>
      <c r="L3671" s="1"/>
      <c r="M3671" s="1"/>
      <c r="N3671" s="1"/>
      <c r="O3671" s="1"/>
      <c r="P3671" s="1"/>
      <c r="Q3671" s="1"/>
      <c r="R3671" s="1"/>
      <c r="S3671" s="1"/>
    </row>
    <row r="3672" spans="1:19" x14ac:dyDescent="0.25">
      <c r="A3672" s="1"/>
      <c r="B3672" s="1"/>
      <c r="C3672" s="1"/>
      <c r="D3672" s="1"/>
      <c r="E3672" s="1"/>
      <c r="F3672" s="1"/>
      <c r="G3672" s="1"/>
      <c r="H3672" s="1"/>
      <c r="I3672" s="1"/>
      <c r="J3672" s="1"/>
      <c r="K3672" s="1"/>
      <c r="L3672" s="1"/>
      <c r="M3672" s="1"/>
      <c r="N3672" s="1"/>
      <c r="O3672" s="1"/>
      <c r="P3672" s="1"/>
      <c r="Q3672" s="1"/>
      <c r="R3672" s="1"/>
      <c r="S3672" s="1"/>
    </row>
    <row r="3673" spans="1:19" x14ac:dyDescent="0.25">
      <c r="A3673" s="1"/>
      <c r="B3673" s="1"/>
      <c r="C3673" s="1"/>
      <c r="D3673" s="1"/>
      <c r="E3673" s="1"/>
      <c r="F3673" s="1"/>
      <c r="G3673" s="1"/>
      <c r="H3673" s="1"/>
      <c r="I3673" s="1"/>
      <c r="J3673" s="1"/>
      <c r="K3673" s="1"/>
      <c r="L3673" s="1"/>
      <c r="M3673" s="1"/>
      <c r="N3673" s="1"/>
      <c r="O3673" s="1"/>
      <c r="P3673" s="1"/>
      <c r="Q3673" s="1"/>
      <c r="R3673" s="1"/>
      <c r="S3673" s="1"/>
    </row>
    <row r="3674" spans="1:19" x14ac:dyDescent="0.25">
      <c r="A3674" s="1"/>
      <c r="B3674" s="1"/>
      <c r="C3674" s="1"/>
      <c r="D3674" s="1"/>
      <c r="E3674" s="1"/>
      <c r="F3674" s="1"/>
      <c r="G3674" s="1"/>
      <c r="H3674" s="1"/>
      <c r="I3674" s="1"/>
      <c r="J3674" s="1"/>
      <c r="K3674" s="1"/>
      <c r="L3674" s="1"/>
      <c r="M3674" s="1"/>
      <c r="N3674" s="1"/>
      <c r="O3674" s="1"/>
      <c r="P3674" s="1"/>
      <c r="Q3674" s="1"/>
      <c r="R3674" s="1"/>
      <c r="S3674" s="1"/>
    </row>
    <row r="3675" spans="1:19" x14ac:dyDescent="0.25">
      <c r="A3675" s="1"/>
      <c r="B3675" s="1"/>
      <c r="C3675" s="1"/>
      <c r="D3675" s="1"/>
      <c r="E3675" s="1"/>
      <c r="F3675" s="1"/>
      <c r="G3675" s="1"/>
      <c r="H3675" s="1"/>
      <c r="I3675" s="1"/>
      <c r="J3675" s="1"/>
      <c r="K3675" s="1"/>
      <c r="L3675" s="1"/>
      <c r="M3675" s="1"/>
      <c r="N3675" s="1"/>
      <c r="O3675" s="1"/>
      <c r="P3675" s="1"/>
      <c r="Q3675" s="1"/>
      <c r="R3675" s="1"/>
      <c r="S3675" s="1"/>
    </row>
    <row r="3676" spans="1:19" x14ac:dyDescent="0.25">
      <c r="A3676" s="1"/>
      <c r="B3676" s="1"/>
      <c r="C3676" s="1"/>
      <c r="D3676" s="1"/>
      <c r="E3676" s="1"/>
      <c r="F3676" s="1"/>
      <c r="G3676" s="1"/>
      <c r="H3676" s="1"/>
      <c r="I3676" s="1"/>
      <c r="J3676" s="1"/>
      <c r="K3676" s="1"/>
      <c r="L3676" s="1"/>
      <c r="M3676" s="1"/>
      <c r="N3676" s="1"/>
      <c r="O3676" s="1"/>
      <c r="P3676" s="1"/>
      <c r="Q3676" s="1"/>
      <c r="R3676" s="1"/>
      <c r="S3676" s="1"/>
    </row>
    <row r="3677" spans="1:19" x14ac:dyDescent="0.25">
      <c r="A3677" s="1"/>
      <c r="B3677" s="1"/>
      <c r="C3677" s="1"/>
      <c r="D3677" s="1"/>
      <c r="E3677" s="1"/>
      <c r="F3677" s="1"/>
      <c r="G3677" s="1"/>
      <c r="H3677" s="1"/>
      <c r="I3677" s="1"/>
      <c r="J3677" s="1"/>
      <c r="K3677" s="1"/>
      <c r="L3677" s="1"/>
      <c r="M3677" s="1"/>
      <c r="N3677" s="1"/>
      <c r="O3677" s="1"/>
      <c r="P3677" s="1"/>
      <c r="Q3677" s="1"/>
      <c r="R3677" s="1"/>
      <c r="S3677" s="1"/>
    </row>
    <row r="3678" spans="1:19" x14ac:dyDescent="0.25">
      <c r="A3678" s="1"/>
      <c r="B3678" s="1"/>
      <c r="C3678" s="1"/>
      <c r="D3678" s="1"/>
      <c r="E3678" s="1"/>
      <c r="F3678" s="1"/>
      <c r="G3678" s="1"/>
      <c r="H3678" s="1"/>
      <c r="I3678" s="1"/>
      <c r="J3678" s="1"/>
      <c r="K3678" s="1"/>
      <c r="L3678" s="1"/>
      <c r="M3678" s="1"/>
      <c r="N3678" s="1"/>
      <c r="O3678" s="1"/>
      <c r="P3678" s="1"/>
      <c r="Q3678" s="1"/>
      <c r="R3678" s="1"/>
      <c r="S3678" s="1"/>
    </row>
    <row r="3679" spans="1:19" x14ac:dyDescent="0.25">
      <c r="A3679" s="1"/>
      <c r="B3679" s="1"/>
      <c r="C3679" s="1"/>
      <c r="D3679" s="1"/>
      <c r="E3679" s="1"/>
      <c r="F3679" s="1"/>
      <c r="G3679" s="1"/>
      <c r="H3679" s="1"/>
      <c r="I3679" s="1"/>
      <c r="J3679" s="1"/>
      <c r="K3679" s="1"/>
      <c r="L3679" s="1"/>
      <c r="M3679" s="1"/>
      <c r="N3679" s="1"/>
      <c r="O3679" s="1"/>
      <c r="P3679" s="1"/>
      <c r="Q3679" s="1"/>
      <c r="R3679" s="1"/>
      <c r="S3679" s="1"/>
    </row>
    <row r="3680" spans="1:19" x14ac:dyDescent="0.25">
      <c r="A3680" s="1"/>
      <c r="B3680" s="1"/>
      <c r="C3680" s="1"/>
      <c r="D3680" s="1"/>
      <c r="E3680" s="1"/>
      <c r="F3680" s="1"/>
      <c r="G3680" s="1"/>
      <c r="H3680" s="1"/>
      <c r="I3680" s="1"/>
      <c r="J3680" s="1"/>
      <c r="K3680" s="1"/>
      <c r="L3680" s="1"/>
      <c r="M3680" s="1"/>
      <c r="N3680" s="1"/>
      <c r="O3680" s="1"/>
      <c r="P3680" s="1"/>
      <c r="Q3680" s="1"/>
      <c r="R3680" s="1"/>
      <c r="S3680" s="1"/>
    </row>
    <row r="3681" spans="1:19" x14ac:dyDescent="0.25">
      <c r="A3681" s="1"/>
      <c r="B3681" s="1"/>
      <c r="C3681" s="1"/>
      <c r="D3681" s="1"/>
      <c r="E3681" s="1"/>
      <c r="F3681" s="1"/>
      <c r="G3681" s="1"/>
      <c r="H3681" s="1"/>
      <c r="I3681" s="1"/>
      <c r="J3681" s="1"/>
      <c r="K3681" s="1"/>
      <c r="L3681" s="1"/>
      <c r="M3681" s="1"/>
      <c r="N3681" s="1"/>
      <c r="O3681" s="1"/>
      <c r="P3681" s="1"/>
      <c r="Q3681" s="1"/>
      <c r="R3681" s="1"/>
      <c r="S3681" s="1"/>
    </row>
    <row r="3682" spans="1:19" x14ac:dyDescent="0.25">
      <c r="A3682" s="1"/>
      <c r="B3682" s="1"/>
      <c r="C3682" s="1"/>
      <c r="D3682" s="1"/>
      <c r="E3682" s="1"/>
      <c r="F3682" s="1"/>
      <c r="G3682" s="1"/>
      <c r="H3682" s="1"/>
      <c r="I3682" s="1"/>
      <c r="J3682" s="1"/>
      <c r="K3682" s="1"/>
      <c r="L3682" s="1"/>
      <c r="M3682" s="1"/>
      <c r="N3682" s="1"/>
      <c r="O3682" s="1"/>
      <c r="P3682" s="1"/>
      <c r="Q3682" s="1"/>
      <c r="R3682" s="1"/>
      <c r="S3682" s="1"/>
    </row>
    <row r="3683" spans="1:19" x14ac:dyDescent="0.25">
      <c r="A3683" s="1"/>
      <c r="B3683" s="1"/>
      <c r="C3683" s="1"/>
      <c r="D3683" s="1"/>
      <c r="E3683" s="1"/>
      <c r="F3683" s="1"/>
      <c r="G3683" s="1"/>
      <c r="H3683" s="1"/>
      <c r="I3683" s="1"/>
      <c r="J3683" s="1"/>
      <c r="K3683" s="1"/>
      <c r="L3683" s="1"/>
      <c r="M3683" s="1"/>
      <c r="N3683" s="1"/>
      <c r="O3683" s="1"/>
      <c r="P3683" s="1"/>
      <c r="Q3683" s="1"/>
      <c r="R3683" s="1"/>
      <c r="S3683" s="1"/>
    </row>
    <row r="3684" spans="1:19" x14ac:dyDescent="0.25">
      <c r="A3684" s="1"/>
      <c r="B3684" s="1"/>
      <c r="C3684" s="1"/>
      <c r="D3684" s="1"/>
      <c r="E3684" s="1"/>
      <c r="F3684" s="1"/>
      <c r="G3684" s="1"/>
      <c r="H3684" s="1"/>
      <c r="I3684" s="1"/>
      <c r="J3684" s="1"/>
      <c r="K3684" s="1"/>
      <c r="L3684" s="1"/>
      <c r="M3684" s="1"/>
      <c r="N3684" s="1"/>
      <c r="O3684" s="1"/>
      <c r="P3684" s="1"/>
      <c r="Q3684" s="1"/>
      <c r="R3684" s="1"/>
      <c r="S3684" s="1"/>
    </row>
    <row r="3685" spans="1:19" x14ac:dyDescent="0.25">
      <c r="A3685" s="1"/>
      <c r="B3685" s="1"/>
      <c r="C3685" s="1"/>
      <c r="D3685" s="1"/>
      <c r="E3685" s="1"/>
      <c r="F3685" s="1"/>
      <c r="G3685" s="1"/>
      <c r="H3685" s="1"/>
      <c r="I3685" s="1"/>
      <c r="J3685" s="1"/>
      <c r="K3685" s="1"/>
      <c r="L3685" s="1"/>
      <c r="M3685" s="1"/>
      <c r="N3685" s="1"/>
      <c r="O3685" s="1"/>
      <c r="P3685" s="1"/>
      <c r="Q3685" s="1"/>
      <c r="R3685" s="1"/>
      <c r="S3685" s="1"/>
    </row>
    <row r="3686" spans="1:19" x14ac:dyDescent="0.25">
      <c r="A3686" s="1"/>
      <c r="B3686" s="1"/>
      <c r="C3686" s="1"/>
      <c r="D3686" s="1"/>
      <c r="E3686" s="1"/>
      <c r="F3686" s="1"/>
      <c r="G3686" s="1"/>
      <c r="H3686" s="1"/>
      <c r="I3686" s="1"/>
      <c r="J3686" s="1"/>
      <c r="K3686" s="1"/>
      <c r="L3686" s="1"/>
      <c r="M3686" s="1"/>
      <c r="N3686" s="1"/>
      <c r="O3686" s="1"/>
      <c r="P3686" s="1"/>
      <c r="Q3686" s="1"/>
      <c r="R3686" s="1"/>
      <c r="S3686" s="1"/>
    </row>
    <row r="3687" spans="1:19" x14ac:dyDescent="0.25">
      <c r="A3687" s="1"/>
      <c r="B3687" s="1"/>
      <c r="C3687" s="1"/>
      <c r="D3687" s="1"/>
      <c r="E3687" s="1"/>
      <c r="F3687" s="1"/>
      <c r="G3687" s="1"/>
      <c r="H3687" s="1"/>
      <c r="I3687" s="1"/>
      <c r="J3687" s="1"/>
      <c r="K3687" s="1"/>
      <c r="L3687" s="1"/>
      <c r="M3687" s="1"/>
      <c r="N3687" s="1"/>
      <c r="O3687" s="1"/>
      <c r="P3687" s="1"/>
      <c r="Q3687" s="1"/>
      <c r="R3687" s="1"/>
      <c r="S3687" s="1"/>
    </row>
    <row r="3688" spans="1:19" x14ac:dyDescent="0.25">
      <c r="A3688" s="1"/>
      <c r="B3688" s="1"/>
      <c r="C3688" s="1"/>
      <c r="D3688" s="1"/>
      <c r="E3688" s="1"/>
      <c r="F3688" s="1"/>
      <c r="G3688" s="1"/>
      <c r="H3688" s="1"/>
      <c r="I3688" s="1"/>
      <c r="J3688" s="1"/>
      <c r="K3688" s="1"/>
      <c r="L3688" s="1"/>
      <c r="M3688" s="1"/>
      <c r="N3688" s="1"/>
      <c r="O3688" s="1"/>
      <c r="P3688" s="1"/>
      <c r="Q3688" s="1"/>
      <c r="R3688" s="1"/>
      <c r="S3688" s="1"/>
    </row>
    <row r="3689" spans="1:19" x14ac:dyDescent="0.25">
      <c r="A3689" s="1"/>
      <c r="B3689" s="1"/>
      <c r="C3689" s="1"/>
      <c r="D3689" s="1"/>
      <c r="E3689" s="1"/>
      <c r="F3689" s="1"/>
      <c r="G3689" s="1"/>
      <c r="H3689" s="1"/>
      <c r="I3689" s="1"/>
      <c r="J3689" s="1"/>
      <c r="K3689" s="1"/>
      <c r="L3689" s="1"/>
      <c r="M3689" s="1"/>
      <c r="N3689" s="1"/>
      <c r="O3689" s="1"/>
      <c r="P3689" s="1"/>
      <c r="Q3689" s="1"/>
      <c r="R3689" s="1"/>
      <c r="S3689" s="1"/>
    </row>
    <row r="3690" spans="1:19" x14ac:dyDescent="0.25">
      <c r="A3690" s="1"/>
      <c r="B3690" s="1"/>
      <c r="C3690" s="1"/>
      <c r="D3690" s="1"/>
      <c r="E3690" s="1"/>
      <c r="F3690" s="1"/>
      <c r="G3690" s="1"/>
      <c r="H3690" s="1"/>
      <c r="I3690" s="1"/>
      <c r="J3690" s="1"/>
      <c r="K3690" s="1"/>
      <c r="L3690" s="1"/>
      <c r="M3690" s="1"/>
      <c r="N3690" s="1"/>
      <c r="O3690" s="1"/>
      <c r="P3690" s="1"/>
      <c r="Q3690" s="1"/>
      <c r="R3690" s="1"/>
      <c r="S3690" s="1"/>
    </row>
    <row r="3691" spans="1:19" x14ac:dyDescent="0.25">
      <c r="A3691" s="1"/>
      <c r="B3691" s="1"/>
      <c r="C3691" s="1"/>
      <c r="D3691" s="1"/>
      <c r="E3691" s="1"/>
      <c r="F3691" s="1"/>
      <c r="G3691" s="1"/>
      <c r="H3691" s="1"/>
      <c r="I3691" s="1"/>
      <c r="J3691" s="1"/>
      <c r="K3691" s="1"/>
      <c r="L3691" s="1"/>
      <c r="M3691" s="1"/>
      <c r="N3691" s="1"/>
      <c r="O3691" s="1"/>
      <c r="P3691" s="1"/>
      <c r="Q3691" s="1"/>
      <c r="R3691" s="1"/>
      <c r="S3691" s="1"/>
    </row>
    <row r="3692" spans="1:19" x14ac:dyDescent="0.25">
      <c r="A3692" s="1"/>
      <c r="B3692" s="1"/>
      <c r="C3692" s="1"/>
      <c r="D3692" s="1"/>
      <c r="E3692" s="1"/>
      <c r="F3692" s="1"/>
      <c r="G3692" s="1"/>
      <c r="H3692" s="1"/>
      <c r="I3692" s="1"/>
      <c r="J3692" s="1"/>
      <c r="K3692" s="1"/>
      <c r="L3692" s="1"/>
      <c r="M3692" s="1"/>
      <c r="N3692" s="1"/>
      <c r="O3692" s="1"/>
      <c r="P3692" s="1"/>
      <c r="Q3692" s="1"/>
      <c r="R3692" s="1"/>
      <c r="S3692" s="1"/>
    </row>
    <row r="3693" spans="1:19" x14ac:dyDescent="0.25">
      <c r="A3693" s="1"/>
      <c r="B3693" s="1"/>
      <c r="C3693" s="1"/>
      <c r="D3693" s="1"/>
      <c r="E3693" s="1"/>
      <c r="F3693" s="1"/>
      <c r="G3693" s="1"/>
      <c r="H3693" s="1"/>
      <c r="I3693" s="1"/>
      <c r="J3693" s="1"/>
      <c r="K3693" s="1"/>
      <c r="L3693" s="1"/>
      <c r="M3693" s="1"/>
      <c r="N3693" s="1"/>
      <c r="O3693" s="1"/>
      <c r="P3693" s="1"/>
      <c r="Q3693" s="1"/>
      <c r="R3693" s="1"/>
      <c r="S3693" s="1"/>
    </row>
    <row r="3694" spans="1:19" x14ac:dyDescent="0.25">
      <c r="A3694" s="1"/>
      <c r="B3694" s="1"/>
      <c r="C3694" s="1"/>
      <c r="D3694" s="1"/>
      <c r="E3694" s="1"/>
      <c r="F3694" s="1"/>
      <c r="G3694" s="1"/>
      <c r="H3694" s="1"/>
      <c r="I3694" s="1"/>
      <c r="J3694" s="1"/>
      <c r="K3694" s="1"/>
      <c r="L3694" s="1"/>
      <c r="M3694" s="1"/>
      <c r="N3694" s="1"/>
      <c r="O3694" s="1"/>
      <c r="P3694" s="1"/>
      <c r="Q3694" s="1"/>
      <c r="R3694" s="1"/>
      <c r="S3694" s="1"/>
    </row>
    <row r="3695" spans="1:19" x14ac:dyDescent="0.25">
      <c r="A3695" s="1"/>
      <c r="B3695" s="1"/>
      <c r="C3695" s="1"/>
      <c r="D3695" s="1"/>
      <c r="E3695" s="1"/>
      <c r="F3695" s="1"/>
      <c r="G3695" s="1"/>
      <c r="H3695" s="1"/>
      <c r="I3695" s="1"/>
      <c r="J3695" s="1"/>
      <c r="K3695" s="1"/>
      <c r="L3695" s="1"/>
      <c r="M3695" s="1"/>
      <c r="N3695" s="1"/>
      <c r="O3695" s="1"/>
      <c r="P3695" s="1"/>
      <c r="Q3695" s="1"/>
      <c r="R3695" s="1"/>
      <c r="S3695" s="1"/>
    </row>
    <row r="3696" spans="1:19" x14ac:dyDescent="0.25">
      <c r="A3696" s="1"/>
      <c r="B3696" s="1"/>
      <c r="C3696" s="1"/>
      <c r="D3696" s="1"/>
      <c r="E3696" s="1"/>
      <c r="F3696" s="1"/>
      <c r="G3696" s="1"/>
      <c r="H3696" s="1"/>
      <c r="I3696" s="1"/>
      <c r="J3696" s="1"/>
      <c r="K3696" s="1"/>
      <c r="L3696" s="1"/>
      <c r="M3696" s="1"/>
      <c r="N3696" s="1"/>
      <c r="O3696" s="1"/>
      <c r="P3696" s="1"/>
      <c r="Q3696" s="1"/>
      <c r="R3696" s="1"/>
      <c r="S3696" s="1"/>
    </row>
    <row r="3697" spans="1:19" x14ac:dyDescent="0.25">
      <c r="A3697" s="1"/>
      <c r="B3697" s="1"/>
      <c r="C3697" s="1"/>
      <c r="D3697" s="1"/>
      <c r="E3697" s="1"/>
      <c r="F3697" s="1"/>
      <c r="G3697" s="1"/>
      <c r="H3697" s="1"/>
      <c r="I3697" s="1"/>
      <c r="J3697" s="1"/>
      <c r="K3697" s="1"/>
      <c r="L3697" s="1"/>
      <c r="M3697" s="1"/>
      <c r="N3697" s="1"/>
      <c r="O3697" s="1"/>
      <c r="P3697" s="1"/>
      <c r="Q3697" s="1"/>
      <c r="R3697" s="1"/>
      <c r="S3697" s="1"/>
    </row>
    <row r="3698" spans="1:19" x14ac:dyDescent="0.25">
      <c r="A3698" s="1"/>
      <c r="B3698" s="1"/>
      <c r="C3698" s="1"/>
      <c r="D3698" s="1"/>
      <c r="E3698" s="1"/>
      <c r="F3698" s="1"/>
      <c r="G3698" s="1"/>
      <c r="H3698" s="1"/>
      <c r="I3698" s="1"/>
      <c r="J3698" s="1"/>
      <c r="K3698" s="1"/>
      <c r="L3698" s="1"/>
      <c r="M3698" s="1"/>
      <c r="N3698" s="1"/>
      <c r="O3698" s="1"/>
      <c r="P3698" s="1"/>
      <c r="Q3698" s="1"/>
      <c r="R3698" s="1"/>
      <c r="S3698" s="1"/>
    </row>
    <row r="3699" spans="1:19" x14ac:dyDescent="0.25">
      <c r="A3699" s="1"/>
      <c r="B3699" s="1"/>
      <c r="C3699" s="1"/>
      <c r="D3699" s="1"/>
      <c r="E3699" s="1"/>
      <c r="F3699" s="1"/>
      <c r="G3699" s="1"/>
      <c r="H3699" s="1"/>
      <c r="I3699" s="1"/>
      <c r="J3699" s="1"/>
      <c r="K3699" s="1"/>
      <c r="L3699" s="1"/>
      <c r="M3699" s="1"/>
      <c r="N3699" s="1"/>
      <c r="O3699" s="1"/>
      <c r="P3699" s="1"/>
      <c r="Q3699" s="1"/>
      <c r="R3699" s="1"/>
      <c r="S3699" s="1"/>
    </row>
    <row r="3700" spans="1:19" x14ac:dyDescent="0.25">
      <c r="A3700" s="1"/>
      <c r="B3700" s="1"/>
      <c r="C3700" s="1"/>
      <c r="D3700" s="1"/>
      <c r="E3700" s="1"/>
      <c r="F3700" s="1"/>
      <c r="G3700" s="1"/>
      <c r="H3700" s="1"/>
      <c r="I3700" s="1"/>
      <c r="J3700" s="1"/>
      <c r="K3700" s="1"/>
      <c r="L3700" s="1"/>
      <c r="M3700" s="1"/>
      <c r="N3700" s="1"/>
      <c r="O3700" s="1"/>
      <c r="P3700" s="1"/>
      <c r="Q3700" s="1"/>
      <c r="R3700" s="1"/>
      <c r="S3700" s="1"/>
    </row>
    <row r="3701" spans="1:19" x14ac:dyDescent="0.25">
      <c r="A3701" s="1"/>
      <c r="B3701" s="1"/>
      <c r="C3701" s="1"/>
      <c r="D3701" s="1"/>
      <c r="E3701" s="1"/>
      <c r="F3701" s="1"/>
      <c r="G3701" s="1"/>
      <c r="H3701" s="1"/>
      <c r="I3701" s="1"/>
      <c r="J3701" s="1"/>
      <c r="K3701" s="1"/>
      <c r="L3701" s="1"/>
      <c r="M3701" s="1"/>
      <c r="N3701" s="1"/>
      <c r="O3701" s="1"/>
      <c r="P3701" s="1"/>
      <c r="Q3701" s="1"/>
      <c r="R3701" s="1"/>
      <c r="S3701" s="1"/>
    </row>
    <row r="3702" spans="1:19" x14ac:dyDescent="0.25">
      <c r="A3702" s="1"/>
      <c r="B3702" s="1"/>
      <c r="C3702" s="1"/>
      <c r="D3702" s="1"/>
      <c r="E3702" s="1"/>
      <c r="F3702" s="1"/>
      <c r="G3702" s="1"/>
      <c r="H3702" s="1"/>
      <c r="I3702" s="1"/>
      <c r="J3702" s="1"/>
      <c r="K3702" s="1"/>
      <c r="L3702" s="1"/>
      <c r="M3702" s="1"/>
      <c r="N3702" s="1"/>
      <c r="O3702" s="1"/>
      <c r="P3702" s="1"/>
      <c r="Q3702" s="1"/>
      <c r="R3702" s="1"/>
      <c r="S3702" s="1"/>
    </row>
    <row r="3703" spans="1:19" x14ac:dyDescent="0.25">
      <c r="A3703" s="1"/>
      <c r="B3703" s="1"/>
      <c r="C3703" s="1"/>
      <c r="D3703" s="1"/>
      <c r="E3703" s="1"/>
      <c r="F3703" s="1"/>
      <c r="G3703" s="1"/>
      <c r="H3703" s="1"/>
      <c r="I3703" s="1"/>
      <c r="J3703" s="1"/>
      <c r="K3703" s="1"/>
      <c r="L3703" s="1"/>
      <c r="M3703" s="1"/>
      <c r="N3703" s="1"/>
      <c r="O3703" s="1"/>
      <c r="P3703" s="1"/>
      <c r="Q3703" s="1"/>
      <c r="R3703" s="1"/>
      <c r="S3703" s="1"/>
    </row>
    <row r="3704" spans="1:19" x14ac:dyDescent="0.25">
      <c r="A3704" s="1"/>
      <c r="B3704" s="1"/>
      <c r="C3704" s="1"/>
      <c r="D3704" s="1"/>
      <c r="E3704" s="1"/>
      <c r="F3704" s="1"/>
      <c r="G3704" s="1"/>
      <c r="H3704" s="1"/>
      <c r="I3704" s="1"/>
      <c r="J3704" s="1"/>
      <c r="K3704" s="1"/>
      <c r="L3704" s="1"/>
      <c r="M3704" s="1"/>
      <c r="N3704" s="1"/>
      <c r="O3704" s="1"/>
      <c r="P3704" s="1"/>
      <c r="Q3704" s="1"/>
      <c r="R3704" s="1"/>
      <c r="S3704" s="1"/>
    </row>
    <row r="3705" spans="1:19" x14ac:dyDescent="0.25">
      <c r="A3705" s="1"/>
      <c r="B3705" s="1"/>
      <c r="C3705" s="1"/>
      <c r="D3705" s="1"/>
      <c r="E3705" s="1"/>
      <c r="F3705" s="1"/>
      <c r="G3705" s="1"/>
      <c r="H3705" s="1"/>
      <c r="I3705" s="1"/>
      <c r="J3705" s="1"/>
      <c r="K3705" s="1"/>
      <c r="L3705" s="1"/>
      <c r="M3705" s="1"/>
      <c r="N3705" s="1"/>
      <c r="O3705" s="1"/>
      <c r="P3705" s="1"/>
      <c r="Q3705" s="1"/>
      <c r="R3705" s="1"/>
      <c r="S3705" s="1"/>
    </row>
    <row r="3706" spans="1:19" x14ac:dyDescent="0.25">
      <c r="A3706" s="1"/>
      <c r="B3706" s="1"/>
      <c r="C3706" s="1"/>
      <c r="D3706" s="1"/>
      <c r="E3706" s="1"/>
      <c r="F3706" s="1"/>
      <c r="G3706" s="1"/>
      <c r="H3706" s="1"/>
      <c r="I3706" s="1"/>
      <c r="J3706" s="1"/>
      <c r="K3706" s="1"/>
      <c r="L3706" s="1"/>
      <c r="M3706" s="1"/>
      <c r="N3706" s="1"/>
      <c r="O3706" s="1"/>
      <c r="P3706" s="1"/>
      <c r="Q3706" s="1"/>
      <c r="R3706" s="1"/>
      <c r="S3706" s="1"/>
    </row>
    <row r="3707" spans="1:19" x14ac:dyDescent="0.25">
      <c r="A3707" s="1"/>
      <c r="B3707" s="1"/>
      <c r="C3707" s="1"/>
      <c r="D3707" s="1"/>
      <c r="E3707" s="1"/>
      <c r="F3707" s="1"/>
      <c r="G3707" s="1"/>
      <c r="H3707" s="1"/>
      <c r="I3707" s="1"/>
      <c r="J3707" s="1"/>
      <c r="K3707" s="1"/>
      <c r="L3707" s="1"/>
      <c r="M3707" s="1"/>
      <c r="N3707" s="1"/>
      <c r="O3707" s="1"/>
      <c r="P3707" s="1"/>
      <c r="Q3707" s="1"/>
      <c r="R3707" s="1"/>
      <c r="S3707" s="1"/>
    </row>
    <row r="3708" spans="1:19" x14ac:dyDescent="0.25">
      <c r="A3708" s="1"/>
      <c r="B3708" s="1"/>
      <c r="C3708" s="1"/>
      <c r="D3708" s="1"/>
      <c r="E3708" s="1"/>
      <c r="F3708" s="1"/>
      <c r="G3708" s="1"/>
      <c r="H3708" s="1"/>
      <c r="I3708" s="1"/>
      <c r="J3708" s="1"/>
      <c r="K3708" s="1"/>
      <c r="L3708" s="1"/>
      <c r="M3708" s="1"/>
      <c r="N3708" s="1"/>
      <c r="O3708" s="1"/>
      <c r="P3708" s="1"/>
      <c r="Q3708" s="1"/>
      <c r="R3708" s="1"/>
      <c r="S3708" s="1"/>
    </row>
    <row r="3709" spans="1:19" x14ac:dyDescent="0.25">
      <c r="A3709" s="1"/>
      <c r="B3709" s="1"/>
      <c r="C3709" s="1"/>
      <c r="D3709" s="1"/>
      <c r="E3709" s="1"/>
      <c r="F3709" s="1"/>
      <c r="G3709" s="1"/>
      <c r="H3709" s="1"/>
      <c r="I3709" s="1"/>
      <c r="J3709" s="1"/>
      <c r="K3709" s="1"/>
      <c r="L3709" s="1"/>
      <c r="M3709" s="1"/>
      <c r="N3709" s="1"/>
      <c r="O3709" s="1"/>
      <c r="P3709" s="1"/>
      <c r="Q3709" s="1"/>
      <c r="R3709" s="1"/>
      <c r="S3709" s="1"/>
    </row>
    <row r="3710" spans="1:19" x14ac:dyDescent="0.25">
      <c r="A3710" s="1"/>
      <c r="B3710" s="1"/>
      <c r="C3710" s="1"/>
      <c r="D3710" s="1"/>
      <c r="E3710" s="1"/>
      <c r="F3710" s="1"/>
      <c r="G3710" s="1"/>
      <c r="H3710" s="1"/>
      <c r="I3710" s="1"/>
      <c r="J3710" s="1"/>
      <c r="K3710" s="1"/>
      <c r="L3710" s="1"/>
      <c r="M3710" s="1"/>
      <c r="N3710" s="1"/>
      <c r="O3710" s="1"/>
      <c r="P3710" s="1"/>
      <c r="Q3710" s="1"/>
      <c r="R3710" s="1"/>
      <c r="S3710" s="1"/>
    </row>
    <row r="3711" spans="1:19" x14ac:dyDescent="0.25">
      <c r="A3711" s="1"/>
      <c r="B3711" s="1"/>
      <c r="C3711" s="1"/>
      <c r="D3711" s="1"/>
      <c r="E3711" s="1"/>
      <c r="F3711" s="1"/>
      <c r="G3711" s="1"/>
      <c r="H3711" s="1"/>
      <c r="I3711" s="1"/>
      <c r="J3711" s="1"/>
      <c r="K3711" s="1"/>
      <c r="L3711" s="1"/>
      <c r="M3711" s="1"/>
      <c r="N3711" s="1"/>
      <c r="O3711" s="1"/>
      <c r="P3711" s="1"/>
      <c r="Q3711" s="1"/>
      <c r="R3711" s="1"/>
      <c r="S3711" s="1"/>
    </row>
    <row r="3712" spans="1:19" x14ac:dyDescent="0.25">
      <c r="A3712" s="1"/>
      <c r="B3712" s="1"/>
      <c r="C3712" s="1"/>
      <c r="D3712" s="1"/>
      <c r="E3712" s="1"/>
      <c r="F3712" s="1"/>
      <c r="G3712" s="1"/>
      <c r="H3712" s="1"/>
      <c r="I3712" s="1"/>
      <c r="J3712" s="1"/>
      <c r="K3712" s="1"/>
      <c r="L3712" s="1"/>
      <c r="M3712" s="1"/>
      <c r="N3712" s="1"/>
      <c r="O3712" s="1"/>
      <c r="P3712" s="1"/>
      <c r="Q3712" s="1"/>
      <c r="R3712" s="1"/>
      <c r="S3712" s="1"/>
    </row>
    <row r="3713" spans="1:19" x14ac:dyDescent="0.25">
      <c r="A3713" s="1"/>
      <c r="B3713" s="1"/>
      <c r="C3713" s="1"/>
      <c r="D3713" s="1"/>
      <c r="E3713" s="1"/>
      <c r="F3713" s="1"/>
      <c r="G3713" s="1"/>
      <c r="H3713" s="1"/>
      <c r="I3713" s="1"/>
      <c r="J3713" s="1"/>
      <c r="K3713" s="1"/>
      <c r="L3713" s="1"/>
      <c r="M3713" s="1"/>
      <c r="N3713" s="1"/>
      <c r="O3713" s="1"/>
      <c r="P3713" s="1"/>
      <c r="Q3713" s="1"/>
      <c r="R3713" s="1"/>
      <c r="S3713" s="1"/>
    </row>
    <row r="3714" spans="1:19" x14ac:dyDescent="0.25">
      <c r="A3714" s="1"/>
      <c r="B3714" s="1"/>
      <c r="C3714" s="1"/>
      <c r="D3714" s="1"/>
      <c r="E3714" s="1"/>
      <c r="F3714" s="1"/>
      <c r="G3714" s="1"/>
      <c r="H3714" s="1"/>
      <c r="I3714" s="1"/>
      <c r="J3714" s="1"/>
      <c r="K3714" s="1"/>
      <c r="L3714" s="1"/>
      <c r="M3714" s="1"/>
      <c r="N3714" s="1"/>
      <c r="O3714" s="1"/>
      <c r="P3714" s="1"/>
      <c r="Q3714" s="1"/>
      <c r="R3714" s="1"/>
      <c r="S3714" s="1"/>
    </row>
    <row r="3715" spans="1:19" x14ac:dyDescent="0.25">
      <c r="A3715" s="1"/>
      <c r="B3715" s="1"/>
      <c r="C3715" s="1"/>
      <c r="D3715" s="1"/>
      <c r="E3715" s="1"/>
      <c r="F3715" s="1"/>
      <c r="G3715" s="1"/>
      <c r="H3715" s="1"/>
      <c r="I3715" s="1"/>
      <c r="J3715" s="1"/>
      <c r="K3715" s="1"/>
      <c r="L3715" s="1"/>
      <c r="M3715" s="1"/>
      <c r="N3715" s="1"/>
      <c r="O3715" s="1"/>
      <c r="P3715" s="1"/>
      <c r="Q3715" s="1"/>
      <c r="R3715" s="1"/>
      <c r="S3715" s="1"/>
    </row>
    <row r="3716" spans="1:19" x14ac:dyDescent="0.25">
      <c r="A3716" s="1"/>
      <c r="B3716" s="1"/>
      <c r="C3716" s="1"/>
      <c r="D3716" s="1"/>
      <c r="E3716" s="1"/>
      <c r="F3716" s="1"/>
      <c r="G3716" s="1"/>
      <c r="H3716" s="1"/>
      <c r="I3716" s="1"/>
      <c r="J3716" s="1"/>
      <c r="K3716" s="1"/>
      <c r="L3716" s="1"/>
      <c r="M3716" s="1"/>
      <c r="N3716" s="1"/>
      <c r="O3716" s="1"/>
      <c r="P3716" s="1"/>
      <c r="Q3716" s="1"/>
      <c r="R3716" s="1"/>
      <c r="S3716" s="1"/>
    </row>
    <row r="3717" spans="1:19" x14ac:dyDescent="0.25">
      <c r="A3717" s="1"/>
      <c r="B3717" s="1"/>
      <c r="C3717" s="1"/>
      <c r="D3717" s="1"/>
      <c r="E3717" s="1"/>
      <c r="F3717" s="1"/>
      <c r="G3717" s="1"/>
      <c r="H3717" s="1"/>
      <c r="I3717" s="1"/>
      <c r="J3717" s="1"/>
      <c r="K3717" s="1"/>
      <c r="L3717" s="1"/>
      <c r="M3717" s="1"/>
      <c r="N3717" s="1"/>
      <c r="O3717" s="1"/>
      <c r="P3717" s="1"/>
      <c r="Q3717" s="1"/>
      <c r="R3717" s="1"/>
      <c r="S3717" s="1"/>
    </row>
    <row r="3718" spans="1:19" x14ac:dyDescent="0.25">
      <c r="A3718" s="1"/>
      <c r="B3718" s="1"/>
      <c r="C3718" s="1"/>
      <c r="D3718" s="1"/>
      <c r="E3718" s="1"/>
      <c r="F3718" s="1"/>
      <c r="G3718" s="1"/>
      <c r="H3718" s="1"/>
      <c r="I3718" s="1"/>
      <c r="J3718" s="1"/>
      <c r="K3718" s="1"/>
      <c r="L3718" s="1"/>
      <c r="M3718" s="1"/>
      <c r="N3718" s="1"/>
      <c r="O3718" s="1"/>
      <c r="P3718" s="1"/>
      <c r="Q3718" s="1"/>
      <c r="R3718" s="1"/>
      <c r="S3718" s="1"/>
    </row>
    <row r="3719" spans="1:19" x14ac:dyDescent="0.25">
      <c r="A3719" s="1"/>
      <c r="B3719" s="1"/>
      <c r="C3719" s="1"/>
      <c r="D3719" s="1"/>
      <c r="E3719" s="1"/>
      <c r="F3719" s="1"/>
      <c r="G3719" s="1"/>
      <c r="H3719" s="1"/>
      <c r="I3719" s="1"/>
      <c r="J3719" s="1"/>
      <c r="K3719" s="1"/>
      <c r="L3719" s="1"/>
      <c r="M3719" s="1"/>
      <c r="N3719" s="1"/>
      <c r="O3719" s="1"/>
      <c r="P3719" s="1"/>
      <c r="Q3719" s="1"/>
      <c r="R3719" s="1"/>
      <c r="S3719" s="1"/>
    </row>
    <row r="3720" spans="1:19" x14ac:dyDescent="0.25">
      <c r="A3720" s="1"/>
      <c r="B3720" s="1"/>
      <c r="C3720" s="1"/>
      <c r="D3720" s="1"/>
      <c r="E3720" s="1"/>
      <c r="F3720" s="1"/>
      <c r="G3720" s="1"/>
      <c r="H3720" s="1"/>
      <c r="I3720" s="1"/>
      <c r="J3720" s="1"/>
      <c r="K3720" s="1"/>
      <c r="L3720" s="1"/>
      <c r="M3720" s="1"/>
      <c r="N3720" s="1"/>
      <c r="O3720" s="1"/>
      <c r="P3720" s="1"/>
      <c r="Q3720" s="1"/>
      <c r="R3720" s="1"/>
      <c r="S3720" s="1"/>
    </row>
    <row r="3721" spans="1:19" x14ac:dyDescent="0.25">
      <c r="A3721" s="1"/>
      <c r="B3721" s="1"/>
      <c r="C3721" s="1"/>
      <c r="D3721" s="1"/>
      <c r="E3721" s="1"/>
      <c r="F3721" s="1"/>
      <c r="G3721" s="1"/>
      <c r="H3721" s="1"/>
      <c r="I3721" s="1"/>
      <c r="J3721" s="1"/>
      <c r="K3721" s="1"/>
      <c r="L3721" s="1"/>
      <c r="M3721" s="1"/>
      <c r="N3721" s="1"/>
      <c r="O3721" s="1"/>
      <c r="P3721" s="1"/>
      <c r="Q3721" s="1"/>
      <c r="R3721" s="1"/>
      <c r="S3721" s="1"/>
    </row>
    <row r="3722" spans="1:19" x14ac:dyDescent="0.25">
      <c r="A3722" s="1"/>
      <c r="B3722" s="1"/>
      <c r="C3722" s="1"/>
      <c r="D3722" s="1"/>
      <c r="E3722" s="1"/>
      <c r="F3722" s="1"/>
      <c r="G3722" s="1"/>
      <c r="H3722" s="1"/>
      <c r="I3722" s="1"/>
      <c r="J3722" s="1"/>
      <c r="K3722" s="1"/>
      <c r="L3722" s="1"/>
      <c r="M3722" s="1"/>
      <c r="N3722" s="1"/>
      <c r="O3722" s="1"/>
      <c r="P3722" s="1"/>
      <c r="Q3722" s="1"/>
      <c r="R3722" s="1"/>
      <c r="S3722" s="1"/>
    </row>
    <row r="3723" spans="1:19" x14ac:dyDescent="0.25">
      <c r="A3723" s="1"/>
      <c r="B3723" s="1"/>
      <c r="C3723" s="1"/>
      <c r="D3723" s="1"/>
      <c r="E3723" s="1"/>
      <c r="F3723" s="1"/>
      <c r="G3723" s="1"/>
      <c r="H3723" s="1"/>
      <c r="I3723" s="1"/>
      <c r="J3723" s="1"/>
      <c r="K3723" s="1"/>
      <c r="L3723" s="1"/>
      <c r="M3723" s="1"/>
      <c r="N3723" s="1"/>
      <c r="O3723" s="1"/>
      <c r="P3723" s="1"/>
      <c r="Q3723" s="1"/>
      <c r="R3723" s="1"/>
      <c r="S3723" s="1"/>
    </row>
    <row r="3724" spans="1:19" x14ac:dyDescent="0.25">
      <c r="A3724" s="1"/>
      <c r="B3724" s="1"/>
      <c r="C3724" s="1"/>
      <c r="D3724" s="1"/>
      <c r="E3724" s="1"/>
      <c r="F3724" s="1"/>
      <c r="G3724" s="1"/>
      <c r="H3724" s="1"/>
      <c r="I3724" s="1"/>
      <c r="J3724" s="1"/>
      <c r="K3724" s="1"/>
      <c r="L3724" s="1"/>
      <c r="M3724" s="1"/>
      <c r="N3724" s="1"/>
      <c r="O3724" s="1"/>
      <c r="P3724" s="1"/>
      <c r="Q3724" s="1"/>
      <c r="R3724" s="1"/>
      <c r="S3724" s="1"/>
    </row>
    <row r="3725" spans="1:19" x14ac:dyDescent="0.25">
      <c r="A3725" s="1"/>
      <c r="B3725" s="1"/>
      <c r="C3725" s="1"/>
      <c r="D3725" s="1"/>
      <c r="E3725" s="1"/>
      <c r="F3725" s="1"/>
      <c r="G3725" s="1"/>
      <c r="H3725" s="1"/>
      <c r="I3725" s="1"/>
      <c r="J3725" s="1"/>
      <c r="K3725" s="1"/>
      <c r="L3725" s="1"/>
      <c r="M3725" s="1"/>
      <c r="N3725" s="1"/>
      <c r="O3725" s="1"/>
      <c r="P3725" s="1"/>
      <c r="Q3725" s="1"/>
      <c r="R3725" s="1"/>
      <c r="S3725" s="1"/>
    </row>
    <row r="3726" spans="1:19" x14ac:dyDescent="0.25">
      <c r="A3726" s="1"/>
      <c r="B3726" s="1"/>
      <c r="C3726" s="1"/>
      <c r="D3726" s="1"/>
      <c r="E3726" s="1"/>
      <c r="F3726" s="1"/>
      <c r="G3726" s="1"/>
      <c r="H3726" s="1"/>
      <c r="I3726" s="1"/>
      <c r="J3726" s="1"/>
      <c r="K3726" s="1"/>
      <c r="L3726" s="1"/>
      <c r="M3726" s="1"/>
      <c r="N3726" s="1"/>
      <c r="O3726" s="1"/>
      <c r="P3726" s="1"/>
      <c r="Q3726" s="1"/>
      <c r="R3726" s="1"/>
      <c r="S3726" s="1"/>
    </row>
    <row r="3727" spans="1:19" x14ac:dyDescent="0.25">
      <c r="A3727" s="1"/>
      <c r="B3727" s="1"/>
      <c r="C3727" s="1"/>
      <c r="D3727" s="1"/>
      <c r="E3727" s="1"/>
      <c r="F3727" s="1"/>
      <c r="G3727" s="1"/>
      <c r="H3727" s="1"/>
      <c r="I3727" s="1"/>
      <c r="J3727" s="1"/>
      <c r="K3727" s="1"/>
      <c r="L3727" s="1"/>
      <c r="M3727" s="1"/>
      <c r="N3727" s="1"/>
      <c r="O3727" s="1"/>
      <c r="P3727" s="1"/>
      <c r="Q3727" s="1"/>
      <c r="R3727" s="1"/>
      <c r="S3727" s="1"/>
    </row>
    <row r="3728" spans="1:19" x14ac:dyDescent="0.25">
      <c r="A3728" s="1"/>
      <c r="B3728" s="1"/>
      <c r="C3728" s="1"/>
      <c r="D3728" s="1"/>
      <c r="E3728" s="1"/>
      <c r="F3728" s="1"/>
      <c r="G3728" s="1"/>
      <c r="H3728" s="1"/>
      <c r="I3728" s="1"/>
      <c r="J3728" s="1"/>
      <c r="K3728" s="1"/>
      <c r="L3728" s="1"/>
      <c r="M3728" s="1"/>
      <c r="N3728" s="1"/>
      <c r="O3728" s="1"/>
      <c r="P3728" s="1"/>
      <c r="Q3728" s="1"/>
      <c r="R3728" s="1"/>
      <c r="S3728" s="1"/>
    </row>
    <row r="3729" spans="1:19" x14ac:dyDescent="0.25">
      <c r="A3729" s="1"/>
      <c r="B3729" s="1"/>
      <c r="C3729" s="1"/>
      <c r="D3729" s="1"/>
      <c r="E3729" s="1"/>
      <c r="F3729" s="1"/>
      <c r="G3729" s="1"/>
      <c r="H3729" s="1"/>
      <c r="I3729" s="1"/>
      <c r="J3729" s="1"/>
      <c r="K3729" s="1"/>
      <c r="L3729" s="1"/>
      <c r="M3729" s="1"/>
      <c r="N3729" s="1"/>
      <c r="O3729" s="1"/>
      <c r="P3729" s="1"/>
      <c r="Q3729" s="1"/>
      <c r="R3729" s="1"/>
      <c r="S3729" s="1"/>
    </row>
    <row r="3730" spans="1:19" x14ac:dyDescent="0.25">
      <c r="A3730" s="1"/>
      <c r="B3730" s="1"/>
      <c r="C3730" s="1"/>
      <c r="D3730" s="1"/>
      <c r="E3730" s="1"/>
      <c r="F3730" s="1"/>
      <c r="G3730" s="1"/>
      <c r="H3730" s="1"/>
      <c r="I3730" s="1"/>
      <c r="J3730" s="1"/>
      <c r="K3730" s="1"/>
      <c r="L3730" s="1"/>
      <c r="M3730" s="1"/>
      <c r="N3730" s="1"/>
      <c r="O3730" s="1"/>
      <c r="P3730" s="1"/>
      <c r="Q3730" s="1"/>
      <c r="R3730" s="1"/>
      <c r="S3730" s="1"/>
    </row>
    <row r="3731" spans="1:19" x14ac:dyDescent="0.25">
      <c r="A3731" s="1"/>
      <c r="B3731" s="1"/>
      <c r="C3731" s="1"/>
      <c r="D3731" s="1"/>
      <c r="E3731" s="1"/>
      <c r="F3731" s="1"/>
      <c r="G3731" s="1"/>
      <c r="H3731" s="1"/>
      <c r="I3731" s="1"/>
      <c r="J3731" s="1"/>
      <c r="K3731" s="1"/>
      <c r="L3731" s="1"/>
      <c r="M3731" s="1"/>
      <c r="N3731" s="1"/>
      <c r="O3731" s="1"/>
      <c r="P3731" s="1"/>
      <c r="Q3731" s="1"/>
      <c r="R3731" s="1"/>
      <c r="S3731" s="1"/>
    </row>
    <row r="3732" spans="1:19" x14ac:dyDescent="0.25">
      <c r="A3732" s="1"/>
      <c r="B3732" s="1"/>
      <c r="C3732" s="1"/>
      <c r="D3732" s="1"/>
      <c r="E3732" s="1"/>
      <c r="F3732" s="1"/>
      <c r="G3732" s="1"/>
      <c r="H3732" s="1"/>
      <c r="I3732" s="1"/>
      <c r="J3732" s="1"/>
      <c r="K3732" s="1"/>
      <c r="L3732" s="1"/>
      <c r="M3732" s="1"/>
      <c r="N3732" s="1"/>
      <c r="O3732" s="1"/>
      <c r="P3732" s="1"/>
      <c r="Q3732" s="1"/>
      <c r="R3732" s="1"/>
      <c r="S3732" s="1"/>
    </row>
    <row r="3733" spans="1:19" x14ac:dyDescent="0.25">
      <c r="A3733" s="1"/>
      <c r="B3733" s="1"/>
      <c r="C3733" s="1"/>
      <c r="D3733" s="1"/>
      <c r="E3733" s="1"/>
      <c r="F3733" s="1"/>
      <c r="G3733" s="1"/>
      <c r="H3733" s="1"/>
      <c r="I3733" s="1"/>
      <c r="J3733" s="1"/>
      <c r="K3733" s="1"/>
      <c r="L3733" s="1"/>
      <c r="M3733" s="1"/>
      <c r="N3733" s="1"/>
      <c r="O3733" s="1"/>
      <c r="P3733" s="1"/>
      <c r="Q3733" s="1"/>
      <c r="R3733" s="1"/>
      <c r="S3733" s="1"/>
    </row>
    <row r="3734" spans="1:19" x14ac:dyDescent="0.25">
      <c r="A3734" s="1"/>
      <c r="B3734" s="1"/>
      <c r="C3734" s="1"/>
      <c r="D3734" s="1"/>
      <c r="E3734" s="1"/>
      <c r="F3734" s="1"/>
      <c r="G3734" s="1"/>
      <c r="H3734" s="1"/>
      <c r="I3734" s="1"/>
      <c r="J3734" s="1"/>
      <c r="K3734" s="1"/>
      <c r="L3734" s="1"/>
      <c r="M3734" s="1"/>
      <c r="N3734" s="1"/>
      <c r="O3734" s="1"/>
      <c r="P3734" s="1"/>
      <c r="Q3734" s="1"/>
      <c r="R3734" s="1"/>
      <c r="S3734" s="1"/>
    </row>
    <row r="3735" spans="1:19" x14ac:dyDescent="0.25">
      <c r="A3735" s="1"/>
      <c r="B3735" s="1"/>
      <c r="C3735" s="1"/>
      <c r="D3735" s="1"/>
      <c r="E3735" s="1"/>
      <c r="F3735" s="1"/>
      <c r="G3735" s="1"/>
      <c r="H3735" s="1"/>
      <c r="I3735" s="1"/>
      <c r="J3735" s="1"/>
      <c r="K3735" s="1"/>
      <c r="L3735" s="1"/>
      <c r="M3735" s="1"/>
      <c r="N3735" s="1"/>
      <c r="O3735" s="1"/>
      <c r="P3735" s="1"/>
      <c r="Q3735" s="1"/>
      <c r="R3735" s="1"/>
      <c r="S3735" s="1"/>
    </row>
    <row r="3736" spans="1:19" x14ac:dyDescent="0.25">
      <c r="A3736" s="1"/>
      <c r="B3736" s="1"/>
      <c r="C3736" s="1"/>
      <c r="D3736" s="1"/>
      <c r="E3736" s="1"/>
      <c r="F3736" s="1"/>
      <c r="G3736" s="1"/>
      <c r="H3736" s="1"/>
      <c r="I3736" s="1"/>
      <c r="J3736" s="1"/>
      <c r="K3736" s="1"/>
      <c r="L3736" s="1"/>
      <c r="M3736" s="1"/>
      <c r="N3736" s="1"/>
      <c r="O3736" s="1"/>
      <c r="P3736" s="1"/>
      <c r="Q3736" s="1"/>
      <c r="R3736" s="1"/>
      <c r="S3736" s="1"/>
    </row>
    <row r="3737" spans="1:19" x14ac:dyDescent="0.25">
      <c r="A3737" s="1"/>
      <c r="B3737" s="1"/>
      <c r="C3737" s="1"/>
      <c r="D3737" s="1"/>
      <c r="E3737" s="1"/>
      <c r="F3737" s="1"/>
      <c r="G3737" s="1"/>
      <c r="H3737" s="1"/>
      <c r="I3737" s="1"/>
      <c r="J3737" s="1"/>
      <c r="K3737" s="1"/>
      <c r="L3737" s="1"/>
      <c r="M3737" s="1"/>
      <c r="N3737" s="1"/>
      <c r="O3737" s="1"/>
      <c r="P3737" s="1"/>
      <c r="Q3737" s="1"/>
      <c r="R3737" s="1"/>
      <c r="S3737" s="1"/>
    </row>
    <row r="3738" spans="1:19" x14ac:dyDescent="0.25">
      <c r="A3738" s="1"/>
      <c r="B3738" s="1"/>
      <c r="C3738" s="1"/>
      <c r="D3738" s="1"/>
      <c r="E3738" s="1"/>
      <c r="F3738" s="1"/>
      <c r="G3738" s="1"/>
      <c r="H3738" s="1"/>
      <c r="I3738" s="1"/>
      <c r="J3738" s="1"/>
      <c r="K3738" s="1"/>
      <c r="L3738" s="1"/>
      <c r="M3738" s="1"/>
      <c r="N3738" s="1"/>
      <c r="O3738" s="1"/>
      <c r="P3738" s="1"/>
      <c r="Q3738" s="1"/>
      <c r="R3738" s="1"/>
      <c r="S3738" s="1"/>
    </row>
    <row r="3739" spans="1:19" x14ac:dyDescent="0.25">
      <c r="A3739" s="1"/>
      <c r="B3739" s="1"/>
      <c r="C3739" s="1"/>
      <c r="D3739" s="1"/>
      <c r="E3739" s="1"/>
      <c r="F3739" s="1"/>
      <c r="G3739" s="1"/>
      <c r="H3739" s="1"/>
      <c r="I3739" s="1"/>
      <c r="J3739" s="1"/>
      <c r="K3739" s="1"/>
      <c r="L3739" s="1"/>
      <c r="M3739" s="1"/>
      <c r="N3739" s="1"/>
      <c r="O3739" s="1"/>
      <c r="P3739" s="1"/>
      <c r="Q3739" s="1"/>
      <c r="R3739" s="1"/>
      <c r="S3739" s="1"/>
    </row>
    <row r="3740" spans="1:19" x14ac:dyDescent="0.25">
      <c r="A3740" s="1"/>
      <c r="B3740" s="1"/>
      <c r="C3740" s="1"/>
      <c r="D3740" s="1"/>
      <c r="E3740" s="1"/>
      <c r="F3740" s="1"/>
      <c r="G3740" s="1"/>
      <c r="H3740" s="1"/>
      <c r="I3740" s="1"/>
      <c r="J3740" s="1"/>
      <c r="K3740" s="1"/>
      <c r="L3740" s="1"/>
      <c r="M3740" s="1"/>
      <c r="N3740" s="1"/>
      <c r="O3740" s="1"/>
      <c r="P3740" s="1"/>
      <c r="Q3740" s="1"/>
      <c r="R3740" s="1"/>
      <c r="S3740" s="1"/>
    </row>
    <row r="3741" spans="1:19" x14ac:dyDescent="0.25">
      <c r="A3741" s="1"/>
      <c r="B3741" s="1"/>
      <c r="C3741" s="1"/>
      <c r="D3741" s="1"/>
      <c r="E3741" s="1"/>
      <c r="F3741" s="1"/>
      <c r="G3741" s="1"/>
      <c r="H3741" s="1"/>
      <c r="I3741" s="1"/>
      <c r="J3741" s="1"/>
      <c r="K3741" s="1"/>
      <c r="L3741" s="1"/>
      <c r="M3741" s="1"/>
      <c r="N3741" s="1"/>
      <c r="O3741" s="1"/>
      <c r="P3741" s="1"/>
      <c r="Q3741" s="1"/>
      <c r="R3741" s="1"/>
      <c r="S3741" s="1"/>
    </row>
    <row r="3742" spans="1:19" x14ac:dyDescent="0.25">
      <c r="A3742" s="1"/>
      <c r="B3742" s="1"/>
      <c r="C3742" s="1"/>
      <c r="D3742" s="1"/>
      <c r="E3742" s="1"/>
      <c r="F3742" s="1"/>
      <c r="G3742" s="1"/>
      <c r="H3742" s="1"/>
      <c r="I3742" s="1"/>
      <c r="J3742" s="1"/>
      <c r="K3742" s="1"/>
      <c r="L3742" s="1"/>
      <c r="M3742" s="1"/>
      <c r="N3742" s="1"/>
      <c r="O3742" s="1"/>
      <c r="P3742" s="1"/>
      <c r="Q3742" s="1"/>
      <c r="R3742" s="1"/>
      <c r="S3742" s="1"/>
    </row>
    <row r="3743" spans="1:19" x14ac:dyDescent="0.25">
      <c r="A3743" s="1"/>
      <c r="B3743" s="1"/>
      <c r="C3743" s="1"/>
      <c r="D3743" s="1"/>
      <c r="E3743" s="1"/>
      <c r="F3743" s="1"/>
      <c r="G3743" s="1"/>
      <c r="H3743" s="1"/>
      <c r="I3743" s="1"/>
      <c r="J3743" s="1"/>
      <c r="K3743" s="1"/>
      <c r="L3743" s="1"/>
      <c r="M3743" s="1"/>
      <c r="N3743" s="1"/>
      <c r="O3743" s="1"/>
      <c r="P3743" s="1"/>
      <c r="Q3743" s="1"/>
      <c r="R3743" s="1"/>
      <c r="S3743" s="1"/>
    </row>
    <row r="3744" spans="1:19" x14ac:dyDescent="0.25">
      <c r="A3744" s="1"/>
      <c r="B3744" s="1"/>
      <c r="C3744" s="1"/>
      <c r="D3744" s="1"/>
      <c r="E3744" s="1"/>
      <c r="F3744" s="1"/>
      <c r="G3744" s="1"/>
      <c r="H3744" s="1"/>
      <c r="I3744" s="1"/>
      <c r="J3744" s="1"/>
      <c r="K3744" s="1"/>
      <c r="L3744" s="1"/>
      <c r="M3744" s="1"/>
      <c r="N3744" s="1"/>
      <c r="O3744" s="1"/>
      <c r="P3744" s="1"/>
      <c r="Q3744" s="1"/>
      <c r="R3744" s="1"/>
      <c r="S3744" s="1"/>
    </row>
    <row r="3745" spans="1:19" x14ac:dyDescent="0.25">
      <c r="A3745" s="1"/>
      <c r="B3745" s="1"/>
      <c r="C3745" s="1"/>
      <c r="D3745" s="1"/>
      <c r="E3745" s="1"/>
      <c r="F3745" s="1"/>
      <c r="G3745" s="1"/>
      <c r="H3745" s="1"/>
      <c r="I3745" s="1"/>
      <c r="J3745" s="1"/>
      <c r="K3745" s="1"/>
      <c r="L3745" s="1"/>
      <c r="M3745" s="1"/>
      <c r="N3745" s="1"/>
      <c r="O3745" s="1"/>
      <c r="P3745" s="1"/>
      <c r="Q3745" s="1"/>
      <c r="R3745" s="1"/>
      <c r="S3745" s="1"/>
    </row>
    <row r="3746" spans="1:19" x14ac:dyDescent="0.25">
      <c r="A3746" s="1"/>
      <c r="B3746" s="1"/>
      <c r="C3746" s="1"/>
      <c r="D3746" s="1"/>
      <c r="E3746" s="1"/>
      <c r="F3746" s="1"/>
      <c r="G3746" s="1"/>
      <c r="H3746" s="1"/>
      <c r="I3746" s="1"/>
      <c r="J3746" s="1"/>
      <c r="K3746" s="1"/>
      <c r="L3746" s="1"/>
      <c r="M3746" s="1"/>
      <c r="N3746" s="1"/>
      <c r="O3746" s="1"/>
      <c r="P3746" s="1"/>
      <c r="Q3746" s="1"/>
      <c r="R3746" s="1"/>
      <c r="S3746" s="1"/>
    </row>
    <row r="3747" spans="1:19" x14ac:dyDescent="0.25">
      <c r="A3747" s="1"/>
      <c r="B3747" s="1"/>
      <c r="C3747" s="1"/>
      <c r="D3747" s="1"/>
      <c r="E3747" s="1"/>
      <c r="F3747" s="1"/>
      <c r="G3747" s="1"/>
      <c r="H3747" s="1"/>
      <c r="I3747" s="1"/>
      <c r="J3747" s="1"/>
      <c r="K3747" s="1"/>
      <c r="L3747" s="1"/>
      <c r="M3747" s="1"/>
      <c r="N3747" s="1"/>
      <c r="O3747" s="1"/>
      <c r="P3747" s="1"/>
      <c r="Q3747" s="1"/>
      <c r="R3747" s="1"/>
      <c r="S3747" s="1"/>
    </row>
    <row r="3748" spans="1:19" x14ac:dyDescent="0.25">
      <c r="A3748" s="1"/>
      <c r="B3748" s="1"/>
      <c r="C3748" s="1"/>
      <c r="D3748" s="1"/>
      <c r="E3748" s="1"/>
      <c r="F3748" s="1"/>
      <c r="G3748" s="1"/>
      <c r="H3748" s="1"/>
      <c r="I3748" s="1"/>
      <c r="J3748" s="1"/>
      <c r="K3748" s="1"/>
      <c r="L3748" s="1"/>
      <c r="M3748" s="1"/>
      <c r="N3748" s="1"/>
      <c r="O3748" s="1"/>
      <c r="P3748" s="1"/>
      <c r="Q3748" s="1"/>
      <c r="R3748" s="1"/>
      <c r="S3748" s="1"/>
    </row>
    <row r="3749" spans="1:19" x14ac:dyDescent="0.25">
      <c r="A3749" s="1"/>
      <c r="B3749" s="1"/>
      <c r="C3749" s="1"/>
      <c r="D3749" s="1"/>
      <c r="E3749" s="1"/>
      <c r="F3749" s="1"/>
      <c r="G3749" s="1"/>
      <c r="H3749" s="1"/>
      <c r="I3749" s="1"/>
      <c r="J3749" s="1"/>
      <c r="K3749" s="1"/>
      <c r="L3749" s="1"/>
      <c r="M3749" s="1"/>
      <c r="N3749" s="1"/>
      <c r="O3749" s="1"/>
      <c r="P3749" s="1"/>
      <c r="Q3749" s="1"/>
      <c r="R3749" s="1"/>
      <c r="S3749" s="1"/>
    </row>
    <row r="3750" spans="1:19" x14ac:dyDescent="0.25">
      <c r="A3750" s="1"/>
      <c r="B3750" s="1"/>
      <c r="C3750" s="1"/>
      <c r="D3750" s="1"/>
      <c r="E3750" s="1"/>
      <c r="F3750" s="1"/>
      <c r="G3750" s="1"/>
      <c r="H3750" s="1"/>
      <c r="I3750" s="1"/>
      <c r="J3750" s="1"/>
      <c r="K3750" s="1"/>
      <c r="L3750" s="1"/>
      <c r="M3750" s="1"/>
      <c r="N3750" s="1"/>
      <c r="O3750" s="1"/>
      <c r="P3750" s="1"/>
      <c r="Q3750" s="1"/>
      <c r="R3750" s="1"/>
      <c r="S3750" s="1"/>
    </row>
    <row r="3751" spans="1:19" x14ac:dyDescent="0.25">
      <c r="A3751" s="1"/>
      <c r="B3751" s="1"/>
      <c r="C3751" s="1"/>
      <c r="D3751" s="1"/>
      <c r="E3751" s="1"/>
      <c r="F3751" s="1"/>
      <c r="G3751" s="1"/>
      <c r="H3751" s="1"/>
      <c r="I3751" s="1"/>
      <c r="J3751" s="1"/>
      <c r="K3751" s="1"/>
      <c r="L3751" s="1"/>
      <c r="M3751" s="1"/>
      <c r="N3751" s="1"/>
      <c r="O3751" s="1"/>
      <c r="P3751" s="1"/>
      <c r="Q3751" s="1"/>
      <c r="R3751" s="1"/>
      <c r="S3751" s="1"/>
    </row>
    <row r="3752" spans="1:19" x14ac:dyDescent="0.25">
      <c r="A3752" s="1"/>
      <c r="B3752" s="1"/>
      <c r="C3752" s="1"/>
      <c r="D3752" s="1"/>
      <c r="E3752" s="1"/>
      <c r="F3752" s="1"/>
      <c r="G3752" s="1"/>
      <c r="H3752" s="1"/>
      <c r="I3752" s="1"/>
      <c r="J3752" s="1"/>
      <c r="K3752" s="1"/>
      <c r="L3752" s="1"/>
      <c r="M3752" s="1"/>
      <c r="N3752" s="1"/>
      <c r="O3752" s="1"/>
      <c r="P3752" s="1"/>
      <c r="Q3752" s="1"/>
      <c r="R3752" s="1"/>
      <c r="S3752" s="1"/>
    </row>
    <row r="3753" spans="1:19" x14ac:dyDescent="0.25">
      <c r="A3753" s="1"/>
      <c r="B3753" s="1"/>
      <c r="C3753" s="1"/>
      <c r="D3753" s="1"/>
      <c r="E3753" s="1"/>
      <c r="F3753" s="1"/>
      <c r="G3753" s="1"/>
      <c r="H3753" s="1"/>
      <c r="I3753" s="1"/>
      <c r="J3753" s="1"/>
      <c r="K3753" s="1"/>
      <c r="L3753" s="1"/>
      <c r="M3753" s="1"/>
      <c r="N3753" s="1"/>
      <c r="O3753" s="1"/>
      <c r="P3753" s="1"/>
      <c r="Q3753" s="1"/>
      <c r="R3753" s="1"/>
      <c r="S3753" s="1"/>
    </row>
    <row r="3754" spans="1:19" x14ac:dyDescent="0.25">
      <c r="A3754" s="1"/>
      <c r="B3754" s="1"/>
      <c r="C3754" s="1"/>
      <c r="D3754" s="1"/>
      <c r="E3754" s="1"/>
      <c r="F3754" s="1"/>
      <c r="G3754" s="1"/>
      <c r="H3754" s="1"/>
      <c r="I3754" s="1"/>
      <c r="J3754" s="1"/>
      <c r="K3754" s="1"/>
      <c r="L3754" s="1"/>
      <c r="M3754" s="1"/>
      <c r="N3754" s="1"/>
      <c r="O3754" s="1"/>
      <c r="P3754" s="1"/>
      <c r="Q3754" s="1"/>
      <c r="R3754" s="1"/>
      <c r="S3754" s="1"/>
    </row>
    <row r="3755" spans="1:19" x14ac:dyDescent="0.25">
      <c r="A3755" s="1"/>
      <c r="B3755" s="1"/>
      <c r="C3755" s="1"/>
      <c r="D3755" s="1"/>
      <c r="E3755" s="1"/>
      <c r="F3755" s="1"/>
      <c r="G3755" s="1"/>
      <c r="H3755" s="1"/>
      <c r="I3755" s="1"/>
      <c r="J3755" s="1"/>
      <c r="K3755" s="1"/>
      <c r="L3755" s="1"/>
      <c r="M3755" s="1"/>
      <c r="N3755" s="1"/>
      <c r="O3755" s="1"/>
      <c r="P3755" s="1"/>
      <c r="Q3755" s="1"/>
      <c r="R3755" s="1"/>
      <c r="S3755" s="1"/>
    </row>
    <row r="3756" spans="1:19" x14ac:dyDescent="0.25">
      <c r="A3756" s="1"/>
      <c r="B3756" s="1"/>
      <c r="C3756" s="1"/>
      <c r="D3756" s="1"/>
      <c r="E3756" s="1"/>
      <c r="F3756" s="1"/>
      <c r="G3756" s="1"/>
      <c r="H3756" s="1"/>
      <c r="I3756" s="1"/>
      <c r="J3756" s="1"/>
      <c r="K3756" s="1"/>
      <c r="L3756" s="1"/>
      <c r="M3756" s="1"/>
      <c r="N3756" s="1"/>
      <c r="O3756" s="1"/>
      <c r="P3756" s="1"/>
      <c r="Q3756" s="1"/>
      <c r="R3756" s="1"/>
      <c r="S3756" s="1"/>
    </row>
    <row r="3757" spans="1:19" x14ac:dyDescent="0.25">
      <c r="A3757" s="1"/>
      <c r="B3757" s="1"/>
      <c r="C3757" s="1"/>
      <c r="D3757" s="1"/>
      <c r="E3757" s="1"/>
      <c r="F3757" s="1"/>
      <c r="G3757" s="1"/>
      <c r="H3757" s="1"/>
      <c r="I3757" s="1"/>
      <c r="J3757" s="1"/>
      <c r="K3757" s="1"/>
      <c r="L3757" s="1"/>
      <c r="M3757" s="1"/>
      <c r="N3757" s="1"/>
      <c r="O3757" s="1"/>
      <c r="P3757" s="1"/>
      <c r="Q3757" s="1"/>
      <c r="R3757" s="1"/>
      <c r="S3757" s="1"/>
    </row>
    <row r="3758" spans="1:19" x14ac:dyDescent="0.25">
      <c r="A3758" s="1"/>
      <c r="B3758" s="1"/>
      <c r="C3758" s="1"/>
      <c r="D3758" s="1"/>
      <c r="E3758" s="1"/>
      <c r="F3758" s="1"/>
      <c r="G3758" s="1"/>
      <c r="H3758" s="1"/>
      <c r="I3758" s="1"/>
      <c r="J3758" s="1"/>
      <c r="K3758" s="1"/>
      <c r="L3758" s="1"/>
      <c r="M3758" s="1"/>
      <c r="N3758" s="1"/>
      <c r="O3758" s="1"/>
      <c r="P3758" s="1"/>
      <c r="Q3758" s="1"/>
      <c r="R3758" s="1"/>
      <c r="S3758" s="1"/>
    </row>
    <row r="3759" spans="1:19" x14ac:dyDescent="0.25">
      <c r="A3759" s="1"/>
      <c r="B3759" s="1"/>
      <c r="C3759" s="1"/>
      <c r="D3759" s="1"/>
      <c r="E3759" s="1"/>
      <c r="F3759" s="1"/>
      <c r="G3759" s="1"/>
      <c r="H3759" s="1"/>
      <c r="I3759" s="1"/>
      <c r="J3759" s="1"/>
      <c r="K3759" s="1"/>
      <c r="L3759" s="1"/>
      <c r="M3759" s="1"/>
      <c r="N3759" s="1"/>
      <c r="O3759" s="1"/>
      <c r="P3759" s="1"/>
      <c r="Q3759" s="1"/>
      <c r="R3759" s="1"/>
      <c r="S3759" s="1"/>
    </row>
    <row r="3760" spans="1:19" x14ac:dyDescent="0.25">
      <c r="A3760" s="1"/>
      <c r="B3760" s="1"/>
      <c r="C3760" s="1"/>
      <c r="D3760" s="1"/>
      <c r="E3760" s="1"/>
      <c r="F3760" s="1"/>
      <c r="G3760" s="1"/>
      <c r="H3760" s="1"/>
      <c r="I3760" s="1"/>
      <c r="J3760" s="1"/>
      <c r="K3760" s="1"/>
      <c r="L3760" s="1"/>
      <c r="M3760" s="1"/>
      <c r="N3760" s="1"/>
      <c r="O3760" s="1"/>
      <c r="P3760" s="1"/>
      <c r="Q3760" s="1"/>
      <c r="R3760" s="1"/>
      <c r="S3760" s="1"/>
    </row>
    <row r="3761" spans="1:19" x14ac:dyDescent="0.25">
      <c r="A3761" s="1"/>
      <c r="B3761" s="1"/>
      <c r="C3761" s="1"/>
      <c r="D3761" s="1"/>
      <c r="E3761" s="1"/>
      <c r="F3761" s="1"/>
      <c r="G3761" s="1"/>
      <c r="H3761" s="1"/>
      <c r="I3761" s="1"/>
      <c r="J3761" s="1"/>
      <c r="K3761" s="1"/>
      <c r="L3761" s="1"/>
      <c r="M3761" s="1"/>
      <c r="N3761" s="1"/>
      <c r="O3761" s="1"/>
      <c r="P3761" s="1"/>
      <c r="Q3761" s="1"/>
      <c r="R3761" s="1"/>
      <c r="S3761" s="1"/>
    </row>
    <row r="3762" spans="1:19" x14ac:dyDescent="0.25">
      <c r="A3762" s="1"/>
      <c r="B3762" s="1"/>
      <c r="C3762" s="1"/>
      <c r="D3762" s="1"/>
      <c r="E3762" s="1"/>
      <c r="F3762" s="1"/>
      <c r="G3762" s="1"/>
      <c r="H3762" s="1"/>
      <c r="I3762" s="1"/>
      <c r="J3762" s="1"/>
      <c r="K3762" s="1"/>
      <c r="L3762" s="1"/>
      <c r="M3762" s="1"/>
      <c r="N3762" s="1"/>
      <c r="O3762" s="1"/>
      <c r="P3762" s="1"/>
      <c r="Q3762" s="1"/>
      <c r="R3762" s="1"/>
      <c r="S3762" s="1"/>
    </row>
    <row r="3763" spans="1:19" x14ac:dyDescent="0.25">
      <c r="A3763" s="1"/>
      <c r="B3763" s="1"/>
      <c r="C3763" s="1"/>
      <c r="D3763" s="1"/>
      <c r="E3763" s="1"/>
      <c r="F3763" s="1"/>
      <c r="G3763" s="1"/>
      <c r="H3763" s="1"/>
      <c r="I3763" s="1"/>
      <c r="J3763" s="1"/>
      <c r="K3763" s="1"/>
      <c r="L3763" s="1"/>
      <c r="M3763" s="1"/>
      <c r="N3763" s="1"/>
      <c r="O3763" s="1"/>
      <c r="P3763" s="1"/>
      <c r="Q3763" s="1"/>
      <c r="R3763" s="1"/>
      <c r="S3763" s="1"/>
    </row>
    <row r="3764" spans="1:19" x14ac:dyDescent="0.25">
      <c r="A3764" s="1"/>
      <c r="B3764" s="1"/>
      <c r="C3764" s="1"/>
      <c r="D3764" s="1"/>
      <c r="E3764" s="1"/>
      <c r="F3764" s="1"/>
      <c r="G3764" s="1"/>
      <c r="H3764" s="1"/>
      <c r="I3764" s="1"/>
      <c r="J3764" s="1"/>
      <c r="K3764" s="1"/>
      <c r="L3764" s="1"/>
      <c r="M3764" s="1"/>
      <c r="N3764" s="1"/>
      <c r="O3764" s="1"/>
      <c r="P3764" s="1"/>
      <c r="Q3764" s="1"/>
      <c r="R3764" s="1"/>
      <c r="S3764" s="1"/>
    </row>
    <row r="3765" spans="1:19" x14ac:dyDescent="0.25">
      <c r="A3765" s="1"/>
      <c r="B3765" s="1"/>
      <c r="C3765" s="1"/>
      <c r="D3765" s="1"/>
      <c r="E3765" s="1"/>
      <c r="F3765" s="1"/>
      <c r="G3765" s="1"/>
      <c r="H3765" s="1"/>
      <c r="I3765" s="1"/>
      <c r="J3765" s="1"/>
      <c r="K3765" s="1"/>
      <c r="L3765" s="1"/>
      <c r="M3765" s="1"/>
      <c r="N3765" s="1"/>
      <c r="O3765" s="1"/>
      <c r="P3765" s="1"/>
      <c r="Q3765" s="1"/>
      <c r="R3765" s="1"/>
      <c r="S3765" s="1"/>
    </row>
    <row r="3766" spans="1:19" x14ac:dyDescent="0.25">
      <c r="A3766" s="1"/>
      <c r="B3766" s="1"/>
      <c r="C3766" s="1"/>
      <c r="D3766" s="1"/>
      <c r="E3766" s="1"/>
      <c r="F3766" s="1"/>
      <c r="G3766" s="1"/>
      <c r="H3766" s="1"/>
      <c r="I3766" s="1"/>
      <c r="J3766" s="1"/>
      <c r="K3766" s="1"/>
      <c r="L3766" s="1"/>
      <c r="M3766" s="1"/>
      <c r="N3766" s="1"/>
      <c r="O3766" s="1"/>
      <c r="P3766" s="1"/>
      <c r="Q3766" s="1"/>
      <c r="R3766" s="1"/>
      <c r="S3766" s="1"/>
    </row>
    <row r="3767" spans="1:19" x14ac:dyDescent="0.25">
      <c r="A3767" s="1"/>
      <c r="B3767" s="1"/>
      <c r="C3767" s="1"/>
      <c r="D3767" s="1"/>
      <c r="E3767" s="1"/>
      <c r="F3767" s="1"/>
      <c r="G3767" s="1"/>
      <c r="H3767" s="1"/>
      <c r="I3767" s="1"/>
      <c r="J3767" s="1"/>
      <c r="K3767" s="1"/>
      <c r="L3767" s="1"/>
      <c r="M3767" s="1"/>
      <c r="N3767" s="1"/>
      <c r="O3767" s="1"/>
      <c r="P3767" s="1"/>
      <c r="Q3767" s="1"/>
      <c r="R3767" s="1"/>
      <c r="S3767" s="1"/>
    </row>
    <row r="3768" spans="1:19" x14ac:dyDescent="0.25">
      <c r="A3768" s="1"/>
      <c r="B3768" s="1"/>
      <c r="C3768" s="1"/>
      <c r="D3768" s="1"/>
      <c r="E3768" s="1"/>
      <c r="F3768" s="1"/>
      <c r="G3768" s="1"/>
      <c r="H3768" s="1"/>
      <c r="I3768" s="1"/>
      <c r="J3768" s="1"/>
      <c r="K3768" s="1"/>
      <c r="L3768" s="1"/>
      <c r="M3768" s="1"/>
      <c r="N3768" s="1"/>
      <c r="O3768" s="1"/>
      <c r="P3768" s="1"/>
      <c r="Q3768" s="1"/>
      <c r="R3768" s="1"/>
      <c r="S3768" s="1"/>
    </row>
    <row r="3769" spans="1:19" x14ac:dyDescent="0.25">
      <c r="A3769" s="1"/>
      <c r="B3769" s="1"/>
      <c r="C3769" s="1"/>
      <c r="D3769" s="1"/>
      <c r="E3769" s="1"/>
      <c r="F3769" s="1"/>
      <c r="G3769" s="1"/>
      <c r="H3769" s="1"/>
      <c r="I3769" s="1"/>
      <c r="J3769" s="1"/>
      <c r="K3769" s="1"/>
      <c r="L3769" s="1"/>
      <c r="M3769" s="1"/>
      <c r="N3769" s="1"/>
      <c r="O3769" s="1"/>
      <c r="P3769" s="1"/>
      <c r="Q3769" s="1"/>
      <c r="R3769" s="1"/>
      <c r="S3769" s="1"/>
    </row>
    <row r="3770" spans="1:19" x14ac:dyDescent="0.25">
      <c r="A3770" s="1"/>
      <c r="B3770" s="1"/>
      <c r="C3770" s="1"/>
      <c r="D3770" s="1"/>
      <c r="E3770" s="1"/>
      <c r="F3770" s="1"/>
      <c r="G3770" s="1"/>
      <c r="H3770" s="1"/>
      <c r="I3770" s="1"/>
      <c r="J3770" s="1"/>
      <c r="K3770" s="1"/>
      <c r="L3770" s="1"/>
      <c r="M3770" s="1"/>
      <c r="N3770" s="1"/>
      <c r="O3770" s="1"/>
      <c r="P3770" s="1"/>
      <c r="Q3770" s="1"/>
      <c r="R3770" s="1"/>
      <c r="S3770" s="1"/>
    </row>
    <row r="3771" spans="1:19" x14ac:dyDescent="0.25">
      <c r="A3771" s="1"/>
      <c r="B3771" s="1"/>
      <c r="C3771" s="1"/>
      <c r="D3771" s="1"/>
      <c r="E3771" s="1"/>
      <c r="F3771" s="1"/>
      <c r="G3771" s="1"/>
      <c r="H3771" s="1"/>
      <c r="I3771" s="1"/>
      <c r="J3771" s="1"/>
      <c r="K3771" s="1"/>
      <c r="L3771" s="1"/>
      <c r="M3771" s="1"/>
      <c r="N3771" s="1"/>
      <c r="O3771" s="1"/>
      <c r="P3771" s="1"/>
      <c r="Q3771" s="1"/>
      <c r="R3771" s="1"/>
      <c r="S3771" s="1"/>
    </row>
    <row r="3772" spans="1:19" x14ac:dyDescent="0.25">
      <c r="A3772" s="1"/>
      <c r="B3772" s="1"/>
      <c r="C3772" s="1"/>
      <c r="D3772" s="1"/>
      <c r="E3772" s="1"/>
      <c r="F3772" s="1"/>
      <c r="G3772" s="1"/>
      <c r="H3772" s="1"/>
      <c r="I3772" s="1"/>
      <c r="J3772" s="1"/>
      <c r="K3772" s="1"/>
      <c r="L3772" s="1"/>
      <c r="M3772" s="1"/>
      <c r="N3772" s="1"/>
      <c r="O3772" s="1"/>
      <c r="P3772" s="1"/>
      <c r="Q3772" s="1"/>
      <c r="R3772" s="1"/>
      <c r="S3772" s="1"/>
    </row>
    <row r="3773" spans="1:19" x14ac:dyDescent="0.25">
      <c r="A3773" s="1"/>
      <c r="B3773" s="1"/>
      <c r="C3773" s="1"/>
      <c r="D3773" s="1"/>
      <c r="E3773" s="1"/>
      <c r="F3773" s="1"/>
      <c r="G3773" s="1"/>
      <c r="H3773" s="1"/>
      <c r="I3773" s="1"/>
      <c r="J3773" s="1"/>
      <c r="K3773" s="1"/>
      <c r="L3773" s="1"/>
      <c r="M3773" s="1"/>
      <c r="N3773" s="1"/>
      <c r="O3773" s="1"/>
      <c r="P3773" s="1"/>
      <c r="Q3773" s="1"/>
      <c r="R3773" s="1"/>
      <c r="S3773" s="1"/>
    </row>
    <row r="3774" spans="1:19" x14ac:dyDescent="0.25">
      <c r="A3774" s="1"/>
      <c r="B3774" s="1"/>
      <c r="C3774" s="1"/>
      <c r="D3774" s="1"/>
      <c r="E3774" s="1"/>
      <c r="F3774" s="1"/>
      <c r="G3774" s="1"/>
      <c r="H3774" s="1"/>
      <c r="I3774" s="1"/>
      <c r="J3774" s="1"/>
      <c r="K3774" s="1"/>
      <c r="L3774" s="1"/>
      <c r="M3774" s="1"/>
      <c r="N3774" s="1"/>
      <c r="O3774" s="1"/>
      <c r="P3774" s="1"/>
      <c r="Q3774" s="1"/>
      <c r="R3774" s="1"/>
      <c r="S3774" s="1"/>
    </row>
    <row r="3775" spans="1:19" x14ac:dyDescent="0.25">
      <c r="A3775" s="1"/>
      <c r="B3775" s="1"/>
      <c r="C3775" s="1"/>
      <c r="D3775" s="1"/>
      <c r="E3775" s="1"/>
      <c r="F3775" s="1"/>
      <c r="G3775" s="1"/>
      <c r="H3775" s="1"/>
      <c r="I3775" s="1"/>
      <c r="J3775" s="1"/>
      <c r="K3775" s="1"/>
      <c r="L3775" s="1"/>
      <c r="M3775" s="1"/>
      <c r="N3775" s="1"/>
      <c r="O3775" s="1"/>
      <c r="P3775" s="1"/>
      <c r="Q3775" s="1"/>
      <c r="R3775" s="1"/>
      <c r="S3775" s="1"/>
    </row>
    <row r="3776" spans="1:19" x14ac:dyDescent="0.25">
      <c r="A3776" s="1"/>
      <c r="B3776" s="1"/>
      <c r="C3776" s="1"/>
      <c r="D3776" s="1"/>
      <c r="E3776" s="1"/>
      <c r="F3776" s="1"/>
      <c r="G3776" s="1"/>
      <c r="H3776" s="1"/>
      <c r="I3776" s="1"/>
      <c r="J3776" s="1"/>
      <c r="K3776" s="1"/>
      <c r="L3776" s="1"/>
      <c r="M3776" s="1"/>
      <c r="N3776" s="1"/>
      <c r="O3776" s="1"/>
      <c r="P3776" s="1"/>
      <c r="Q3776" s="1"/>
      <c r="R3776" s="1"/>
      <c r="S3776" s="1"/>
    </row>
    <row r="3777" spans="1:19" x14ac:dyDescent="0.25">
      <c r="A3777" s="1"/>
      <c r="B3777" s="1"/>
      <c r="C3777" s="1"/>
      <c r="D3777" s="1"/>
      <c r="E3777" s="1"/>
      <c r="F3777" s="1"/>
      <c r="G3777" s="1"/>
      <c r="H3777" s="1"/>
      <c r="I3777" s="1"/>
      <c r="J3777" s="1"/>
      <c r="K3777" s="1"/>
      <c r="L3777" s="1"/>
      <c r="M3777" s="1"/>
      <c r="N3777" s="1"/>
      <c r="O3777" s="1"/>
      <c r="P3777" s="1"/>
      <c r="Q3777" s="1"/>
      <c r="R3777" s="1"/>
      <c r="S3777" s="1"/>
    </row>
    <row r="3778" spans="1:19" x14ac:dyDescent="0.25">
      <c r="A3778" s="1"/>
      <c r="B3778" s="1"/>
      <c r="C3778" s="1"/>
      <c r="D3778" s="1"/>
      <c r="E3778" s="1"/>
      <c r="F3778" s="1"/>
      <c r="G3778" s="1"/>
      <c r="H3778" s="1"/>
      <c r="I3778" s="1"/>
      <c r="J3778" s="1"/>
      <c r="K3778" s="1"/>
      <c r="L3778" s="1"/>
      <c r="M3778" s="1"/>
      <c r="N3778" s="1"/>
      <c r="O3778" s="1"/>
      <c r="P3778" s="1"/>
      <c r="Q3778" s="1"/>
      <c r="R3778" s="1"/>
      <c r="S3778" s="1"/>
    </row>
    <row r="3779" spans="1:19" x14ac:dyDescent="0.25">
      <c r="A3779" s="1"/>
      <c r="B3779" s="1"/>
      <c r="C3779" s="1"/>
      <c r="D3779" s="1"/>
      <c r="E3779" s="1"/>
      <c r="F3779" s="1"/>
      <c r="G3779" s="1"/>
      <c r="H3779" s="1"/>
      <c r="I3779" s="1"/>
      <c r="J3779" s="1"/>
      <c r="K3779" s="1"/>
      <c r="L3779" s="1"/>
      <c r="M3779" s="1"/>
      <c r="N3779" s="1"/>
      <c r="O3779" s="1"/>
      <c r="P3779" s="1"/>
      <c r="Q3779" s="1"/>
      <c r="R3779" s="1"/>
      <c r="S3779" s="1"/>
    </row>
    <row r="3780" spans="1:19" x14ac:dyDescent="0.25">
      <c r="A3780" s="1"/>
      <c r="B3780" s="1"/>
      <c r="C3780" s="1"/>
      <c r="D3780" s="1"/>
      <c r="E3780" s="1"/>
      <c r="F3780" s="1"/>
      <c r="G3780" s="1"/>
      <c r="H3780" s="1"/>
      <c r="I3780" s="1"/>
      <c r="J3780" s="1"/>
      <c r="K3780" s="1"/>
      <c r="L3780" s="1"/>
      <c r="M3780" s="1"/>
      <c r="N3780" s="1"/>
      <c r="O3780" s="1"/>
      <c r="P3780" s="1"/>
      <c r="Q3780" s="1"/>
      <c r="R3780" s="1"/>
      <c r="S3780" s="1"/>
    </row>
    <row r="3781" spans="1:19" x14ac:dyDescent="0.25">
      <c r="A3781" s="1"/>
      <c r="B3781" s="1"/>
      <c r="C3781" s="1"/>
      <c r="D3781" s="1"/>
      <c r="E3781" s="1"/>
      <c r="F3781" s="1"/>
      <c r="G3781" s="1"/>
      <c r="H3781" s="1"/>
      <c r="I3781" s="1"/>
      <c r="J3781" s="1"/>
      <c r="K3781" s="1"/>
      <c r="L3781" s="1"/>
      <c r="M3781" s="1"/>
      <c r="N3781" s="1"/>
      <c r="O3781" s="1"/>
      <c r="P3781" s="1"/>
      <c r="Q3781" s="1"/>
      <c r="R3781" s="1"/>
      <c r="S3781" s="1"/>
    </row>
    <row r="3782" spans="1:19" x14ac:dyDescent="0.25">
      <c r="A3782" s="1"/>
      <c r="B3782" s="1"/>
      <c r="C3782" s="1"/>
      <c r="D3782" s="1"/>
      <c r="E3782" s="1"/>
      <c r="F3782" s="1"/>
      <c r="G3782" s="1"/>
      <c r="H3782" s="1"/>
      <c r="I3782" s="1"/>
      <c r="J3782" s="1"/>
      <c r="K3782" s="1"/>
      <c r="L3782" s="1"/>
      <c r="M3782" s="1"/>
      <c r="N3782" s="1"/>
      <c r="O3782" s="1"/>
      <c r="P3782" s="1"/>
      <c r="Q3782" s="1"/>
      <c r="R3782" s="1"/>
      <c r="S3782" s="1"/>
    </row>
    <row r="3783" spans="1:19" x14ac:dyDescent="0.25">
      <c r="A3783" s="1"/>
      <c r="B3783" s="1"/>
      <c r="C3783" s="1"/>
      <c r="D3783" s="1"/>
      <c r="E3783" s="1"/>
      <c r="F3783" s="1"/>
      <c r="G3783" s="1"/>
      <c r="H3783" s="1"/>
      <c r="I3783" s="1"/>
      <c r="J3783" s="1"/>
      <c r="K3783" s="1"/>
      <c r="L3783" s="1"/>
      <c r="M3783" s="1"/>
      <c r="N3783" s="1"/>
      <c r="O3783" s="1"/>
      <c r="P3783" s="1"/>
      <c r="Q3783" s="1"/>
      <c r="R3783" s="1"/>
      <c r="S3783" s="1"/>
    </row>
    <row r="3784" spans="1:19" x14ac:dyDescent="0.25">
      <c r="A3784" s="1"/>
      <c r="B3784" s="1"/>
      <c r="C3784" s="1"/>
      <c r="D3784" s="1"/>
      <c r="E3784" s="1"/>
      <c r="F3784" s="1"/>
      <c r="G3784" s="1"/>
      <c r="H3784" s="1"/>
      <c r="I3784" s="1"/>
      <c r="J3784" s="1"/>
      <c r="K3784" s="1"/>
      <c r="L3784" s="1"/>
      <c r="M3784" s="1"/>
      <c r="N3784" s="1"/>
      <c r="O3784" s="1"/>
      <c r="P3784" s="1"/>
      <c r="Q3784" s="1"/>
      <c r="R3784" s="1"/>
      <c r="S3784" s="1"/>
    </row>
    <row r="3785" spans="1:19" x14ac:dyDescent="0.25">
      <c r="A3785" s="1"/>
      <c r="B3785" s="1"/>
      <c r="C3785" s="1"/>
      <c r="D3785" s="1"/>
      <c r="E3785" s="1"/>
      <c r="F3785" s="1"/>
      <c r="G3785" s="1"/>
      <c r="H3785" s="1"/>
      <c r="I3785" s="1"/>
      <c r="J3785" s="1"/>
      <c r="K3785" s="1"/>
      <c r="L3785" s="1"/>
      <c r="M3785" s="1"/>
      <c r="N3785" s="1"/>
      <c r="O3785" s="1"/>
      <c r="P3785" s="1"/>
      <c r="Q3785" s="1"/>
      <c r="R3785" s="1"/>
      <c r="S3785" s="1"/>
    </row>
    <row r="3786" spans="1:19" x14ac:dyDescent="0.25">
      <c r="A3786" s="1"/>
      <c r="B3786" s="1"/>
      <c r="C3786" s="1"/>
      <c r="D3786" s="1"/>
      <c r="E3786" s="1"/>
      <c r="F3786" s="1"/>
      <c r="G3786" s="1"/>
      <c r="H3786" s="1"/>
      <c r="I3786" s="1"/>
      <c r="J3786" s="1"/>
      <c r="K3786" s="1"/>
      <c r="L3786" s="1"/>
      <c r="M3786" s="1"/>
      <c r="N3786" s="1"/>
      <c r="O3786" s="1"/>
      <c r="P3786" s="1"/>
      <c r="Q3786" s="1"/>
      <c r="R3786" s="1"/>
      <c r="S3786" s="1"/>
    </row>
    <row r="3787" spans="1:19" x14ac:dyDescent="0.25">
      <c r="A3787" s="1"/>
      <c r="B3787" s="1"/>
      <c r="C3787" s="1"/>
      <c r="D3787" s="1"/>
      <c r="E3787" s="1"/>
      <c r="F3787" s="1"/>
      <c r="G3787" s="1"/>
      <c r="H3787" s="1"/>
      <c r="I3787" s="1"/>
      <c r="J3787" s="1"/>
      <c r="K3787" s="1"/>
      <c r="L3787" s="1"/>
      <c r="M3787" s="1"/>
      <c r="N3787" s="1"/>
      <c r="O3787" s="1"/>
      <c r="P3787" s="1"/>
      <c r="Q3787" s="1"/>
      <c r="R3787" s="1"/>
      <c r="S3787" s="1"/>
    </row>
    <row r="3788" spans="1:19" x14ac:dyDescent="0.25">
      <c r="A3788" s="1"/>
      <c r="B3788" s="1"/>
      <c r="C3788" s="1"/>
      <c r="D3788" s="1"/>
      <c r="E3788" s="1"/>
      <c r="F3788" s="1"/>
      <c r="G3788" s="1"/>
      <c r="H3788" s="1"/>
      <c r="I3788" s="1"/>
      <c r="J3788" s="1"/>
      <c r="K3788" s="1"/>
      <c r="L3788" s="1"/>
      <c r="M3788" s="1"/>
      <c r="N3788" s="1"/>
      <c r="O3788" s="1"/>
      <c r="P3788" s="1"/>
      <c r="Q3788" s="1"/>
      <c r="R3788" s="1"/>
      <c r="S3788" s="1"/>
    </row>
    <row r="3789" spans="1:19" x14ac:dyDescent="0.25">
      <c r="A3789" s="1"/>
      <c r="B3789" s="1"/>
      <c r="C3789" s="1"/>
      <c r="D3789" s="1"/>
      <c r="E3789" s="1"/>
      <c r="F3789" s="1"/>
      <c r="G3789" s="1"/>
      <c r="H3789" s="1"/>
      <c r="I3789" s="1"/>
      <c r="J3789" s="1"/>
      <c r="K3789" s="1"/>
      <c r="L3789" s="1"/>
      <c r="M3789" s="1"/>
      <c r="N3789" s="1"/>
      <c r="O3789" s="1"/>
      <c r="P3789" s="1"/>
      <c r="Q3789" s="1"/>
      <c r="R3789" s="1"/>
      <c r="S3789" s="1"/>
    </row>
    <row r="3790" spans="1:19" x14ac:dyDescent="0.25">
      <c r="A3790" s="1"/>
      <c r="B3790" s="1"/>
      <c r="C3790" s="1"/>
      <c r="D3790" s="1"/>
      <c r="E3790" s="1"/>
      <c r="F3790" s="1"/>
      <c r="G3790" s="1"/>
      <c r="H3790" s="1"/>
      <c r="I3790" s="1"/>
      <c r="J3790" s="1"/>
      <c r="K3790" s="1"/>
      <c r="L3790" s="1"/>
      <c r="M3790" s="1"/>
      <c r="N3790" s="1"/>
      <c r="O3790" s="1"/>
      <c r="P3790" s="1"/>
      <c r="Q3790" s="1"/>
      <c r="R3790" s="1"/>
      <c r="S3790" s="1"/>
    </row>
    <row r="3791" spans="1:19" x14ac:dyDescent="0.25">
      <c r="A3791" s="1"/>
      <c r="B3791" s="1"/>
      <c r="C3791" s="1"/>
      <c r="D3791" s="1"/>
      <c r="E3791" s="1"/>
      <c r="F3791" s="1"/>
      <c r="G3791" s="1"/>
      <c r="H3791" s="1"/>
      <c r="I3791" s="1"/>
      <c r="J3791" s="1"/>
      <c r="K3791" s="1"/>
      <c r="L3791" s="1"/>
      <c r="M3791" s="1"/>
      <c r="N3791" s="1"/>
      <c r="O3791" s="1"/>
      <c r="P3791" s="1"/>
      <c r="Q3791" s="1"/>
      <c r="R3791" s="1"/>
      <c r="S3791" s="1"/>
    </row>
    <row r="3792" spans="1:19" x14ac:dyDescent="0.25">
      <c r="A3792" s="1"/>
      <c r="B3792" s="1"/>
      <c r="C3792" s="1"/>
      <c r="D3792" s="1"/>
      <c r="E3792" s="1"/>
      <c r="F3792" s="1"/>
      <c r="G3792" s="1"/>
      <c r="H3792" s="1"/>
      <c r="I3792" s="1"/>
      <c r="J3792" s="1"/>
      <c r="K3792" s="1"/>
      <c r="L3792" s="1"/>
      <c r="M3792" s="1"/>
      <c r="N3792" s="1"/>
      <c r="O3792" s="1"/>
      <c r="P3792" s="1"/>
      <c r="Q3792" s="1"/>
      <c r="R3792" s="1"/>
      <c r="S3792" s="1"/>
    </row>
    <row r="3793" spans="1:19" x14ac:dyDescent="0.25">
      <c r="A3793" s="1"/>
      <c r="B3793" s="1"/>
      <c r="C3793" s="1"/>
      <c r="D3793" s="1"/>
      <c r="E3793" s="1"/>
      <c r="F3793" s="1"/>
      <c r="G3793" s="1"/>
      <c r="H3793" s="1"/>
      <c r="I3793" s="1"/>
      <c r="J3793" s="1"/>
      <c r="K3793" s="1"/>
      <c r="L3793" s="1"/>
      <c r="M3793" s="1"/>
      <c r="N3793" s="1"/>
      <c r="O3793" s="1"/>
      <c r="P3793" s="1"/>
      <c r="Q3793" s="1"/>
      <c r="R3793" s="1"/>
      <c r="S3793" s="1"/>
    </row>
    <row r="3794" spans="1:19" x14ac:dyDescent="0.25">
      <c r="A3794" s="1"/>
      <c r="B3794" s="1"/>
      <c r="C3794" s="1"/>
      <c r="D3794" s="1"/>
      <c r="E3794" s="1"/>
      <c r="F3794" s="1"/>
      <c r="G3794" s="1"/>
      <c r="H3794" s="1"/>
      <c r="I3794" s="1"/>
      <c r="J3794" s="1"/>
      <c r="K3794" s="1"/>
      <c r="L3794" s="1"/>
      <c r="M3794" s="1"/>
      <c r="N3794" s="1"/>
      <c r="O3794" s="1"/>
      <c r="P3794" s="1"/>
      <c r="Q3794" s="1"/>
      <c r="R3794" s="1"/>
      <c r="S3794" s="1"/>
    </row>
    <row r="3795" spans="1:19" x14ac:dyDescent="0.25">
      <c r="A3795" s="1"/>
      <c r="B3795" s="1"/>
      <c r="C3795" s="1"/>
      <c r="D3795" s="1"/>
      <c r="E3795" s="1"/>
      <c r="F3795" s="1"/>
      <c r="G3795" s="1"/>
      <c r="H3795" s="1"/>
      <c r="I3795" s="1"/>
      <c r="J3795" s="1"/>
      <c r="K3795" s="1"/>
      <c r="L3795" s="1"/>
      <c r="M3795" s="1"/>
      <c r="N3795" s="1"/>
      <c r="O3795" s="1"/>
      <c r="P3795" s="1"/>
      <c r="Q3795" s="1"/>
      <c r="R3795" s="1"/>
      <c r="S3795" s="1"/>
    </row>
    <row r="3796" spans="1:19" x14ac:dyDescent="0.25">
      <c r="A3796" s="1"/>
      <c r="B3796" s="1"/>
      <c r="C3796" s="1"/>
      <c r="D3796" s="1"/>
      <c r="E3796" s="1"/>
      <c r="F3796" s="1"/>
      <c r="G3796" s="1"/>
      <c r="H3796" s="1"/>
      <c r="I3796" s="1"/>
      <c r="J3796" s="1"/>
      <c r="K3796" s="1"/>
      <c r="L3796" s="1"/>
      <c r="M3796" s="1"/>
      <c r="N3796" s="1"/>
      <c r="O3796" s="1"/>
      <c r="P3796" s="1"/>
      <c r="Q3796" s="1"/>
      <c r="R3796" s="1"/>
      <c r="S3796" s="1"/>
    </row>
    <row r="3797" spans="1:19" x14ac:dyDescent="0.25">
      <c r="A3797" s="1"/>
      <c r="B3797" s="1"/>
      <c r="C3797" s="1"/>
      <c r="D3797" s="1"/>
      <c r="E3797" s="1"/>
      <c r="F3797" s="1"/>
      <c r="G3797" s="1"/>
      <c r="H3797" s="1"/>
      <c r="I3797" s="1"/>
      <c r="J3797" s="1"/>
      <c r="K3797" s="1"/>
      <c r="L3797" s="1"/>
      <c r="M3797" s="1"/>
      <c r="N3797" s="1"/>
      <c r="O3797" s="1"/>
      <c r="P3797" s="1"/>
      <c r="Q3797" s="1"/>
      <c r="R3797" s="1"/>
      <c r="S3797" s="1"/>
    </row>
    <row r="3798" spans="1:19" x14ac:dyDescent="0.25">
      <c r="A3798" s="1"/>
      <c r="B3798" s="1"/>
      <c r="C3798" s="1"/>
      <c r="D3798" s="1"/>
      <c r="E3798" s="1"/>
      <c r="F3798" s="1"/>
      <c r="G3798" s="1"/>
      <c r="H3798" s="1"/>
      <c r="I3798" s="1"/>
      <c r="J3798" s="1"/>
      <c r="K3798" s="1"/>
      <c r="L3798" s="1"/>
      <c r="M3798" s="1"/>
      <c r="N3798" s="1"/>
      <c r="O3798" s="1"/>
      <c r="P3798" s="1"/>
      <c r="Q3798" s="1"/>
      <c r="R3798" s="1"/>
      <c r="S3798" s="1"/>
    </row>
    <row r="3799" spans="1:19" x14ac:dyDescent="0.25">
      <c r="A3799" s="1"/>
      <c r="B3799" s="1"/>
      <c r="C3799" s="1"/>
      <c r="D3799" s="1"/>
      <c r="E3799" s="1"/>
      <c r="F3799" s="1"/>
      <c r="G3799" s="1"/>
      <c r="H3799" s="1"/>
      <c r="I3799" s="1"/>
      <c r="J3799" s="1"/>
      <c r="K3799" s="1"/>
      <c r="L3799" s="1"/>
      <c r="M3799" s="1"/>
      <c r="N3799" s="1"/>
      <c r="O3799" s="1"/>
      <c r="P3799" s="1"/>
      <c r="Q3799" s="1"/>
      <c r="R3799" s="1"/>
      <c r="S3799" s="1"/>
    </row>
    <row r="3800" spans="1:19" x14ac:dyDescent="0.25">
      <c r="A3800" s="1"/>
      <c r="B3800" s="1"/>
      <c r="C3800" s="1"/>
      <c r="D3800" s="1"/>
      <c r="E3800" s="1"/>
      <c r="F3800" s="1"/>
      <c r="G3800" s="1"/>
      <c r="H3800" s="1"/>
      <c r="I3800" s="1"/>
      <c r="J3800" s="1"/>
      <c r="K3800" s="1"/>
      <c r="L3800" s="1"/>
      <c r="M3800" s="1"/>
      <c r="N3800" s="1"/>
      <c r="O3800" s="1"/>
      <c r="P3800" s="1"/>
      <c r="Q3800" s="1"/>
      <c r="R3800" s="1"/>
      <c r="S3800" s="1"/>
    </row>
    <row r="3801" spans="1:19" x14ac:dyDescent="0.25">
      <c r="A3801" s="1"/>
      <c r="B3801" s="1"/>
      <c r="C3801" s="1"/>
      <c r="D3801" s="1"/>
      <c r="E3801" s="1"/>
      <c r="F3801" s="1"/>
      <c r="G3801" s="1"/>
      <c r="H3801" s="1"/>
      <c r="I3801" s="1"/>
      <c r="J3801" s="1"/>
      <c r="K3801" s="1"/>
      <c r="L3801" s="1"/>
      <c r="M3801" s="1"/>
      <c r="N3801" s="1"/>
      <c r="O3801" s="1"/>
      <c r="P3801" s="1"/>
      <c r="Q3801" s="1"/>
      <c r="R3801" s="1"/>
      <c r="S3801" s="1"/>
    </row>
    <row r="3802" spans="1:19" x14ac:dyDescent="0.25">
      <c r="A3802" s="1"/>
      <c r="B3802" s="1"/>
      <c r="C3802" s="1"/>
      <c r="D3802" s="1"/>
      <c r="E3802" s="1"/>
      <c r="F3802" s="1"/>
      <c r="G3802" s="1"/>
      <c r="H3802" s="1"/>
      <c r="I3802" s="1"/>
      <c r="J3802" s="1"/>
      <c r="K3802" s="1"/>
      <c r="L3802" s="1"/>
      <c r="M3802" s="1"/>
      <c r="N3802" s="1"/>
      <c r="O3802" s="1"/>
      <c r="P3802" s="1"/>
      <c r="Q3802" s="1"/>
      <c r="R3802" s="1"/>
      <c r="S3802" s="1"/>
    </row>
    <row r="3803" spans="1:19" x14ac:dyDescent="0.25">
      <c r="A3803" s="1"/>
      <c r="B3803" s="1"/>
      <c r="C3803" s="1"/>
      <c r="D3803" s="1"/>
      <c r="E3803" s="1"/>
      <c r="F3803" s="1"/>
      <c r="G3803" s="1"/>
      <c r="H3803" s="1"/>
      <c r="I3803" s="1"/>
      <c r="J3803" s="1"/>
      <c r="K3803" s="1"/>
      <c r="L3803" s="1"/>
      <c r="M3803" s="1"/>
      <c r="N3803" s="1"/>
      <c r="O3803" s="1"/>
      <c r="P3803" s="1"/>
      <c r="Q3803" s="1"/>
      <c r="R3803" s="1"/>
      <c r="S3803" s="1"/>
    </row>
    <row r="3804" spans="1:19" x14ac:dyDescent="0.25">
      <c r="A3804" s="1"/>
      <c r="B3804" s="1"/>
      <c r="C3804" s="1"/>
      <c r="D3804" s="1"/>
      <c r="E3804" s="1"/>
      <c r="F3804" s="1"/>
      <c r="G3804" s="1"/>
      <c r="H3804" s="1"/>
      <c r="I3804" s="1"/>
      <c r="J3804" s="1"/>
      <c r="K3804" s="1"/>
      <c r="L3804" s="1"/>
      <c r="M3804" s="1"/>
      <c r="N3804" s="1"/>
      <c r="O3804" s="1"/>
      <c r="P3804" s="1"/>
      <c r="Q3804" s="1"/>
      <c r="R3804" s="1"/>
      <c r="S3804" s="1"/>
    </row>
    <row r="3805" spans="1:19" x14ac:dyDescent="0.25">
      <c r="A3805" s="1"/>
      <c r="B3805" s="1"/>
      <c r="C3805" s="1"/>
      <c r="D3805" s="1"/>
      <c r="E3805" s="1"/>
      <c r="F3805" s="1"/>
      <c r="G3805" s="1"/>
      <c r="H3805" s="1"/>
      <c r="I3805" s="1"/>
      <c r="J3805" s="1"/>
      <c r="K3805" s="1"/>
      <c r="L3805" s="1"/>
      <c r="M3805" s="1"/>
      <c r="N3805" s="1"/>
      <c r="O3805" s="1"/>
      <c r="P3805" s="1"/>
      <c r="Q3805" s="1"/>
      <c r="R3805" s="1"/>
      <c r="S3805" s="1"/>
    </row>
    <row r="3806" spans="1:19" x14ac:dyDescent="0.25">
      <c r="A3806" s="1"/>
      <c r="B3806" s="1"/>
      <c r="C3806" s="1"/>
      <c r="D3806" s="1"/>
      <c r="E3806" s="1"/>
      <c r="F3806" s="1"/>
      <c r="G3806" s="1"/>
      <c r="H3806" s="1"/>
      <c r="I3806" s="1"/>
      <c r="J3806" s="1"/>
      <c r="K3806" s="1"/>
      <c r="L3806" s="1"/>
      <c r="M3806" s="1"/>
      <c r="N3806" s="1"/>
      <c r="O3806" s="1"/>
      <c r="P3806" s="1"/>
      <c r="Q3806" s="1"/>
      <c r="R3806" s="1"/>
      <c r="S3806" s="1"/>
    </row>
    <row r="3807" spans="1:19" x14ac:dyDescent="0.25">
      <c r="A3807" s="1"/>
      <c r="B3807" s="1"/>
      <c r="C3807" s="1"/>
      <c r="D3807" s="1"/>
      <c r="E3807" s="1"/>
      <c r="F3807" s="1"/>
      <c r="G3807" s="1"/>
      <c r="H3807" s="1"/>
      <c r="I3807" s="1"/>
      <c r="J3807" s="1"/>
      <c r="K3807" s="1"/>
      <c r="L3807" s="1"/>
      <c r="M3807" s="1"/>
      <c r="N3807" s="1"/>
      <c r="O3807" s="1"/>
      <c r="P3807" s="1"/>
      <c r="Q3807" s="1"/>
      <c r="R3807" s="1"/>
      <c r="S3807" s="1"/>
    </row>
    <row r="3808" spans="1:19" x14ac:dyDescent="0.25">
      <c r="A3808" s="1"/>
      <c r="B3808" s="1"/>
      <c r="C3808" s="1"/>
      <c r="D3808" s="1"/>
      <c r="E3808" s="1"/>
      <c r="F3808" s="1"/>
      <c r="G3808" s="1"/>
      <c r="H3808" s="1"/>
      <c r="I3808" s="1"/>
      <c r="J3808" s="1"/>
      <c r="K3808" s="1"/>
      <c r="L3808" s="1"/>
      <c r="M3808" s="1"/>
      <c r="N3808" s="1"/>
      <c r="O3808" s="1"/>
      <c r="P3808" s="1"/>
      <c r="Q3808" s="1"/>
      <c r="R3808" s="1"/>
      <c r="S3808" s="1"/>
    </row>
    <row r="3809" spans="1:19" x14ac:dyDescent="0.25">
      <c r="A3809" s="1"/>
      <c r="B3809" s="1"/>
      <c r="C3809" s="1"/>
      <c r="D3809" s="1"/>
      <c r="E3809" s="1"/>
      <c r="F3809" s="1"/>
      <c r="G3809" s="1"/>
      <c r="H3809" s="1"/>
      <c r="I3809" s="1"/>
      <c r="J3809" s="1"/>
      <c r="K3809" s="1"/>
      <c r="L3809" s="1"/>
      <c r="M3809" s="1"/>
      <c r="N3809" s="1"/>
      <c r="O3809" s="1"/>
      <c r="P3809" s="1"/>
      <c r="Q3809" s="1"/>
      <c r="R3809" s="1"/>
      <c r="S3809" s="1"/>
    </row>
    <row r="3810" spans="1:19" x14ac:dyDescent="0.25">
      <c r="A3810" s="1"/>
      <c r="B3810" s="1"/>
      <c r="C3810" s="1"/>
      <c r="D3810" s="1"/>
      <c r="E3810" s="1"/>
      <c r="F3810" s="1"/>
      <c r="G3810" s="1"/>
      <c r="H3810" s="1"/>
      <c r="I3810" s="1"/>
      <c r="J3810" s="1"/>
      <c r="K3810" s="1"/>
      <c r="L3810" s="1"/>
      <c r="M3810" s="1"/>
      <c r="N3810" s="1"/>
      <c r="O3810" s="1"/>
      <c r="P3810" s="1"/>
      <c r="Q3810" s="1"/>
      <c r="R3810" s="1"/>
      <c r="S3810" s="1"/>
    </row>
    <row r="3811" spans="1:19" x14ac:dyDescent="0.25">
      <c r="A3811" s="1"/>
      <c r="B3811" s="1"/>
      <c r="C3811" s="1"/>
      <c r="D3811" s="1"/>
      <c r="E3811" s="1"/>
      <c r="F3811" s="1"/>
      <c r="G3811" s="1"/>
      <c r="H3811" s="1"/>
      <c r="I3811" s="1"/>
      <c r="J3811" s="1"/>
      <c r="K3811" s="1"/>
      <c r="L3811" s="1"/>
      <c r="M3811" s="1"/>
      <c r="N3811" s="1"/>
      <c r="O3811" s="1"/>
      <c r="P3811" s="1"/>
      <c r="Q3811" s="1"/>
      <c r="R3811" s="1"/>
      <c r="S3811" s="1"/>
    </row>
    <row r="3812" spans="1:19" x14ac:dyDescent="0.25">
      <c r="A3812" s="1"/>
      <c r="B3812" s="1"/>
      <c r="C3812" s="1"/>
      <c r="D3812" s="1"/>
      <c r="E3812" s="1"/>
      <c r="F3812" s="1"/>
      <c r="G3812" s="1"/>
      <c r="H3812" s="1"/>
      <c r="I3812" s="1"/>
      <c r="J3812" s="1"/>
      <c r="K3812" s="1"/>
      <c r="L3812" s="1"/>
      <c r="M3812" s="1"/>
      <c r="N3812" s="1"/>
      <c r="O3812" s="1"/>
      <c r="P3812" s="1"/>
      <c r="Q3812" s="1"/>
      <c r="R3812" s="1"/>
      <c r="S3812" s="1"/>
    </row>
    <row r="3813" spans="1:19" x14ac:dyDescent="0.25">
      <c r="A3813" s="1"/>
      <c r="B3813" s="1"/>
      <c r="C3813" s="1"/>
      <c r="D3813" s="1"/>
      <c r="E3813" s="1"/>
      <c r="F3813" s="1"/>
      <c r="G3813" s="1"/>
      <c r="H3813" s="1"/>
      <c r="I3813" s="1"/>
      <c r="J3813" s="1"/>
      <c r="K3813" s="1"/>
      <c r="L3813" s="1"/>
      <c r="M3813" s="1"/>
      <c r="N3813" s="1"/>
      <c r="O3813" s="1"/>
      <c r="P3813" s="1"/>
      <c r="Q3813" s="1"/>
      <c r="R3813" s="1"/>
      <c r="S3813" s="1"/>
    </row>
    <row r="3814" spans="1:19" x14ac:dyDescent="0.25">
      <c r="A3814" s="1"/>
      <c r="B3814" s="1"/>
      <c r="C3814" s="1"/>
      <c r="D3814" s="1"/>
      <c r="E3814" s="1"/>
      <c r="F3814" s="1"/>
      <c r="G3814" s="1"/>
      <c r="H3814" s="1"/>
      <c r="I3814" s="1"/>
      <c r="J3814" s="1"/>
      <c r="K3814" s="1"/>
      <c r="L3814" s="1"/>
      <c r="M3814" s="1"/>
      <c r="N3814" s="1"/>
      <c r="O3814" s="1"/>
      <c r="P3814" s="1"/>
      <c r="Q3814" s="1"/>
      <c r="R3814" s="1"/>
      <c r="S3814" s="1"/>
    </row>
    <row r="3815" spans="1:19" x14ac:dyDescent="0.25">
      <c r="A3815" s="1"/>
      <c r="B3815" s="1"/>
      <c r="C3815" s="1"/>
      <c r="D3815" s="1"/>
      <c r="E3815" s="1"/>
      <c r="F3815" s="1"/>
      <c r="G3815" s="1"/>
      <c r="H3815" s="1"/>
      <c r="I3815" s="1"/>
      <c r="J3815" s="1"/>
      <c r="K3815" s="1"/>
      <c r="L3815" s="1"/>
      <c r="M3815" s="1"/>
      <c r="N3815" s="1"/>
      <c r="O3815" s="1"/>
      <c r="P3815" s="1"/>
      <c r="Q3815" s="1"/>
      <c r="R3815" s="1"/>
      <c r="S3815" s="1"/>
    </row>
    <row r="3816" spans="1:19" x14ac:dyDescent="0.25">
      <c r="A3816" s="1"/>
      <c r="B3816" s="1"/>
      <c r="C3816" s="1"/>
      <c r="D3816" s="1"/>
      <c r="E3816" s="1"/>
      <c r="F3816" s="1"/>
      <c r="G3816" s="1"/>
      <c r="H3816" s="1"/>
      <c r="I3816" s="1"/>
      <c r="J3816" s="1"/>
      <c r="K3816" s="1"/>
      <c r="L3816" s="1"/>
      <c r="M3816" s="1"/>
      <c r="N3816" s="1"/>
      <c r="O3816" s="1"/>
      <c r="P3816" s="1"/>
      <c r="Q3816" s="1"/>
      <c r="R3816" s="1"/>
      <c r="S3816" s="1"/>
    </row>
    <row r="3817" spans="1:19" x14ac:dyDescent="0.25">
      <c r="A3817" s="1"/>
      <c r="B3817" s="1"/>
      <c r="C3817" s="1"/>
      <c r="D3817" s="1"/>
      <c r="E3817" s="1"/>
      <c r="F3817" s="1"/>
      <c r="G3817" s="1"/>
      <c r="H3817" s="1"/>
      <c r="I3817" s="1"/>
      <c r="J3817" s="1"/>
      <c r="K3817" s="1"/>
      <c r="L3817" s="1"/>
      <c r="M3817" s="1"/>
      <c r="N3817" s="1"/>
      <c r="O3817" s="1"/>
      <c r="P3817" s="1"/>
      <c r="Q3817" s="1"/>
      <c r="R3817" s="1"/>
      <c r="S3817" s="1"/>
    </row>
    <row r="3818" spans="1:19" x14ac:dyDescent="0.25">
      <c r="A3818" s="1"/>
      <c r="B3818" s="1"/>
      <c r="C3818" s="1"/>
      <c r="D3818" s="1"/>
      <c r="E3818" s="1"/>
      <c r="F3818" s="1"/>
      <c r="G3818" s="1"/>
      <c r="H3818" s="1"/>
      <c r="I3818" s="1"/>
      <c r="J3818" s="1"/>
      <c r="K3818" s="1"/>
      <c r="L3818" s="1"/>
      <c r="M3818" s="1"/>
      <c r="N3818" s="1"/>
      <c r="O3818" s="1"/>
      <c r="P3818" s="1"/>
      <c r="Q3818" s="1"/>
      <c r="R3818" s="1"/>
      <c r="S3818" s="1"/>
    </row>
    <row r="3819" spans="1:19" x14ac:dyDescent="0.25">
      <c r="A3819" s="1"/>
      <c r="B3819" s="1"/>
      <c r="C3819" s="1"/>
      <c r="D3819" s="1"/>
      <c r="E3819" s="1"/>
      <c r="F3819" s="1"/>
      <c r="G3819" s="1"/>
      <c r="H3819" s="1"/>
      <c r="I3819" s="1"/>
      <c r="J3819" s="1"/>
      <c r="K3819" s="1"/>
      <c r="L3819" s="1"/>
      <c r="M3819" s="1"/>
      <c r="N3819" s="1"/>
      <c r="O3819" s="1"/>
      <c r="P3819" s="1"/>
      <c r="Q3819" s="1"/>
      <c r="R3819" s="1"/>
      <c r="S3819" s="1"/>
    </row>
    <row r="3820" spans="1:19" x14ac:dyDescent="0.25">
      <c r="A3820" s="1"/>
      <c r="B3820" s="1"/>
      <c r="C3820" s="1"/>
      <c r="D3820" s="1"/>
      <c r="E3820" s="1"/>
      <c r="F3820" s="1"/>
      <c r="G3820" s="1"/>
      <c r="H3820" s="1"/>
      <c r="I3820" s="1"/>
      <c r="J3820" s="1"/>
      <c r="K3820" s="1"/>
      <c r="L3820" s="1"/>
      <c r="M3820" s="1"/>
      <c r="N3820" s="1"/>
      <c r="O3820" s="1"/>
      <c r="P3820" s="1"/>
      <c r="Q3820" s="1"/>
      <c r="R3820" s="1"/>
      <c r="S3820" s="1"/>
    </row>
    <row r="3821" spans="1:19" x14ac:dyDescent="0.25">
      <c r="A3821" s="1"/>
      <c r="B3821" s="1"/>
      <c r="C3821" s="1"/>
      <c r="D3821" s="1"/>
      <c r="E3821" s="1"/>
      <c r="F3821" s="1"/>
      <c r="G3821" s="1"/>
      <c r="H3821" s="1"/>
      <c r="I3821" s="1"/>
      <c r="J3821" s="1"/>
      <c r="K3821" s="1"/>
      <c r="L3821" s="1"/>
      <c r="M3821" s="1"/>
      <c r="N3821" s="1"/>
      <c r="O3821" s="1"/>
      <c r="P3821" s="1"/>
      <c r="Q3821" s="1"/>
      <c r="R3821" s="1"/>
      <c r="S3821" s="1"/>
    </row>
    <row r="3822" spans="1:19" x14ac:dyDescent="0.25">
      <c r="A3822" s="1"/>
      <c r="B3822" s="1"/>
      <c r="C3822" s="1"/>
      <c r="D3822" s="1"/>
      <c r="E3822" s="1"/>
      <c r="F3822" s="1"/>
      <c r="G3822" s="1"/>
      <c r="H3822" s="1"/>
      <c r="I3822" s="1"/>
      <c r="J3822" s="1"/>
      <c r="K3822" s="1"/>
      <c r="L3822" s="1"/>
      <c r="M3822" s="1"/>
      <c r="N3822" s="1"/>
      <c r="O3822" s="1"/>
      <c r="P3822" s="1"/>
      <c r="Q3822" s="1"/>
      <c r="R3822" s="1"/>
      <c r="S3822" s="1"/>
    </row>
    <row r="3823" spans="1:19" x14ac:dyDescent="0.25">
      <c r="A3823" s="1"/>
      <c r="B3823" s="1"/>
      <c r="C3823" s="1"/>
      <c r="D3823" s="1"/>
      <c r="E3823" s="1"/>
      <c r="F3823" s="1"/>
      <c r="G3823" s="1"/>
      <c r="H3823" s="1"/>
      <c r="I3823" s="1"/>
      <c r="J3823" s="1"/>
      <c r="K3823" s="1"/>
      <c r="L3823" s="1"/>
      <c r="M3823" s="1"/>
      <c r="N3823" s="1"/>
      <c r="O3823" s="1"/>
      <c r="P3823" s="1"/>
      <c r="Q3823" s="1"/>
      <c r="R3823" s="1"/>
      <c r="S3823" s="1"/>
    </row>
    <row r="3824" spans="1:19" x14ac:dyDescent="0.25">
      <c r="A3824" s="1"/>
      <c r="B3824" s="1"/>
      <c r="C3824" s="1"/>
      <c r="D3824" s="1"/>
      <c r="E3824" s="1"/>
      <c r="F3824" s="1"/>
      <c r="G3824" s="1"/>
      <c r="H3824" s="1"/>
      <c r="I3824" s="1"/>
      <c r="J3824" s="1"/>
      <c r="K3824" s="1"/>
      <c r="L3824" s="1"/>
      <c r="M3824" s="1"/>
      <c r="N3824" s="1"/>
      <c r="O3824" s="1"/>
      <c r="P3824" s="1"/>
      <c r="Q3824" s="1"/>
      <c r="R3824" s="1"/>
      <c r="S3824" s="1"/>
    </row>
    <row r="3825" spans="1:19" x14ac:dyDescent="0.25">
      <c r="A3825" s="1"/>
      <c r="B3825" s="1"/>
      <c r="C3825" s="1"/>
      <c r="D3825" s="1"/>
      <c r="E3825" s="1"/>
      <c r="F3825" s="1"/>
      <c r="G3825" s="1"/>
      <c r="H3825" s="1"/>
      <c r="I3825" s="1"/>
      <c r="J3825" s="1"/>
      <c r="K3825" s="1"/>
      <c r="L3825" s="1"/>
      <c r="M3825" s="1"/>
      <c r="N3825" s="1"/>
      <c r="O3825" s="1"/>
      <c r="P3825" s="1"/>
      <c r="Q3825" s="1"/>
      <c r="R3825" s="1"/>
      <c r="S3825" s="1"/>
    </row>
    <row r="3826" spans="1:19" x14ac:dyDescent="0.25">
      <c r="A3826" s="1"/>
      <c r="B3826" s="1"/>
      <c r="C3826" s="1"/>
      <c r="D3826" s="1"/>
      <c r="E3826" s="1"/>
      <c r="F3826" s="1"/>
      <c r="G3826" s="1"/>
      <c r="H3826" s="1"/>
      <c r="I3826" s="1"/>
      <c r="J3826" s="1"/>
      <c r="K3826" s="1"/>
      <c r="L3826" s="1"/>
      <c r="M3826" s="1"/>
      <c r="N3826" s="1"/>
      <c r="O3826" s="1"/>
      <c r="P3826" s="1"/>
      <c r="Q3826" s="1"/>
      <c r="R3826" s="1"/>
      <c r="S3826" s="1"/>
    </row>
    <row r="3827" spans="1:19" x14ac:dyDescent="0.25">
      <c r="A3827" s="1"/>
      <c r="B3827" s="1"/>
      <c r="C3827" s="1"/>
      <c r="D3827" s="1"/>
      <c r="E3827" s="1"/>
      <c r="F3827" s="1"/>
      <c r="G3827" s="1"/>
      <c r="H3827" s="1"/>
      <c r="I3827" s="1"/>
      <c r="J3827" s="1"/>
      <c r="K3827" s="1"/>
      <c r="L3827" s="1"/>
      <c r="M3827" s="1"/>
      <c r="N3827" s="1"/>
      <c r="O3827" s="1"/>
      <c r="P3827" s="1"/>
      <c r="Q3827" s="1"/>
      <c r="R3827" s="1"/>
      <c r="S3827" s="1"/>
    </row>
    <row r="3828" spans="1:19" x14ac:dyDescent="0.25">
      <c r="A3828" s="1"/>
      <c r="B3828" s="1"/>
      <c r="C3828" s="1"/>
      <c r="D3828" s="1"/>
      <c r="E3828" s="1"/>
      <c r="F3828" s="1"/>
      <c r="G3828" s="1"/>
      <c r="H3828" s="1"/>
      <c r="I3828" s="1"/>
      <c r="J3828" s="1"/>
      <c r="K3828" s="1"/>
      <c r="L3828" s="1"/>
      <c r="M3828" s="1"/>
      <c r="N3828" s="1"/>
      <c r="O3828" s="1"/>
      <c r="P3828" s="1"/>
      <c r="Q3828" s="1"/>
      <c r="R3828" s="1"/>
      <c r="S3828" s="1"/>
    </row>
    <row r="3829" spans="1:19" x14ac:dyDescent="0.25">
      <c r="A3829" s="1"/>
      <c r="B3829" s="1"/>
      <c r="C3829" s="1"/>
      <c r="D3829" s="1"/>
      <c r="E3829" s="1"/>
      <c r="F3829" s="1"/>
      <c r="G3829" s="1"/>
      <c r="H3829" s="1"/>
      <c r="I3829" s="1"/>
      <c r="J3829" s="1"/>
      <c r="K3829" s="1"/>
      <c r="L3829" s="1"/>
      <c r="M3829" s="1"/>
      <c r="N3829" s="1"/>
      <c r="O3829" s="1"/>
      <c r="P3829" s="1"/>
      <c r="Q3829" s="1"/>
      <c r="R3829" s="1"/>
      <c r="S3829" s="1"/>
    </row>
    <row r="3830" spans="1:19" x14ac:dyDescent="0.25">
      <c r="A3830" s="1"/>
      <c r="B3830" s="1"/>
      <c r="C3830" s="1"/>
      <c r="D3830" s="1"/>
      <c r="E3830" s="1"/>
      <c r="F3830" s="1"/>
      <c r="G3830" s="1"/>
      <c r="H3830" s="1"/>
      <c r="I3830" s="1"/>
      <c r="J3830" s="1"/>
      <c r="K3830" s="1"/>
      <c r="L3830" s="1"/>
      <c r="M3830" s="1"/>
      <c r="N3830" s="1"/>
      <c r="O3830" s="1"/>
      <c r="P3830" s="1"/>
      <c r="Q3830" s="1"/>
      <c r="R3830" s="1"/>
      <c r="S3830" s="1"/>
    </row>
    <row r="3831" spans="1:19" x14ac:dyDescent="0.25">
      <c r="A3831" s="1"/>
      <c r="B3831" s="1"/>
      <c r="C3831" s="1"/>
      <c r="D3831" s="1"/>
      <c r="E3831" s="1"/>
      <c r="F3831" s="1"/>
      <c r="G3831" s="1"/>
      <c r="H3831" s="1"/>
      <c r="I3831" s="1"/>
      <c r="J3831" s="1"/>
      <c r="K3831" s="1"/>
      <c r="L3831" s="1"/>
      <c r="M3831" s="1"/>
      <c r="N3831" s="1"/>
      <c r="O3831" s="1"/>
      <c r="P3831" s="1"/>
      <c r="Q3831" s="1"/>
      <c r="R3831" s="1"/>
      <c r="S3831" s="1"/>
    </row>
    <row r="3832" spans="1:19" x14ac:dyDescent="0.25">
      <c r="A3832" s="1"/>
      <c r="B3832" s="1"/>
      <c r="C3832" s="1"/>
      <c r="D3832" s="1"/>
      <c r="E3832" s="1"/>
      <c r="F3832" s="1"/>
      <c r="G3832" s="1"/>
      <c r="H3832" s="1"/>
      <c r="I3832" s="1"/>
      <c r="J3832" s="1"/>
      <c r="K3832" s="1"/>
      <c r="L3832" s="1"/>
      <c r="M3832" s="1"/>
      <c r="N3832" s="1"/>
      <c r="O3832" s="1"/>
      <c r="P3832" s="1"/>
      <c r="Q3832" s="1"/>
      <c r="R3832" s="1"/>
      <c r="S3832" s="1"/>
    </row>
    <row r="3833" spans="1:19" x14ac:dyDescent="0.25">
      <c r="A3833" s="1"/>
      <c r="B3833" s="1"/>
      <c r="C3833" s="1"/>
      <c r="D3833" s="1"/>
      <c r="E3833" s="1"/>
      <c r="F3833" s="1"/>
      <c r="G3833" s="1"/>
      <c r="H3833" s="1"/>
      <c r="I3833" s="1"/>
      <c r="J3833" s="1"/>
      <c r="K3833" s="1"/>
      <c r="L3833" s="1"/>
      <c r="M3833" s="1"/>
      <c r="N3833" s="1"/>
      <c r="O3833" s="1"/>
      <c r="P3833" s="1"/>
      <c r="Q3833" s="1"/>
      <c r="R3833" s="1"/>
      <c r="S3833" s="1"/>
    </row>
    <row r="3834" spans="1:19" x14ac:dyDescent="0.25">
      <c r="A3834" s="1"/>
      <c r="B3834" s="1"/>
      <c r="C3834" s="1"/>
      <c r="D3834" s="1"/>
      <c r="E3834" s="1"/>
      <c r="F3834" s="1"/>
      <c r="G3834" s="1"/>
      <c r="H3834" s="1"/>
      <c r="I3834" s="1"/>
      <c r="J3834" s="1"/>
      <c r="K3834" s="1"/>
      <c r="L3834" s="1"/>
      <c r="M3834" s="1"/>
      <c r="N3834" s="1"/>
      <c r="O3834" s="1"/>
      <c r="P3834" s="1"/>
      <c r="Q3834" s="1"/>
      <c r="R3834" s="1"/>
      <c r="S3834" s="1"/>
    </row>
    <row r="3835" spans="1:19" x14ac:dyDescent="0.25">
      <c r="A3835" s="1"/>
      <c r="B3835" s="1"/>
      <c r="C3835" s="1"/>
      <c r="D3835" s="1"/>
      <c r="E3835" s="1"/>
      <c r="F3835" s="1"/>
      <c r="G3835" s="1"/>
      <c r="H3835" s="1"/>
      <c r="I3835" s="1"/>
      <c r="J3835" s="1"/>
      <c r="K3835" s="1"/>
      <c r="L3835" s="1"/>
      <c r="M3835" s="1"/>
      <c r="N3835" s="1"/>
      <c r="O3835" s="1"/>
      <c r="P3835" s="1"/>
      <c r="Q3835" s="1"/>
      <c r="R3835" s="1"/>
      <c r="S3835" s="1"/>
    </row>
    <row r="3836" spans="1:19" x14ac:dyDescent="0.25">
      <c r="A3836" s="1"/>
      <c r="B3836" s="1"/>
      <c r="C3836" s="1"/>
      <c r="D3836" s="1"/>
      <c r="E3836" s="1"/>
      <c r="F3836" s="1"/>
      <c r="G3836" s="1"/>
      <c r="H3836" s="1"/>
      <c r="I3836" s="1"/>
      <c r="J3836" s="1"/>
      <c r="K3836" s="1"/>
      <c r="L3836" s="1"/>
      <c r="M3836" s="1"/>
      <c r="N3836" s="1"/>
      <c r="O3836" s="1"/>
      <c r="P3836" s="1"/>
      <c r="Q3836" s="1"/>
      <c r="R3836" s="1"/>
      <c r="S3836" s="1"/>
    </row>
    <row r="3837" spans="1:19" x14ac:dyDescent="0.25">
      <c r="A3837" s="1"/>
      <c r="B3837" s="1"/>
      <c r="C3837" s="1"/>
      <c r="D3837" s="1"/>
      <c r="E3837" s="1"/>
      <c r="F3837" s="1"/>
      <c r="G3837" s="1"/>
      <c r="H3837" s="1"/>
      <c r="I3837" s="1"/>
      <c r="J3837" s="1"/>
      <c r="K3837" s="1"/>
      <c r="L3837" s="1"/>
      <c r="M3837" s="1"/>
      <c r="N3837" s="1"/>
      <c r="O3837" s="1"/>
      <c r="P3837" s="1"/>
      <c r="Q3837" s="1"/>
      <c r="R3837" s="1"/>
      <c r="S3837" s="1"/>
    </row>
    <row r="3838" spans="1:19" x14ac:dyDescent="0.25">
      <c r="A3838" s="1"/>
      <c r="B3838" s="1"/>
      <c r="C3838" s="1"/>
      <c r="D3838" s="1"/>
      <c r="E3838" s="1"/>
      <c r="F3838" s="1"/>
      <c r="G3838" s="1"/>
      <c r="H3838" s="1"/>
      <c r="I3838" s="1"/>
      <c r="J3838" s="1"/>
      <c r="K3838" s="1"/>
      <c r="L3838" s="1"/>
      <c r="M3838" s="1"/>
      <c r="N3838" s="1"/>
      <c r="O3838" s="1"/>
      <c r="P3838" s="1"/>
      <c r="Q3838" s="1"/>
      <c r="R3838" s="1"/>
      <c r="S3838" s="1"/>
    </row>
    <row r="3839" spans="1:19" x14ac:dyDescent="0.25">
      <c r="A3839" s="1"/>
      <c r="B3839" s="1"/>
      <c r="C3839" s="1"/>
      <c r="D3839" s="1"/>
      <c r="E3839" s="1"/>
      <c r="F3839" s="1"/>
      <c r="G3839" s="1"/>
      <c r="H3839" s="1"/>
      <c r="I3839" s="1"/>
      <c r="J3839" s="1"/>
      <c r="K3839" s="1"/>
      <c r="L3839" s="1"/>
      <c r="M3839" s="1"/>
      <c r="N3839" s="1"/>
      <c r="O3839" s="1"/>
      <c r="P3839" s="1"/>
      <c r="Q3839" s="1"/>
      <c r="R3839" s="1"/>
      <c r="S3839" s="1"/>
    </row>
    <row r="3840" spans="1:19" x14ac:dyDescent="0.25">
      <c r="A3840" s="1"/>
      <c r="B3840" s="1"/>
      <c r="C3840" s="1"/>
      <c r="D3840" s="1"/>
      <c r="E3840" s="1"/>
      <c r="F3840" s="1"/>
      <c r="G3840" s="1"/>
      <c r="H3840" s="1"/>
      <c r="I3840" s="1"/>
      <c r="J3840" s="1"/>
      <c r="K3840" s="1"/>
      <c r="L3840" s="1"/>
      <c r="M3840" s="1"/>
      <c r="N3840" s="1"/>
      <c r="O3840" s="1"/>
      <c r="P3840" s="1"/>
      <c r="Q3840" s="1"/>
      <c r="R3840" s="1"/>
      <c r="S3840" s="1"/>
    </row>
    <row r="3841" spans="1:19" x14ac:dyDescent="0.25">
      <c r="A3841" s="1"/>
      <c r="B3841" s="1"/>
      <c r="C3841" s="1"/>
      <c r="D3841" s="1"/>
      <c r="E3841" s="1"/>
      <c r="F3841" s="1"/>
      <c r="G3841" s="1"/>
      <c r="H3841" s="1"/>
      <c r="I3841" s="1"/>
      <c r="J3841" s="1"/>
      <c r="K3841" s="1"/>
      <c r="L3841" s="1"/>
      <c r="M3841" s="1"/>
      <c r="N3841" s="1"/>
      <c r="O3841" s="1"/>
      <c r="P3841" s="1"/>
      <c r="Q3841" s="1"/>
      <c r="R3841" s="1"/>
      <c r="S3841" s="1"/>
    </row>
    <row r="3842" spans="1:19" x14ac:dyDescent="0.25">
      <c r="A3842" s="1"/>
      <c r="B3842" s="1"/>
      <c r="C3842" s="1"/>
      <c r="D3842" s="1"/>
      <c r="E3842" s="1"/>
      <c r="F3842" s="1"/>
      <c r="G3842" s="1"/>
      <c r="H3842" s="1"/>
      <c r="I3842" s="1"/>
      <c r="J3842" s="1"/>
      <c r="K3842" s="1"/>
      <c r="L3842" s="1"/>
      <c r="M3842" s="1"/>
      <c r="N3842" s="1"/>
      <c r="O3842" s="1"/>
      <c r="P3842" s="1"/>
      <c r="Q3842" s="1"/>
      <c r="R3842" s="1"/>
      <c r="S3842" s="1"/>
    </row>
    <row r="3843" spans="1:19" x14ac:dyDescent="0.25">
      <c r="A3843" s="1"/>
      <c r="B3843" s="1"/>
      <c r="C3843" s="1"/>
      <c r="D3843" s="1"/>
      <c r="E3843" s="1"/>
      <c r="F3843" s="1"/>
      <c r="G3843" s="1"/>
      <c r="H3843" s="1"/>
      <c r="I3843" s="1"/>
      <c r="J3843" s="1"/>
      <c r="K3843" s="1"/>
      <c r="L3843" s="1"/>
      <c r="M3843" s="1"/>
      <c r="N3843" s="1"/>
      <c r="O3843" s="1"/>
      <c r="P3843" s="1"/>
      <c r="Q3843" s="1"/>
      <c r="R3843" s="1"/>
      <c r="S3843" s="1"/>
    </row>
    <row r="3844" spans="1:19" x14ac:dyDescent="0.25">
      <c r="A3844" s="1"/>
      <c r="B3844" s="1"/>
      <c r="C3844" s="1"/>
      <c r="D3844" s="1"/>
      <c r="E3844" s="1"/>
      <c r="F3844" s="1"/>
      <c r="G3844" s="1"/>
      <c r="H3844" s="1"/>
      <c r="I3844" s="1"/>
      <c r="J3844" s="1"/>
      <c r="K3844" s="1"/>
      <c r="L3844" s="1"/>
      <c r="M3844" s="1"/>
      <c r="N3844" s="1"/>
      <c r="O3844" s="1"/>
      <c r="P3844" s="1"/>
      <c r="Q3844" s="1"/>
      <c r="R3844" s="1"/>
      <c r="S3844" s="1"/>
    </row>
    <row r="3845" spans="1:19" x14ac:dyDescent="0.25">
      <c r="A3845" s="1"/>
      <c r="B3845" s="1"/>
      <c r="C3845" s="1"/>
      <c r="D3845" s="1"/>
      <c r="E3845" s="1"/>
      <c r="F3845" s="1"/>
      <c r="G3845" s="1"/>
      <c r="H3845" s="1"/>
      <c r="I3845" s="1"/>
      <c r="J3845" s="1"/>
      <c r="K3845" s="1"/>
      <c r="L3845" s="1"/>
      <c r="M3845" s="1"/>
      <c r="N3845" s="1"/>
      <c r="O3845" s="1"/>
      <c r="P3845" s="1"/>
      <c r="Q3845" s="1"/>
      <c r="R3845" s="1"/>
      <c r="S3845" s="1"/>
    </row>
    <row r="3846" spans="1:19" x14ac:dyDescent="0.25">
      <c r="A3846" s="1"/>
      <c r="B3846" s="1"/>
      <c r="C3846" s="1"/>
      <c r="D3846" s="1"/>
      <c r="E3846" s="1"/>
      <c r="F3846" s="1"/>
      <c r="G3846" s="1"/>
      <c r="H3846" s="1"/>
      <c r="I3846" s="1"/>
      <c r="J3846" s="1"/>
      <c r="K3846" s="1"/>
      <c r="L3846" s="1"/>
      <c r="M3846" s="1"/>
      <c r="N3846" s="1"/>
      <c r="O3846" s="1"/>
      <c r="P3846" s="1"/>
      <c r="Q3846" s="1"/>
      <c r="R3846" s="1"/>
      <c r="S3846" s="1"/>
    </row>
    <row r="3847" spans="1:19" x14ac:dyDescent="0.25">
      <c r="A3847" s="1"/>
      <c r="B3847" s="1"/>
      <c r="C3847" s="1"/>
      <c r="D3847" s="1"/>
      <c r="E3847" s="1"/>
      <c r="F3847" s="1"/>
      <c r="G3847" s="1"/>
      <c r="H3847" s="1"/>
      <c r="I3847" s="1"/>
      <c r="J3847" s="1"/>
      <c r="K3847" s="1"/>
      <c r="L3847" s="1"/>
      <c r="M3847" s="1"/>
      <c r="N3847" s="1"/>
      <c r="O3847" s="1"/>
      <c r="P3847" s="1"/>
      <c r="Q3847" s="1"/>
      <c r="R3847" s="1"/>
      <c r="S3847" s="1"/>
    </row>
    <row r="3848" spans="1:19" x14ac:dyDescent="0.25">
      <c r="A3848" s="1"/>
      <c r="B3848" s="1"/>
      <c r="C3848" s="1"/>
      <c r="D3848" s="1"/>
      <c r="E3848" s="1"/>
      <c r="F3848" s="1"/>
      <c r="G3848" s="1"/>
      <c r="H3848" s="1"/>
      <c r="I3848" s="1"/>
      <c r="J3848" s="1"/>
      <c r="K3848" s="1"/>
      <c r="L3848" s="1"/>
      <c r="M3848" s="1"/>
      <c r="N3848" s="1"/>
      <c r="O3848" s="1"/>
      <c r="P3848" s="1"/>
      <c r="Q3848" s="1"/>
      <c r="R3848" s="1"/>
      <c r="S3848" s="1"/>
    </row>
    <row r="3849" spans="1:19" x14ac:dyDescent="0.25">
      <c r="A3849" s="1"/>
      <c r="B3849" s="1"/>
      <c r="C3849" s="1"/>
      <c r="D3849" s="1"/>
      <c r="E3849" s="1"/>
      <c r="F3849" s="1"/>
      <c r="G3849" s="1"/>
      <c r="H3849" s="1"/>
      <c r="I3849" s="1"/>
      <c r="J3849" s="1"/>
      <c r="K3849" s="1"/>
      <c r="L3849" s="1"/>
      <c r="M3849" s="1"/>
      <c r="N3849" s="1"/>
      <c r="O3849" s="1"/>
      <c r="P3849" s="1"/>
      <c r="Q3849" s="1"/>
      <c r="R3849" s="1"/>
      <c r="S3849" s="1"/>
    </row>
    <row r="3850" spans="1:19" x14ac:dyDescent="0.25">
      <c r="A3850" s="1"/>
      <c r="B3850" s="1"/>
      <c r="C3850" s="1"/>
      <c r="D3850" s="1"/>
      <c r="E3850" s="1"/>
      <c r="F3850" s="1"/>
      <c r="G3850" s="1"/>
      <c r="H3850" s="1"/>
      <c r="I3850" s="1"/>
      <c r="J3850" s="1"/>
      <c r="K3850" s="1"/>
      <c r="L3850" s="1"/>
      <c r="M3850" s="1"/>
      <c r="N3850" s="1"/>
      <c r="O3850" s="1"/>
      <c r="P3850" s="1"/>
      <c r="Q3850" s="1"/>
      <c r="R3850" s="1"/>
      <c r="S3850" s="1"/>
    </row>
    <row r="3851" spans="1:19" x14ac:dyDescent="0.25">
      <c r="A3851" s="1"/>
      <c r="B3851" s="1"/>
      <c r="C3851" s="1"/>
      <c r="D3851" s="1"/>
      <c r="E3851" s="1"/>
      <c r="F3851" s="1"/>
      <c r="G3851" s="1"/>
      <c r="H3851" s="1"/>
      <c r="I3851" s="1"/>
      <c r="J3851" s="1"/>
      <c r="K3851" s="1"/>
      <c r="L3851" s="1"/>
      <c r="M3851" s="1"/>
      <c r="N3851" s="1"/>
      <c r="O3851" s="1"/>
      <c r="P3851" s="1"/>
      <c r="Q3851" s="1"/>
      <c r="R3851" s="1"/>
      <c r="S3851" s="1"/>
    </row>
    <row r="3852" spans="1:19" x14ac:dyDescent="0.25">
      <c r="A3852" s="1"/>
      <c r="B3852" s="1"/>
      <c r="C3852" s="1"/>
      <c r="D3852" s="1"/>
      <c r="E3852" s="1"/>
      <c r="F3852" s="1"/>
      <c r="G3852" s="1"/>
      <c r="H3852" s="1"/>
      <c r="I3852" s="1"/>
      <c r="J3852" s="1"/>
      <c r="K3852" s="1"/>
      <c r="L3852" s="1"/>
      <c r="M3852" s="1"/>
      <c r="N3852" s="1"/>
      <c r="O3852" s="1"/>
      <c r="P3852" s="1"/>
      <c r="Q3852" s="1"/>
      <c r="R3852" s="1"/>
      <c r="S3852" s="1"/>
    </row>
    <row r="3853" spans="1:19" x14ac:dyDescent="0.25">
      <c r="A3853" s="1"/>
      <c r="B3853" s="1"/>
      <c r="C3853" s="1"/>
      <c r="D3853" s="1"/>
      <c r="E3853" s="1"/>
      <c r="F3853" s="1"/>
      <c r="G3853" s="1"/>
      <c r="H3853" s="1"/>
      <c r="I3853" s="1"/>
      <c r="J3853" s="1"/>
      <c r="K3853" s="1"/>
      <c r="L3853" s="1"/>
      <c r="M3853" s="1"/>
      <c r="N3853" s="1"/>
      <c r="O3853" s="1"/>
      <c r="P3853" s="1"/>
      <c r="Q3853" s="1"/>
      <c r="R3853" s="1"/>
      <c r="S3853" s="1"/>
    </row>
    <row r="3854" spans="1:19" x14ac:dyDescent="0.25">
      <c r="A3854" s="1"/>
      <c r="B3854" s="1"/>
      <c r="C3854" s="1"/>
      <c r="D3854" s="1"/>
      <c r="E3854" s="1"/>
      <c r="F3854" s="1"/>
      <c r="G3854" s="1"/>
      <c r="H3854" s="1"/>
      <c r="I3854" s="1"/>
      <c r="J3854" s="1"/>
      <c r="K3854" s="1"/>
      <c r="L3854" s="1"/>
      <c r="M3854" s="1"/>
      <c r="N3854" s="1"/>
      <c r="O3854" s="1"/>
      <c r="P3854" s="1"/>
      <c r="Q3854" s="1"/>
      <c r="R3854" s="1"/>
      <c r="S3854" s="1"/>
    </row>
    <row r="3855" spans="1:19" x14ac:dyDescent="0.25">
      <c r="A3855" s="1"/>
      <c r="B3855" s="1"/>
      <c r="C3855" s="1"/>
      <c r="D3855" s="1"/>
      <c r="E3855" s="1"/>
      <c r="F3855" s="1"/>
      <c r="G3855" s="1"/>
      <c r="H3855" s="1"/>
      <c r="I3855" s="1"/>
      <c r="J3855" s="1"/>
      <c r="K3855" s="1"/>
      <c r="L3855" s="1"/>
      <c r="M3855" s="1"/>
      <c r="N3855" s="1"/>
      <c r="O3855" s="1"/>
      <c r="P3855" s="1"/>
      <c r="Q3855" s="1"/>
      <c r="R3855" s="1"/>
      <c r="S3855" s="1"/>
    </row>
    <row r="3856" spans="1:19" x14ac:dyDescent="0.25">
      <c r="A3856" s="1"/>
      <c r="B3856" s="1"/>
      <c r="C3856" s="1"/>
      <c r="D3856" s="1"/>
      <c r="E3856" s="1"/>
      <c r="F3856" s="1"/>
      <c r="G3856" s="1"/>
      <c r="H3856" s="1"/>
      <c r="I3856" s="1"/>
      <c r="J3856" s="1"/>
      <c r="K3856" s="1"/>
      <c r="L3856" s="1"/>
      <c r="M3856" s="1"/>
      <c r="N3856" s="1"/>
      <c r="O3856" s="1"/>
      <c r="P3856" s="1"/>
      <c r="Q3856" s="1"/>
      <c r="R3856" s="1"/>
      <c r="S3856" s="1"/>
    </row>
    <row r="3857" spans="1:19" x14ac:dyDescent="0.25">
      <c r="A3857" s="1"/>
      <c r="B3857" s="1"/>
      <c r="C3857" s="1"/>
      <c r="D3857" s="1"/>
      <c r="E3857" s="1"/>
      <c r="F3857" s="1"/>
      <c r="G3857" s="1"/>
      <c r="H3857" s="1"/>
      <c r="I3857" s="1"/>
      <c r="J3857" s="1"/>
      <c r="K3857" s="1"/>
      <c r="L3857" s="1"/>
      <c r="M3857" s="1"/>
      <c r="N3857" s="1"/>
      <c r="O3857" s="1"/>
      <c r="P3857" s="1"/>
      <c r="Q3857" s="1"/>
      <c r="R3857" s="1"/>
      <c r="S3857" s="1"/>
    </row>
    <row r="3858" spans="1:19" x14ac:dyDescent="0.25">
      <c r="A3858" s="1"/>
      <c r="B3858" s="1"/>
      <c r="C3858" s="1"/>
      <c r="D3858" s="1"/>
      <c r="E3858" s="1"/>
      <c r="F3858" s="1"/>
      <c r="G3858" s="1"/>
      <c r="H3858" s="1"/>
      <c r="I3858" s="1"/>
      <c r="J3858" s="1"/>
      <c r="K3858" s="1"/>
      <c r="L3858" s="1"/>
      <c r="M3858" s="1"/>
      <c r="N3858" s="1"/>
      <c r="O3858" s="1"/>
      <c r="P3858" s="1"/>
      <c r="Q3858" s="1"/>
      <c r="R3858" s="1"/>
      <c r="S3858" s="1"/>
    </row>
    <row r="3859" spans="1:19" x14ac:dyDescent="0.25">
      <c r="A3859" s="1"/>
      <c r="B3859" s="1"/>
      <c r="C3859" s="1"/>
      <c r="D3859" s="1"/>
      <c r="E3859" s="1"/>
      <c r="F3859" s="1"/>
      <c r="G3859" s="1"/>
      <c r="H3859" s="1"/>
      <c r="I3859" s="1"/>
      <c r="J3859" s="1"/>
      <c r="K3859" s="1"/>
      <c r="L3859" s="1"/>
      <c r="M3859" s="1"/>
      <c r="N3859" s="1"/>
      <c r="O3859" s="1"/>
      <c r="P3859" s="1"/>
      <c r="Q3859" s="1"/>
      <c r="R3859" s="1"/>
      <c r="S3859" s="1"/>
    </row>
    <row r="3860" spans="1:19" x14ac:dyDescent="0.25">
      <c r="A3860" s="1"/>
      <c r="B3860" s="1"/>
      <c r="C3860" s="1"/>
      <c r="D3860" s="1"/>
      <c r="E3860" s="1"/>
      <c r="F3860" s="1"/>
      <c r="G3860" s="1"/>
      <c r="H3860" s="1"/>
      <c r="I3860" s="1"/>
      <c r="J3860" s="1"/>
      <c r="K3860" s="1"/>
      <c r="L3860" s="1"/>
      <c r="M3860" s="1"/>
      <c r="N3860" s="1"/>
      <c r="O3860" s="1"/>
      <c r="P3860" s="1"/>
      <c r="Q3860" s="1"/>
      <c r="R3860" s="1"/>
      <c r="S3860" s="1"/>
    </row>
    <row r="3861" spans="1:19" x14ac:dyDescent="0.25">
      <c r="A3861" s="1"/>
      <c r="B3861" s="1"/>
      <c r="C3861" s="1"/>
      <c r="D3861" s="1"/>
      <c r="E3861" s="1"/>
      <c r="F3861" s="1"/>
      <c r="G3861" s="1"/>
      <c r="H3861" s="1"/>
      <c r="I3861" s="1"/>
      <c r="J3861" s="1"/>
      <c r="K3861" s="1"/>
      <c r="L3861" s="1"/>
      <c r="M3861" s="1"/>
      <c r="N3861" s="1"/>
      <c r="O3861" s="1"/>
      <c r="P3861" s="1"/>
      <c r="Q3861" s="1"/>
      <c r="R3861" s="1"/>
      <c r="S3861" s="1"/>
    </row>
    <row r="3862" spans="1:19" x14ac:dyDescent="0.25">
      <c r="A3862" s="1"/>
      <c r="B3862" s="1"/>
      <c r="C3862" s="1"/>
      <c r="D3862" s="1"/>
      <c r="E3862" s="1"/>
      <c r="F3862" s="1"/>
      <c r="G3862" s="1"/>
      <c r="H3862" s="1"/>
      <c r="I3862" s="1"/>
      <c r="J3862" s="1"/>
      <c r="K3862" s="1"/>
      <c r="L3862" s="1"/>
      <c r="M3862" s="1"/>
      <c r="N3862" s="1"/>
      <c r="O3862" s="1"/>
      <c r="P3862" s="1"/>
      <c r="Q3862" s="1"/>
      <c r="R3862" s="1"/>
      <c r="S3862" s="1"/>
    </row>
    <row r="3863" spans="1:19" x14ac:dyDescent="0.25">
      <c r="A3863" s="1"/>
      <c r="B3863" s="1"/>
      <c r="C3863" s="1"/>
      <c r="D3863" s="1"/>
      <c r="E3863" s="1"/>
      <c r="F3863" s="1"/>
      <c r="G3863" s="1"/>
      <c r="H3863" s="1"/>
      <c r="I3863" s="1"/>
      <c r="J3863" s="1"/>
      <c r="K3863" s="1"/>
      <c r="L3863" s="1"/>
      <c r="M3863" s="1"/>
      <c r="N3863" s="1"/>
      <c r="O3863" s="1"/>
      <c r="P3863" s="1"/>
      <c r="Q3863" s="1"/>
      <c r="R3863" s="1"/>
      <c r="S3863" s="1"/>
    </row>
    <row r="3864" spans="1:19" x14ac:dyDescent="0.25">
      <c r="A3864" s="1"/>
      <c r="B3864" s="1"/>
      <c r="C3864" s="1"/>
      <c r="D3864" s="1"/>
      <c r="E3864" s="1"/>
      <c r="F3864" s="1"/>
      <c r="G3864" s="1"/>
      <c r="H3864" s="1"/>
      <c r="I3864" s="1"/>
      <c r="J3864" s="1"/>
      <c r="K3864" s="1"/>
      <c r="L3864" s="1"/>
      <c r="M3864" s="1"/>
      <c r="N3864" s="1"/>
      <c r="O3864" s="1"/>
      <c r="P3864" s="1"/>
      <c r="Q3864" s="1"/>
      <c r="R3864" s="1"/>
      <c r="S3864" s="1"/>
    </row>
    <row r="3865" spans="1:19" x14ac:dyDescent="0.25">
      <c r="A3865" s="1"/>
      <c r="B3865" s="1"/>
      <c r="C3865" s="1"/>
      <c r="D3865" s="1"/>
      <c r="E3865" s="1"/>
      <c r="F3865" s="1"/>
      <c r="G3865" s="1"/>
      <c r="H3865" s="1"/>
      <c r="I3865" s="1"/>
      <c r="J3865" s="1"/>
      <c r="K3865" s="1"/>
      <c r="L3865" s="1"/>
      <c r="M3865" s="1"/>
      <c r="N3865" s="1"/>
      <c r="O3865" s="1"/>
      <c r="P3865" s="1"/>
      <c r="Q3865" s="1"/>
      <c r="R3865" s="1"/>
      <c r="S3865" s="1"/>
    </row>
    <row r="3866" spans="1:19" x14ac:dyDescent="0.25">
      <c r="A3866" s="1"/>
      <c r="B3866" s="1"/>
      <c r="C3866" s="1"/>
      <c r="D3866" s="1"/>
      <c r="E3866" s="1"/>
      <c r="F3866" s="1"/>
      <c r="G3866" s="1"/>
      <c r="H3866" s="1"/>
      <c r="I3866" s="1"/>
      <c r="J3866" s="1"/>
      <c r="K3866" s="1"/>
      <c r="L3866" s="1"/>
      <c r="M3866" s="1"/>
      <c r="N3866" s="1"/>
      <c r="O3866" s="1"/>
      <c r="P3866" s="1"/>
      <c r="Q3866" s="1"/>
      <c r="R3866" s="1"/>
      <c r="S3866" s="1"/>
    </row>
    <row r="3867" spans="1:19" x14ac:dyDescent="0.25">
      <c r="A3867" s="1"/>
      <c r="B3867" s="1"/>
      <c r="C3867" s="1"/>
      <c r="D3867" s="1"/>
      <c r="E3867" s="1"/>
      <c r="F3867" s="1"/>
      <c r="G3867" s="1"/>
      <c r="H3867" s="1"/>
      <c r="I3867" s="1"/>
      <c r="J3867" s="1"/>
      <c r="K3867" s="1"/>
      <c r="L3867" s="1"/>
      <c r="M3867" s="1"/>
      <c r="N3867" s="1"/>
      <c r="O3867" s="1"/>
      <c r="P3867" s="1"/>
      <c r="Q3867" s="1"/>
      <c r="R3867" s="1"/>
      <c r="S3867" s="1"/>
    </row>
    <row r="3868" spans="1:19" x14ac:dyDescent="0.25">
      <c r="A3868" s="1"/>
      <c r="B3868" s="1"/>
      <c r="C3868" s="1"/>
      <c r="D3868" s="1"/>
      <c r="E3868" s="1"/>
      <c r="F3868" s="1"/>
      <c r="G3868" s="1"/>
      <c r="H3868" s="1"/>
      <c r="I3868" s="1"/>
      <c r="J3868" s="1"/>
      <c r="K3868" s="1"/>
      <c r="L3868" s="1"/>
      <c r="M3868" s="1"/>
      <c r="N3868" s="1"/>
      <c r="O3868" s="1"/>
      <c r="P3868" s="1"/>
      <c r="Q3868" s="1"/>
      <c r="R3868" s="1"/>
      <c r="S3868" s="1"/>
    </row>
    <row r="3869" spans="1:19" x14ac:dyDescent="0.25">
      <c r="A3869" s="1"/>
      <c r="B3869" s="1"/>
      <c r="C3869" s="1"/>
      <c r="D3869" s="1"/>
      <c r="E3869" s="1"/>
      <c r="F3869" s="1"/>
      <c r="G3869" s="1"/>
      <c r="H3869" s="1"/>
      <c r="I3869" s="1"/>
      <c r="J3869" s="1"/>
      <c r="K3869" s="1"/>
      <c r="L3869" s="1"/>
      <c r="M3869" s="1"/>
      <c r="N3869" s="1"/>
      <c r="O3869" s="1"/>
      <c r="P3869" s="1"/>
      <c r="Q3869" s="1"/>
      <c r="R3869" s="1"/>
      <c r="S3869" s="1"/>
    </row>
    <row r="3870" spans="1:19" x14ac:dyDescent="0.25">
      <c r="A3870" s="1"/>
      <c r="B3870" s="1"/>
      <c r="C3870" s="1"/>
      <c r="D3870" s="1"/>
      <c r="E3870" s="1"/>
      <c r="F3870" s="1"/>
      <c r="G3870" s="1"/>
      <c r="H3870" s="1"/>
      <c r="I3870" s="1"/>
      <c r="J3870" s="1"/>
      <c r="K3870" s="1"/>
      <c r="L3870" s="1"/>
      <c r="M3870" s="1"/>
      <c r="N3870" s="1"/>
      <c r="O3870" s="1"/>
      <c r="P3870" s="1"/>
      <c r="Q3870" s="1"/>
      <c r="R3870" s="1"/>
      <c r="S3870" s="1"/>
    </row>
    <row r="3871" spans="1:19" x14ac:dyDescent="0.25">
      <c r="A3871" s="1"/>
      <c r="B3871" s="1"/>
      <c r="C3871" s="1"/>
      <c r="D3871" s="1"/>
      <c r="E3871" s="1"/>
      <c r="F3871" s="1"/>
      <c r="G3871" s="1"/>
      <c r="H3871" s="1"/>
      <c r="I3871" s="1"/>
      <c r="J3871" s="1"/>
      <c r="K3871" s="1"/>
      <c r="L3871" s="1"/>
      <c r="M3871" s="1"/>
      <c r="N3871" s="1"/>
      <c r="O3871" s="1"/>
      <c r="P3871" s="1"/>
      <c r="Q3871" s="1"/>
      <c r="R3871" s="1"/>
      <c r="S3871" s="1"/>
    </row>
    <row r="3872" spans="1:19" x14ac:dyDescent="0.25">
      <c r="A3872" s="1"/>
      <c r="B3872" s="1"/>
      <c r="C3872" s="1"/>
      <c r="D3872" s="1"/>
      <c r="E3872" s="1"/>
      <c r="F3872" s="1"/>
      <c r="G3872" s="1"/>
      <c r="H3872" s="1"/>
      <c r="I3872" s="1"/>
      <c r="J3872" s="1"/>
      <c r="K3872" s="1"/>
      <c r="L3872" s="1"/>
      <c r="M3872" s="1"/>
      <c r="N3872" s="1"/>
      <c r="O3872" s="1"/>
      <c r="P3872" s="1"/>
      <c r="Q3872" s="1"/>
      <c r="R3872" s="1"/>
      <c r="S3872" s="1"/>
    </row>
    <row r="3873" spans="1:19" x14ac:dyDescent="0.25">
      <c r="A3873" s="1"/>
      <c r="B3873" s="1"/>
      <c r="C3873" s="1"/>
      <c r="D3873" s="1"/>
      <c r="E3873" s="1"/>
      <c r="F3873" s="1"/>
      <c r="G3873" s="1"/>
      <c r="H3873" s="1"/>
      <c r="I3873" s="1"/>
      <c r="J3873" s="1"/>
      <c r="K3873" s="1"/>
      <c r="L3873" s="1"/>
      <c r="M3873" s="1"/>
      <c r="N3873" s="1"/>
      <c r="O3873" s="1"/>
      <c r="P3873" s="1"/>
      <c r="Q3873" s="1"/>
      <c r="R3873" s="1"/>
      <c r="S3873" s="1"/>
    </row>
    <row r="3874" spans="1:19" x14ac:dyDescent="0.25">
      <c r="A3874" s="1"/>
      <c r="B3874" s="1"/>
      <c r="C3874" s="1"/>
      <c r="D3874" s="1"/>
      <c r="E3874" s="1"/>
      <c r="F3874" s="1"/>
      <c r="G3874" s="1"/>
      <c r="H3874" s="1"/>
      <c r="I3874" s="1"/>
      <c r="J3874" s="1"/>
      <c r="K3874" s="1"/>
      <c r="L3874" s="1"/>
      <c r="M3874" s="1"/>
      <c r="N3874" s="1"/>
      <c r="O3874" s="1"/>
      <c r="P3874" s="1"/>
      <c r="Q3874" s="1"/>
      <c r="R3874" s="1"/>
      <c r="S3874" s="1"/>
    </row>
    <row r="3875" spans="1:19" x14ac:dyDescent="0.25">
      <c r="A3875" s="1"/>
      <c r="B3875" s="1"/>
      <c r="C3875" s="1"/>
      <c r="D3875" s="1"/>
      <c r="E3875" s="1"/>
      <c r="F3875" s="1"/>
      <c r="G3875" s="1"/>
      <c r="H3875" s="1"/>
      <c r="I3875" s="1"/>
      <c r="J3875" s="1"/>
      <c r="K3875" s="1"/>
      <c r="L3875" s="1"/>
      <c r="M3875" s="1"/>
      <c r="N3875" s="1"/>
      <c r="O3875" s="1"/>
      <c r="P3875" s="1"/>
      <c r="Q3875" s="1"/>
      <c r="R3875" s="1"/>
      <c r="S3875" s="1"/>
    </row>
    <row r="3876" spans="1:19" x14ac:dyDescent="0.25">
      <c r="A3876" s="1"/>
      <c r="B3876" s="1"/>
      <c r="C3876" s="1"/>
      <c r="D3876" s="1"/>
      <c r="E3876" s="1"/>
      <c r="F3876" s="1"/>
      <c r="G3876" s="1"/>
      <c r="H3876" s="1"/>
      <c r="I3876" s="1"/>
      <c r="J3876" s="1"/>
      <c r="K3876" s="1"/>
      <c r="L3876" s="1"/>
      <c r="M3876" s="1"/>
      <c r="N3876" s="1"/>
      <c r="O3876" s="1"/>
      <c r="P3876" s="1"/>
      <c r="Q3876" s="1"/>
      <c r="R3876" s="1"/>
      <c r="S3876" s="1"/>
    </row>
    <row r="3877" spans="1:19" x14ac:dyDescent="0.25">
      <c r="A3877" s="1"/>
      <c r="B3877" s="1"/>
      <c r="C3877" s="1"/>
      <c r="D3877" s="1"/>
      <c r="E3877" s="1"/>
      <c r="F3877" s="1"/>
      <c r="G3877" s="1"/>
      <c r="H3877" s="1"/>
      <c r="I3877" s="1"/>
      <c r="J3877" s="1"/>
      <c r="K3877" s="1"/>
      <c r="L3877" s="1"/>
      <c r="M3877" s="1"/>
      <c r="N3877" s="1"/>
      <c r="O3877" s="1"/>
      <c r="P3877" s="1"/>
      <c r="Q3877" s="1"/>
      <c r="R3877" s="1"/>
      <c r="S3877" s="1"/>
    </row>
    <row r="3878" spans="1:19" x14ac:dyDescent="0.25">
      <c r="A3878" s="1"/>
      <c r="B3878" s="1"/>
      <c r="C3878" s="1"/>
      <c r="D3878" s="1"/>
      <c r="E3878" s="1"/>
      <c r="F3878" s="1"/>
      <c r="G3878" s="1"/>
      <c r="H3878" s="1"/>
      <c r="I3878" s="1"/>
      <c r="J3878" s="1"/>
      <c r="K3878" s="1"/>
      <c r="L3878" s="1"/>
      <c r="M3878" s="1"/>
      <c r="N3878" s="1"/>
      <c r="O3878" s="1"/>
      <c r="P3878" s="1"/>
      <c r="Q3878" s="1"/>
      <c r="R3878" s="1"/>
      <c r="S3878" s="1"/>
    </row>
    <row r="3879" spans="1:19" x14ac:dyDescent="0.25">
      <c r="A3879" s="1"/>
      <c r="B3879" s="1"/>
      <c r="C3879" s="1"/>
      <c r="D3879" s="1"/>
      <c r="E3879" s="1"/>
      <c r="F3879" s="1"/>
      <c r="G3879" s="1"/>
      <c r="H3879" s="1"/>
      <c r="I3879" s="1"/>
      <c r="J3879" s="1"/>
      <c r="K3879" s="1"/>
      <c r="L3879" s="1"/>
      <c r="M3879" s="1"/>
      <c r="N3879" s="1"/>
      <c r="O3879" s="1"/>
      <c r="P3879" s="1"/>
      <c r="Q3879" s="1"/>
      <c r="R3879" s="1"/>
      <c r="S3879" s="1"/>
    </row>
    <row r="3880" spans="1:19" x14ac:dyDescent="0.25">
      <c r="A3880" s="1"/>
      <c r="B3880" s="1"/>
      <c r="C3880" s="1"/>
      <c r="D3880" s="1"/>
      <c r="E3880" s="1"/>
      <c r="F3880" s="1"/>
      <c r="G3880" s="1"/>
      <c r="H3880" s="1"/>
      <c r="I3880" s="1"/>
      <c r="J3880" s="1"/>
      <c r="K3880" s="1"/>
      <c r="L3880" s="1"/>
      <c r="M3880" s="1"/>
      <c r="N3880" s="1"/>
      <c r="O3880" s="1"/>
      <c r="P3880" s="1"/>
      <c r="Q3880" s="1"/>
      <c r="R3880" s="1"/>
      <c r="S3880" s="1"/>
    </row>
    <row r="3881" spans="1:19" x14ac:dyDescent="0.25">
      <c r="A3881" s="1"/>
      <c r="B3881" s="1"/>
      <c r="C3881" s="1"/>
      <c r="D3881" s="1"/>
      <c r="E3881" s="1"/>
      <c r="F3881" s="1"/>
      <c r="G3881" s="1"/>
      <c r="H3881" s="1"/>
      <c r="I3881" s="1"/>
      <c r="J3881" s="1"/>
      <c r="K3881" s="1"/>
      <c r="L3881" s="1"/>
      <c r="M3881" s="1"/>
      <c r="N3881" s="1"/>
      <c r="O3881" s="1"/>
      <c r="P3881" s="1"/>
      <c r="Q3881" s="1"/>
      <c r="R3881" s="1"/>
      <c r="S3881" s="1"/>
    </row>
    <row r="3882" spans="1:19" x14ac:dyDescent="0.25">
      <c r="A3882" s="1"/>
      <c r="B3882" s="1"/>
      <c r="C3882" s="1"/>
      <c r="D3882" s="1"/>
      <c r="E3882" s="1"/>
      <c r="F3882" s="1"/>
      <c r="G3882" s="1"/>
      <c r="H3882" s="1"/>
      <c r="I3882" s="1"/>
      <c r="J3882" s="1"/>
      <c r="K3882" s="1"/>
      <c r="L3882" s="1"/>
      <c r="M3882" s="1"/>
      <c r="N3882" s="1"/>
      <c r="O3882" s="1"/>
      <c r="P3882" s="1"/>
      <c r="Q3882" s="1"/>
      <c r="R3882" s="1"/>
      <c r="S3882" s="1"/>
    </row>
    <row r="3883" spans="1:19" x14ac:dyDescent="0.25">
      <c r="A3883" s="1"/>
      <c r="B3883" s="1"/>
      <c r="C3883" s="1"/>
      <c r="D3883" s="1"/>
      <c r="E3883" s="1"/>
      <c r="F3883" s="1"/>
      <c r="G3883" s="1"/>
      <c r="H3883" s="1"/>
      <c r="I3883" s="1"/>
      <c r="J3883" s="1"/>
      <c r="K3883" s="1"/>
      <c r="L3883" s="1"/>
      <c r="M3883" s="1"/>
      <c r="N3883" s="1"/>
      <c r="O3883" s="1"/>
      <c r="P3883" s="1"/>
      <c r="Q3883" s="1"/>
      <c r="R3883" s="1"/>
      <c r="S3883" s="1"/>
    </row>
    <row r="3884" spans="1:19" x14ac:dyDescent="0.25">
      <c r="A3884" s="1"/>
      <c r="B3884" s="1"/>
      <c r="C3884" s="1"/>
      <c r="D3884" s="1"/>
      <c r="E3884" s="1"/>
      <c r="F3884" s="1"/>
      <c r="G3884" s="1"/>
      <c r="H3884" s="1"/>
      <c r="I3884" s="1"/>
      <c r="J3884" s="1"/>
      <c r="K3884" s="1"/>
      <c r="L3884" s="1"/>
      <c r="M3884" s="1"/>
      <c r="N3884" s="1"/>
      <c r="O3884" s="1"/>
      <c r="P3884" s="1"/>
      <c r="Q3884" s="1"/>
      <c r="R3884" s="1"/>
      <c r="S3884" s="1"/>
    </row>
    <row r="3885" spans="1:19" x14ac:dyDescent="0.25">
      <c r="A3885" s="1"/>
      <c r="B3885" s="1"/>
      <c r="C3885" s="1"/>
      <c r="D3885" s="1"/>
      <c r="E3885" s="1"/>
      <c r="F3885" s="1"/>
      <c r="G3885" s="1"/>
      <c r="H3885" s="1"/>
      <c r="I3885" s="1"/>
      <c r="J3885" s="1"/>
      <c r="K3885" s="1"/>
      <c r="L3885" s="1"/>
      <c r="M3885" s="1"/>
      <c r="N3885" s="1"/>
      <c r="O3885" s="1"/>
      <c r="P3885" s="1"/>
      <c r="Q3885" s="1"/>
      <c r="R3885" s="1"/>
      <c r="S3885" s="1"/>
    </row>
    <row r="3886" spans="1:19" x14ac:dyDescent="0.25">
      <c r="A3886" s="1"/>
      <c r="B3886" s="1"/>
      <c r="C3886" s="1"/>
      <c r="D3886" s="1"/>
      <c r="E3886" s="1"/>
      <c r="F3886" s="1"/>
      <c r="G3886" s="1"/>
      <c r="H3886" s="1"/>
      <c r="I3886" s="1"/>
      <c r="J3886" s="1"/>
      <c r="K3886" s="1"/>
      <c r="L3886" s="1"/>
      <c r="M3886" s="1"/>
      <c r="N3886" s="1"/>
      <c r="O3886" s="1"/>
      <c r="P3886" s="1"/>
      <c r="Q3886" s="1"/>
      <c r="R3886" s="1"/>
      <c r="S3886" s="1"/>
    </row>
    <row r="3887" spans="1:19" x14ac:dyDescent="0.25">
      <c r="A3887" s="1"/>
      <c r="B3887" s="1"/>
      <c r="C3887" s="1"/>
      <c r="D3887" s="1"/>
      <c r="E3887" s="1"/>
      <c r="F3887" s="1"/>
      <c r="G3887" s="1"/>
      <c r="H3887" s="1"/>
      <c r="I3887" s="1"/>
      <c r="J3887" s="1"/>
      <c r="K3887" s="1"/>
      <c r="L3887" s="1"/>
      <c r="M3887" s="1"/>
      <c r="N3887" s="1"/>
      <c r="O3887" s="1"/>
      <c r="P3887" s="1"/>
      <c r="Q3887" s="1"/>
      <c r="R3887" s="1"/>
      <c r="S3887" s="1"/>
    </row>
    <row r="3888" spans="1:19" x14ac:dyDescent="0.25">
      <c r="A3888" s="1"/>
      <c r="B3888" s="1"/>
      <c r="C3888" s="1"/>
      <c r="D3888" s="1"/>
      <c r="E3888" s="1"/>
      <c r="F3888" s="1"/>
      <c r="G3888" s="1"/>
      <c r="H3888" s="1"/>
      <c r="I3888" s="1"/>
      <c r="J3888" s="1"/>
      <c r="K3888" s="1"/>
      <c r="L3888" s="1"/>
      <c r="M3888" s="1"/>
      <c r="N3888" s="1"/>
      <c r="O3888" s="1"/>
      <c r="P3888" s="1"/>
      <c r="Q3888" s="1"/>
      <c r="R3888" s="1"/>
      <c r="S3888" s="1"/>
    </row>
    <row r="3889" spans="1:19" x14ac:dyDescent="0.25">
      <c r="A3889" s="1"/>
      <c r="B3889" s="1"/>
      <c r="C3889" s="1"/>
      <c r="D3889" s="1"/>
      <c r="E3889" s="1"/>
      <c r="F3889" s="1"/>
      <c r="G3889" s="1"/>
      <c r="H3889" s="1"/>
      <c r="I3889" s="1"/>
      <c r="J3889" s="1"/>
      <c r="K3889" s="1"/>
      <c r="L3889" s="1"/>
      <c r="M3889" s="1"/>
      <c r="N3889" s="1"/>
      <c r="O3889" s="1"/>
      <c r="P3889" s="1"/>
      <c r="Q3889" s="1"/>
      <c r="R3889" s="1"/>
      <c r="S3889" s="1"/>
    </row>
    <row r="3890" spans="1:19" x14ac:dyDescent="0.25">
      <c r="A3890" s="1"/>
      <c r="B3890" s="1"/>
      <c r="C3890" s="1"/>
      <c r="D3890" s="1"/>
      <c r="E3890" s="1"/>
      <c r="F3890" s="1"/>
      <c r="G3890" s="1"/>
      <c r="H3890" s="1"/>
      <c r="I3890" s="1"/>
      <c r="J3890" s="1"/>
      <c r="K3890" s="1"/>
      <c r="L3890" s="1"/>
      <c r="M3890" s="1"/>
      <c r="N3890" s="1"/>
      <c r="O3890" s="1"/>
      <c r="P3890" s="1"/>
      <c r="Q3890" s="1"/>
      <c r="R3890" s="1"/>
      <c r="S3890" s="1"/>
    </row>
    <row r="3891" spans="1:19" x14ac:dyDescent="0.25">
      <c r="A3891" s="1"/>
      <c r="B3891" s="1"/>
      <c r="C3891" s="1"/>
      <c r="D3891" s="1"/>
      <c r="E3891" s="1"/>
      <c r="F3891" s="1"/>
      <c r="G3891" s="1"/>
      <c r="H3891" s="1"/>
      <c r="I3891" s="1"/>
      <c r="J3891" s="1"/>
      <c r="K3891" s="1"/>
      <c r="L3891" s="1"/>
      <c r="M3891" s="1"/>
      <c r="N3891" s="1"/>
      <c r="O3891" s="1"/>
      <c r="P3891" s="1"/>
      <c r="Q3891" s="1"/>
      <c r="R3891" s="1"/>
      <c r="S3891" s="1"/>
    </row>
    <row r="3892" spans="1:19" x14ac:dyDescent="0.25">
      <c r="A3892" s="1"/>
      <c r="B3892" s="1"/>
      <c r="C3892" s="1"/>
      <c r="D3892" s="1"/>
      <c r="E3892" s="1"/>
      <c r="F3892" s="1"/>
      <c r="G3892" s="1"/>
      <c r="H3892" s="1"/>
      <c r="I3892" s="1"/>
      <c r="J3892" s="1"/>
      <c r="K3892" s="1"/>
      <c r="L3892" s="1"/>
      <c r="M3892" s="1"/>
      <c r="N3892" s="1"/>
      <c r="O3892" s="1"/>
      <c r="P3892" s="1"/>
      <c r="Q3892" s="1"/>
      <c r="R3892" s="1"/>
      <c r="S3892" s="1"/>
    </row>
    <row r="3893" spans="1:19" x14ac:dyDescent="0.25">
      <c r="A3893" s="1"/>
      <c r="B3893" s="1"/>
      <c r="C3893" s="1"/>
      <c r="D3893" s="1"/>
      <c r="E3893" s="1"/>
      <c r="F3893" s="1"/>
      <c r="G3893" s="1"/>
      <c r="H3893" s="1"/>
      <c r="I3893" s="1"/>
      <c r="J3893" s="1"/>
      <c r="K3893" s="1"/>
      <c r="L3893" s="1"/>
      <c r="M3893" s="1"/>
      <c r="N3893" s="1"/>
      <c r="O3893" s="1"/>
      <c r="P3893" s="1"/>
      <c r="Q3893" s="1"/>
      <c r="R3893" s="1"/>
      <c r="S3893" s="1"/>
    </row>
    <row r="3894" spans="1:19" x14ac:dyDescent="0.25">
      <c r="A3894" s="1"/>
      <c r="B3894" s="1"/>
      <c r="C3894" s="1"/>
      <c r="D3894" s="1"/>
      <c r="E3894" s="1"/>
      <c r="F3894" s="1"/>
      <c r="G3894" s="1"/>
      <c r="H3894" s="1"/>
      <c r="I3894" s="1"/>
      <c r="J3894" s="1"/>
      <c r="K3894" s="1"/>
      <c r="L3894" s="1"/>
      <c r="M3894" s="1"/>
      <c r="N3894" s="1"/>
      <c r="O3894" s="1"/>
      <c r="P3894" s="1"/>
      <c r="Q3894" s="1"/>
      <c r="R3894" s="1"/>
      <c r="S3894" s="1"/>
    </row>
    <row r="3895" spans="1:19" x14ac:dyDescent="0.25">
      <c r="A3895" s="1"/>
      <c r="B3895" s="1"/>
      <c r="C3895" s="1"/>
      <c r="D3895" s="1"/>
      <c r="E3895" s="1"/>
      <c r="F3895" s="1"/>
      <c r="G3895" s="1"/>
      <c r="H3895" s="1"/>
      <c r="I3895" s="1"/>
      <c r="J3895" s="1"/>
      <c r="K3895" s="1"/>
      <c r="L3895" s="1"/>
      <c r="M3895" s="1"/>
      <c r="N3895" s="1"/>
      <c r="O3895" s="1"/>
      <c r="P3895" s="1"/>
      <c r="Q3895" s="1"/>
      <c r="R3895" s="1"/>
      <c r="S3895" s="1"/>
    </row>
    <row r="3896" spans="1:19" x14ac:dyDescent="0.25">
      <c r="A3896" s="1"/>
      <c r="B3896" s="1"/>
      <c r="C3896" s="1"/>
      <c r="D3896" s="1"/>
      <c r="E3896" s="1"/>
      <c r="F3896" s="1"/>
      <c r="G3896" s="1"/>
      <c r="H3896" s="1"/>
      <c r="I3896" s="1"/>
      <c r="J3896" s="1"/>
      <c r="K3896" s="1"/>
      <c r="L3896" s="1"/>
      <c r="M3896" s="1"/>
      <c r="N3896" s="1"/>
      <c r="O3896" s="1"/>
      <c r="P3896" s="1"/>
      <c r="Q3896" s="1"/>
      <c r="R3896" s="1"/>
      <c r="S3896" s="1"/>
    </row>
    <row r="3897" spans="1:19" x14ac:dyDescent="0.25">
      <c r="A3897" s="1"/>
      <c r="B3897" s="1"/>
      <c r="C3897" s="1"/>
      <c r="D3897" s="1"/>
      <c r="E3897" s="1"/>
      <c r="F3897" s="1"/>
      <c r="G3897" s="1"/>
      <c r="H3897" s="1"/>
      <c r="I3897" s="1"/>
      <c r="J3897" s="1"/>
      <c r="K3897" s="1"/>
      <c r="L3897" s="1"/>
      <c r="M3897" s="1"/>
      <c r="N3897" s="1"/>
      <c r="O3897" s="1"/>
      <c r="P3897" s="1"/>
      <c r="Q3897" s="1"/>
      <c r="R3897" s="1"/>
      <c r="S3897" s="1"/>
    </row>
    <row r="3898" spans="1:19" x14ac:dyDescent="0.25">
      <c r="A3898" s="1"/>
      <c r="B3898" s="1"/>
      <c r="C3898" s="1"/>
      <c r="D3898" s="1"/>
      <c r="E3898" s="1"/>
      <c r="F3898" s="1"/>
      <c r="G3898" s="1"/>
      <c r="H3898" s="1"/>
      <c r="I3898" s="1"/>
      <c r="J3898" s="1"/>
      <c r="K3898" s="1"/>
      <c r="L3898" s="1"/>
      <c r="M3898" s="1"/>
      <c r="N3898" s="1"/>
      <c r="O3898" s="1"/>
      <c r="P3898" s="1"/>
      <c r="Q3898" s="1"/>
      <c r="R3898" s="1"/>
      <c r="S3898" s="1"/>
    </row>
    <row r="3899" spans="1:19" x14ac:dyDescent="0.25">
      <c r="A3899" s="1"/>
      <c r="B3899" s="1"/>
      <c r="C3899" s="1"/>
      <c r="D3899" s="1"/>
      <c r="E3899" s="1"/>
      <c r="F3899" s="1"/>
      <c r="G3899" s="1"/>
      <c r="H3899" s="1"/>
      <c r="I3899" s="1"/>
      <c r="J3899" s="1"/>
      <c r="K3899" s="1"/>
      <c r="L3899" s="1"/>
      <c r="M3899" s="1"/>
      <c r="N3899" s="1"/>
      <c r="O3899" s="1"/>
      <c r="P3899" s="1"/>
      <c r="Q3899" s="1"/>
      <c r="R3899" s="1"/>
      <c r="S3899" s="1"/>
    </row>
    <row r="3900" spans="1:19" x14ac:dyDescent="0.25">
      <c r="A3900" s="1"/>
      <c r="B3900" s="1"/>
      <c r="C3900" s="1"/>
      <c r="D3900" s="1"/>
      <c r="E3900" s="1"/>
      <c r="F3900" s="1"/>
      <c r="G3900" s="1"/>
      <c r="H3900" s="1"/>
      <c r="I3900" s="1"/>
      <c r="J3900" s="1"/>
      <c r="K3900" s="1"/>
      <c r="L3900" s="1"/>
      <c r="M3900" s="1"/>
      <c r="N3900" s="1"/>
      <c r="O3900" s="1"/>
      <c r="P3900" s="1"/>
      <c r="Q3900" s="1"/>
      <c r="R3900" s="1"/>
      <c r="S3900" s="1"/>
    </row>
    <row r="3901" spans="1:19" x14ac:dyDescent="0.25">
      <c r="A3901" s="1"/>
      <c r="B3901" s="1"/>
      <c r="C3901" s="1"/>
      <c r="D3901" s="1"/>
      <c r="E3901" s="1"/>
      <c r="F3901" s="1"/>
      <c r="G3901" s="1"/>
      <c r="H3901" s="1"/>
      <c r="I3901" s="1"/>
      <c r="J3901" s="1"/>
      <c r="K3901" s="1"/>
      <c r="L3901" s="1"/>
      <c r="M3901" s="1"/>
      <c r="N3901" s="1"/>
      <c r="O3901" s="1"/>
      <c r="P3901" s="1"/>
      <c r="Q3901" s="1"/>
      <c r="R3901" s="1"/>
      <c r="S3901" s="1"/>
    </row>
    <row r="3902" spans="1:19" x14ac:dyDescent="0.25">
      <c r="A3902" s="1"/>
      <c r="B3902" s="1"/>
      <c r="C3902" s="1"/>
      <c r="D3902" s="1"/>
      <c r="E3902" s="1"/>
      <c r="F3902" s="1"/>
      <c r="G3902" s="1"/>
      <c r="H3902" s="1"/>
      <c r="I3902" s="1"/>
      <c r="J3902" s="1"/>
      <c r="K3902" s="1"/>
      <c r="L3902" s="1"/>
      <c r="M3902" s="1"/>
      <c r="N3902" s="1"/>
      <c r="O3902" s="1"/>
      <c r="P3902" s="1"/>
      <c r="Q3902" s="1"/>
      <c r="R3902" s="1"/>
      <c r="S3902" s="1"/>
    </row>
    <row r="3903" spans="1:19" x14ac:dyDescent="0.25">
      <c r="A3903" s="1"/>
      <c r="B3903" s="1"/>
      <c r="C3903" s="1"/>
      <c r="D3903" s="1"/>
      <c r="E3903" s="1"/>
      <c r="F3903" s="1"/>
      <c r="G3903" s="1"/>
      <c r="H3903" s="1"/>
      <c r="I3903" s="1"/>
      <c r="J3903" s="1"/>
      <c r="K3903" s="1"/>
      <c r="L3903" s="1"/>
      <c r="M3903" s="1"/>
      <c r="N3903" s="1"/>
      <c r="O3903" s="1"/>
      <c r="P3903" s="1"/>
      <c r="Q3903" s="1"/>
      <c r="R3903" s="1"/>
      <c r="S3903" s="1"/>
    </row>
    <row r="3904" spans="1:19" x14ac:dyDescent="0.25">
      <c r="A3904" s="1"/>
      <c r="B3904" s="1"/>
      <c r="C3904" s="1"/>
      <c r="D3904" s="1"/>
      <c r="E3904" s="1"/>
      <c r="F3904" s="1"/>
      <c r="G3904" s="1"/>
      <c r="H3904" s="1"/>
      <c r="I3904" s="1"/>
      <c r="J3904" s="1"/>
      <c r="K3904" s="1"/>
      <c r="L3904" s="1"/>
      <c r="M3904" s="1"/>
      <c r="N3904" s="1"/>
      <c r="O3904" s="1"/>
      <c r="P3904" s="1"/>
      <c r="Q3904" s="1"/>
      <c r="R3904" s="1"/>
      <c r="S3904" s="1"/>
    </row>
    <row r="3905" spans="1:19" x14ac:dyDescent="0.25">
      <c r="A3905" s="1"/>
      <c r="B3905" s="1"/>
      <c r="C3905" s="1"/>
      <c r="D3905" s="1"/>
      <c r="E3905" s="1"/>
      <c r="F3905" s="1"/>
      <c r="G3905" s="1"/>
      <c r="H3905" s="1"/>
      <c r="I3905" s="1"/>
      <c r="J3905" s="1"/>
      <c r="K3905" s="1"/>
      <c r="L3905" s="1"/>
      <c r="M3905" s="1"/>
      <c r="N3905" s="1"/>
      <c r="O3905" s="1"/>
      <c r="P3905" s="1"/>
      <c r="Q3905" s="1"/>
      <c r="R3905" s="1"/>
      <c r="S3905" s="1"/>
    </row>
    <row r="3906" spans="1:19" x14ac:dyDescent="0.25">
      <c r="A3906" s="1"/>
      <c r="B3906" s="1"/>
      <c r="C3906" s="1"/>
      <c r="D3906" s="1"/>
      <c r="E3906" s="1"/>
      <c r="F3906" s="1"/>
      <c r="G3906" s="1"/>
      <c r="H3906" s="1"/>
      <c r="I3906" s="1"/>
      <c r="J3906" s="1"/>
      <c r="K3906" s="1"/>
      <c r="L3906" s="1"/>
      <c r="M3906" s="1"/>
      <c r="N3906" s="1"/>
      <c r="O3906" s="1"/>
      <c r="P3906" s="1"/>
      <c r="Q3906" s="1"/>
      <c r="R3906" s="1"/>
      <c r="S3906" s="1"/>
    </row>
    <row r="3907" spans="1:19" x14ac:dyDescent="0.25">
      <c r="A3907" s="1"/>
      <c r="B3907" s="1"/>
      <c r="C3907" s="1"/>
      <c r="D3907" s="1"/>
      <c r="E3907" s="1"/>
      <c r="F3907" s="1"/>
      <c r="G3907" s="1"/>
      <c r="H3907" s="1"/>
      <c r="I3907" s="1"/>
      <c r="J3907" s="1"/>
      <c r="K3907" s="1"/>
      <c r="L3907" s="1"/>
      <c r="M3907" s="1"/>
      <c r="N3907" s="1"/>
      <c r="O3907" s="1"/>
      <c r="P3907" s="1"/>
      <c r="Q3907" s="1"/>
      <c r="R3907" s="1"/>
      <c r="S3907" s="1"/>
    </row>
    <row r="3908" spans="1:19" x14ac:dyDescent="0.25">
      <c r="A3908" s="1"/>
      <c r="B3908" s="1"/>
      <c r="C3908" s="1"/>
      <c r="D3908" s="1"/>
      <c r="E3908" s="1"/>
      <c r="F3908" s="1"/>
      <c r="G3908" s="1"/>
      <c r="H3908" s="1"/>
      <c r="I3908" s="1"/>
      <c r="J3908" s="1"/>
      <c r="K3908" s="1"/>
      <c r="L3908" s="1"/>
      <c r="M3908" s="1"/>
      <c r="N3908" s="1"/>
      <c r="O3908" s="1"/>
      <c r="P3908" s="1"/>
      <c r="Q3908" s="1"/>
      <c r="R3908" s="1"/>
      <c r="S3908" s="1"/>
    </row>
    <row r="3909" spans="1:19" x14ac:dyDescent="0.25">
      <c r="A3909" s="1"/>
      <c r="B3909" s="1"/>
      <c r="C3909" s="1"/>
      <c r="D3909" s="1"/>
      <c r="E3909" s="1"/>
      <c r="F3909" s="1"/>
      <c r="G3909" s="1"/>
      <c r="H3909" s="1"/>
      <c r="I3909" s="1"/>
      <c r="J3909" s="1"/>
      <c r="K3909" s="1"/>
      <c r="L3909" s="1"/>
      <c r="M3909" s="1"/>
      <c r="N3909" s="1"/>
      <c r="O3909" s="1"/>
      <c r="P3909" s="1"/>
      <c r="Q3909" s="1"/>
      <c r="R3909" s="1"/>
      <c r="S3909" s="1"/>
    </row>
    <row r="3910" spans="1:19" x14ac:dyDescent="0.25">
      <c r="A3910" s="1"/>
      <c r="B3910" s="1"/>
      <c r="C3910" s="1"/>
      <c r="D3910" s="1"/>
      <c r="E3910" s="1"/>
      <c r="F3910" s="1"/>
      <c r="G3910" s="1"/>
      <c r="H3910" s="1"/>
      <c r="I3910" s="1"/>
      <c r="J3910" s="1"/>
      <c r="K3910" s="1"/>
      <c r="L3910" s="1"/>
      <c r="M3910" s="1"/>
      <c r="N3910" s="1"/>
      <c r="O3910" s="1"/>
      <c r="P3910" s="1"/>
      <c r="Q3910" s="1"/>
      <c r="R3910" s="1"/>
      <c r="S3910" s="1"/>
    </row>
    <row r="3911" spans="1:19" x14ac:dyDescent="0.25">
      <c r="A3911" s="1"/>
      <c r="B3911" s="1"/>
      <c r="C3911" s="1"/>
      <c r="D3911" s="1"/>
      <c r="E3911" s="1"/>
      <c r="F3911" s="1"/>
      <c r="G3911" s="1"/>
      <c r="H3911" s="1"/>
      <c r="I3911" s="1"/>
      <c r="J3911" s="1"/>
      <c r="K3911" s="1"/>
      <c r="L3911" s="1"/>
      <c r="M3911" s="1"/>
      <c r="N3911" s="1"/>
      <c r="O3911" s="1"/>
      <c r="P3911" s="1"/>
      <c r="Q3911" s="1"/>
      <c r="R3911" s="1"/>
      <c r="S3911" s="1"/>
    </row>
    <row r="3912" spans="1:19" x14ac:dyDescent="0.25">
      <c r="A3912" s="1"/>
      <c r="B3912" s="1"/>
      <c r="C3912" s="1"/>
      <c r="D3912" s="1"/>
      <c r="E3912" s="1"/>
      <c r="F3912" s="1"/>
      <c r="G3912" s="1"/>
      <c r="H3912" s="1"/>
      <c r="I3912" s="1"/>
      <c r="J3912" s="1"/>
      <c r="K3912" s="1"/>
      <c r="L3912" s="1"/>
      <c r="M3912" s="1"/>
      <c r="N3912" s="1"/>
      <c r="O3912" s="1"/>
      <c r="P3912" s="1"/>
      <c r="Q3912" s="1"/>
      <c r="R3912" s="1"/>
      <c r="S3912" s="1"/>
    </row>
    <row r="3913" spans="1:19" x14ac:dyDescent="0.25">
      <c r="A3913" s="1"/>
      <c r="B3913" s="1"/>
      <c r="C3913" s="1"/>
      <c r="D3913" s="1"/>
      <c r="E3913" s="1"/>
      <c r="F3913" s="1"/>
      <c r="G3913" s="1"/>
      <c r="H3913" s="1"/>
      <c r="I3913" s="1"/>
      <c r="J3913" s="1"/>
      <c r="K3913" s="1"/>
      <c r="L3913" s="1"/>
      <c r="M3913" s="1"/>
      <c r="N3913" s="1"/>
      <c r="O3913" s="1"/>
      <c r="P3913" s="1"/>
      <c r="Q3913" s="1"/>
      <c r="R3913" s="1"/>
      <c r="S3913" s="1"/>
    </row>
    <row r="3914" spans="1:19" x14ac:dyDescent="0.25">
      <c r="A3914" s="1"/>
      <c r="B3914" s="1"/>
      <c r="C3914" s="1"/>
      <c r="D3914" s="1"/>
      <c r="E3914" s="1"/>
      <c r="F3914" s="1"/>
      <c r="G3914" s="1"/>
      <c r="H3914" s="1"/>
      <c r="I3914" s="1"/>
      <c r="J3914" s="1"/>
      <c r="K3914" s="1"/>
      <c r="L3914" s="1"/>
      <c r="M3914" s="1"/>
      <c r="N3914" s="1"/>
      <c r="O3914" s="1"/>
      <c r="P3914" s="1"/>
      <c r="Q3914" s="1"/>
      <c r="R3914" s="1"/>
      <c r="S3914" s="1"/>
    </row>
    <row r="3915" spans="1:19" x14ac:dyDescent="0.25">
      <c r="A3915" s="1"/>
      <c r="B3915" s="1"/>
      <c r="C3915" s="1"/>
      <c r="D3915" s="1"/>
      <c r="E3915" s="1"/>
      <c r="F3915" s="1"/>
      <c r="G3915" s="1"/>
      <c r="H3915" s="1"/>
      <c r="I3915" s="1"/>
      <c r="J3915" s="1"/>
      <c r="K3915" s="1"/>
      <c r="L3915" s="1"/>
      <c r="M3915" s="1"/>
      <c r="N3915" s="1"/>
      <c r="O3915" s="1"/>
      <c r="P3915" s="1"/>
      <c r="Q3915" s="1"/>
      <c r="R3915" s="1"/>
      <c r="S3915" s="1"/>
    </row>
    <row r="3916" spans="1:19" x14ac:dyDescent="0.25">
      <c r="A3916" s="1"/>
      <c r="B3916" s="1"/>
      <c r="C3916" s="1"/>
      <c r="D3916" s="1"/>
      <c r="E3916" s="1"/>
      <c r="F3916" s="1"/>
      <c r="G3916" s="1"/>
      <c r="H3916" s="1"/>
      <c r="I3916" s="1"/>
      <c r="J3916" s="1"/>
      <c r="K3916" s="1"/>
      <c r="L3916" s="1"/>
      <c r="M3916" s="1"/>
      <c r="N3916" s="1"/>
      <c r="O3916" s="1"/>
      <c r="P3916" s="1"/>
      <c r="Q3916" s="1"/>
      <c r="R3916" s="1"/>
      <c r="S3916" s="1"/>
    </row>
    <row r="3917" spans="1:19" x14ac:dyDescent="0.25">
      <c r="A3917" s="1"/>
      <c r="B3917" s="1"/>
      <c r="C3917" s="1"/>
      <c r="D3917" s="1"/>
      <c r="E3917" s="1"/>
      <c r="F3917" s="1"/>
      <c r="G3917" s="1"/>
      <c r="H3917" s="1"/>
      <c r="I3917" s="1"/>
      <c r="J3917" s="1"/>
      <c r="K3917" s="1"/>
      <c r="L3917" s="1"/>
      <c r="M3917" s="1"/>
      <c r="N3917" s="1"/>
      <c r="O3917" s="1"/>
      <c r="P3917" s="1"/>
      <c r="Q3917" s="1"/>
      <c r="R3917" s="1"/>
      <c r="S3917" s="1"/>
    </row>
    <row r="3918" spans="1:19" x14ac:dyDescent="0.25">
      <c r="A3918" s="1"/>
      <c r="B3918" s="1"/>
      <c r="C3918" s="1"/>
      <c r="D3918" s="1"/>
      <c r="E3918" s="1"/>
      <c r="F3918" s="1"/>
      <c r="G3918" s="1"/>
      <c r="H3918" s="1"/>
      <c r="I3918" s="1"/>
      <c r="J3918" s="1"/>
      <c r="K3918" s="1"/>
      <c r="L3918" s="1"/>
      <c r="M3918" s="1"/>
      <c r="N3918" s="1"/>
      <c r="O3918" s="1"/>
      <c r="P3918" s="1"/>
      <c r="Q3918" s="1"/>
      <c r="R3918" s="1"/>
      <c r="S3918" s="1"/>
    </row>
    <row r="3919" spans="1:19" x14ac:dyDescent="0.25">
      <c r="A3919" s="1"/>
      <c r="B3919" s="1"/>
      <c r="C3919" s="1"/>
      <c r="D3919" s="1"/>
      <c r="E3919" s="1"/>
      <c r="F3919" s="1"/>
      <c r="G3919" s="1"/>
      <c r="H3919" s="1"/>
      <c r="I3919" s="1"/>
      <c r="J3919" s="1"/>
      <c r="K3919" s="1"/>
      <c r="L3919" s="1"/>
      <c r="M3919" s="1"/>
      <c r="N3919" s="1"/>
      <c r="O3919" s="1"/>
      <c r="P3919" s="1"/>
      <c r="Q3919" s="1"/>
      <c r="R3919" s="1"/>
      <c r="S3919" s="1"/>
    </row>
    <row r="3920" spans="1:19" x14ac:dyDescent="0.25">
      <c r="A3920" s="1"/>
      <c r="B3920" s="1"/>
      <c r="C3920" s="1"/>
      <c r="D3920" s="1"/>
      <c r="E3920" s="1"/>
      <c r="F3920" s="1"/>
      <c r="G3920" s="1"/>
      <c r="H3920" s="1"/>
      <c r="I3920" s="1"/>
      <c r="J3920" s="1"/>
      <c r="K3920" s="1"/>
      <c r="L3920" s="1"/>
      <c r="M3920" s="1"/>
      <c r="N3920" s="1"/>
      <c r="O3920" s="1"/>
      <c r="P3920" s="1"/>
      <c r="Q3920" s="1"/>
      <c r="R3920" s="1"/>
      <c r="S3920" s="1"/>
    </row>
    <row r="3921" spans="1:19" x14ac:dyDescent="0.25">
      <c r="A3921" s="1"/>
      <c r="B3921" s="1"/>
      <c r="C3921" s="1"/>
      <c r="D3921" s="1"/>
      <c r="E3921" s="1"/>
      <c r="F3921" s="1"/>
      <c r="G3921" s="1"/>
      <c r="H3921" s="1"/>
      <c r="I3921" s="1"/>
      <c r="J3921" s="1"/>
      <c r="K3921" s="1"/>
      <c r="L3921" s="1"/>
      <c r="M3921" s="1"/>
      <c r="N3921" s="1"/>
      <c r="O3921" s="1"/>
      <c r="P3921" s="1"/>
      <c r="Q3921" s="1"/>
      <c r="R3921" s="1"/>
      <c r="S3921" s="1"/>
    </row>
    <row r="3922" spans="1:19" x14ac:dyDescent="0.25">
      <c r="A3922" s="1"/>
      <c r="B3922" s="1"/>
      <c r="C3922" s="1"/>
      <c r="D3922" s="1"/>
      <c r="E3922" s="1"/>
      <c r="F3922" s="1"/>
      <c r="G3922" s="1"/>
      <c r="H3922" s="1"/>
      <c r="I3922" s="1"/>
      <c r="J3922" s="1"/>
      <c r="K3922" s="1"/>
      <c r="L3922" s="1"/>
      <c r="M3922" s="1"/>
      <c r="N3922" s="1"/>
      <c r="O3922" s="1"/>
      <c r="P3922" s="1"/>
      <c r="Q3922" s="1"/>
      <c r="R3922" s="1"/>
      <c r="S3922" s="1"/>
    </row>
    <row r="3923" spans="1:19" x14ac:dyDescent="0.25">
      <c r="A3923" s="1"/>
      <c r="B3923" s="1"/>
      <c r="C3923" s="1"/>
      <c r="D3923" s="1"/>
      <c r="E3923" s="1"/>
      <c r="F3923" s="1"/>
      <c r="G3923" s="1"/>
      <c r="H3923" s="1"/>
      <c r="I3923" s="1"/>
      <c r="J3923" s="1"/>
      <c r="K3923" s="1"/>
      <c r="L3923" s="1"/>
      <c r="M3923" s="1"/>
      <c r="N3923" s="1"/>
      <c r="O3923" s="1"/>
      <c r="P3923" s="1"/>
      <c r="Q3923" s="1"/>
      <c r="R3923" s="1"/>
      <c r="S3923" s="1"/>
    </row>
    <row r="3924" spans="1:19" x14ac:dyDescent="0.25">
      <c r="A3924" s="1"/>
      <c r="B3924" s="1"/>
      <c r="C3924" s="1"/>
      <c r="D3924" s="1"/>
      <c r="E3924" s="1"/>
      <c r="F3924" s="1"/>
      <c r="G3924" s="1"/>
      <c r="H3924" s="1"/>
      <c r="I3924" s="1"/>
      <c r="J3924" s="1"/>
      <c r="K3924" s="1"/>
      <c r="L3924" s="1"/>
      <c r="M3924" s="1"/>
      <c r="N3924" s="1"/>
      <c r="O3924" s="1"/>
      <c r="P3924" s="1"/>
      <c r="Q3924" s="1"/>
      <c r="R3924" s="1"/>
      <c r="S3924" s="1"/>
    </row>
    <row r="3925" spans="1:19" x14ac:dyDescent="0.25">
      <c r="A3925" s="1"/>
      <c r="B3925" s="1"/>
      <c r="C3925" s="1"/>
      <c r="D3925" s="1"/>
      <c r="E3925" s="1"/>
      <c r="F3925" s="1"/>
      <c r="G3925" s="1"/>
      <c r="H3925" s="1"/>
      <c r="I3925" s="1"/>
      <c r="J3925" s="1"/>
      <c r="K3925" s="1"/>
      <c r="L3925" s="1"/>
      <c r="M3925" s="1"/>
      <c r="N3925" s="1"/>
      <c r="O3925" s="1"/>
      <c r="P3925" s="1"/>
      <c r="Q3925" s="1"/>
      <c r="R3925" s="1"/>
      <c r="S3925" s="1"/>
    </row>
    <row r="3926" spans="1:19" x14ac:dyDescent="0.25">
      <c r="A3926" s="1"/>
      <c r="B3926" s="1"/>
      <c r="C3926" s="1"/>
      <c r="D3926" s="1"/>
      <c r="E3926" s="1"/>
      <c r="F3926" s="1"/>
      <c r="G3926" s="1"/>
      <c r="H3926" s="1"/>
      <c r="I3926" s="1"/>
      <c r="J3926" s="1"/>
      <c r="K3926" s="1"/>
      <c r="L3926" s="1"/>
      <c r="M3926" s="1"/>
      <c r="N3926" s="1"/>
      <c r="O3926" s="1"/>
      <c r="P3926" s="1"/>
      <c r="Q3926" s="1"/>
      <c r="R3926" s="1"/>
      <c r="S3926" s="1"/>
    </row>
    <row r="3927" spans="1:19" x14ac:dyDescent="0.25">
      <c r="A3927" s="1"/>
      <c r="B3927" s="1"/>
      <c r="C3927" s="1"/>
      <c r="D3927" s="1"/>
      <c r="E3927" s="1"/>
      <c r="F3927" s="1"/>
      <c r="G3927" s="1"/>
      <c r="H3927" s="1"/>
      <c r="I3927" s="1"/>
      <c r="J3927" s="1"/>
      <c r="K3927" s="1"/>
      <c r="L3927" s="1"/>
      <c r="M3927" s="1"/>
      <c r="N3927" s="1"/>
      <c r="O3927" s="1"/>
      <c r="P3927" s="1"/>
      <c r="Q3927" s="1"/>
      <c r="R3927" s="1"/>
      <c r="S3927" s="1"/>
    </row>
    <row r="3928" spans="1:19" x14ac:dyDescent="0.25">
      <c r="A3928" s="1"/>
      <c r="B3928" s="1"/>
      <c r="C3928" s="1"/>
      <c r="D3928" s="1"/>
      <c r="E3928" s="1"/>
      <c r="F3928" s="1"/>
      <c r="G3928" s="1"/>
      <c r="H3928" s="1"/>
      <c r="I3928" s="1"/>
      <c r="J3928" s="1"/>
      <c r="K3928" s="1"/>
      <c r="L3928" s="1"/>
      <c r="M3928" s="1"/>
      <c r="N3928" s="1"/>
      <c r="O3928" s="1"/>
      <c r="P3928" s="1"/>
      <c r="Q3928" s="1"/>
      <c r="R3928" s="1"/>
      <c r="S3928" s="1"/>
    </row>
    <row r="3929" spans="1:19" x14ac:dyDescent="0.25">
      <c r="A3929" s="1"/>
      <c r="B3929" s="1"/>
      <c r="C3929" s="1"/>
      <c r="D3929" s="1"/>
      <c r="E3929" s="1"/>
      <c r="F3929" s="1"/>
      <c r="G3929" s="1"/>
      <c r="H3929" s="1"/>
      <c r="I3929" s="1"/>
      <c r="J3929" s="1"/>
      <c r="K3929" s="1"/>
      <c r="L3929" s="1"/>
      <c r="M3929" s="1"/>
      <c r="N3929" s="1"/>
      <c r="O3929" s="1"/>
      <c r="P3929" s="1"/>
      <c r="Q3929" s="1"/>
      <c r="R3929" s="1"/>
      <c r="S3929" s="1"/>
    </row>
    <row r="3930" spans="1:19" x14ac:dyDescent="0.25">
      <c r="A3930" s="1"/>
      <c r="B3930" s="1"/>
      <c r="C3930" s="1"/>
      <c r="D3930" s="1"/>
      <c r="E3930" s="1"/>
      <c r="F3930" s="1"/>
      <c r="G3930" s="1"/>
      <c r="H3930" s="1"/>
      <c r="I3930" s="1"/>
      <c r="J3930" s="1"/>
      <c r="K3930" s="1"/>
      <c r="L3930" s="1"/>
      <c r="M3930" s="1"/>
      <c r="N3930" s="1"/>
      <c r="O3930" s="1"/>
      <c r="P3930" s="1"/>
      <c r="Q3930" s="1"/>
      <c r="R3930" s="1"/>
      <c r="S3930" s="1"/>
    </row>
    <row r="3931" spans="1:19" x14ac:dyDescent="0.25">
      <c r="A3931" s="1"/>
      <c r="B3931" s="1"/>
      <c r="C3931" s="1"/>
      <c r="D3931" s="1"/>
      <c r="E3931" s="1"/>
      <c r="F3931" s="1"/>
      <c r="G3931" s="1"/>
      <c r="H3931" s="1"/>
      <c r="I3931" s="1"/>
      <c r="J3931" s="1"/>
      <c r="K3931" s="1"/>
      <c r="L3931" s="1"/>
      <c r="M3931" s="1"/>
      <c r="N3931" s="1"/>
      <c r="O3931" s="1"/>
      <c r="P3931" s="1"/>
      <c r="Q3931" s="1"/>
      <c r="R3931" s="1"/>
      <c r="S3931" s="1"/>
    </row>
    <row r="3932" spans="1:19" x14ac:dyDescent="0.25">
      <c r="A3932" s="1"/>
      <c r="B3932" s="1"/>
      <c r="C3932" s="1"/>
      <c r="D3932" s="1"/>
      <c r="E3932" s="1"/>
      <c r="F3932" s="1"/>
      <c r="G3932" s="1"/>
      <c r="H3932" s="1"/>
      <c r="I3932" s="1"/>
      <c r="J3932" s="1"/>
      <c r="K3932" s="1"/>
      <c r="L3932" s="1"/>
      <c r="M3932" s="1"/>
      <c r="N3932" s="1"/>
      <c r="O3932" s="1"/>
      <c r="P3932" s="1"/>
      <c r="Q3932" s="1"/>
      <c r="R3932" s="1"/>
      <c r="S3932" s="1"/>
    </row>
    <row r="3933" spans="1:19" x14ac:dyDescent="0.25">
      <c r="A3933" s="1"/>
      <c r="B3933" s="1"/>
      <c r="C3933" s="1"/>
      <c r="D3933" s="1"/>
      <c r="E3933" s="1"/>
      <c r="F3933" s="1"/>
      <c r="G3933" s="1"/>
      <c r="H3933" s="1"/>
      <c r="I3933" s="1"/>
      <c r="J3933" s="1"/>
      <c r="K3933" s="1"/>
      <c r="L3933" s="1"/>
      <c r="M3933" s="1"/>
      <c r="N3933" s="1"/>
      <c r="O3933" s="1"/>
      <c r="P3933" s="1"/>
      <c r="Q3933" s="1"/>
      <c r="R3933" s="1"/>
      <c r="S3933" s="1"/>
    </row>
    <row r="3934" spans="1:19" x14ac:dyDescent="0.25">
      <c r="A3934" s="1"/>
      <c r="B3934" s="1"/>
      <c r="C3934" s="1"/>
      <c r="D3934" s="1"/>
      <c r="E3934" s="1"/>
      <c r="F3934" s="1"/>
      <c r="G3934" s="1"/>
      <c r="H3934" s="1"/>
      <c r="I3934" s="1"/>
      <c r="J3934" s="1"/>
      <c r="K3934" s="1"/>
      <c r="L3934" s="1"/>
      <c r="M3934" s="1"/>
      <c r="N3934" s="1"/>
      <c r="O3934" s="1"/>
      <c r="P3934" s="1"/>
      <c r="Q3934" s="1"/>
      <c r="R3934" s="1"/>
      <c r="S3934" s="1"/>
    </row>
    <row r="3935" spans="1:19" x14ac:dyDescent="0.25">
      <c r="A3935" s="1"/>
      <c r="B3935" s="1"/>
      <c r="C3935" s="1"/>
      <c r="D3935" s="1"/>
      <c r="E3935" s="1"/>
      <c r="F3935" s="1"/>
      <c r="G3935" s="1"/>
      <c r="H3935" s="1"/>
      <c r="I3935" s="1"/>
      <c r="J3935" s="1"/>
      <c r="K3935" s="1"/>
      <c r="L3935" s="1"/>
      <c r="M3935" s="1"/>
      <c r="N3935" s="1"/>
      <c r="O3935" s="1"/>
      <c r="P3935" s="1"/>
      <c r="Q3935" s="1"/>
      <c r="R3935" s="1"/>
      <c r="S3935" s="1"/>
    </row>
    <row r="3936" spans="1:19" x14ac:dyDescent="0.25">
      <c r="A3936" s="1"/>
      <c r="B3936" s="1"/>
      <c r="C3936" s="1"/>
      <c r="D3936" s="1"/>
      <c r="E3936" s="1"/>
      <c r="F3936" s="1"/>
      <c r="G3936" s="1"/>
      <c r="H3936" s="1"/>
      <c r="I3936" s="1"/>
      <c r="J3936" s="1"/>
      <c r="K3936" s="1"/>
      <c r="L3936" s="1"/>
      <c r="M3936" s="1"/>
      <c r="N3936" s="1"/>
      <c r="O3936" s="1"/>
      <c r="P3936" s="1"/>
      <c r="Q3936" s="1"/>
      <c r="R3936" s="1"/>
      <c r="S3936" s="1"/>
    </row>
    <row r="3937" spans="1:19" x14ac:dyDescent="0.25">
      <c r="A3937" s="1"/>
      <c r="B3937" s="1"/>
      <c r="C3937" s="1"/>
      <c r="D3937" s="1"/>
      <c r="E3937" s="1"/>
      <c r="F3937" s="1"/>
      <c r="G3937" s="1"/>
      <c r="H3937" s="1"/>
      <c r="I3937" s="1"/>
      <c r="J3937" s="1"/>
      <c r="K3937" s="1"/>
      <c r="L3937" s="1"/>
      <c r="M3937" s="1"/>
      <c r="N3937" s="1"/>
      <c r="O3937" s="1"/>
      <c r="P3937" s="1"/>
      <c r="Q3937" s="1"/>
      <c r="R3937" s="1"/>
      <c r="S3937" s="1"/>
    </row>
    <row r="3938" spans="1:19" x14ac:dyDescent="0.25">
      <c r="A3938" s="1"/>
      <c r="B3938" s="1"/>
      <c r="C3938" s="1"/>
      <c r="D3938" s="1"/>
      <c r="E3938" s="1"/>
      <c r="F3938" s="1"/>
      <c r="G3938" s="1"/>
      <c r="H3938" s="1"/>
      <c r="I3938" s="1"/>
      <c r="J3938" s="1"/>
      <c r="K3938" s="1"/>
      <c r="L3938" s="1"/>
      <c r="M3938" s="1"/>
      <c r="N3938" s="1"/>
      <c r="O3938" s="1"/>
      <c r="P3938" s="1"/>
      <c r="Q3938" s="1"/>
      <c r="R3938" s="1"/>
      <c r="S3938" s="1"/>
    </row>
    <row r="3939" spans="1:19" x14ac:dyDescent="0.25">
      <c r="A3939" s="1"/>
      <c r="B3939" s="1"/>
      <c r="C3939" s="1"/>
      <c r="D3939" s="1"/>
      <c r="E3939" s="1"/>
      <c r="F3939" s="1"/>
      <c r="G3939" s="1"/>
      <c r="H3939" s="1"/>
      <c r="I3939" s="1"/>
      <c r="J3939" s="1"/>
      <c r="K3939" s="1"/>
      <c r="L3939" s="1"/>
      <c r="M3939" s="1"/>
      <c r="N3939" s="1"/>
      <c r="O3939" s="1"/>
      <c r="P3939" s="1"/>
      <c r="Q3939" s="1"/>
      <c r="R3939" s="1"/>
      <c r="S3939" s="1"/>
    </row>
    <row r="3940" spans="1:19" x14ac:dyDescent="0.25">
      <c r="A3940" s="1"/>
      <c r="B3940" s="1"/>
      <c r="C3940" s="1"/>
      <c r="D3940" s="1"/>
      <c r="E3940" s="1"/>
      <c r="F3940" s="1"/>
      <c r="G3940" s="1"/>
      <c r="H3940" s="1"/>
      <c r="I3940" s="1"/>
      <c r="J3940" s="1"/>
      <c r="K3940" s="1"/>
      <c r="L3940" s="1"/>
      <c r="M3940" s="1"/>
      <c r="N3940" s="1"/>
      <c r="O3940" s="1"/>
      <c r="P3940" s="1"/>
      <c r="Q3940" s="1"/>
      <c r="R3940" s="1"/>
      <c r="S3940" s="1"/>
    </row>
    <row r="3941" spans="1:19" x14ac:dyDescent="0.25">
      <c r="A3941" s="1"/>
      <c r="B3941" s="1"/>
      <c r="C3941" s="1"/>
      <c r="D3941" s="1"/>
      <c r="E3941" s="1"/>
      <c r="F3941" s="1"/>
      <c r="G3941" s="1"/>
      <c r="H3941" s="1"/>
      <c r="I3941" s="1"/>
      <c r="J3941" s="1"/>
      <c r="K3941" s="1"/>
      <c r="L3941" s="1"/>
      <c r="M3941" s="1"/>
      <c r="N3941" s="1"/>
      <c r="O3941" s="1"/>
      <c r="P3941" s="1"/>
      <c r="Q3941" s="1"/>
      <c r="R3941" s="1"/>
      <c r="S3941" s="1"/>
    </row>
    <row r="3942" spans="1:19" x14ac:dyDescent="0.25">
      <c r="A3942" s="1"/>
      <c r="B3942" s="1"/>
      <c r="C3942" s="1"/>
      <c r="D3942" s="1"/>
      <c r="E3942" s="1"/>
      <c r="F3942" s="1"/>
      <c r="G3942" s="1"/>
      <c r="H3942" s="1"/>
      <c r="I3942" s="1"/>
      <c r="J3942" s="1"/>
      <c r="K3942" s="1"/>
      <c r="L3942" s="1"/>
      <c r="M3942" s="1"/>
      <c r="N3942" s="1"/>
      <c r="O3942" s="1"/>
      <c r="P3942" s="1"/>
      <c r="Q3942" s="1"/>
      <c r="R3942" s="1"/>
      <c r="S3942" s="1"/>
    </row>
    <row r="3943" spans="1:19" x14ac:dyDescent="0.25">
      <c r="A3943" s="1"/>
      <c r="B3943" s="1"/>
      <c r="C3943" s="1"/>
      <c r="D3943" s="1"/>
      <c r="E3943" s="1"/>
      <c r="F3943" s="1"/>
      <c r="G3943" s="1"/>
      <c r="H3943" s="1"/>
      <c r="I3943" s="1"/>
      <c r="J3943" s="1"/>
      <c r="K3943" s="1"/>
      <c r="L3943" s="1"/>
      <c r="M3943" s="1"/>
      <c r="N3943" s="1"/>
      <c r="O3943" s="1"/>
      <c r="P3943" s="1"/>
      <c r="Q3943" s="1"/>
      <c r="R3943" s="1"/>
      <c r="S3943" s="1"/>
    </row>
    <row r="3944" spans="1:19" x14ac:dyDescent="0.25">
      <c r="A3944" s="1"/>
      <c r="B3944" s="1"/>
      <c r="C3944" s="1"/>
      <c r="D3944" s="1"/>
      <c r="E3944" s="1"/>
      <c r="F3944" s="1"/>
      <c r="G3944" s="1"/>
      <c r="H3944" s="1"/>
      <c r="I3944" s="1"/>
      <c r="J3944" s="1"/>
      <c r="K3944" s="1"/>
      <c r="L3944" s="1"/>
      <c r="M3944" s="1"/>
      <c r="N3944" s="1"/>
      <c r="O3944" s="1"/>
      <c r="P3944" s="1"/>
      <c r="Q3944" s="1"/>
      <c r="R3944" s="1"/>
      <c r="S3944" s="1"/>
    </row>
    <row r="3945" spans="1:19" x14ac:dyDescent="0.25">
      <c r="A3945" s="1"/>
      <c r="B3945" s="1"/>
      <c r="C3945" s="1"/>
      <c r="D3945" s="1"/>
      <c r="E3945" s="1"/>
      <c r="F3945" s="1"/>
      <c r="G3945" s="1"/>
      <c r="H3945" s="1"/>
      <c r="I3945" s="1"/>
      <c r="J3945" s="1"/>
      <c r="K3945" s="1"/>
      <c r="L3945" s="1"/>
      <c r="M3945" s="1"/>
      <c r="N3945" s="1"/>
      <c r="O3945" s="1"/>
      <c r="P3945" s="1"/>
      <c r="Q3945" s="1"/>
      <c r="R3945" s="1"/>
      <c r="S3945" s="1"/>
    </row>
    <row r="3946" spans="1:19" x14ac:dyDescent="0.25">
      <c r="A3946" s="1"/>
      <c r="B3946" s="1"/>
      <c r="C3946" s="1"/>
      <c r="D3946" s="1"/>
      <c r="E3946" s="1"/>
      <c r="F3946" s="1"/>
      <c r="G3946" s="1"/>
      <c r="H3946" s="1"/>
      <c r="I3946" s="1"/>
      <c r="J3946" s="1"/>
      <c r="K3946" s="1"/>
      <c r="L3946" s="1"/>
      <c r="M3946" s="1"/>
      <c r="N3946" s="1"/>
      <c r="O3946" s="1"/>
      <c r="P3946" s="1"/>
      <c r="Q3946" s="1"/>
      <c r="R3946" s="1"/>
      <c r="S3946" s="1"/>
    </row>
    <row r="3947" spans="1:19" x14ac:dyDescent="0.25">
      <c r="A3947" s="1"/>
      <c r="B3947" s="1"/>
      <c r="C3947" s="1"/>
      <c r="D3947" s="1"/>
      <c r="E3947" s="1"/>
      <c r="F3947" s="1"/>
      <c r="G3947" s="1"/>
      <c r="H3947" s="1"/>
      <c r="I3947" s="1"/>
      <c r="J3947" s="1"/>
      <c r="K3947" s="1"/>
      <c r="L3947" s="1"/>
      <c r="M3947" s="1"/>
      <c r="N3947" s="1"/>
      <c r="O3947" s="1"/>
      <c r="P3947" s="1"/>
      <c r="Q3947" s="1"/>
      <c r="R3947" s="1"/>
      <c r="S3947" s="1"/>
    </row>
    <row r="3948" spans="1:19" x14ac:dyDescent="0.25">
      <c r="A3948" s="1"/>
      <c r="B3948" s="1"/>
      <c r="C3948" s="1"/>
      <c r="D3948" s="1"/>
      <c r="E3948" s="1"/>
      <c r="F3948" s="1"/>
      <c r="G3948" s="1"/>
      <c r="H3948" s="1"/>
      <c r="I3948" s="1"/>
      <c r="J3948" s="1"/>
      <c r="K3948" s="1"/>
      <c r="L3948" s="1"/>
      <c r="M3948" s="1"/>
      <c r="N3948" s="1"/>
      <c r="O3948" s="1"/>
      <c r="P3948" s="1"/>
      <c r="Q3948" s="1"/>
      <c r="R3948" s="1"/>
      <c r="S3948" s="1"/>
    </row>
    <row r="3949" spans="1:19" x14ac:dyDescent="0.25">
      <c r="A3949" s="1"/>
      <c r="B3949" s="1"/>
      <c r="C3949" s="1"/>
      <c r="D3949" s="1"/>
      <c r="E3949" s="1"/>
      <c r="F3949" s="1"/>
      <c r="G3949" s="1"/>
      <c r="H3949" s="1"/>
      <c r="I3949" s="1"/>
      <c r="J3949" s="1"/>
      <c r="K3949" s="1"/>
      <c r="L3949" s="1"/>
      <c r="M3949" s="1"/>
      <c r="N3949" s="1"/>
      <c r="O3949" s="1"/>
      <c r="P3949" s="1"/>
      <c r="Q3949" s="1"/>
      <c r="R3949" s="1"/>
      <c r="S3949" s="1"/>
    </row>
    <row r="3950" spans="1:19" x14ac:dyDescent="0.25">
      <c r="A3950" s="1"/>
      <c r="B3950" s="1"/>
      <c r="C3950" s="1"/>
      <c r="D3950" s="1"/>
      <c r="E3950" s="1"/>
      <c r="F3950" s="1"/>
      <c r="G3950" s="1"/>
      <c r="H3950" s="1"/>
      <c r="I3950" s="1"/>
      <c r="J3950" s="1"/>
      <c r="K3950" s="1"/>
      <c r="L3950" s="1"/>
      <c r="M3950" s="1"/>
      <c r="N3950" s="1"/>
      <c r="O3950" s="1"/>
      <c r="P3950" s="1"/>
      <c r="Q3950" s="1"/>
      <c r="R3950" s="1"/>
      <c r="S3950" s="1"/>
    </row>
    <row r="3951" spans="1:19" x14ac:dyDescent="0.25">
      <c r="A3951" s="1"/>
      <c r="B3951" s="1"/>
      <c r="C3951" s="1"/>
      <c r="D3951" s="1"/>
      <c r="E3951" s="1"/>
      <c r="F3951" s="1"/>
      <c r="G3951" s="1"/>
      <c r="H3951" s="1"/>
      <c r="I3951" s="1"/>
      <c r="J3951" s="1"/>
      <c r="K3951" s="1"/>
      <c r="L3951" s="1"/>
      <c r="M3951" s="1"/>
      <c r="N3951" s="1"/>
      <c r="O3951" s="1"/>
      <c r="P3951" s="1"/>
      <c r="Q3951" s="1"/>
      <c r="R3951" s="1"/>
      <c r="S3951" s="1"/>
    </row>
    <row r="3952" spans="1:19" x14ac:dyDescent="0.25">
      <c r="A3952" s="1"/>
      <c r="B3952" s="1"/>
      <c r="C3952" s="1"/>
      <c r="D3952" s="1"/>
      <c r="E3952" s="1"/>
      <c r="F3952" s="1"/>
      <c r="G3952" s="1"/>
      <c r="H3952" s="1"/>
      <c r="I3952" s="1"/>
      <c r="J3952" s="1"/>
      <c r="K3952" s="1"/>
      <c r="L3952" s="1"/>
      <c r="M3952" s="1"/>
      <c r="N3952" s="1"/>
      <c r="O3952" s="1"/>
      <c r="P3952" s="1"/>
      <c r="Q3952" s="1"/>
      <c r="R3952" s="1"/>
      <c r="S3952" s="1"/>
    </row>
    <row r="3953" spans="1:19" x14ac:dyDescent="0.25">
      <c r="A3953" s="1"/>
      <c r="B3953" s="1"/>
      <c r="C3953" s="1"/>
      <c r="D3953" s="1"/>
      <c r="E3953" s="1"/>
      <c r="F3953" s="1"/>
      <c r="G3953" s="1"/>
      <c r="H3953" s="1"/>
      <c r="I3953" s="1"/>
      <c r="J3953" s="1"/>
      <c r="K3953" s="1"/>
      <c r="L3953" s="1"/>
      <c r="M3953" s="1"/>
      <c r="N3953" s="1"/>
      <c r="O3953" s="1"/>
      <c r="P3953" s="1"/>
      <c r="Q3953" s="1"/>
      <c r="R3953" s="1"/>
      <c r="S3953" s="1"/>
    </row>
    <row r="3954" spans="1:19" x14ac:dyDescent="0.25">
      <c r="A3954" s="1"/>
      <c r="B3954" s="1"/>
      <c r="C3954" s="1"/>
      <c r="D3954" s="1"/>
      <c r="E3954" s="1"/>
      <c r="F3954" s="1"/>
      <c r="G3954" s="1"/>
      <c r="H3954" s="1"/>
      <c r="I3954" s="1"/>
      <c r="J3954" s="1"/>
      <c r="K3954" s="1"/>
      <c r="L3954" s="1"/>
      <c r="M3954" s="1"/>
      <c r="N3954" s="1"/>
      <c r="O3954" s="1"/>
      <c r="P3954" s="1"/>
      <c r="Q3954" s="1"/>
      <c r="R3954" s="1"/>
      <c r="S3954" s="1"/>
    </row>
    <row r="3955" spans="1:19" x14ac:dyDescent="0.25">
      <c r="A3955" s="1"/>
      <c r="B3955" s="1"/>
      <c r="C3955" s="1"/>
      <c r="D3955" s="1"/>
      <c r="E3955" s="1"/>
      <c r="F3955" s="1"/>
      <c r="G3955" s="1"/>
      <c r="H3955" s="1"/>
      <c r="I3955" s="1"/>
      <c r="J3955" s="1"/>
      <c r="K3955" s="1"/>
      <c r="L3955" s="1"/>
      <c r="M3955" s="1"/>
      <c r="N3955" s="1"/>
      <c r="O3955" s="1"/>
      <c r="P3955" s="1"/>
      <c r="Q3955" s="1"/>
      <c r="R3955" s="1"/>
      <c r="S3955" s="1"/>
    </row>
    <row r="3956" spans="1:19" x14ac:dyDescent="0.25">
      <c r="A3956" s="1"/>
      <c r="B3956" s="1"/>
      <c r="C3956" s="1"/>
      <c r="D3956" s="1"/>
      <c r="E3956" s="1"/>
      <c r="F3956" s="1"/>
      <c r="G3956" s="1"/>
      <c r="H3956" s="1"/>
      <c r="I3956" s="1"/>
      <c r="J3956" s="1"/>
      <c r="K3956" s="1"/>
      <c r="L3956" s="1"/>
      <c r="M3956" s="1"/>
      <c r="N3956" s="1"/>
      <c r="O3956" s="1"/>
      <c r="P3956" s="1"/>
      <c r="Q3956" s="1"/>
      <c r="R3956" s="1"/>
      <c r="S3956" s="1"/>
    </row>
    <row r="3957" spans="1:19" x14ac:dyDescent="0.25">
      <c r="A3957" s="1"/>
      <c r="B3957" s="1"/>
      <c r="C3957" s="1"/>
      <c r="D3957" s="1"/>
      <c r="E3957" s="1"/>
      <c r="F3957" s="1"/>
      <c r="G3957" s="1"/>
      <c r="H3957" s="1"/>
      <c r="I3957" s="1"/>
      <c r="J3957" s="1"/>
      <c r="K3957" s="1"/>
      <c r="L3957" s="1"/>
      <c r="M3957" s="1"/>
      <c r="N3957" s="1"/>
      <c r="O3957" s="1"/>
      <c r="P3957" s="1"/>
      <c r="Q3957" s="1"/>
      <c r="R3957" s="1"/>
      <c r="S3957" s="1"/>
    </row>
    <row r="3958" spans="1:19" x14ac:dyDescent="0.25">
      <c r="A3958" s="1"/>
      <c r="B3958" s="1"/>
      <c r="C3958" s="1"/>
      <c r="D3958" s="1"/>
      <c r="E3958" s="1"/>
      <c r="F3958" s="1"/>
      <c r="G3958" s="1"/>
      <c r="H3958" s="1"/>
      <c r="I3958" s="1"/>
      <c r="J3958" s="1"/>
      <c r="K3958" s="1"/>
      <c r="L3958" s="1"/>
      <c r="M3958" s="1"/>
      <c r="N3958" s="1"/>
      <c r="O3958" s="1"/>
      <c r="P3958" s="1"/>
      <c r="Q3958" s="1"/>
      <c r="R3958" s="1"/>
      <c r="S3958" s="1"/>
    </row>
    <row r="3959" spans="1:19" x14ac:dyDescent="0.25">
      <c r="A3959" s="1"/>
      <c r="B3959" s="1"/>
      <c r="C3959" s="1"/>
      <c r="D3959" s="1"/>
      <c r="E3959" s="1"/>
      <c r="F3959" s="1"/>
      <c r="G3959" s="1"/>
      <c r="H3959" s="1"/>
      <c r="I3959" s="1"/>
      <c r="J3959" s="1"/>
      <c r="K3959" s="1"/>
      <c r="L3959" s="1"/>
      <c r="M3959" s="1"/>
      <c r="N3959" s="1"/>
      <c r="O3959" s="1"/>
      <c r="P3959" s="1"/>
      <c r="Q3959" s="1"/>
      <c r="R3959" s="1"/>
      <c r="S3959" s="1"/>
    </row>
    <row r="3960" spans="1:19" x14ac:dyDescent="0.25">
      <c r="A3960" s="1"/>
      <c r="B3960" s="1"/>
      <c r="C3960" s="1"/>
      <c r="D3960" s="1"/>
      <c r="E3960" s="1"/>
      <c r="F3960" s="1"/>
      <c r="G3960" s="1"/>
      <c r="H3960" s="1"/>
      <c r="I3960" s="1"/>
      <c r="J3960" s="1"/>
      <c r="K3960" s="1"/>
      <c r="L3960" s="1"/>
      <c r="M3960" s="1"/>
      <c r="N3960" s="1"/>
      <c r="O3960" s="1"/>
      <c r="P3960" s="1"/>
      <c r="Q3960" s="1"/>
      <c r="R3960" s="1"/>
      <c r="S3960" s="1"/>
    </row>
    <row r="3961" spans="1:19" x14ac:dyDescent="0.25">
      <c r="A3961" s="1"/>
      <c r="B3961" s="1"/>
      <c r="C3961" s="1"/>
      <c r="D3961" s="1"/>
      <c r="E3961" s="1"/>
      <c r="F3961" s="1"/>
      <c r="G3961" s="1"/>
      <c r="H3961" s="1"/>
      <c r="I3961" s="1"/>
      <c r="J3961" s="1"/>
      <c r="K3961" s="1"/>
      <c r="L3961" s="1"/>
      <c r="M3961" s="1"/>
      <c r="N3961" s="1"/>
      <c r="O3961" s="1"/>
      <c r="P3961" s="1"/>
      <c r="Q3961" s="1"/>
      <c r="R3961" s="1"/>
      <c r="S3961" s="1"/>
    </row>
    <row r="3962" spans="1:19" x14ac:dyDescent="0.25">
      <c r="A3962" s="1"/>
      <c r="B3962" s="1"/>
      <c r="C3962" s="1"/>
      <c r="D3962" s="1"/>
      <c r="E3962" s="1"/>
      <c r="F3962" s="1"/>
      <c r="G3962" s="1"/>
      <c r="H3962" s="1"/>
      <c r="I3962" s="1"/>
      <c r="J3962" s="1"/>
      <c r="K3962" s="1"/>
      <c r="L3962" s="1"/>
      <c r="M3962" s="1"/>
      <c r="N3962" s="1"/>
      <c r="O3962" s="1"/>
      <c r="P3962" s="1"/>
      <c r="Q3962" s="1"/>
      <c r="R3962" s="1"/>
      <c r="S3962" s="1"/>
    </row>
    <row r="3963" spans="1:19" x14ac:dyDescent="0.25">
      <c r="A3963" s="1"/>
      <c r="B3963" s="1"/>
      <c r="C3963" s="1"/>
      <c r="D3963" s="1"/>
      <c r="E3963" s="1"/>
      <c r="F3963" s="1"/>
      <c r="G3963" s="1"/>
      <c r="H3963" s="1"/>
      <c r="I3963" s="1"/>
      <c r="J3963" s="1"/>
      <c r="K3963" s="1"/>
      <c r="L3963" s="1"/>
      <c r="M3963" s="1"/>
      <c r="N3963" s="1"/>
      <c r="O3963" s="1"/>
      <c r="P3963" s="1"/>
      <c r="Q3963" s="1"/>
      <c r="R3963" s="1"/>
      <c r="S3963" s="1"/>
    </row>
    <row r="3964" spans="1:19" x14ac:dyDescent="0.25">
      <c r="A3964" s="1"/>
      <c r="B3964" s="1"/>
      <c r="C3964" s="1"/>
      <c r="D3964" s="1"/>
      <c r="E3964" s="1"/>
      <c r="F3964" s="1"/>
      <c r="G3964" s="1"/>
      <c r="H3964" s="1"/>
      <c r="I3964" s="1"/>
      <c r="J3964" s="1"/>
      <c r="K3964" s="1"/>
      <c r="L3964" s="1"/>
      <c r="M3964" s="1"/>
      <c r="N3964" s="1"/>
      <c r="O3964" s="1"/>
      <c r="P3964" s="1"/>
      <c r="Q3964" s="1"/>
      <c r="R3964" s="1"/>
      <c r="S3964" s="1"/>
    </row>
    <row r="3965" spans="1:19" x14ac:dyDescent="0.25">
      <c r="A3965" s="1"/>
      <c r="B3965" s="1"/>
      <c r="C3965" s="1"/>
      <c r="D3965" s="1"/>
      <c r="E3965" s="1"/>
      <c r="F3965" s="1"/>
      <c r="G3965" s="1"/>
      <c r="H3965" s="1"/>
      <c r="I3965" s="1"/>
      <c r="J3965" s="1"/>
      <c r="K3965" s="1"/>
      <c r="L3965" s="1"/>
      <c r="M3965" s="1"/>
      <c r="N3965" s="1"/>
      <c r="O3965" s="1"/>
      <c r="P3965" s="1"/>
      <c r="Q3965" s="1"/>
      <c r="R3965" s="1"/>
      <c r="S3965" s="1"/>
    </row>
    <row r="3966" spans="1:19" x14ac:dyDescent="0.25">
      <c r="A3966" s="1"/>
      <c r="B3966" s="1"/>
      <c r="C3966" s="1"/>
      <c r="D3966" s="1"/>
      <c r="E3966" s="1"/>
      <c r="F3966" s="1"/>
      <c r="G3966" s="1"/>
      <c r="H3966" s="1"/>
      <c r="I3966" s="1"/>
      <c r="J3966" s="1"/>
      <c r="K3966" s="1"/>
      <c r="L3966" s="1"/>
      <c r="M3966" s="1"/>
      <c r="N3966" s="1"/>
      <c r="O3966" s="1"/>
      <c r="P3966" s="1"/>
      <c r="Q3966" s="1"/>
      <c r="R3966" s="1"/>
      <c r="S3966" s="1"/>
    </row>
    <row r="3967" spans="1:19" x14ac:dyDescent="0.25">
      <c r="A3967" s="1"/>
      <c r="B3967" s="1"/>
      <c r="C3967" s="1"/>
      <c r="D3967" s="1"/>
      <c r="E3967" s="1"/>
      <c r="F3967" s="1"/>
      <c r="G3967" s="1"/>
      <c r="H3967" s="1"/>
      <c r="I3967" s="1"/>
      <c r="J3967" s="1"/>
      <c r="K3967" s="1"/>
      <c r="L3967" s="1"/>
      <c r="M3967" s="1"/>
      <c r="N3967" s="1"/>
      <c r="O3967" s="1"/>
      <c r="P3967" s="1"/>
      <c r="Q3967" s="1"/>
      <c r="R3967" s="1"/>
      <c r="S3967" s="1"/>
    </row>
    <row r="3968" spans="1:19" x14ac:dyDescent="0.25">
      <c r="A3968" s="1"/>
      <c r="B3968" s="1"/>
      <c r="C3968" s="1"/>
      <c r="D3968" s="1"/>
      <c r="E3968" s="1"/>
      <c r="F3968" s="1"/>
      <c r="G3968" s="1"/>
      <c r="H3968" s="1"/>
      <c r="I3968" s="1"/>
      <c r="J3968" s="1"/>
      <c r="K3968" s="1"/>
      <c r="L3968" s="1"/>
      <c r="M3968" s="1"/>
      <c r="N3968" s="1"/>
      <c r="O3968" s="1"/>
      <c r="P3968" s="1"/>
      <c r="Q3968" s="1"/>
      <c r="R3968" s="1"/>
      <c r="S3968" s="1"/>
    </row>
    <row r="3969" spans="1:19" x14ac:dyDescent="0.25">
      <c r="A3969" s="1"/>
      <c r="B3969" s="1"/>
      <c r="C3969" s="1"/>
      <c r="D3969" s="1"/>
      <c r="E3969" s="1"/>
      <c r="F3969" s="1"/>
      <c r="G3969" s="1"/>
      <c r="H3969" s="1"/>
      <c r="I3969" s="1"/>
      <c r="J3969" s="1"/>
      <c r="K3969" s="1"/>
      <c r="L3969" s="1"/>
      <c r="M3969" s="1"/>
      <c r="N3969" s="1"/>
      <c r="O3969" s="1"/>
      <c r="P3969" s="1"/>
      <c r="Q3969" s="1"/>
      <c r="R3969" s="1"/>
      <c r="S3969" s="1"/>
    </row>
    <row r="3970" spans="1:19" x14ac:dyDescent="0.25">
      <c r="A3970" s="1"/>
      <c r="B3970" s="1"/>
      <c r="C3970" s="1"/>
      <c r="D3970" s="1"/>
      <c r="E3970" s="1"/>
      <c r="F3970" s="1"/>
      <c r="G3970" s="1"/>
      <c r="H3970" s="1"/>
      <c r="I3970" s="1"/>
      <c r="J3970" s="1"/>
      <c r="K3970" s="1"/>
      <c r="L3970" s="1"/>
      <c r="M3970" s="1"/>
      <c r="N3970" s="1"/>
      <c r="O3970" s="1"/>
      <c r="P3970" s="1"/>
      <c r="Q3970" s="1"/>
      <c r="R3970" s="1"/>
      <c r="S3970" s="1"/>
    </row>
    <row r="3971" spans="1:19" x14ac:dyDescent="0.25">
      <c r="A3971" s="1"/>
      <c r="B3971" s="1"/>
      <c r="C3971" s="1"/>
      <c r="D3971" s="1"/>
      <c r="E3971" s="1"/>
      <c r="F3971" s="1"/>
      <c r="G3971" s="1"/>
      <c r="H3971" s="1"/>
      <c r="I3971" s="1"/>
      <c r="J3971" s="1"/>
      <c r="K3971" s="1"/>
      <c r="L3971" s="1"/>
      <c r="M3971" s="1"/>
      <c r="N3971" s="1"/>
      <c r="O3971" s="1"/>
      <c r="P3971" s="1"/>
      <c r="Q3971" s="1"/>
      <c r="R3971" s="1"/>
      <c r="S3971" s="1"/>
    </row>
    <row r="3972" spans="1:19" x14ac:dyDescent="0.25">
      <c r="A3972" s="1"/>
      <c r="B3972" s="1"/>
      <c r="C3972" s="1"/>
      <c r="D3972" s="1"/>
      <c r="E3972" s="1"/>
      <c r="F3972" s="1"/>
      <c r="G3972" s="1"/>
      <c r="H3972" s="1"/>
      <c r="I3972" s="1"/>
      <c r="J3972" s="1"/>
      <c r="K3972" s="1"/>
      <c r="L3972" s="1"/>
      <c r="M3972" s="1"/>
      <c r="N3972" s="1"/>
      <c r="O3972" s="1"/>
      <c r="P3972" s="1"/>
      <c r="Q3972" s="1"/>
      <c r="R3972" s="1"/>
      <c r="S3972" s="1"/>
    </row>
    <row r="3973" spans="1:19" x14ac:dyDescent="0.25">
      <c r="A3973" s="1"/>
      <c r="B3973" s="1"/>
      <c r="C3973" s="1"/>
      <c r="D3973" s="1"/>
      <c r="E3973" s="1"/>
      <c r="F3973" s="1"/>
      <c r="G3973" s="1"/>
      <c r="H3973" s="1"/>
      <c r="I3973" s="1"/>
      <c r="J3973" s="1"/>
      <c r="K3973" s="1"/>
      <c r="L3973" s="1"/>
      <c r="M3973" s="1"/>
      <c r="N3973" s="1"/>
      <c r="O3973" s="1"/>
      <c r="P3973" s="1"/>
      <c r="Q3973" s="1"/>
      <c r="R3973" s="1"/>
      <c r="S3973" s="1"/>
    </row>
    <row r="3974" spans="1:19" x14ac:dyDescent="0.25">
      <c r="A3974" s="1"/>
      <c r="B3974" s="1"/>
      <c r="C3974" s="1"/>
      <c r="D3974" s="1"/>
      <c r="E3974" s="1"/>
      <c r="F3974" s="1"/>
      <c r="G3974" s="1"/>
      <c r="H3974" s="1"/>
      <c r="I3974" s="1"/>
      <c r="J3974" s="1"/>
      <c r="K3974" s="1"/>
      <c r="L3974" s="1"/>
      <c r="M3974" s="1"/>
      <c r="N3974" s="1"/>
      <c r="O3974" s="1"/>
      <c r="P3974" s="1"/>
      <c r="Q3974" s="1"/>
      <c r="R3974" s="1"/>
      <c r="S3974" s="1"/>
    </row>
    <row r="3975" spans="1:19" x14ac:dyDescent="0.25">
      <c r="A3975" s="1"/>
      <c r="B3975" s="1"/>
      <c r="C3975" s="1"/>
      <c r="D3975" s="1"/>
      <c r="E3975" s="1"/>
      <c r="F3975" s="1"/>
      <c r="G3975" s="1"/>
      <c r="H3975" s="1"/>
      <c r="I3975" s="1"/>
      <c r="J3975" s="1"/>
      <c r="K3975" s="1"/>
      <c r="L3975" s="1"/>
      <c r="M3975" s="1"/>
      <c r="N3975" s="1"/>
      <c r="O3975" s="1"/>
      <c r="P3975" s="1"/>
      <c r="Q3975" s="1"/>
      <c r="R3975" s="1"/>
      <c r="S3975" s="1"/>
    </row>
    <row r="3976" spans="1:19" x14ac:dyDescent="0.25">
      <c r="A3976" s="1"/>
      <c r="B3976" s="1"/>
      <c r="C3976" s="1"/>
      <c r="D3976" s="1"/>
      <c r="E3976" s="1"/>
      <c r="F3976" s="1"/>
      <c r="G3976" s="1"/>
      <c r="H3976" s="1"/>
      <c r="I3976" s="1"/>
      <c r="J3976" s="1"/>
      <c r="K3976" s="1"/>
      <c r="L3976" s="1"/>
      <c r="M3976" s="1"/>
      <c r="N3976" s="1"/>
      <c r="O3976" s="1"/>
      <c r="P3976" s="1"/>
      <c r="Q3976" s="1"/>
      <c r="R3976" s="1"/>
      <c r="S3976" s="1"/>
    </row>
    <row r="3977" spans="1:19" x14ac:dyDescent="0.25">
      <c r="A3977" s="1"/>
      <c r="B3977" s="1"/>
      <c r="C3977" s="1"/>
      <c r="D3977" s="1"/>
      <c r="E3977" s="1"/>
      <c r="F3977" s="1"/>
      <c r="G3977" s="1"/>
      <c r="H3977" s="1"/>
      <c r="I3977" s="1"/>
      <c r="J3977" s="1"/>
      <c r="K3977" s="1"/>
      <c r="L3977" s="1"/>
      <c r="M3977" s="1"/>
      <c r="N3977" s="1"/>
      <c r="O3977" s="1"/>
      <c r="P3977" s="1"/>
      <c r="Q3977" s="1"/>
      <c r="R3977" s="1"/>
      <c r="S3977" s="1"/>
    </row>
    <row r="3978" spans="1:19" x14ac:dyDescent="0.25">
      <c r="A3978" s="1"/>
      <c r="B3978" s="1"/>
      <c r="C3978" s="1"/>
      <c r="D3978" s="1"/>
      <c r="E3978" s="1"/>
      <c r="F3978" s="1"/>
      <c r="G3978" s="1"/>
      <c r="H3978" s="1"/>
      <c r="I3978" s="1"/>
      <c r="J3978" s="1"/>
      <c r="K3978" s="1"/>
      <c r="L3978" s="1"/>
      <c r="M3978" s="1"/>
      <c r="N3978" s="1"/>
      <c r="O3978" s="1"/>
      <c r="P3978" s="1"/>
      <c r="Q3978" s="1"/>
      <c r="R3978" s="1"/>
      <c r="S3978" s="1"/>
    </row>
    <row r="3979" spans="1:19" x14ac:dyDescent="0.25">
      <c r="A3979" s="1"/>
      <c r="B3979" s="1"/>
      <c r="C3979" s="1"/>
      <c r="D3979" s="1"/>
      <c r="E3979" s="1"/>
      <c r="F3979" s="1"/>
      <c r="G3979" s="1"/>
      <c r="H3979" s="1"/>
      <c r="I3979" s="1"/>
      <c r="J3979" s="1"/>
      <c r="K3979" s="1"/>
      <c r="L3979" s="1"/>
      <c r="M3979" s="1"/>
      <c r="N3979" s="1"/>
      <c r="O3979" s="1"/>
      <c r="P3979" s="1"/>
      <c r="Q3979" s="1"/>
      <c r="R3979" s="1"/>
      <c r="S3979" s="1"/>
    </row>
    <row r="3980" spans="1:19" x14ac:dyDescent="0.25">
      <c r="A3980" s="1"/>
      <c r="B3980" s="1"/>
      <c r="C3980" s="1"/>
      <c r="D3980" s="1"/>
      <c r="E3980" s="1"/>
      <c r="F3980" s="1"/>
      <c r="G3980" s="1"/>
      <c r="H3980" s="1"/>
      <c r="I3980" s="1"/>
      <c r="J3980" s="1"/>
      <c r="K3980" s="1"/>
      <c r="L3980" s="1"/>
      <c r="M3980" s="1"/>
      <c r="N3980" s="1"/>
      <c r="O3980" s="1"/>
      <c r="P3980" s="1"/>
      <c r="Q3980" s="1"/>
      <c r="R3980" s="1"/>
      <c r="S3980" s="1"/>
    </row>
    <row r="3981" spans="1:19" x14ac:dyDescent="0.25">
      <c r="A3981" s="1"/>
      <c r="B3981" s="1"/>
      <c r="C3981" s="1"/>
      <c r="D3981" s="1"/>
      <c r="E3981" s="1"/>
      <c r="F3981" s="1"/>
      <c r="G3981" s="1"/>
      <c r="H3981" s="1"/>
      <c r="I3981" s="1"/>
      <c r="J3981" s="1"/>
      <c r="K3981" s="1"/>
      <c r="L3981" s="1"/>
      <c r="M3981" s="1"/>
      <c r="N3981" s="1"/>
      <c r="O3981" s="1"/>
      <c r="P3981" s="1"/>
      <c r="Q3981" s="1"/>
      <c r="R3981" s="1"/>
      <c r="S3981" s="1"/>
    </row>
    <row r="3982" spans="1:19" x14ac:dyDescent="0.25">
      <c r="A3982" s="1"/>
      <c r="B3982" s="1"/>
      <c r="C3982" s="1"/>
      <c r="D3982" s="1"/>
      <c r="E3982" s="1"/>
      <c r="F3982" s="1"/>
      <c r="G3982" s="1"/>
      <c r="H3982" s="1"/>
      <c r="I3982" s="1"/>
      <c r="J3982" s="1"/>
      <c r="K3982" s="1"/>
      <c r="L3982" s="1"/>
      <c r="M3982" s="1"/>
      <c r="N3982" s="1"/>
      <c r="O3982" s="1"/>
      <c r="P3982" s="1"/>
      <c r="Q3982" s="1"/>
      <c r="R3982" s="1"/>
      <c r="S3982" s="1"/>
    </row>
    <row r="3983" spans="1:19" x14ac:dyDescent="0.25">
      <c r="A3983" s="1"/>
      <c r="B3983" s="1"/>
      <c r="C3983" s="1"/>
      <c r="D3983" s="1"/>
      <c r="E3983" s="1"/>
      <c r="F3983" s="1"/>
      <c r="G3983" s="1"/>
      <c r="H3983" s="1"/>
      <c r="I3983" s="1"/>
      <c r="J3983" s="1"/>
      <c r="K3983" s="1"/>
      <c r="L3983" s="1"/>
      <c r="M3983" s="1"/>
      <c r="N3983" s="1"/>
      <c r="O3983" s="1"/>
      <c r="P3983" s="1"/>
      <c r="Q3983" s="1"/>
      <c r="R3983" s="1"/>
      <c r="S3983" s="1"/>
    </row>
    <row r="3984" spans="1:19" x14ac:dyDescent="0.25">
      <c r="A3984" s="1"/>
      <c r="B3984" s="1"/>
      <c r="C3984" s="1"/>
      <c r="D3984" s="1"/>
      <c r="E3984" s="1"/>
      <c r="F3984" s="1"/>
      <c r="G3984" s="1"/>
      <c r="H3984" s="1"/>
      <c r="I3984" s="1"/>
      <c r="J3984" s="1"/>
      <c r="K3984" s="1"/>
      <c r="L3984" s="1"/>
      <c r="M3984" s="1"/>
      <c r="N3984" s="1"/>
      <c r="O3984" s="1"/>
      <c r="P3984" s="1"/>
      <c r="Q3984" s="1"/>
      <c r="R3984" s="1"/>
      <c r="S3984" s="1"/>
    </row>
    <row r="3985" spans="1:19" x14ac:dyDescent="0.25">
      <c r="A3985" s="1"/>
      <c r="B3985" s="1"/>
      <c r="C3985" s="1"/>
      <c r="D3985" s="1"/>
      <c r="E3985" s="1"/>
      <c r="F3985" s="1"/>
      <c r="G3985" s="1"/>
      <c r="H3985" s="1"/>
      <c r="I3985" s="1"/>
      <c r="J3985" s="1"/>
      <c r="K3985" s="1"/>
      <c r="L3985" s="1"/>
      <c r="M3985" s="1"/>
      <c r="N3985" s="1"/>
      <c r="O3985" s="1"/>
      <c r="P3985" s="1"/>
      <c r="Q3985" s="1"/>
      <c r="R3985" s="1"/>
      <c r="S3985" s="1"/>
    </row>
    <row r="3986" spans="1:19" x14ac:dyDescent="0.25">
      <c r="A3986" s="1"/>
      <c r="B3986" s="1"/>
      <c r="C3986" s="1"/>
      <c r="D3986" s="1"/>
      <c r="E3986" s="1"/>
      <c r="F3986" s="1"/>
      <c r="G3986" s="1"/>
      <c r="H3986" s="1"/>
      <c r="I3986" s="1"/>
      <c r="J3986" s="1"/>
      <c r="K3986" s="1"/>
      <c r="L3986" s="1"/>
      <c r="M3986" s="1"/>
      <c r="N3986" s="1"/>
      <c r="O3986" s="1"/>
      <c r="P3986" s="1"/>
      <c r="Q3986" s="1"/>
      <c r="R3986" s="1"/>
      <c r="S3986" s="1"/>
    </row>
    <row r="3987" spans="1:19" x14ac:dyDescent="0.25">
      <c r="A3987" s="1"/>
      <c r="B3987" s="1"/>
      <c r="C3987" s="1"/>
      <c r="D3987" s="1"/>
      <c r="E3987" s="1"/>
      <c r="F3987" s="1"/>
      <c r="G3987" s="1"/>
      <c r="H3987" s="1"/>
      <c r="I3987" s="1"/>
      <c r="J3987" s="1"/>
      <c r="K3987" s="1"/>
      <c r="L3987" s="1"/>
      <c r="M3987" s="1"/>
      <c r="N3987" s="1"/>
      <c r="O3987" s="1"/>
      <c r="P3987" s="1"/>
      <c r="Q3987" s="1"/>
      <c r="R3987" s="1"/>
      <c r="S3987" s="1"/>
    </row>
    <row r="3988" spans="1:19" x14ac:dyDescent="0.25">
      <c r="A3988" s="1"/>
      <c r="B3988" s="1"/>
      <c r="C3988" s="1"/>
      <c r="D3988" s="1"/>
      <c r="E3988" s="1"/>
      <c r="F3988" s="1"/>
      <c r="G3988" s="1"/>
      <c r="H3988" s="1"/>
      <c r="I3988" s="1"/>
      <c r="J3988" s="1"/>
      <c r="K3988" s="1"/>
      <c r="L3988" s="1"/>
      <c r="M3988" s="1"/>
      <c r="N3988" s="1"/>
      <c r="O3988" s="1"/>
      <c r="P3988" s="1"/>
      <c r="Q3988" s="1"/>
      <c r="R3988" s="1"/>
      <c r="S3988" s="1"/>
    </row>
    <row r="3989" spans="1:19" x14ac:dyDescent="0.25">
      <c r="A3989" s="1"/>
      <c r="B3989" s="1"/>
      <c r="C3989" s="1"/>
      <c r="D3989" s="1"/>
      <c r="E3989" s="1"/>
      <c r="F3989" s="1"/>
      <c r="G3989" s="1"/>
      <c r="H3989" s="1"/>
      <c r="I3989" s="1"/>
      <c r="J3989" s="1"/>
      <c r="K3989" s="1"/>
      <c r="L3989" s="1"/>
      <c r="M3989" s="1"/>
      <c r="N3989" s="1"/>
      <c r="O3989" s="1"/>
      <c r="P3989" s="1"/>
      <c r="Q3989" s="1"/>
      <c r="R3989" s="1"/>
      <c r="S3989" s="1"/>
    </row>
    <row r="3990" spans="1:19" x14ac:dyDescent="0.25">
      <c r="A3990" s="1"/>
      <c r="B3990" s="1"/>
      <c r="C3990" s="1"/>
      <c r="D3990" s="1"/>
      <c r="E3990" s="1"/>
      <c r="F3990" s="1"/>
      <c r="G3990" s="1"/>
      <c r="H3990" s="1"/>
      <c r="I3990" s="1"/>
      <c r="J3990" s="1"/>
      <c r="K3990" s="1"/>
      <c r="L3990" s="1"/>
      <c r="M3990" s="1"/>
      <c r="N3990" s="1"/>
      <c r="O3990" s="1"/>
      <c r="P3990" s="1"/>
      <c r="Q3990" s="1"/>
      <c r="R3990" s="1"/>
      <c r="S3990" s="1"/>
    </row>
    <row r="3991" spans="1:19" x14ac:dyDescent="0.25">
      <c r="A3991" s="1"/>
      <c r="B3991" s="1"/>
      <c r="C3991" s="1"/>
      <c r="D3991" s="1"/>
      <c r="E3991" s="1"/>
      <c r="F3991" s="1"/>
      <c r="G3991" s="1"/>
      <c r="H3991" s="1"/>
      <c r="I3991" s="1"/>
      <c r="J3991" s="1"/>
      <c r="K3991" s="1"/>
      <c r="L3991" s="1"/>
      <c r="M3991" s="1"/>
      <c r="N3991" s="1"/>
      <c r="O3991" s="1"/>
      <c r="P3991" s="1"/>
      <c r="Q3991" s="1"/>
      <c r="R3991" s="1"/>
      <c r="S3991" s="1"/>
    </row>
    <row r="3992" spans="1:19" x14ac:dyDescent="0.25">
      <c r="A3992" s="1"/>
      <c r="B3992" s="1"/>
      <c r="C3992" s="1"/>
      <c r="D3992" s="1"/>
      <c r="E3992" s="1"/>
      <c r="F3992" s="1"/>
      <c r="G3992" s="1"/>
      <c r="H3992" s="1"/>
      <c r="I3992" s="1"/>
      <c r="J3992" s="1"/>
      <c r="K3992" s="1"/>
      <c r="L3992" s="1"/>
      <c r="M3992" s="1"/>
      <c r="N3992" s="1"/>
      <c r="O3992" s="1"/>
      <c r="P3992" s="1"/>
      <c r="Q3992" s="1"/>
      <c r="R3992" s="1"/>
      <c r="S3992" s="1"/>
    </row>
    <row r="3993" spans="1:19" x14ac:dyDescent="0.25">
      <c r="A3993" s="1"/>
      <c r="B3993" s="1"/>
      <c r="C3993" s="1"/>
      <c r="D3993" s="1"/>
      <c r="E3993" s="1"/>
      <c r="F3993" s="1"/>
      <c r="G3993" s="1"/>
      <c r="H3993" s="1"/>
      <c r="I3993" s="1"/>
      <c r="J3993" s="1"/>
      <c r="K3993" s="1"/>
      <c r="L3993" s="1"/>
      <c r="M3993" s="1"/>
      <c r="N3993" s="1"/>
      <c r="O3993" s="1"/>
      <c r="P3993" s="1"/>
      <c r="Q3993" s="1"/>
      <c r="R3993" s="1"/>
      <c r="S3993" s="1"/>
    </row>
    <row r="3994" spans="1:19" x14ac:dyDescent="0.25">
      <c r="A3994" s="1"/>
      <c r="B3994" s="1"/>
      <c r="C3994" s="1"/>
      <c r="D3994" s="1"/>
      <c r="E3994" s="1"/>
      <c r="F3994" s="1"/>
      <c r="G3994" s="1"/>
      <c r="H3994" s="1"/>
      <c r="I3994" s="1"/>
      <c r="J3994" s="1"/>
      <c r="K3994" s="1"/>
      <c r="L3994" s="1"/>
      <c r="M3994" s="1"/>
      <c r="N3994" s="1"/>
      <c r="O3994" s="1"/>
      <c r="P3994" s="1"/>
      <c r="Q3994" s="1"/>
      <c r="R3994" s="1"/>
      <c r="S3994" s="1"/>
    </row>
    <row r="3995" spans="1:19" x14ac:dyDescent="0.25">
      <c r="A3995" s="1"/>
      <c r="B3995" s="1"/>
      <c r="C3995" s="1"/>
      <c r="D3995" s="1"/>
      <c r="E3995" s="1"/>
      <c r="F3995" s="1"/>
      <c r="G3995" s="1"/>
      <c r="H3995" s="1"/>
      <c r="I3995" s="1"/>
      <c r="J3995" s="1"/>
      <c r="K3995" s="1"/>
      <c r="L3995" s="1"/>
      <c r="M3995" s="1"/>
      <c r="N3995" s="1"/>
      <c r="O3995" s="1"/>
      <c r="P3995" s="1"/>
      <c r="Q3995" s="1"/>
      <c r="R3995" s="1"/>
      <c r="S3995" s="1"/>
    </row>
    <row r="3996" spans="1:19" x14ac:dyDescent="0.25">
      <c r="A3996" s="1"/>
      <c r="B3996" s="1"/>
      <c r="C3996" s="1"/>
      <c r="D3996" s="1"/>
      <c r="E3996" s="1"/>
      <c r="F3996" s="1"/>
      <c r="G3996" s="1"/>
      <c r="H3996" s="1"/>
      <c r="I3996" s="1"/>
      <c r="J3996" s="1"/>
      <c r="K3996" s="1"/>
      <c r="L3996" s="1"/>
      <c r="M3996" s="1"/>
      <c r="N3996" s="1"/>
      <c r="O3996" s="1"/>
      <c r="P3996" s="1"/>
      <c r="Q3996" s="1"/>
      <c r="R3996" s="1"/>
      <c r="S3996" s="1"/>
    </row>
    <row r="3997" spans="1:19" x14ac:dyDescent="0.25">
      <c r="A3997" s="1"/>
      <c r="B3997" s="1"/>
      <c r="C3997" s="1"/>
      <c r="D3997" s="1"/>
      <c r="E3997" s="1"/>
      <c r="F3997" s="1"/>
      <c r="G3997" s="1"/>
      <c r="H3997" s="1"/>
      <c r="I3997" s="1"/>
      <c r="J3997" s="1"/>
      <c r="K3997" s="1"/>
      <c r="L3997" s="1"/>
      <c r="M3997" s="1"/>
      <c r="N3997" s="1"/>
      <c r="O3997" s="1"/>
      <c r="P3997" s="1"/>
      <c r="Q3997" s="1"/>
      <c r="R3997" s="1"/>
      <c r="S3997" s="1"/>
    </row>
    <row r="3998" spans="1:19" x14ac:dyDescent="0.25">
      <c r="A3998" s="1"/>
      <c r="B3998" s="1"/>
      <c r="C3998" s="1"/>
      <c r="D3998" s="1"/>
      <c r="E3998" s="1"/>
      <c r="F3998" s="1"/>
      <c r="G3998" s="1"/>
      <c r="H3998" s="1"/>
      <c r="I3998" s="1"/>
      <c r="J3998" s="1"/>
      <c r="K3998" s="1"/>
      <c r="L3998" s="1"/>
      <c r="M3998" s="1"/>
      <c r="N3998" s="1"/>
      <c r="O3998" s="1"/>
      <c r="P3998" s="1"/>
      <c r="Q3998" s="1"/>
      <c r="R3998" s="1"/>
      <c r="S3998" s="1"/>
    </row>
    <row r="3999" spans="1:19" x14ac:dyDescent="0.25">
      <c r="A3999" s="1"/>
      <c r="B3999" s="1"/>
      <c r="C3999" s="1"/>
      <c r="D3999" s="1"/>
      <c r="E3999" s="1"/>
      <c r="F3999" s="1"/>
      <c r="G3999" s="1"/>
      <c r="H3999" s="1"/>
      <c r="I3999" s="1"/>
      <c r="J3999" s="1"/>
      <c r="K3999" s="1"/>
      <c r="L3999" s="1"/>
      <c r="M3999" s="1"/>
      <c r="N3999" s="1"/>
      <c r="O3999" s="1"/>
      <c r="P3999" s="1"/>
      <c r="Q3999" s="1"/>
      <c r="R3999" s="1"/>
      <c r="S3999" s="1"/>
    </row>
    <row r="4000" spans="1:19" x14ac:dyDescent="0.25">
      <c r="A4000" s="1"/>
      <c r="B4000" s="1"/>
      <c r="C4000" s="1"/>
      <c r="D4000" s="1"/>
      <c r="E4000" s="1"/>
      <c r="F4000" s="1"/>
      <c r="G4000" s="1"/>
      <c r="H4000" s="1"/>
      <c r="I4000" s="1"/>
      <c r="J4000" s="1"/>
      <c r="K4000" s="1"/>
      <c r="L4000" s="1"/>
      <c r="M4000" s="1"/>
      <c r="N4000" s="1"/>
      <c r="O4000" s="1"/>
      <c r="P4000" s="1"/>
      <c r="Q4000" s="1"/>
      <c r="R4000" s="1"/>
      <c r="S4000" s="1"/>
    </row>
    <row r="4001" spans="1:19" x14ac:dyDescent="0.25">
      <c r="A4001" s="1"/>
      <c r="B4001" s="1"/>
      <c r="C4001" s="1"/>
      <c r="D4001" s="1"/>
      <c r="E4001" s="1"/>
      <c r="F4001" s="1"/>
      <c r="G4001" s="1"/>
      <c r="H4001" s="1"/>
      <c r="I4001" s="1"/>
      <c r="J4001" s="1"/>
      <c r="K4001" s="1"/>
      <c r="L4001" s="1"/>
      <c r="M4001" s="1"/>
      <c r="N4001" s="1"/>
      <c r="O4001" s="1"/>
      <c r="P4001" s="1"/>
      <c r="Q4001" s="1"/>
      <c r="R4001" s="1"/>
      <c r="S4001" s="1"/>
    </row>
    <row r="4002" spans="1:19" x14ac:dyDescent="0.25">
      <c r="A4002" s="1"/>
      <c r="B4002" s="1"/>
      <c r="C4002" s="1"/>
      <c r="D4002" s="1"/>
      <c r="E4002" s="1"/>
      <c r="F4002" s="1"/>
      <c r="G4002" s="1"/>
      <c r="H4002" s="1"/>
      <c r="I4002" s="1"/>
      <c r="J4002" s="1"/>
      <c r="K4002" s="1"/>
      <c r="L4002" s="1"/>
      <c r="M4002" s="1"/>
      <c r="N4002" s="1"/>
      <c r="O4002" s="1"/>
      <c r="P4002" s="1"/>
      <c r="Q4002" s="1"/>
      <c r="R4002" s="1"/>
      <c r="S4002" s="1"/>
    </row>
    <row r="4003" spans="1:19" x14ac:dyDescent="0.25">
      <c r="A4003" s="1"/>
      <c r="B4003" s="1"/>
      <c r="C4003" s="1"/>
      <c r="D4003" s="1"/>
      <c r="E4003" s="1"/>
      <c r="F4003" s="1"/>
      <c r="G4003" s="1"/>
      <c r="H4003" s="1"/>
      <c r="I4003" s="1"/>
      <c r="J4003" s="1"/>
      <c r="K4003" s="1"/>
      <c r="L4003" s="1"/>
      <c r="M4003" s="1"/>
      <c r="N4003" s="1"/>
      <c r="O4003" s="1"/>
      <c r="P4003" s="1"/>
      <c r="Q4003" s="1"/>
      <c r="R4003" s="1"/>
      <c r="S4003" s="1"/>
    </row>
    <row r="4004" spans="1:19" x14ac:dyDescent="0.25">
      <c r="A4004" s="1"/>
      <c r="B4004" s="1"/>
      <c r="C4004" s="1"/>
      <c r="D4004" s="1"/>
      <c r="E4004" s="1"/>
      <c r="F4004" s="1"/>
      <c r="G4004" s="1"/>
      <c r="H4004" s="1"/>
      <c r="I4004" s="1"/>
      <c r="J4004" s="1"/>
      <c r="K4004" s="1"/>
      <c r="L4004" s="1"/>
      <c r="M4004" s="1"/>
      <c r="N4004" s="1"/>
      <c r="O4004" s="1"/>
      <c r="P4004" s="1"/>
      <c r="Q4004" s="1"/>
      <c r="R4004" s="1"/>
      <c r="S4004" s="1"/>
    </row>
    <row r="4005" spans="1:19" x14ac:dyDescent="0.25">
      <c r="A4005" s="1"/>
      <c r="B4005" s="1"/>
      <c r="C4005" s="1"/>
      <c r="D4005" s="1"/>
      <c r="E4005" s="1"/>
      <c r="F4005" s="1"/>
      <c r="G4005" s="1"/>
      <c r="H4005" s="1"/>
      <c r="I4005" s="1"/>
      <c r="J4005" s="1"/>
      <c r="K4005" s="1"/>
      <c r="L4005" s="1"/>
      <c r="M4005" s="1"/>
      <c r="N4005" s="1"/>
      <c r="O4005" s="1"/>
      <c r="P4005" s="1"/>
      <c r="Q4005" s="1"/>
      <c r="R4005" s="1"/>
      <c r="S4005" s="1"/>
    </row>
    <row r="4006" spans="1:19" x14ac:dyDescent="0.25">
      <c r="A4006" s="1"/>
      <c r="B4006" s="1"/>
      <c r="C4006" s="1"/>
      <c r="D4006" s="1"/>
      <c r="E4006" s="1"/>
      <c r="F4006" s="1"/>
      <c r="G4006" s="1"/>
      <c r="H4006" s="1"/>
      <c r="I4006" s="1"/>
      <c r="J4006" s="1"/>
      <c r="K4006" s="1"/>
      <c r="L4006" s="1"/>
      <c r="M4006" s="1"/>
      <c r="N4006" s="1"/>
      <c r="O4006" s="1"/>
      <c r="P4006" s="1"/>
      <c r="Q4006" s="1"/>
      <c r="R4006" s="1"/>
      <c r="S4006" s="1"/>
    </row>
    <row r="4007" spans="1:19" x14ac:dyDescent="0.25">
      <c r="A4007" s="1"/>
      <c r="B4007" s="1"/>
      <c r="C4007" s="1"/>
      <c r="D4007" s="1"/>
      <c r="E4007" s="1"/>
      <c r="F4007" s="1"/>
      <c r="G4007" s="1"/>
      <c r="H4007" s="1"/>
      <c r="I4007" s="1"/>
      <c r="J4007" s="1"/>
      <c r="K4007" s="1"/>
      <c r="L4007" s="1"/>
      <c r="M4007" s="1"/>
      <c r="N4007" s="1"/>
      <c r="O4007" s="1"/>
      <c r="P4007" s="1"/>
      <c r="Q4007" s="1"/>
      <c r="R4007" s="1"/>
      <c r="S4007" s="1"/>
    </row>
    <row r="4008" spans="1:19" x14ac:dyDescent="0.25">
      <c r="A4008" s="1"/>
      <c r="B4008" s="1"/>
      <c r="C4008" s="1"/>
      <c r="D4008" s="1"/>
      <c r="E4008" s="1"/>
      <c r="F4008" s="1"/>
      <c r="G4008" s="1"/>
      <c r="H4008" s="1"/>
      <c r="I4008" s="1"/>
      <c r="J4008" s="1"/>
      <c r="K4008" s="1"/>
      <c r="L4008" s="1"/>
      <c r="M4008" s="1"/>
      <c r="N4008" s="1"/>
      <c r="O4008" s="1"/>
      <c r="P4008" s="1"/>
      <c r="Q4008" s="1"/>
      <c r="R4008" s="1"/>
      <c r="S4008" s="1"/>
    </row>
    <row r="4009" spans="1:19" x14ac:dyDescent="0.25">
      <c r="A4009" s="1"/>
      <c r="B4009" s="1"/>
      <c r="C4009" s="1"/>
      <c r="D4009" s="1"/>
      <c r="E4009" s="1"/>
      <c r="F4009" s="1"/>
      <c r="G4009" s="1"/>
      <c r="H4009" s="1"/>
      <c r="I4009" s="1"/>
      <c r="J4009" s="1"/>
      <c r="K4009" s="1"/>
      <c r="L4009" s="1"/>
      <c r="M4009" s="1"/>
      <c r="N4009" s="1"/>
      <c r="O4009" s="1"/>
      <c r="P4009" s="1"/>
      <c r="Q4009" s="1"/>
      <c r="R4009" s="1"/>
      <c r="S4009" s="1"/>
    </row>
    <row r="4010" spans="1:19" x14ac:dyDescent="0.25">
      <c r="A4010" s="1"/>
      <c r="B4010" s="1"/>
      <c r="C4010" s="1"/>
      <c r="D4010" s="1"/>
      <c r="E4010" s="1"/>
      <c r="F4010" s="1"/>
      <c r="G4010" s="1"/>
      <c r="H4010" s="1"/>
      <c r="I4010" s="1"/>
      <c r="J4010" s="1"/>
      <c r="K4010" s="1"/>
      <c r="L4010" s="1"/>
      <c r="M4010" s="1"/>
      <c r="N4010" s="1"/>
      <c r="O4010" s="1"/>
      <c r="P4010" s="1"/>
      <c r="Q4010" s="1"/>
      <c r="R4010" s="1"/>
      <c r="S4010" s="1"/>
    </row>
    <row r="4011" spans="1:19" x14ac:dyDescent="0.25">
      <c r="A4011" s="1"/>
      <c r="B4011" s="1"/>
      <c r="C4011" s="1"/>
      <c r="D4011" s="1"/>
      <c r="E4011" s="1"/>
      <c r="F4011" s="1"/>
      <c r="G4011" s="1"/>
      <c r="H4011" s="1"/>
      <c r="I4011" s="1"/>
      <c r="J4011" s="1"/>
      <c r="K4011" s="1"/>
      <c r="L4011" s="1"/>
      <c r="M4011" s="1"/>
      <c r="N4011" s="1"/>
      <c r="O4011" s="1"/>
      <c r="P4011" s="1"/>
      <c r="Q4011" s="1"/>
      <c r="R4011" s="1"/>
      <c r="S4011" s="1"/>
    </row>
    <row r="4012" spans="1:19" x14ac:dyDescent="0.25">
      <c r="A4012" s="1"/>
      <c r="B4012" s="1"/>
      <c r="C4012" s="1"/>
      <c r="D4012" s="1"/>
      <c r="E4012" s="1"/>
      <c r="F4012" s="1"/>
      <c r="G4012" s="1"/>
      <c r="H4012" s="1"/>
      <c r="I4012" s="1"/>
      <c r="J4012" s="1"/>
      <c r="K4012" s="1"/>
      <c r="L4012" s="1"/>
      <c r="M4012" s="1"/>
      <c r="N4012" s="1"/>
      <c r="O4012" s="1"/>
      <c r="P4012" s="1"/>
      <c r="Q4012" s="1"/>
      <c r="R4012" s="1"/>
      <c r="S4012" s="1"/>
    </row>
    <row r="4013" spans="1:19" x14ac:dyDescent="0.25">
      <c r="A4013" s="1"/>
      <c r="B4013" s="1"/>
      <c r="C4013" s="1"/>
      <c r="D4013" s="1"/>
      <c r="E4013" s="1"/>
      <c r="F4013" s="1"/>
      <c r="G4013" s="1"/>
      <c r="H4013" s="1"/>
      <c r="I4013" s="1"/>
      <c r="J4013" s="1"/>
      <c r="K4013" s="1"/>
      <c r="L4013" s="1"/>
      <c r="M4013" s="1"/>
      <c r="N4013" s="1"/>
      <c r="O4013" s="1"/>
      <c r="P4013" s="1"/>
      <c r="Q4013" s="1"/>
      <c r="R4013" s="1"/>
      <c r="S4013" s="1"/>
    </row>
    <row r="4014" spans="1:19" x14ac:dyDescent="0.25">
      <c r="A4014" s="1"/>
      <c r="B4014" s="1"/>
      <c r="C4014" s="1"/>
      <c r="D4014" s="1"/>
      <c r="E4014" s="1"/>
      <c r="F4014" s="1"/>
      <c r="G4014" s="1"/>
      <c r="H4014" s="1"/>
      <c r="I4014" s="1"/>
      <c r="J4014" s="1"/>
      <c r="K4014" s="1"/>
      <c r="L4014" s="1"/>
      <c r="M4014" s="1"/>
      <c r="N4014" s="1"/>
      <c r="O4014" s="1"/>
      <c r="P4014" s="1"/>
      <c r="Q4014" s="1"/>
      <c r="R4014" s="1"/>
      <c r="S4014" s="1"/>
    </row>
    <row r="4015" spans="1:19" x14ac:dyDescent="0.25">
      <c r="A4015" s="1"/>
      <c r="B4015" s="1"/>
      <c r="C4015" s="1"/>
      <c r="D4015" s="1"/>
      <c r="E4015" s="1"/>
      <c r="F4015" s="1"/>
      <c r="G4015" s="1"/>
      <c r="H4015" s="1"/>
      <c r="I4015" s="1"/>
      <c r="J4015" s="1"/>
      <c r="K4015" s="1"/>
      <c r="L4015" s="1"/>
      <c r="M4015" s="1"/>
      <c r="N4015" s="1"/>
      <c r="O4015" s="1"/>
      <c r="P4015" s="1"/>
      <c r="Q4015" s="1"/>
      <c r="R4015" s="1"/>
      <c r="S4015" s="1"/>
    </row>
    <row r="4016" spans="1:19" x14ac:dyDescent="0.25">
      <c r="A4016" s="1"/>
      <c r="B4016" s="1"/>
      <c r="C4016" s="1"/>
      <c r="D4016" s="1"/>
      <c r="E4016" s="1"/>
      <c r="F4016" s="1"/>
      <c r="G4016" s="1"/>
      <c r="H4016" s="1"/>
      <c r="I4016" s="1"/>
      <c r="J4016" s="1"/>
      <c r="K4016" s="1"/>
      <c r="L4016" s="1"/>
      <c r="M4016" s="1"/>
      <c r="N4016" s="1"/>
      <c r="O4016" s="1"/>
      <c r="P4016" s="1"/>
      <c r="Q4016" s="1"/>
      <c r="R4016" s="1"/>
      <c r="S4016" s="1"/>
    </row>
    <row r="4017" spans="1:19" x14ac:dyDescent="0.25">
      <c r="A4017" s="1"/>
      <c r="B4017" s="1"/>
      <c r="C4017" s="1"/>
      <c r="D4017" s="1"/>
      <c r="E4017" s="1"/>
      <c r="F4017" s="1"/>
      <c r="G4017" s="1"/>
      <c r="H4017" s="1"/>
      <c r="I4017" s="1"/>
      <c r="J4017" s="1"/>
      <c r="K4017" s="1"/>
      <c r="L4017" s="1"/>
      <c r="M4017" s="1"/>
      <c r="N4017" s="1"/>
      <c r="O4017" s="1"/>
      <c r="P4017" s="1"/>
      <c r="Q4017" s="1"/>
      <c r="R4017" s="1"/>
      <c r="S4017" s="1"/>
    </row>
    <row r="4018" spans="1:19" x14ac:dyDescent="0.25">
      <c r="A4018" s="1"/>
      <c r="B4018" s="1"/>
      <c r="C4018" s="1"/>
      <c r="D4018" s="1"/>
      <c r="E4018" s="1"/>
      <c r="F4018" s="1"/>
      <c r="G4018" s="1"/>
      <c r="H4018" s="1"/>
      <c r="I4018" s="1"/>
      <c r="J4018" s="1"/>
      <c r="K4018" s="1"/>
      <c r="L4018" s="1"/>
      <c r="M4018" s="1"/>
      <c r="N4018" s="1"/>
      <c r="O4018" s="1"/>
      <c r="P4018" s="1"/>
      <c r="Q4018" s="1"/>
      <c r="R4018" s="1"/>
      <c r="S4018" s="1"/>
    </row>
    <row r="4019" spans="1:19" x14ac:dyDescent="0.25">
      <c r="A4019" s="1"/>
      <c r="B4019" s="1"/>
      <c r="C4019" s="1"/>
      <c r="D4019" s="1"/>
      <c r="E4019" s="1"/>
      <c r="F4019" s="1"/>
      <c r="G4019" s="1"/>
      <c r="H4019" s="1"/>
      <c r="I4019" s="1"/>
      <c r="J4019" s="1"/>
      <c r="K4019" s="1"/>
      <c r="L4019" s="1"/>
      <c r="M4019" s="1"/>
      <c r="N4019" s="1"/>
      <c r="O4019" s="1"/>
      <c r="P4019" s="1"/>
      <c r="Q4019" s="1"/>
      <c r="R4019" s="1"/>
      <c r="S4019" s="1"/>
    </row>
    <row r="4020" spans="1:19" x14ac:dyDescent="0.25">
      <c r="A4020" s="1"/>
      <c r="B4020" s="1"/>
      <c r="C4020" s="1"/>
      <c r="D4020" s="1"/>
      <c r="E4020" s="1"/>
      <c r="F4020" s="1"/>
      <c r="G4020" s="1"/>
      <c r="H4020" s="1"/>
      <c r="I4020" s="1"/>
      <c r="J4020" s="1"/>
      <c r="K4020" s="1"/>
      <c r="L4020" s="1"/>
      <c r="M4020" s="1"/>
      <c r="N4020" s="1"/>
      <c r="O4020" s="1"/>
      <c r="P4020" s="1"/>
      <c r="Q4020" s="1"/>
      <c r="R4020" s="1"/>
      <c r="S4020" s="1"/>
    </row>
    <row r="4021" spans="1:19" x14ac:dyDescent="0.25">
      <c r="A4021" s="1"/>
      <c r="B4021" s="1"/>
      <c r="C4021" s="1"/>
      <c r="D4021" s="1"/>
      <c r="E4021" s="1"/>
      <c r="F4021" s="1"/>
      <c r="G4021" s="1"/>
      <c r="H4021" s="1"/>
      <c r="I4021" s="1"/>
      <c r="J4021" s="1"/>
      <c r="K4021" s="1"/>
      <c r="L4021" s="1"/>
      <c r="M4021" s="1"/>
      <c r="N4021" s="1"/>
      <c r="O4021" s="1"/>
      <c r="P4021" s="1"/>
      <c r="Q4021" s="1"/>
      <c r="R4021" s="1"/>
      <c r="S4021" s="1"/>
    </row>
    <row r="4022" spans="1:19" x14ac:dyDescent="0.25">
      <c r="A4022" s="1"/>
      <c r="B4022" s="1"/>
      <c r="C4022" s="1"/>
      <c r="D4022" s="1"/>
      <c r="E4022" s="1"/>
      <c r="F4022" s="1"/>
      <c r="G4022" s="1"/>
      <c r="H4022" s="1"/>
      <c r="I4022" s="1"/>
      <c r="J4022" s="1"/>
      <c r="K4022" s="1"/>
      <c r="L4022" s="1"/>
      <c r="M4022" s="1"/>
      <c r="N4022" s="1"/>
      <c r="O4022" s="1"/>
      <c r="P4022" s="1"/>
      <c r="Q4022" s="1"/>
      <c r="R4022" s="1"/>
      <c r="S4022" s="1"/>
    </row>
    <row r="4023" spans="1:19" x14ac:dyDescent="0.25">
      <c r="A4023" s="1"/>
      <c r="B4023" s="1"/>
      <c r="C4023" s="1"/>
      <c r="D4023" s="1"/>
      <c r="E4023" s="1"/>
      <c r="F4023" s="1"/>
      <c r="G4023" s="1"/>
      <c r="H4023" s="1"/>
      <c r="I4023" s="1"/>
      <c r="J4023" s="1"/>
      <c r="K4023" s="1"/>
      <c r="L4023" s="1"/>
      <c r="M4023" s="1"/>
      <c r="N4023" s="1"/>
      <c r="O4023" s="1"/>
      <c r="P4023" s="1"/>
      <c r="Q4023" s="1"/>
      <c r="R4023" s="1"/>
      <c r="S4023" s="1"/>
    </row>
    <row r="4024" spans="1:19" x14ac:dyDescent="0.25">
      <c r="A4024" s="1"/>
      <c r="B4024" s="1"/>
      <c r="C4024" s="1"/>
      <c r="D4024" s="1"/>
      <c r="E4024" s="1"/>
      <c r="F4024" s="1"/>
      <c r="G4024" s="1"/>
      <c r="H4024" s="1"/>
      <c r="I4024" s="1"/>
      <c r="J4024" s="1"/>
      <c r="K4024" s="1"/>
      <c r="L4024" s="1"/>
      <c r="M4024" s="1"/>
      <c r="N4024" s="1"/>
      <c r="O4024" s="1"/>
      <c r="P4024" s="1"/>
      <c r="Q4024" s="1"/>
      <c r="R4024" s="1"/>
      <c r="S4024" s="1"/>
    </row>
    <row r="4025" spans="1:19" x14ac:dyDescent="0.25">
      <c r="A4025" s="1"/>
      <c r="B4025" s="1"/>
      <c r="C4025" s="1"/>
      <c r="D4025" s="1"/>
      <c r="E4025" s="1"/>
      <c r="F4025" s="1"/>
      <c r="G4025" s="1"/>
      <c r="H4025" s="1"/>
      <c r="I4025" s="1"/>
      <c r="J4025" s="1"/>
      <c r="K4025" s="1"/>
      <c r="L4025" s="1"/>
      <c r="M4025" s="1"/>
      <c r="N4025" s="1"/>
      <c r="O4025" s="1"/>
      <c r="P4025" s="1"/>
      <c r="Q4025" s="1"/>
      <c r="R4025" s="1"/>
      <c r="S4025" s="1"/>
    </row>
    <row r="4026" spans="1:19" x14ac:dyDescent="0.25">
      <c r="A4026" s="1"/>
      <c r="B4026" s="1"/>
      <c r="C4026" s="1"/>
      <c r="D4026" s="1"/>
      <c r="E4026" s="1"/>
      <c r="F4026" s="1"/>
      <c r="G4026" s="1"/>
      <c r="H4026" s="1"/>
      <c r="I4026" s="1"/>
      <c r="J4026" s="1"/>
      <c r="K4026" s="1"/>
      <c r="L4026" s="1"/>
      <c r="M4026" s="1"/>
      <c r="N4026" s="1"/>
      <c r="O4026" s="1"/>
      <c r="P4026" s="1"/>
      <c r="Q4026" s="1"/>
      <c r="R4026" s="1"/>
      <c r="S4026" s="1"/>
    </row>
    <row r="4027" spans="1:19" x14ac:dyDescent="0.25">
      <c r="A4027" s="1"/>
      <c r="B4027" s="1"/>
      <c r="C4027" s="1"/>
      <c r="D4027" s="1"/>
      <c r="E4027" s="1"/>
      <c r="F4027" s="1"/>
      <c r="G4027" s="1"/>
      <c r="H4027" s="1"/>
      <c r="I4027" s="1"/>
      <c r="J4027" s="1"/>
      <c r="K4027" s="1"/>
      <c r="L4027" s="1"/>
      <c r="M4027" s="1"/>
      <c r="N4027" s="1"/>
      <c r="O4027" s="1"/>
      <c r="P4027" s="1"/>
      <c r="Q4027" s="1"/>
      <c r="R4027" s="1"/>
      <c r="S4027" s="1"/>
    </row>
    <row r="4028" spans="1:19" x14ac:dyDescent="0.25">
      <c r="A4028" s="1"/>
      <c r="B4028" s="1"/>
      <c r="C4028" s="1"/>
      <c r="D4028" s="1"/>
      <c r="E4028" s="1"/>
      <c r="F4028" s="1"/>
      <c r="G4028" s="1"/>
      <c r="H4028" s="1"/>
      <c r="I4028" s="1"/>
      <c r="J4028" s="1"/>
      <c r="K4028" s="1"/>
      <c r="L4028" s="1"/>
      <c r="M4028" s="1"/>
      <c r="N4028" s="1"/>
      <c r="O4028" s="1"/>
      <c r="P4028" s="1"/>
      <c r="Q4028" s="1"/>
      <c r="R4028" s="1"/>
      <c r="S4028" s="1"/>
    </row>
    <row r="4029" spans="1:19" x14ac:dyDescent="0.25">
      <c r="A4029" s="1"/>
      <c r="B4029" s="1"/>
      <c r="C4029" s="1"/>
      <c r="D4029" s="1"/>
      <c r="E4029" s="1"/>
      <c r="F4029" s="1"/>
      <c r="G4029" s="1"/>
      <c r="H4029" s="1"/>
      <c r="I4029" s="1"/>
      <c r="J4029" s="1"/>
      <c r="K4029" s="1"/>
      <c r="L4029" s="1"/>
      <c r="M4029" s="1"/>
      <c r="N4029" s="1"/>
      <c r="O4029" s="1"/>
      <c r="P4029" s="1"/>
      <c r="Q4029" s="1"/>
      <c r="R4029" s="1"/>
      <c r="S4029" s="1"/>
    </row>
    <row r="4030" spans="1:19" x14ac:dyDescent="0.25">
      <c r="A4030" s="1"/>
      <c r="B4030" s="1"/>
      <c r="C4030" s="1"/>
      <c r="D4030" s="1"/>
      <c r="E4030" s="1"/>
      <c r="F4030" s="1"/>
      <c r="G4030" s="1"/>
      <c r="H4030" s="1"/>
      <c r="I4030" s="1"/>
      <c r="J4030" s="1"/>
      <c r="K4030" s="1"/>
      <c r="L4030" s="1"/>
      <c r="M4030" s="1"/>
      <c r="N4030" s="1"/>
      <c r="O4030" s="1"/>
      <c r="P4030" s="1"/>
      <c r="Q4030" s="1"/>
      <c r="R4030" s="1"/>
      <c r="S4030" s="1"/>
    </row>
    <row r="4031" spans="1:19" x14ac:dyDescent="0.25">
      <c r="A4031" s="1"/>
      <c r="B4031" s="1"/>
      <c r="C4031" s="1"/>
      <c r="D4031" s="1"/>
      <c r="E4031" s="1"/>
      <c r="F4031" s="1"/>
      <c r="G4031" s="1"/>
      <c r="H4031" s="1"/>
      <c r="I4031" s="1"/>
      <c r="J4031" s="1"/>
      <c r="K4031" s="1"/>
      <c r="L4031" s="1"/>
      <c r="M4031" s="1"/>
      <c r="N4031" s="1"/>
      <c r="O4031" s="1"/>
      <c r="P4031" s="1"/>
      <c r="Q4031" s="1"/>
      <c r="R4031" s="1"/>
      <c r="S4031" s="1"/>
    </row>
    <row r="4032" spans="1:19" x14ac:dyDescent="0.25">
      <c r="A4032" s="1"/>
      <c r="B4032" s="1"/>
      <c r="C4032" s="1"/>
      <c r="D4032" s="1"/>
      <c r="E4032" s="1"/>
      <c r="F4032" s="1"/>
      <c r="G4032" s="1"/>
      <c r="H4032" s="1"/>
      <c r="I4032" s="1"/>
      <c r="J4032" s="1"/>
      <c r="K4032" s="1"/>
      <c r="L4032" s="1"/>
      <c r="M4032" s="1"/>
      <c r="N4032" s="1"/>
      <c r="O4032" s="1"/>
      <c r="P4032" s="1"/>
      <c r="Q4032" s="1"/>
      <c r="R4032" s="1"/>
      <c r="S4032" s="1"/>
    </row>
    <row r="4033" spans="1:19" x14ac:dyDescent="0.25">
      <c r="A4033" s="1"/>
      <c r="B4033" s="1"/>
      <c r="C4033" s="1"/>
      <c r="D4033" s="1"/>
      <c r="E4033" s="1"/>
      <c r="F4033" s="1"/>
      <c r="G4033" s="1"/>
      <c r="H4033" s="1"/>
      <c r="I4033" s="1"/>
      <c r="J4033" s="1"/>
      <c r="K4033" s="1"/>
      <c r="L4033" s="1"/>
      <c r="M4033" s="1"/>
      <c r="N4033" s="1"/>
      <c r="O4033" s="1"/>
      <c r="P4033" s="1"/>
      <c r="Q4033" s="1"/>
      <c r="R4033" s="1"/>
      <c r="S4033" s="1"/>
    </row>
    <row r="4034" spans="1:19" x14ac:dyDescent="0.25">
      <c r="A4034" s="1"/>
      <c r="B4034" s="1"/>
      <c r="C4034" s="1"/>
      <c r="D4034" s="1"/>
      <c r="E4034" s="1"/>
      <c r="F4034" s="1"/>
      <c r="G4034" s="1"/>
      <c r="H4034" s="1"/>
      <c r="I4034" s="1"/>
      <c r="J4034" s="1"/>
      <c r="K4034" s="1"/>
      <c r="L4034" s="1"/>
      <c r="M4034" s="1"/>
      <c r="N4034" s="1"/>
      <c r="O4034" s="1"/>
      <c r="P4034" s="1"/>
      <c r="Q4034" s="1"/>
      <c r="R4034" s="1"/>
      <c r="S4034" s="1"/>
    </row>
    <row r="4035" spans="1:19" x14ac:dyDescent="0.25">
      <c r="A4035" s="1"/>
      <c r="B4035" s="1"/>
      <c r="C4035" s="1"/>
      <c r="D4035" s="1"/>
      <c r="E4035" s="1"/>
      <c r="F4035" s="1"/>
      <c r="G4035" s="1"/>
      <c r="H4035" s="1"/>
      <c r="I4035" s="1"/>
      <c r="J4035" s="1"/>
      <c r="K4035" s="1"/>
      <c r="L4035" s="1"/>
      <c r="M4035" s="1"/>
      <c r="N4035" s="1"/>
      <c r="O4035" s="1"/>
      <c r="P4035" s="1"/>
      <c r="Q4035" s="1"/>
      <c r="R4035" s="1"/>
      <c r="S4035" s="1"/>
    </row>
    <row r="4036" spans="1:19" x14ac:dyDescent="0.25">
      <c r="A4036" s="1"/>
      <c r="B4036" s="1"/>
      <c r="C4036" s="1"/>
      <c r="D4036" s="1"/>
      <c r="E4036" s="1"/>
      <c r="F4036" s="1"/>
      <c r="G4036" s="1"/>
      <c r="H4036" s="1"/>
      <c r="I4036" s="1"/>
      <c r="J4036" s="1"/>
      <c r="K4036" s="1"/>
      <c r="L4036" s="1"/>
      <c r="M4036" s="1"/>
      <c r="N4036" s="1"/>
      <c r="O4036" s="1"/>
      <c r="P4036" s="1"/>
      <c r="Q4036" s="1"/>
      <c r="R4036" s="1"/>
      <c r="S4036" s="1"/>
    </row>
    <row r="4037" spans="1:19" x14ac:dyDescent="0.25">
      <c r="A4037" s="1"/>
      <c r="B4037" s="1"/>
      <c r="C4037" s="1"/>
      <c r="D4037" s="1"/>
      <c r="E4037" s="1"/>
      <c r="F4037" s="1"/>
      <c r="G4037" s="1"/>
      <c r="H4037" s="1"/>
      <c r="I4037" s="1"/>
      <c r="J4037" s="1"/>
      <c r="K4037" s="1"/>
      <c r="L4037" s="1"/>
      <c r="M4037" s="1"/>
      <c r="N4037" s="1"/>
      <c r="O4037" s="1"/>
      <c r="P4037" s="1"/>
      <c r="Q4037" s="1"/>
      <c r="R4037" s="1"/>
      <c r="S4037" s="1"/>
    </row>
    <row r="4038" spans="1:19" x14ac:dyDescent="0.25">
      <c r="A4038" s="1"/>
      <c r="B4038" s="1"/>
      <c r="C4038" s="1"/>
      <c r="D4038" s="1"/>
      <c r="E4038" s="1"/>
      <c r="F4038" s="1"/>
      <c r="G4038" s="1"/>
      <c r="H4038" s="1"/>
      <c r="I4038" s="1"/>
      <c r="J4038" s="1"/>
      <c r="K4038" s="1"/>
      <c r="L4038" s="1"/>
      <c r="M4038" s="1"/>
      <c r="N4038" s="1"/>
      <c r="O4038" s="1"/>
      <c r="P4038" s="1"/>
      <c r="Q4038" s="1"/>
      <c r="R4038" s="1"/>
      <c r="S4038" s="1"/>
    </row>
    <row r="4039" spans="1:19" x14ac:dyDescent="0.25">
      <c r="A4039" s="1"/>
      <c r="B4039" s="1"/>
      <c r="C4039" s="1"/>
      <c r="D4039" s="1"/>
      <c r="E4039" s="1"/>
      <c r="F4039" s="1"/>
      <c r="G4039" s="1"/>
      <c r="H4039" s="1"/>
      <c r="I4039" s="1"/>
      <c r="J4039" s="1"/>
      <c r="K4039" s="1"/>
      <c r="L4039" s="1"/>
      <c r="M4039" s="1"/>
      <c r="N4039" s="1"/>
      <c r="O4039" s="1"/>
      <c r="P4039" s="1"/>
      <c r="Q4039" s="1"/>
      <c r="R4039" s="1"/>
      <c r="S4039" s="1"/>
    </row>
    <row r="4040" spans="1:19" x14ac:dyDescent="0.25">
      <c r="A4040" s="1"/>
      <c r="B4040" s="1"/>
      <c r="C4040" s="1"/>
      <c r="D4040" s="1"/>
      <c r="E4040" s="1"/>
      <c r="F4040" s="1"/>
      <c r="G4040" s="1"/>
      <c r="H4040" s="1"/>
      <c r="I4040" s="1"/>
      <c r="J4040" s="1"/>
      <c r="K4040" s="1"/>
      <c r="L4040" s="1"/>
      <c r="M4040" s="1"/>
      <c r="N4040" s="1"/>
      <c r="O4040" s="1"/>
      <c r="P4040" s="1"/>
      <c r="Q4040" s="1"/>
      <c r="R4040" s="1"/>
      <c r="S4040" s="1"/>
    </row>
    <row r="4041" spans="1:19" x14ac:dyDescent="0.25">
      <c r="A4041" s="1"/>
      <c r="B4041" s="1"/>
      <c r="C4041" s="1"/>
      <c r="D4041" s="1"/>
      <c r="E4041" s="1"/>
      <c r="F4041" s="1"/>
      <c r="G4041" s="1"/>
      <c r="H4041" s="1"/>
      <c r="I4041" s="1"/>
      <c r="J4041" s="1"/>
      <c r="K4041" s="1"/>
      <c r="L4041" s="1"/>
      <c r="M4041" s="1"/>
      <c r="N4041" s="1"/>
      <c r="O4041" s="1"/>
      <c r="P4041" s="1"/>
      <c r="Q4041" s="1"/>
      <c r="R4041" s="1"/>
      <c r="S4041" s="1"/>
    </row>
    <row r="4042" spans="1:19" x14ac:dyDescent="0.25">
      <c r="A4042" s="1"/>
      <c r="B4042" s="1"/>
      <c r="C4042" s="1"/>
      <c r="D4042" s="1"/>
      <c r="E4042" s="1"/>
      <c r="F4042" s="1"/>
      <c r="G4042" s="1"/>
      <c r="H4042" s="1"/>
      <c r="I4042" s="1"/>
      <c r="J4042" s="1"/>
      <c r="K4042" s="1"/>
      <c r="L4042" s="1"/>
      <c r="M4042" s="1"/>
      <c r="N4042" s="1"/>
      <c r="O4042" s="1"/>
      <c r="P4042" s="1"/>
      <c r="Q4042" s="1"/>
      <c r="R4042" s="1"/>
      <c r="S4042" s="1"/>
    </row>
    <row r="4043" spans="1:19" x14ac:dyDescent="0.25">
      <c r="A4043" s="1"/>
      <c r="B4043" s="1"/>
      <c r="C4043" s="1"/>
      <c r="D4043" s="1"/>
      <c r="E4043" s="1"/>
      <c r="F4043" s="1"/>
      <c r="G4043" s="1"/>
      <c r="H4043" s="1"/>
      <c r="I4043" s="1"/>
      <c r="J4043" s="1"/>
      <c r="K4043" s="1"/>
      <c r="L4043" s="1"/>
      <c r="M4043" s="1"/>
      <c r="N4043" s="1"/>
      <c r="O4043" s="1"/>
      <c r="P4043" s="1"/>
      <c r="Q4043" s="1"/>
      <c r="R4043" s="1"/>
      <c r="S4043" s="1"/>
    </row>
    <row r="4044" spans="1:19" x14ac:dyDescent="0.25">
      <c r="A4044" s="1"/>
      <c r="B4044" s="1"/>
      <c r="C4044" s="1"/>
      <c r="D4044" s="1"/>
      <c r="E4044" s="1"/>
      <c r="F4044" s="1"/>
      <c r="G4044" s="1"/>
      <c r="H4044" s="1"/>
      <c r="I4044" s="1"/>
      <c r="J4044" s="1"/>
      <c r="K4044" s="1"/>
      <c r="L4044" s="1"/>
      <c r="M4044" s="1"/>
      <c r="N4044" s="1"/>
      <c r="O4044" s="1"/>
      <c r="P4044" s="1"/>
      <c r="Q4044" s="1"/>
      <c r="R4044" s="1"/>
      <c r="S4044" s="1"/>
    </row>
    <row r="4045" spans="1:19" x14ac:dyDescent="0.25">
      <c r="A4045" s="1"/>
      <c r="B4045" s="1"/>
      <c r="C4045" s="1"/>
      <c r="D4045" s="1"/>
      <c r="E4045" s="1"/>
      <c r="F4045" s="1"/>
      <c r="G4045" s="1"/>
      <c r="H4045" s="1"/>
      <c r="I4045" s="1"/>
      <c r="J4045" s="1"/>
      <c r="K4045" s="1"/>
      <c r="L4045" s="1"/>
      <c r="M4045" s="1"/>
      <c r="N4045" s="1"/>
      <c r="O4045" s="1"/>
      <c r="P4045" s="1"/>
      <c r="Q4045" s="1"/>
      <c r="R4045" s="1"/>
      <c r="S4045" s="1"/>
    </row>
    <row r="4046" spans="1:19" x14ac:dyDescent="0.25">
      <c r="A4046" s="1"/>
      <c r="B4046" s="1"/>
      <c r="C4046" s="1"/>
      <c r="D4046" s="1"/>
      <c r="E4046" s="1"/>
      <c r="F4046" s="1"/>
      <c r="G4046" s="1"/>
      <c r="H4046" s="1"/>
      <c r="I4046" s="1"/>
      <c r="J4046" s="1"/>
      <c r="K4046" s="1"/>
      <c r="L4046" s="1"/>
      <c r="M4046" s="1"/>
      <c r="N4046" s="1"/>
      <c r="O4046" s="1"/>
      <c r="P4046" s="1"/>
      <c r="Q4046" s="1"/>
      <c r="R4046" s="1"/>
      <c r="S4046" s="1"/>
    </row>
    <row r="4047" spans="1:19" x14ac:dyDescent="0.25">
      <c r="A4047" s="1"/>
      <c r="B4047" s="1"/>
      <c r="C4047" s="1"/>
      <c r="D4047" s="1"/>
      <c r="E4047" s="1"/>
      <c r="F4047" s="1"/>
      <c r="G4047" s="1"/>
      <c r="H4047" s="1"/>
      <c r="I4047" s="1"/>
      <c r="J4047" s="1"/>
      <c r="K4047" s="1"/>
      <c r="L4047" s="1"/>
      <c r="M4047" s="1"/>
      <c r="N4047" s="1"/>
      <c r="O4047" s="1"/>
      <c r="P4047" s="1"/>
      <c r="Q4047" s="1"/>
      <c r="R4047" s="1"/>
      <c r="S4047" s="1"/>
    </row>
    <row r="4048" spans="1:19" x14ac:dyDescent="0.25">
      <c r="A4048" s="1"/>
      <c r="B4048" s="1"/>
      <c r="C4048" s="1"/>
      <c r="D4048" s="1"/>
      <c r="E4048" s="1"/>
      <c r="F4048" s="1"/>
      <c r="G4048" s="1"/>
      <c r="H4048" s="1"/>
      <c r="I4048" s="1"/>
      <c r="J4048" s="1"/>
      <c r="K4048" s="1"/>
      <c r="L4048" s="1"/>
      <c r="M4048" s="1"/>
      <c r="N4048" s="1"/>
      <c r="O4048" s="1"/>
      <c r="P4048" s="1"/>
      <c r="Q4048" s="1"/>
      <c r="R4048" s="1"/>
      <c r="S4048" s="1"/>
    </row>
    <row r="4049" spans="1:19" x14ac:dyDescent="0.25">
      <c r="A4049" s="1"/>
      <c r="B4049" s="1"/>
      <c r="C4049" s="1"/>
      <c r="D4049" s="1"/>
      <c r="E4049" s="1"/>
      <c r="F4049" s="1"/>
      <c r="G4049" s="1"/>
      <c r="H4049" s="1"/>
      <c r="I4049" s="1"/>
      <c r="J4049" s="1"/>
      <c r="K4049" s="1"/>
      <c r="L4049" s="1"/>
      <c r="M4049" s="1"/>
      <c r="N4049" s="1"/>
      <c r="O4049" s="1"/>
      <c r="P4049" s="1"/>
      <c r="Q4049" s="1"/>
      <c r="R4049" s="1"/>
      <c r="S4049" s="1"/>
    </row>
    <row r="4050" spans="1:19" x14ac:dyDescent="0.25">
      <c r="A4050" s="1"/>
      <c r="B4050" s="1"/>
      <c r="C4050" s="1"/>
      <c r="D4050" s="1"/>
      <c r="E4050" s="1"/>
      <c r="F4050" s="1"/>
      <c r="G4050" s="1"/>
      <c r="H4050" s="1"/>
      <c r="I4050" s="1"/>
      <c r="J4050" s="1"/>
      <c r="K4050" s="1"/>
      <c r="L4050" s="1"/>
      <c r="M4050" s="1"/>
      <c r="N4050" s="1"/>
      <c r="O4050" s="1"/>
      <c r="P4050" s="1"/>
      <c r="Q4050" s="1"/>
      <c r="R4050" s="1"/>
      <c r="S4050" s="1"/>
    </row>
    <row r="4051" spans="1:19" x14ac:dyDescent="0.25">
      <c r="A4051" s="1"/>
      <c r="B4051" s="1"/>
      <c r="C4051" s="1"/>
      <c r="D4051" s="1"/>
      <c r="E4051" s="1"/>
      <c r="F4051" s="1"/>
      <c r="G4051" s="1"/>
      <c r="H4051" s="1"/>
      <c r="I4051" s="1"/>
      <c r="J4051" s="1"/>
      <c r="K4051" s="1"/>
      <c r="L4051" s="1"/>
      <c r="M4051" s="1"/>
      <c r="N4051" s="1"/>
      <c r="O4051" s="1"/>
      <c r="P4051" s="1"/>
      <c r="Q4051" s="1"/>
      <c r="R4051" s="1"/>
      <c r="S4051" s="1"/>
    </row>
    <row r="4052" spans="1:19" x14ac:dyDescent="0.25">
      <c r="A4052" s="1"/>
      <c r="B4052" s="1"/>
      <c r="C4052" s="1"/>
      <c r="D4052" s="1"/>
      <c r="E4052" s="1"/>
      <c r="F4052" s="1"/>
      <c r="G4052" s="1"/>
      <c r="H4052" s="1"/>
      <c r="I4052" s="1"/>
      <c r="J4052" s="1"/>
      <c r="K4052" s="1"/>
      <c r="L4052" s="1"/>
      <c r="M4052" s="1"/>
      <c r="N4052" s="1"/>
      <c r="O4052" s="1"/>
      <c r="P4052" s="1"/>
      <c r="Q4052" s="1"/>
      <c r="R4052" s="1"/>
      <c r="S4052" s="1"/>
    </row>
    <row r="4053" spans="1:19" x14ac:dyDescent="0.25">
      <c r="A4053" s="1"/>
      <c r="B4053" s="1"/>
      <c r="C4053" s="1"/>
      <c r="D4053" s="1"/>
      <c r="E4053" s="1"/>
      <c r="F4053" s="1"/>
      <c r="G4053" s="1"/>
      <c r="H4053" s="1"/>
      <c r="I4053" s="1"/>
      <c r="J4053" s="1"/>
      <c r="K4053" s="1"/>
      <c r="L4053" s="1"/>
      <c r="M4053" s="1"/>
      <c r="N4053" s="1"/>
      <c r="O4053" s="1"/>
      <c r="P4053" s="1"/>
      <c r="Q4053" s="1"/>
      <c r="R4053" s="1"/>
      <c r="S4053" s="1"/>
    </row>
    <row r="4054" spans="1:19" x14ac:dyDescent="0.25">
      <c r="A4054" s="1"/>
      <c r="B4054" s="1"/>
      <c r="C4054" s="1"/>
      <c r="D4054" s="1"/>
      <c r="E4054" s="1"/>
      <c r="F4054" s="1"/>
      <c r="G4054" s="1"/>
      <c r="H4054" s="1"/>
      <c r="I4054" s="1"/>
      <c r="J4054" s="1"/>
      <c r="K4054" s="1"/>
      <c r="L4054" s="1"/>
      <c r="M4054" s="1"/>
      <c r="N4054" s="1"/>
      <c r="O4054" s="1"/>
      <c r="P4054" s="1"/>
      <c r="Q4054" s="1"/>
      <c r="R4054" s="1"/>
      <c r="S4054" s="1"/>
    </row>
    <row r="4055" spans="1:19" x14ac:dyDescent="0.25">
      <c r="A4055" s="1"/>
      <c r="B4055" s="1"/>
      <c r="C4055" s="1"/>
      <c r="D4055" s="1"/>
      <c r="E4055" s="1"/>
      <c r="F4055" s="1"/>
      <c r="G4055" s="1"/>
      <c r="H4055" s="1"/>
      <c r="I4055" s="1"/>
      <c r="J4055" s="1"/>
      <c r="K4055" s="1"/>
      <c r="L4055" s="1"/>
      <c r="M4055" s="1"/>
      <c r="N4055" s="1"/>
      <c r="O4055" s="1"/>
      <c r="P4055" s="1"/>
      <c r="Q4055" s="1"/>
      <c r="R4055" s="1"/>
      <c r="S4055" s="1"/>
    </row>
    <row r="4056" spans="1:19" x14ac:dyDescent="0.25">
      <c r="A4056" s="1"/>
      <c r="B4056" s="1"/>
      <c r="C4056" s="1"/>
      <c r="D4056" s="1"/>
      <c r="E4056" s="1"/>
      <c r="F4056" s="1"/>
      <c r="G4056" s="1"/>
      <c r="H4056" s="1"/>
      <c r="I4056" s="1"/>
      <c r="J4056" s="1"/>
      <c r="K4056" s="1"/>
      <c r="L4056" s="1"/>
      <c r="M4056" s="1"/>
      <c r="N4056" s="1"/>
      <c r="O4056" s="1"/>
      <c r="P4056" s="1"/>
      <c r="Q4056" s="1"/>
      <c r="R4056" s="1"/>
      <c r="S4056" s="1"/>
    </row>
    <row r="4057" spans="1:19" x14ac:dyDescent="0.25">
      <c r="A4057" s="1"/>
      <c r="B4057" s="1"/>
      <c r="C4057" s="1"/>
      <c r="D4057" s="1"/>
      <c r="E4057" s="1"/>
      <c r="F4057" s="1"/>
      <c r="G4057" s="1"/>
      <c r="H4057" s="1"/>
      <c r="I4057" s="1"/>
      <c r="J4057" s="1"/>
      <c r="K4057" s="1"/>
      <c r="L4057" s="1"/>
      <c r="M4057" s="1"/>
      <c r="N4057" s="1"/>
      <c r="O4057" s="1"/>
      <c r="P4057" s="1"/>
      <c r="Q4057" s="1"/>
      <c r="R4057" s="1"/>
      <c r="S4057" s="1"/>
    </row>
    <row r="4058" spans="1:19" x14ac:dyDescent="0.25">
      <c r="A4058" s="1"/>
      <c r="B4058" s="1"/>
      <c r="C4058" s="1"/>
      <c r="D4058" s="1"/>
      <c r="E4058" s="1"/>
      <c r="F4058" s="1"/>
      <c r="G4058" s="1"/>
      <c r="H4058" s="1"/>
      <c r="I4058" s="1"/>
      <c r="J4058" s="1"/>
      <c r="K4058" s="1"/>
      <c r="L4058" s="1"/>
      <c r="M4058" s="1"/>
      <c r="N4058" s="1"/>
      <c r="O4058" s="1"/>
      <c r="P4058" s="1"/>
      <c r="Q4058" s="1"/>
      <c r="R4058" s="1"/>
      <c r="S4058" s="1"/>
    </row>
    <row r="4059" spans="1:19" x14ac:dyDescent="0.25">
      <c r="A4059" s="1"/>
      <c r="B4059" s="1"/>
      <c r="C4059" s="1"/>
      <c r="D4059" s="1"/>
      <c r="E4059" s="1"/>
      <c r="F4059" s="1"/>
      <c r="G4059" s="1"/>
      <c r="H4059" s="1"/>
      <c r="I4059" s="1"/>
      <c r="J4059" s="1"/>
      <c r="K4059" s="1"/>
      <c r="L4059" s="1"/>
      <c r="M4059" s="1"/>
      <c r="N4059" s="1"/>
      <c r="O4059" s="1"/>
      <c r="P4059" s="1"/>
      <c r="Q4059" s="1"/>
      <c r="R4059" s="1"/>
      <c r="S4059" s="1"/>
    </row>
    <row r="4060" spans="1:19" x14ac:dyDescent="0.25">
      <c r="A4060" s="1"/>
      <c r="B4060" s="1"/>
      <c r="C4060" s="1"/>
      <c r="D4060" s="1"/>
      <c r="E4060" s="1"/>
      <c r="F4060" s="1"/>
      <c r="G4060" s="1"/>
      <c r="H4060" s="1"/>
      <c r="I4060" s="1"/>
      <c r="J4060" s="1"/>
      <c r="K4060" s="1"/>
      <c r="L4060" s="1"/>
      <c r="M4060" s="1"/>
      <c r="N4060" s="1"/>
      <c r="O4060" s="1"/>
      <c r="P4060" s="1"/>
      <c r="Q4060" s="1"/>
      <c r="R4060" s="1"/>
      <c r="S4060" s="1"/>
    </row>
    <row r="4061" spans="1:19" x14ac:dyDescent="0.25">
      <c r="A4061" s="1"/>
      <c r="B4061" s="1"/>
      <c r="C4061" s="1"/>
      <c r="D4061" s="1"/>
      <c r="E4061" s="1"/>
      <c r="F4061" s="1"/>
      <c r="G4061" s="1"/>
      <c r="H4061" s="1"/>
      <c r="I4061" s="1"/>
      <c r="J4061" s="1"/>
      <c r="K4061" s="1"/>
      <c r="L4061" s="1"/>
      <c r="M4061" s="1"/>
      <c r="N4061" s="1"/>
      <c r="O4061" s="1"/>
      <c r="P4061" s="1"/>
      <c r="Q4061" s="1"/>
      <c r="R4061" s="1"/>
      <c r="S4061" s="1"/>
    </row>
    <row r="4062" spans="1:19" x14ac:dyDescent="0.25">
      <c r="A4062" s="1"/>
      <c r="B4062" s="1"/>
      <c r="C4062" s="1"/>
      <c r="D4062" s="1"/>
      <c r="E4062" s="1"/>
      <c r="F4062" s="1"/>
      <c r="G4062" s="1"/>
      <c r="H4062" s="1"/>
      <c r="I4062" s="1"/>
      <c r="J4062" s="1"/>
      <c r="K4062" s="1"/>
      <c r="L4062" s="1"/>
      <c r="M4062" s="1"/>
      <c r="N4062" s="1"/>
      <c r="O4062" s="1"/>
      <c r="P4062" s="1"/>
      <c r="Q4062" s="1"/>
      <c r="R4062" s="1"/>
      <c r="S4062" s="1"/>
    </row>
    <row r="4063" spans="1:19" x14ac:dyDescent="0.25">
      <c r="A4063" s="1"/>
      <c r="B4063" s="1"/>
      <c r="C4063" s="1"/>
      <c r="D4063" s="1"/>
      <c r="E4063" s="1"/>
      <c r="F4063" s="1"/>
      <c r="G4063" s="1"/>
      <c r="H4063" s="1"/>
      <c r="I4063" s="1"/>
      <c r="J4063" s="1"/>
      <c r="K4063" s="1"/>
      <c r="L4063" s="1"/>
      <c r="M4063" s="1"/>
      <c r="N4063" s="1"/>
      <c r="O4063" s="1"/>
      <c r="P4063" s="1"/>
      <c r="Q4063" s="1"/>
      <c r="R4063" s="1"/>
      <c r="S4063" s="1"/>
    </row>
    <row r="4064" spans="1:19" x14ac:dyDescent="0.25">
      <c r="A4064" s="1"/>
      <c r="B4064" s="1"/>
      <c r="C4064" s="1"/>
      <c r="D4064" s="1"/>
      <c r="E4064" s="1"/>
      <c r="F4064" s="1"/>
      <c r="G4064" s="1"/>
      <c r="H4064" s="1"/>
      <c r="I4064" s="1"/>
      <c r="J4064" s="1"/>
      <c r="K4064" s="1"/>
      <c r="L4064" s="1"/>
      <c r="M4064" s="1"/>
      <c r="N4064" s="1"/>
      <c r="O4064" s="1"/>
      <c r="P4064" s="1"/>
      <c r="Q4064" s="1"/>
      <c r="R4064" s="1"/>
      <c r="S4064" s="1"/>
    </row>
    <row r="4065" spans="1:19" x14ac:dyDescent="0.25">
      <c r="A4065" s="1"/>
      <c r="B4065" s="1"/>
      <c r="C4065" s="1"/>
      <c r="D4065" s="1"/>
      <c r="E4065" s="1"/>
      <c r="F4065" s="1"/>
      <c r="G4065" s="1"/>
      <c r="H4065" s="1"/>
      <c r="I4065" s="1"/>
      <c r="J4065" s="1"/>
      <c r="K4065" s="1"/>
      <c r="L4065" s="1"/>
      <c r="M4065" s="1"/>
      <c r="N4065" s="1"/>
      <c r="O4065" s="1"/>
      <c r="P4065" s="1"/>
      <c r="Q4065" s="1"/>
      <c r="R4065" s="1"/>
      <c r="S4065" s="1"/>
    </row>
    <row r="4066" spans="1:19" x14ac:dyDescent="0.25">
      <c r="A4066" s="1"/>
      <c r="B4066" s="1"/>
      <c r="C4066" s="1"/>
      <c r="D4066" s="1"/>
      <c r="E4066" s="1"/>
      <c r="F4066" s="1"/>
      <c r="G4066" s="1"/>
      <c r="H4066" s="1"/>
      <c r="I4066" s="1"/>
      <c r="J4066" s="1"/>
      <c r="K4066" s="1"/>
      <c r="L4066" s="1"/>
      <c r="M4066" s="1"/>
      <c r="N4066" s="1"/>
      <c r="O4066" s="1"/>
      <c r="P4066" s="1"/>
      <c r="Q4066" s="1"/>
      <c r="R4066" s="1"/>
      <c r="S4066" s="1"/>
    </row>
    <row r="4067" spans="1:19" x14ac:dyDescent="0.25">
      <c r="A4067" s="1"/>
      <c r="B4067" s="1"/>
      <c r="C4067" s="1"/>
      <c r="D4067" s="1"/>
      <c r="E4067" s="1"/>
      <c r="F4067" s="1"/>
      <c r="G4067" s="1"/>
      <c r="H4067" s="1"/>
      <c r="I4067" s="1"/>
      <c r="J4067" s="1"/>
      <c r="K4067" s="1"/>
      <c r="L4067" s="1"/>
      <c r="M4067" s="1"/>
      <c r="N4067" s="1"/>
      <c r="O4067" s="1"/>
      <c r="P4067" s="1"/>
      <c r="Q4067" s="1"/>
      <c r="R4067" s="1"/>
      <c r="S4067" s="1"/>
    </row>
    <row r="4068" spans="1:19" x14ac:dyDescent="0.25">
      <c r="A4068" s="1"/>
      <c r="B4068" s="1"/>
      <c r="C4068" s="1"/>
      <c r="D4068" s="1"/>
      <c r="E4068" s="1"/>
      <c r="F4068" s="1"/>
      <c r="G4068" s="1"/>
      <c r="H4068" s="1"/>
      <c r="I4068" s="1"/>
      <c r="J4068" s="1"/>
      <c r="K4068" s="1"/>
      <c r="L4068" s="1"/>
      <c r="M4068" s="1"/>
      <c r="N4068" s="1"/>
      <c r="O4068" s="1"/>
      <c r="P4068" s="1"/>
      <c r="Q4068" s="1"/>
      <c r="R4068" s="1"/>
      <c r="S4068" s="1"/>
    </row>
    <row r="4069" spans="1:19" x14ac:dyDescent="0.25">
      <c r="A4069" s="1"/>
      <c r="B4069" s="1"/>
      <c r="C4069" s="1"/>
      <c r="D4069" s="1"/>
      <c r="E4069" s="1"/>
      <c r="F4069" s="1"/>
      <c r="G4069" s="1"/>
      <c r="H4069" s="1"/>
      <c r="I4069" s="1"/>
      <c r="J4069" s="1"/>
      <c r="K4069" s="1"/>
      <c r="L4069" s="1"/>
      <c r="M4069" s="1"/>
      <c r="N4069" s="1"/>
      <c r="O4069" s="1"/>
      <c r="P4069" s="1"/>
      <c r="Q4069" s="1"/>
      <c r="R4069" s="1"/>
      <c r="S4069" s="1"/>
    </row>
    <row r="4070" spans="1:19" x14ac:dyDescent="0.25">
      <c r="A4070" s="1"/>
      <c r="B4070" s="1"/>
      <c r="C4070" s="1"/>
      <c r="D4070" s="1"/>
      <c r="E4070" s="1"/>
      <c r="F4070" s="1"/>
      <c r="G4070" s="1"/>
      <c r="H4070" s="1"/>
      <c r="I4070" s="1"/>
      <c r="J4070" s="1"/>
      <c r="K4070" s="1"/>
      <c r="L4070" s="1"/>
      <c r="M4070" s="1"/>
      <c r="N4070" s="1"/>
      <c r="O4070" s="1"/>
      <c r="P4070" s="1"/>
      <c r="Q4070" s="1"/>
      <c r="R4070" s="1"/>
      <c r="S4070" s="1"/>
    </row>
    <row r="4071" spans="1:19" x14ac:dyDescent="0.25">
      <c r="A4071" s="1"/>
      <c r="B4071" s="1"/>
      <c r="C4071" s="1"/>
      <c r="D4071" s="1"/>
      <c r="E4071" s="1"/>
      <c r="F4071" s="1"/>
      <c r="G4071" s="1"/>
      <c r="H4071" s="1"/>
      <c r="I4071" s="1"/>
      <c r="J4071" s="1"/>
      <c r="K4071" s="1"/>
      <c r="L4071" s="1"/>
      <c r="M4071" s="1"/>
      <c r="N4071" s="1"/>
      <c r="O4071" s="1"/>
      <c r="P4071" s="1"/>
      <c r="Q4071" s="1"/>
      <c r="R4071" s="1"/>
      <c r="S4071" s="1"/>
    </row>
    <row r="4072" spans="1:19" x14ac:dyDescent="0.25">
      <c r="A4072" s="1"/>
      <c r="B4072" s="1"/>
      <c r="C4072" s="1"/>
      <c r="D4072" s="1"/>
      <c r="E4072" s="1"/>
      <c r="F4072" s="1"/>
      <c r="G4072" s="1"/>
      <c r="H4072" s="1"/>
      <c r="I4072" s="1"/>
      <c r="J4072" s="1"/>
      <c r="K4072" s="1"/>
      <c r="L4072" s="1"/>
      <c r="M4072" s="1"/>
      <c r="N4072" s="1"/>
      <c r="O4072" s="1"/>
      <c r="P4072" s="1"/>
      <c r="Q4072" s="1"/>
      <c r="R4072" s="1"/>
      <c r="S4072" s="1"/>
    </row>
    <row r="4073" spans="1:19" x14ac:dyDescent="0.25">
      <c r="A4073" s="1"/>
      <c r="B4073" s="1"/>
      <c r="C4073" s="1"/>
      <c r="D4073" s="1"/>
      <c r="E4073" s="1"/>
      <c r="F4073" s="1"/>
      <c r="G4073" s="1"/>
      <c r="H4073" s="1"/>
      <c r="I4073" s="1"/>
      <c r="J4073" s="1"/>
      <c r="K4073" s="1"/>
      <c r="L4073" s="1"/>
      <c r="M4073" s="1"/>
      <c r="N4073" s="1"/>
      <c r="O4073" s="1"/>
      <c r="P4073" s="1"/>
      <c r="Q4073" s="1"/>
      <c r="R4073" s="1"/>
      <c r="S4073" s="1"/>
    </row>
    <row r="4074" spans="1:19" x14ac:dyDescent="0.25">
      <c r="A4074" s="1"/>
      <c r="B4074" s="1"/>
      <c r="C4074" s="1"/>
      <c r="D4074" s="1"/>
      <c r="E4074" s="1"/>
      <c r="F4074" s="1"/>
      <c r="G4074" s="1"/>
      <c r="H4074" s="1"/>
      <c r="I4074" s="1"/>
      <c r="J4074" s="1"/>
      <c r="K4074" s="1"/>
      <c r="L4074" s="1"/>
      <c r="M4074" s="1"/>
      <c r="N4074" s="1"/>
      <c r="O4074" s="1"/>
      <c r="P4074" s="1"/>
      <c r="Q4074" s="1"/>
      <c r="R4074" s="1"/>
      <c r="S4074" s="1"/>
    </row>
    <row r="4075" spans="1:19" x14ac:dyDescent="0.25">
      <c r="A4075" s="1"/>
      <c r="B4075" s="1"/>
      <c r="C4075" s="1"/>
      <c r="D4075" s="1"/>
      <c r="E4075" s="1"/>
      <c r="F4075" s="1"/>
      <c r="G4075" s="1"/>
      <c r="H4075" s="1"/>
      <c r="I4075" s="1"/>
      <c r="J4075" s="1"/>
      <c r="K4075" s="1"/>
      <c r="L4075" s="1"/>
      <c r="M4075" s="1"/>
      <c r="N4075" s="1"/>
      <c r="O4075" s="1"/>
      <c r="P4075" s="1"/>
      <c r="Q4075" s="1"/>
      <c r="R4075" s="1"/>
      <c r="S4075" s="1"/>
    </row>
    <row r="4076" spans="1:19" x14ac:dyDescent="0.25">
      <c r="A4076" s="1"/>
      <c r="B4076" s="1"/>
      <c r="C4076" s="1"/>
      <c r="D4076" s="1"/>
      <c r="E4076" s="1"/>
      <c r="F4076" s="1"/>
      <c r="G4076" s="1"/>
      <c r="H4076" s="1"/>
      <c r="I4076" s="1"/>
      <c r="J4076" s="1"/>
      <c r="K4076" s="1"/>
      <c r="L4076" s="1"/>
      <c r="M4076" s="1"/>
      <c r="N4076" s="1"/>
      <c r="O4076" s="1"/>
      <c r="P4076" s="1"/>
      <c r="Q4076" s="1"/>
      <c r="R4076" s="1"/>
      <c r="S4076" s="1"/>
    </row>
    <row r="4077" spans="1:19" x14ac:dyDescent="0.25">
      <c r="A4077" s="1"/>
      <c r="B4077" s="1"/>
      <c r="C4077" s="1"/>
      <c r="D4077" s="1"/>
      <c r="E4077" s="1"/>
      <c r="F4077" s="1"/>
      <c r="G4077" s="1"/>
      <c r="H4077" s="1"/>
      <c r="I4077" s="1"/>
      <c r="J4077" s="1"/>
      <c r="K4077" s="1"/>
      <c r="L4077" s="1"/>
      <c r="M4077" s="1"/>
      <c r="N4077" s="1"/>
      <c r="O4077" s="1"/>
      <c r="P4077" s="1"/>
      <c r="Q4077" s="1"/>
      <c r="R4077" s="1"/>
      <c r="S4077" s="1"/>
    </row>
    <row r="4078" spans="1:19" x14ac:dyDescent="0.25">
      <c r="A4078" s="1"/>
      <c r="B4078" s="1"/>
      <c r="C4078" s="1"/>
      <c r="D4078" s="1"/>
      <c r="E4078" s="1"/>
      <c r="F4078" s="1"/>
      <c r="G4078" s="1"/>
      <c r="H4078" s="1"/>
      <c r="I4078" s="1"/>
      <c r="J4078" s="1"/>
      <c r="K4078" s="1"/>
      <c r="L4078" s="1"/>
      <c r="M4078" s="1"/>
      <c r="N4078" s="1"/>
      <c r="O4078" s="1"/>
      <c r="P4078" s="1"/>
      <c r="Q4078" s="1"/>
      <c r="R4078" s="1"/>
      <c r="S4078" s="1"/>
    </row>
    <row r="4079" spans="1:19" x14ac:dyDescent="0.25">
      <c r="A4079" s="1"/>
      <c r="B4079" s="1"/>
      <c r="C4079" s="1"/>
      <c r="D4079" s="1"/>
      <c r="E4079" s="1"/>
      <c r="F4079" s="1"/>
      <c r="G4079" s="1"/>
      <c r="H4079" s="1"/>
      <c r="I4079" s="1"/>
      <c r="J4079" s="1"/>
      <c r="K4079" s="1"/>
      <c r="L4079" s="1"/>
      <c r="M4079" s="1"/>
      <c r="N4079" s="1"/>
      <c r="O4079" s="1"/>
      <c r="P4079" s="1"/>
      <c r="Q4079" s="1"/>
      <c r="R4079" s="1"/>
      <c r="S4079" s="1"/>
    </row>
    <row r="4080" spans="1:19" x14ac:dyDescent="0.25">
      <c r="A4080" s="1"/>
      <c r="B4080" s="1"/>
      <c r="C4080" s="1"/>
      <c r="D4080" s="1"/>
      <c r="E4080" s="1"/>
      <c r="F4080" s="1"/>
      <c r="G4080" s="1"/>
      <c r="H4080" s="1"/>
      <c r="I4080" s="1"/>
      <c r="J4080" s="1"/>
      <c r="K4080" s="1"/>
      <c r="L4080" s="1"/>
      <c r="M4080" s="1"/>
      <c r="N4080" s="1"/>
      <c r="O4080" s="1"/>
      <c r="P4080" s="1"/>
      <c r="Q4080" s="1"/>
      <c r="R4080" s="1"/>
      <c r="S4080" s="1"/>
    </row>
    <row r="4081" spans="1:19" x14ac:dyDescent="0.25">
      <c r="A4081" s="1"/>
      <c r="B4081" s="1"/>
      <c r="C4081" s="1"/>
      <c r="D4081" s="1"/>
      <c r="E4081" s="1"/>
      <c r="F4081" s="1"/>
      <c r="G4081" s="1"/>
      <c r="H4081" s="1"/>
      <c r="I4081" s="1"/>
      <c r="J4081" s="1"/>
      <c r="K4081" s="1"/>
      <c r="L4081" s="1"/>
      <c r="M4081" s="1"/>
      <c r="N4081" s="1"/>
      <c r="O4081" s="1"/>
      <c r="P4081" s="1"/>
      <c r="Q4081" s="1"/>
      <c r="R4081" s="1"/>
      <c r="S4081" s="1"/>
    </row>
    <row r="4082" spans="1:19" x14ac:dyDescent="0.25">
      <c r="A4082" s="1"/>
      <c r="B4082" s="1"/>
      <c r="C4082" s="1"/>
      <c r="D4082" s="1"/>
      <c r="E4082" s="1"/>
      <c r="F4082" s="1"/>
      <c r="G4082" s="1"/>
      <c r="H4082" s="1"/>
      <c r="I4082" s="1"/>
      <c r="J4082" s="1"/>
      <c r="K4082" s="1"/>
      <c r="L4082" s="1"/>
      <c r="M4082" s="1"/>
      <c r="N4082" s="1"/>
      <c r="O4082" s="1"/>
      <c r="P4082" s="1"/>
      <c r="Q4082" s="1"/>
      <c r="R4082" s="1"/>
      <c r="S4082" s="1"/>
    </row>
    <row r="4083" spans="1:19" x14ac:dyDescent="0.25">
      <c r="A4083" s="1"/>
      <c r="B4083" s="1"/>
      <c r="C4083" s="1"/>
      <c r="D4083" s="1"/>
      <c r="E4083" s="1"/>
      <c r="F4083" s="1"/>
      <c r="G4083" s="1"/>
      <c r="H4083" s="1"/>
      <c r="I4083" s="1"/>
      <c r="J4083" s="1"/>
      <c r="K4083" s="1"/>
      <c r="L4083" s="1"/>
      <c r="M4083" s="1"/>
      <c r="N4083" s="1"/>
      <c r="O4083" s="1"/>
      <c r="P4083" s="1"/>
      <c r="Q4083" s="1"/>
      <c r="R4083" s="1"/>
      <c r="S4083" s="1"/>
    </row>
    <row r="4084" spans="1:19" x14ac:dyDescent="0.25">
      <c r="A4084" s="1"/>
      <c r="B4084" s="1"/>
      <c r="C4084" s="1"/>
      <c r="D4084" s="1"/>
      <c r="E4084" s="1"/>
      <c r="F4084" s="1"/>
      <c r="G4084" s="1"/>
      <c r="H4084" s="1"/>
      <c r="I4084" s="1"/>
      <c r="J4084" s="1"/>
      <c r="K4084" s="1"/>
      <c r="L4084" s="1"/>
      <c r="M4084" s="1"/>
      <c r="N4084" s="1"/>
      <c r="O4084" s="1"/>
      <c r="P4084" s="1"/>
      <c r="Q4084" s="1"/>
      <c r="R4084" s="1"/>
      <c r="S4084" s="1"/>
    </row>
    <row r="4085" spans="1:19" x14ac:dyDescent="0.25">
      <c r="A4085" s="1"/>
      <c r="B4085" s="1"/>
      <c r="C4085" s="1"/>
      <c r="D4085" s="1"/>
      <c r="E4085" s="1"/>
      <c r="F4085" s="1"/>
      <c r="G4085" s="1"/>
      <c r="H4085" s="1"/>
      <c r="I4085" s="1"/>
      <c r="J4085" s="1"/>
      <c r="K4085" s="1"/>
      <c r="L4085" s="1"/>
      <c r="M4085" s="1"/>
      <c r="N4085" s="1"/>
      <c r="O4085" s="1"/>
      <c r="P4085" s="1"/>
      <c r="Q4085" s="1"/>
      <c r="R4085" s="1"/>
      <c r="S4085" s="1"/>
    </row>
    <row r="4086" spans="1:19" x14ac:dyDescent="0.25">
      <c r="A4086" s="1"/>
      <c r="B4086" s="1"/>
      <c r="C4086" s="1"/>
      <c r="D4086" s="1"/>
      <c r="E4086" s="1"/>
      <c r="F4086" s="1"/>
      <c r="G4086" s="1"/>
      <c r="H4086" s="1"/>
      <c r="I4086" s="1"/>
      <c r="J4086" s="1"/>
      <c r="K4086" s="1"/>
      <c r="L4086" s="1"/>
      <c r="M4086" s="1"/>
      <c r="N4086" s="1"/>
      <c r="O4086" s="1"/>
      <c r="P4086" s="1"/>
      <c r="Q4086" s="1"/>
      <c r="R4086" s="1"/>
      <c r="S4086" s="1"/>
    </row>
    <row r="4087" spans="1:19" x14ac:dyDescent="0.25">
      <c r="A4087" s="1"/>
      <c r="B4087" s="1"/>
      <c r="C4087" s="1"/>
      <c r="D4087" s="1"/>
      <c r="E4087" s="1"/>
      <c r="F4087" s="1"/>
      <c r="G4087" s="1"/>
      <c r="H4087" s="1"/>
      <c r="I4087" s="1"/>
      <c r="J4087" s="1"/>
      <c r="K4087" s="1"/>
      <c r="L4087" s="1"/>
      <c r="M4087" s="1"/>
      <c r="N4087" s="1"/>
      <c r="O4087" s="1"/>
      <c r="P4087" s="1"/>
      <c r="Q4087" s="1"/>
      <c r="R4087" s="1"/>
      <c r="S4087" s="1"/>
    </row>
    <row r="4088" spans="1:19" x14ac:dyDescent="0.25">
      <c r="A4088" s="1"/>
      <c r="B4088" s="1"/>
      <c r="C4088" s="1"/>
      <c r="D4088" s="1"/>
      <c r="E4088" s="1"/>
      <c r="F4088" s="1"/>
      <c r="G4088" s="1"/>
      <c r="H4088" s="1"/>
      <c r="I4088" s="1"/>
      <c r="J4088" s="1"/>
      <c r="K4088" s="1"/>
      <c r="L4088" s="1"/>
      <c r="M4088" s="1"/>
      <c r="N4088" s="1"/>
      <c r="O4088" s="1"/>
      <c r="P4088" s="1"/>
      <c r="Q4088" s="1"/>
      <c r="R4088" s="1"/>
      <c r="S4088" s="1"/>
    </row>
    <row r="4089" spans="1:19" x14ac:dyDescent="0.25">
      <c r="A4089" s="1"/>
      <c r="B4089" s="1"/>
      <c r="C4089" s="1"/>
      <c r="D4089" s="1"/>
      <c r="E4089" s="1"/>
      <c r="F4089" s="1"/>
      <c r="G4089" s="1"/>
      <c r="H4089" s="1"/>
      <c r="I4089" s="1"/>
      <c r="J4089" s="1"/>
      <c r="K4089" s="1"/>
      <c r="L4089" s="1"/>
      <c r="M4089" s="1"/>
      <c r="N4089" s="1"/>
      <c r="O4089" s="1"/>
      <c r="P4089" s="1"/>
      <c r="Q4089" s="1"/>
      <c r="R4089" s="1"/>
      <c r="S4089" s="1"/>
    </row>
    <row r="4090" spans="1:19" x14ac:dyDescent="0.25">
      <c r="A4090" s="1"/>
      <c r="B4090" s="1"/>
      <c r="C4090" s="1"/>
      <c r="D4090" s="1"/>
      <c r="E4090" s="1"/>
      <c r="F4090" s="1"/>
      <c r="G4090" s="1"/>
      <c r="H4090" s="1"/>
      <c r="I4090" s="1"/>
      <c r="J4090" s="1"/>
      <c r="K4090" s="1"/>
      <c r="L4090" s="1"/>
      <c r="M4090" s="1"/>
      <c r="N4090" s="1"/>
      <c r="O4090" s="1"/>
      <c r="P4090" s="1"/>
      <c r="Q4090" s="1"/>
      <c r="R4090" s="1"/>
      <c r="S4090" s="1"/>
    </row>
    <row r="4091" spans="1:19" x14ac:dyDescent="0.25">
      <c r="A4091" s="1"/>
      <c r="B4091" s="1"/>
      <c r="C4091" s="1"/>
      <c r="D4091" s="1"/>
      <c r="E4091" s="1"/>
      <c r="F4091" s="1"/>
      <c r="G4091" s="1"/>
      <c r="H4091" s="1"/>
      <c r="I4091" s="1"/>
      <c r="J4091" s="1"/>
      <c r="K4091" s="1"/>
      <c r="L4091" s="1"/>
      <c r="M4091" s="1"/>
      <c r="N4091" s="1"/>
      <c r="O4091" s="1"/>
      <c r="P4091" s="1"/>
      <c r="Q4091" s="1"/>
      <c r="R4091" s="1"/>
      <c r="S4091" s="1"/>
    </row>
    <row r="4092" spans="1:19" x14ac:dyDescent="0.25">
      <c r="A4092" s="1"/>
      <c r="B4092" s="1"/>
      <c r="C4092" s="1"/>
      <c r="D4092" s="1"/>
      <c r="E4092" s="1"/>
      <c r="F4092" s="1"/>
      <c r="G4092" s="1"/>
      <c r="H4092" s="1"/>
      <c r="I4092" s="1"/>
      <c r="J4092" s="1"/>
      <c r="K4092" s="1"/>
      <c r="L4092" s="1"/>
      <c r="M4092" s="1"/>
      <c r="N4092" s="1"/>
      <c r="O4092" s="1"/>
      <c r="P4092" s="1"/>
      <c r="Q4092" s="1"/>
      <c r="R4092" s="1"/>
      <c r="S4092" s="1"/>
    </row>
    <row r="4093" spans="1:19" x14ac:dyDescent="0.25">
      <c r="A4093" s="1"/>
      <c r="B4093" s="1"/>
      <c r="C4093" s="1"/>
      <c r="D4093" s="1"/>
      <c r="E4093" s="1"/>
      <c r="F4093" s="1"/>
      <c r="G4093" s="1"/>
      <c r="H4093" s="1"/>
      <c r="I4093" s="1"/>
      <c r="J4093" s="1"/>
      <c r="K4093" s="1"/>
      <c r="L4093" s="1"/>
      <c r="M4093" s="1"/>
      <c r="N4093" s="1"/>
      <c r="O4093" s="1"/>
      <c r="P4093" s="1"/>
      <c r="Q4093" s="1"/>
      <c r="R4093" s="1"/>
      <c r="S4093" s="1"/>
    </row>
    <row r="4094" spans="1:19" x14ac:dyDescent="0.25">
      <c r="A4094" s="1"/>
      <c r="B4094" s="1"/>
      <c r="C4094" s="1"/>
      <c r="D4094" s="1"/>
      <c r="E4094" s="1"/>
      <c r="F4094" s="1"/>
      <c r="G4094" s="1"/>
      <c r="H4094" s="1"/>
      <c r="I4094" s="1"/>
      <c r="J4094" s="1"/>
      <c r="K4094" s="1"/>
      <c r="L4094" s="1"/>
      <c r="M4094" s="1"/>
      <c r="N4094" s="1"/>
      <c r="O4094" s="1"/>
      <c r="P4094" s="1"/>
      <c r="Q4094" s="1"/>
      <c r="R4094" s="1"/>
      <c r="S4094" s="1"/>
    </row>
    <row r="4095" spans="1:19" x14ac:dyDescent="0.25">
      <c r="A4095" s="1"/>
      <c r="B4095" s="1"/>
      <c r="C4095" s="1"/>
      <c r="D4095" s="1"/>
      <c r="E4095" s="1"/>
      <c r="F4095" s="1"/>
      <c r="G4095" s="1"/>
      <c r="H4095" s="1"/>
      <c r="I4095" s="1"/>
      <c r="J4095" s="1"/>
      <c r="K4095" s="1"/>
      <c r="L4095" s="1"/>
      <c r="M4095" s="1"/>
      <c r="N4095" s="1"/>
      <c r="O4095" s="1"/>
      <c r="P4095" s="1"/>
      <c r="Q4095" s="1"/>
      <c r="R4095" s="1"/>
      <c r="S4095" s="1"/>
    </row>
    <row r="4096" spans="1:19" x14ac:dyDescent="0.25">
      <c r="A4096" s="1"/>
      <c r="B4096" s="1"/>
      <c r="C4096" s="1"/>
      <c r="D4096" s="1"/>
      <c r="E4096" s="1"/>
      <c r="F4096" s="1"/>
      <c r="G4096" s="1"/>
      <c r="H4096" s="1"/>
      <c r="I4096" s="1"/>
      <c r="J4096" s="1"/>
      <c r="K4096" s="1"/>
      <c r="L4096" s="1"/>
      <c r="M4096" s="1"/>
      <c r="N4096" s="1"/>
      <c r="O4096" s="1"/>
      <c r="P4096" s="1"/>
      <c r="Q4096" s="1"/>
      <c r="R4096" s="1"/>
      <c r="S4096" s="1"/>
    </row>
    <row r="4097" spans="1:19" x14ac:dyDescent="0.25">
      <c r="A4097" s="1"/>
      <c r="B4097" s="1"/>
      <c r="C4097" s="1"/>
      <c r="D4097" s="1"/>
      <c r="E4097" s="1"/>
      <c r="F4097" s="1"/>
      <c r="G4097" s="1"/>
      <c r="H4097" s="1"/>
      <c r="I4097" s="1"/>
      <c r="J4097" s="1"/>
      <c r="K4097" s="1"/>
      <c r="L4097" s="1"/>
      <c r="M4097" s="1"/>
      <c r="N4097" s="1"/>
      <c r="O4097" s="1"/>
      <c r="P4097" s="1"/>
      <c r="Q4097" s="1"/>
      <c r="R4097" s="1"/>
      <c r="S4097" s="1"/>
    </row>
    <row r="4098" spans="1:19" x14ac:dyDescent="0.25">
      <c r="A4098" s="1"/>
      <c r="B4098" s="1"/>
      <c r="C4098" s="1"/>
      <c r="D4098" s="1"/>
      <c r="E4098" s="1"/>
      <c r="F4098" s="1"/>
      <c r="G4098" s="1"/>
      <c r="H4098" s="1"/>
      <c r="I4098" s="1"/>
      <c r="J4098" s="1"/>
      <c r="K4098" s="1"/>
      <c r="L4098" s="1"/>
      <c r="M4098" s="1"/>
      <c r="N4098" s="1"/>
      <c r="O4098" s="1"/>
      <c r="P4098" s="1"/>
      <c r="Q4098" s="1"/>
      <c r="R4098" s="1"/>
      <c r="S4098" s="1"/>
    </row>
    <row r="4099" spans="1:19" x14ac:dyDescent="0.25">
      <c r="A4099" s="1"/>
      <c r="B4099" s="1"/>
      <c r="C4099" s="1"/>
      <c r="D4099" s="1"/>
      <c r="E4099" s="1"/>
      <c r="F4099" s="1"/>
      <c r="G4099" s="1"/>
      <c r="H4099" s="1"/>
      <c r="I4099" s="1"/>
      <c r="J4099" s="1"/>
      <c r="K4099" s="1"/>
      <c r="L4099" s="1"/>
      <c r="M4099" s="1"/>
      <c r="N4099" s="1"/>
      <c r="O4099" s="1"/>
      <c r="P4099" s="1"/>
      <c r="Q4099" s="1"/>
      <c r="R4099" s="1"/>
      <c r="S4099" s="1"/>
    </row>
    <row r="4100" spans="1:19" x14ac:dyDescent="0.25">
      <c r="A4100" s="1"/>
      <c r="B4100" s="1"/>
      <c r="C4100" s="1"/>
      <c r="D4100" s="1"/>
      <c r="E4100" s="1"/>
      <c r="F4100" s="1"/>
      <c r="G4100" s="1"/>
      <c r="H4100" s="1"/>
      <c r="I4100" s="1"/>
      <c r="J4100" s="1"/>
      <c r="K4100" s="1"/>
      <c r="L4100" s="1"/>
      <c r="M4100" s="1"/>
      <c r="N4100" s="1"/>
      <c r="O4100" s="1"/>
      <c r="P4100" s="1"/>
      <c r="Q4100" s="1"/>
      <c r="R4100" s="1"/>
      <c r="S4100" s="1"/>
    </row>
    <row r="4101" spans="1:19" x14ac:dyDescent="0.25">
      <c r="A4101" s="1"/>
      <c r="B4101" s="1"/>
      <c r="C4101" s="1"/>
      <c r="D4101" s="1"/>
      <c r="E4101" s="1"/>
      <c r="F4101" s="1"/>
      <c r="G4101" s="1"/>
      <c r="H4101" s="1"/>
      <c r="I4101" s="1"/>
      <c r="J4101" s="1"/>
      <c r="K4101" s="1"/>
      <c r="L4101" s="1"/>
      <c r="M4101" s="1"/>
      <c r="N4101" s="1"/>
      <c r="O4101" s="1"/>
      <c r="P4101" s="1"/>
      <c r="Q4101" s="1"/>
      <c r="R4101" s="1"/>
      <c r="S4101" s="1"/>
    </row>
    <row r="4102" spans="1:19" x14ac:dyDescent="0.25">
      <c r="A4102" s="1"/>
      <c r="B4102" s="1"/>
      <c r="C4102" s="1"/>
      <c r="D4102" s="1"/>
      <c r="E4102" s="1"/>
      <c r="F4102" s="1"/>
      <c r="G4102" s="1"/>
      <c r="H4102" s="1"/>
      <c r="I4102" s="1"/>
      <c r="J4102" s="1"/>
      <c r="K4102" s="1"/>
      <c r="L4102" s="1"/>
      <c r="M4102" s="1"/>
      <c r="N4102" s="1"/>
      <c r="O4102" s="1"/>
      <c r="P4102" s="1"/>
      <c r="Q4102" s="1"/>
      <c r="R4102" s="1"/>
      <c r="S4102" s="1"/>
    </row>
    <row r="4103" spans="1:19" x14ac:dyDescent="0.25">
      <c r="A4103" s="1"/>
      <c r="B4103" s="1"/>
      <c r="C4103" s="1"/>
      <c r="D4103" s="1"/>
      <c r="E4103" s="1"/>
      <c r="F4103" s="1"/>
      <c r="G4103" s="1"/>
      <c r="H4103" s="1"/>
      <c r="I4103" s="1"/>
      <c r="J4103" s="1"/>
      <c r="K4103" s="1"/>
      <c r="L4103" s="1"/>
      <c r="M4103" s="1"/>
      <c r="N4103" s="1"/>
      <c r="O4103" s="1"/>
      <c r="P4103" s="1"/>
      <c r="Q4103" s="1"/>
      <c r="R4103" s="1"/>
      <c r="S4103" s="1"/>
    </row>
    <row r="4104" spans="1:19" x14ac:dyDescent="0.25">
      <c r="A4104" s="1"/>
      <c r="B4104" s="1"/>
      <c r="C4104" s="1"/>
      <c r="D4104" s="1"/>
      <c r="E4104" s="1"/>
      <c r="F4104" s="1"/>
      <c r="G4104" s="1"/>
      <c r="H4104" s="1"/>
      <c r="I4104" s="1"/>
      <c r="J4104" s="1"/>
      <c r="K4104" s="1"/>
      <c r="L4104" s="1"/>
      <c r="M4104" s="1"/>
      <c r="N4104" s="1"/>
      <c r="O4104" s="1"/>
      <c r="P4104" s="1"/>
      <c r="Q4104" s="1"/>
      <c r="R4104" s="1"/>
      <c r="S4104" s="1"/>
    </row>
    <row r="4105" spans="1:19" x14ac:dyDescent="0.25">
      <c r="A4105" s="1"/>
      <c r="B4105" s="1"/>
      <c r="C4105" s="1"/>
      <c r="D4105" s="1"/>
      <c r="E4105" s="1"/>
      <c r="F4105" s="1"/>
      <c r="G4105" s="1"/>
      <c r="H4105" s="1"/>
      <c r="I4105" s="1"/>
      <c r="J4105" s="1"/>
      <c r="K4105" s="1"/>
      <c r="L4105" s="1"/>
      <c r="M4105" s="1"/>
      <c r="N4105" s="1"/>
      <c r="O4105" s="1"/>
      <c r="P4105" s="1"/>
      <c r="Q4105" s="1"/>
      <c r="R4105" s="1"/>
      <c r="S4105" s="1"/>
    </row>
    <row r="4106" spans="1:19" x14ac:dyDescent="0.25">
      <c r="A4106" s="1"/>
      <c r="B4106" s="1"/>
      <c r="C4106" s="1"/>
      <c r="D4106" s="1"/>
      <c r="E4106" s="1"/>
      <c r="F4106" s="1"/>
      <c r="G4106" s="1"/>
      <c r="H4106" s="1"/>
      <c r="I4106" s="1"/>
      <c r="J4106" s="1"/>
      <c r="K4106" s="1"/>
      <c r="L4106" s="1"/>
      <c r="M4106" s="1"/>
      <c r="N4106" s="1"/>
      <c r="O4106" s="1"/>
      <c r="P4106" s="1"/>
      <c r="Q4106" s="1"/>
      <c r="R4106" s="1"/>
      <c r="S4106" s="1"/>
    </row>
    <row r="4107" spans="1:19" x14ac:dyDescent="0.25">
      <c r="A4107" s="1"/>
      <c r="B4107" s="1"/>
      <c r="C4107" s="1"/>
      <c r="D4107" s="1"/>
      <c r="E4107" s="1"/>
      <c r="F4107" s="1"/>
      <c r="G4107" s="1"/>
      <c r="H4107" s="1"/>
      <c r="I4107" s="1"/>
      <c r="J4107" s="1"/>
      <c r="K4107" s="1"/>
      <c r="L4107" s="1"/>
      <c r="M4107" s="1"/>
      <c r="N4107" s="1"/>
      <c r="O4107" s="1"/>
      <c r="P4107" s="1"/>
      <c r="Q4107" s="1"/>
      <c r="R4107" s="1"/>
      <c r="S4107" s="1"/>
    </row>
    <row r="4108" spans="1:19" x14ac:dyDescent="0.25">
      <c r="A4108" s="1"/>
      <c r="B4108" s="1"/>
      <c r="C4108" s="1"/>
      <c r="D4108" s="1"/>
      <c r="E4108" s="1"/>
      <c r="F4108" s="1"/>
      <c r="G4108" s="1"/>
      <c r="H4108" s="1"/>
      <c r="I4108" s="1"/>
      <c r="J4108" s="1"/>
      <c r="K4108" s="1"/>
      <c r="L4108" s="1"/>
      <c r="M4108" s="1"/>
      <c r="N4108" s="1"/>
      <c r="O4108" s="1"/>
      <c r="P4108" s="1"/>
      <c r="Q4108" s="1"/>
      <c r="R4108" s="1"/>
      <c r="S4108" s="1"/>
    </row>
    <row r="4109" spans="1:19" x14ac:dyDescent="0.25">
      <c r="A4109" s="1"/>
      <c r="B4109" s="1"/>
      <c r="C4109" s="1"/>
      <c r="D4109" s="1"/>
      <c r="E4109" s="1"/>
      <c r="F4109" s="1"/>
      <c r="G4109" s="1"/>
      <c r="H4109" s="1"/>
      <c r="I4109" s="1"/>
      <c r="J4109" s="1"/>
      <c r="K4109" s="1"/>
      <c r="L4109" s="1"/>
      <c r="M4109" s="1"/>
      <c r="N4109" s="1"/>
      <c r="O4109" s="1"/>
      <c r="P4109" s="1"/>
      <c r="Q4109" s="1"/>
      <c r="R4109" s="1"/>
      <c r="S4109" s="1"/>
    </row>
    <row r="4110" spans="1:19" x14ac:dyDescent="0.25">
      <c r="A4110" s="1"/>
      <c r="B4110" s="1"/>
      <c r="C4110" s="1"/>
      <c r="D4110" s="1"/>
      <c r="E4110" s="1"/>
      <c r="F4110" s="1"/>
      <c r="G4110" s="1"/>
      <c r="H4110" s="1"/>
      <c r="I4110" s="1"/>
      <c r="J4110" s="1"/>
      <c r="K4110" s="1"/>
      <c r="L4110" s="1"/>
      <c r="M4110" s="1"/>
      <c r="N4110" s="1"/>
      <c r="O4110" s="1"/>
      <c r="P4110" s="1"/>
      <c r="Q4110" s="1"/>
      <c r="R4110" s="1"/>
      <c r="S4110" s="1"/>
    </row>
    <row r="4111" spans="1:19" x14ac:dyDescent="0.25">
      <c r="A4111" s="1"/>
      <c r="B4111" s="1"/>
      <c r="C4111" s="1"/>
      <c r="D4111" s="1"/>
      <c r="E4111" s="1"/>
      <c r="F4111" s="1"/>
      <c r="G4111" s="1"/>
      <c r="H4111" s="1"/>
      <c r="I4111" s="1"/>
      <c r="J4111" s="1"/>
      <c r="K4111" s="1"/>
      <c r="L4111" s="1"/>
      <c r="M4111" s="1"/>
      <c r="N4111" s="1"/>
      <c r="O4111" s="1"/>
      <c r="P4111" s="1"/>
      <c r="Q4111" s="1"/>
      <c r="R4111" s="1"/>
      <c r="S4111" s="1"/>
    </row>
    <row r="4112" spans="1:19" x14ac:dyDescent="0.25">
      <c r="A4112" s="1"/>
      <c r="B4112" s="1"/>
      <c r="C4112" s="1"/>
      <c r="D4112" s="1"/>
      <c r="E4112" s="1"/>
      <c r="F4112" s="1"/>
      <c r="G4112" s="1"/>
      <c r="H4112" s="1"/>
      <c r="I4112" s="1"/>
      <c r="J4112" s="1"/>
      <c r="K4112" s="1"/>
      <c r="L4112" s="1"/>
      <c r="M4112" s="1"/>
      <c r="N4112" s="1"/>
      <c r="O4112" s="1"/>
      <c r="P4112" s="1"/>
      <c r="Q4112" s="1"/>
      <c r="R4112" s="1"/>
      <c r="S4112" s="1"/>
    </row>
    <row r="4113" spans="1:19" x14ac:dyDescent="0.25">
      <c r="A4113" s="1"/>
      <c r="B4113" s="1"/>
      <c r="C4113" s="1"/>
      <c r="D4113" s="1"/>
      <c r="E4113" s="1"/>
      <c r="F4113" s="1"/>
      <c r="G4113" s="1"/>
      <c r="H4113" s="1"/>
      <c r="I4113" s="1"/>
      <c r="J4113" s="1"/>
      <c r="K4113" s="1"/>
      <c r="L4113" s="1"/>
      <c r="M4113" s="1"/>
      <c r="N4113" s="1"/>
      <c r="O4113" s="1"/>
      <c r="P4113" s="1"/>
      <c r="Q4113" s="1"/>
      <c r="R4113" s="1"/>
      <c r="S4113" s="1"/>
    </row>
    <row r="4114" spans="1:19" x14ac:dyDescent="0.25">
      <c r="A4114" s="1"/>
      <c r="B4114" s="1"/>
      <c r="C4114" s="1"/>
      <c r="D4114" s="1"/>
      <c r="E4114" s="1"/>
      <c r="F4114" s="1"/>
      <c r="G4114" s="1"/>
      <c r="H4114" s="1"/>
      <c r="I4114" s="1"/>
      <c r="J4114" s="1"/>
      <c r="K4114" s="1"/>
      <c r="L4114" s="1"/>
      <c r="M4114" s="1"/>
      <c r="N4114" s="1"/>
      <c r="O4114" s="1"/>
      <c r="P4114" s="1"/>
      <c r="Q4114" s="1"/>
      <c r="R4114" s="1"/>
      <c r="S4114" s="1"/>
    </row>
    <row r="4115" spans="1:19" x14ac:dyDescent="0.25">
      <c r="A4115" s="1"/>
      <c r="B4115" s="1"/>
      <c r="C4115" s="1"/>
      <c r="D4115" s="1"/>
      <c r="E4115" s="1"/>
      <c r="F4115" s="1"/>
      <c r="G4115" s="1"/>
      <c r="H4115" s="1"/>
      <c r="I4115" s="1"/>
      <c r="J4115" s="1"/>
      <c r="K4115" s="1"/>
      <c r="L4115" s="1"/>
      <c r="M4115" s="1"/>
      <c r="N4115" s="1"/>
      <c r="O4115" s="1"/>
      <c r="P4115" s="1"/>
      <c r="Q4115" s="1"/>
      <c r="R4115" s="1"/>
      <c r="S4115" s="1"/>
    </row>
    <row r="4116" spans="1:19" x14ac:dyDescent="0.25">
      <c r="A4116" s="1"/>
      <c r="B4116" s="1"/>
      <c r="C4116" s="1"/>
      <c r="D4116" s="1"/>
      <c r="E4116" s="1"/>
      <c r="F4116" s="1"/>
      <c r="G4116" s="1"/>
      <c r="H4116" s="1"/>
      <c r="I4116" s="1"/>
      <c r="J4116" s="1"/>
      <c r="K4116" s="1"/>
      <c r="L4116" s="1"/>
      <c r="M4116" s="1"/>
      <c r="N4116" s="1"/>
      <c r="O4116" s="1"/>
      <c r="P4116" s="1"/>
      <c r="Q4116" s="1"/>
      <c r="R4116" s="1"/>
      <c r="S4116" s="1"/>
    </row>
    <row r="4117" spans="1:19" x14ac:dyDescent="0.25">
      <c r="A4117" s="1"/>
      <c r="B4117" s="1"/>
      <c r="C4117" s="1"/>
      <c r="D4117" s="1"/>
      <c r="E4117" s="1"/>
      <c r="F4117" s="1"/>
      <c r="G4117" s="1"/>
      <c r="H4117" s="1"/>
      <c r="I4117" s="1"/>
      <c r="J4117" s="1"/>
      <c r="K4117" s="1"/>
      <c r="L4117" s="1"/>
      <c r="M4117" s="1"/>
      <c r="N4117" s="1"/>
      <c r="O4117" s="1"/>
      <c r="P4117" s="1"/>
      <c r="Q4117" s="1"/>
      <c r="R4117" s="1"/>
      <c r="S4117" s="1"/>
    </row>
    <row r="4118" spans="1:19" x14ac:dyDescent="0.25">
      <c r="A4118" s="1"/>
      <c r="B4118" s="1"/>
      <c r="C4118" s="1"/>
      <c r="D4118" s="1"/>
      <c r="E4118" s="1"/>
      <c r="F4118" s="1"/>
      <c r="G4118" s="1"/>
      <c r="H4118" s="1"/>
      <c r="I4118" s="1"/>
      <c r="J4118" s="1"/>
      <c r="K4118" s="1"/>
      <c r="L4118" s="1"/>
      <c r="M4118" s="1"/>
      <c r="N4118" s="1"/>
      <c r="O4118" s="1"/>
      <c r="P4118" s="1"/>
      <c r="Q4118" s="1"/>
      <c r="R4118" s="1"/>
      <c r="S4118" s="1"/>
    </row>
    <row r="4119" spans="1:19" x14ac:dyDescent="0.25">
      <c r="A4119" s="1"/>
      <c r="B4119" s="1"/>
      <c r="C4119" s="1"/>
      <c r="D4119" s="1"/>
      <c r="E4119" s="1"/>
      <c r="F4119" s="1"/>
      <c r="G4119" s="1"/>
      <c r="H4119" s="1"/>
      <c r="I4119" s="1"/>
      <c r="J4119" s="1"/>
      <c r="K4119" s="1"/>
      <c r="L4119" s="1"/>
      <c r="M4119" s="1"/>
      <c r="N4119" s="1"/>
      <c r="O4119" s="1"/>
      <c r="P4119" s="1"/>
      <c r="Q4119" s="1"/>
      <c r="R4119" s="1"/>
      <c r="S4119" s="1"/>
    </row>
    <row r="4120" spans="1:19" x14ac:dyDescent="0.25">
      <c r="A4120" s="1"/>
      <c r="B4120" s="1"/>
      <c r="C4120" s="1"/>
      <c r="D4120" s="1"/>
      <c r="E4120" s="1"/>
      <c r="F4120" s="1"/>
      <c r="G4120" s="1"/>
      <c r="H4120" s="1"/>
      <c r="I4120" s="1"/>
      <c r="J4120" s="1"/>
      <c r="K4120" s="1"/>
      <c r="L4120" s="1"/>
      <c r="M4120" s="1"/>
      <c r="N4120" s="1"/>
      <c r="O4120" s="1"/>
      <c r="P4120" s="1"/>
      <c r="Q4120" s="1"/>
      <c r="R4120" s="1"/>
      <c r="S4120" s="1"/>
    </row>
    <row r="4121" spans="1:19" x14ac:dyDescent="0.25">
      <c r="A4121" s="1"/>
      <c r="B4121" s="1"/>
      <c r="C4121" s="1"/>
      <c r="D4121" s="1"/>
      <c r="E4121" s="1"/>
      <c r="F4121" s="1"/>
      <c r="G4121" s="1"/>
      <c r="H4121" s="1"/>
      <c r="I4121" s="1"/>
      <c r="J4121" s="1"/>
      <c r="K4121" s="1"/>
      <c r="L4121" s="1"/>
      <c r="M4121" s="1"/>
      <c r="N4121" s="1"/>
      <c r="O4121" s="1"/>
      <c r="P4121" s="1"/>
      <c r="Q4121" s="1"/>
      <c r="R4121" s="1"/>
      <c r="S4121" s="1"/>
    </row>
    <row r="4122" spans="1:19" x14ac:dyDescent="0.25">
      <c r="A4122" s="1"/>
      <c r="B4122" s="1"/>
      <c r="C4122" s="1"/>
      <c r="D4122" s="1"/>
      <c r="E4122" s="1"/>
      <c r="F4122" s="1"/>
      <c r="G4122" s="1"/>
      <c r="H4122" s="1"/>
      <c r="I4122" s="1"/>
      <c r="J4122" s="1"/>
      <c r="K4122" s="1"/>
      <c r="L4122" s="1"/>
      <c r="M4122" s="1"/>
      <c r="N4122" s="1"/>
      <c r="O4122" s="1"/>
      <c r="P4122" s="1"/>
      <c r="Q4122" s="1"/>
      <c r="R4122" s="1"/>
      <c r="S4122" s="1"/>
    </row>
    <row r="4123" spans="1:19" x14ac:dyDescent="0.25">
      <c r="A4123" s="1"/>
      <c r="B4123" s="1"/>
      <c r="C4123" s="1"/>
      <c r="D4123" s="1"/>
      <c r="E4123" s="1"/>
      <c r="F4123" s="1"/>
      <c r="G4123" s="1"/>
      <c r="H4123" s="1"/>
      <c r="I4123" s="1"/>
      <c r="J4123" s="1"/>
      <c r="K4123" s="1"/>
      <c r="L4123" s="1"/>
      <c r="M4123" s="1"/>
      <c r="N4123" s="1"/>
      <c r="O4123" s="1"/>
      <c r="P4123" s="1"/>
      <c r="Q4123" s="1"/>
      <c r="R4123" s="1"/>
      <c r="S4123" s="1"/>
    </row>
    <row r="4124" spans="1:19" x14ac:dyDescent="0.25">
      <c r="A4124" s="1"/>
      <c r="B4124" s="1"/>
      <c r="C4124" s="1"/>
      <c r="D4124" s="1"/>
      <c r="E4124" s="1"/>
      <c r="F4124" s="1"/>
      <c r="G4124" s="1"/>
      <c r="H4124" s="1"/>
      <c r="I4124" s="1"/>
      <c r="J4124" s="1"/>
      <c r="K4124" s="1"/>
      <c r="L4124" s="1"/>
      <c r="M4124" s="1"/>
      <c r="N4124" s="1"/>
      <c r="O4124" s="1"/>
      <c r="P4124" s="1"/>
      <c r="Q4124" s="1"/>
      <c r="R4124" s="1"/>
      <c r="S4124" s="1"/>
    </row>
    <row r="4125" spans="1:19" x14ac:dyDescent="0.25">
      <c r="A4125" s="1"/>
      <c r="B4125" s="1"/>
      <c r="C4125" s="1"/>
      <c r="D4125" s="1"/>
      <c r="E4125" s="1"/>
      <c r="F4125" s="1"/>
      <c r="G4125" s="1"/>
      <c r="H4125" s="1"/>
      <c r="I4125" s="1"/>
      <c r="J4125" s="1"/>
      <c r="K4125" s="1"/>
      <c r="L4125" s="1"/>
      <c r="M4125" s="1"/>
      <c r="N4125" s="1"/>
      <c r="O4125" s="1"/>
      <c r="P4125" s="1"/>
      <c r="Q4125" s="1"/>
      <c r="R4125" s="1"/>
      <c r="S4125" s="1"/>
    </row>
    <row r="4126" spans="1:19" x14ac:dyDescent="0.25">
      <c r="A4126" s="1"/>
      <c r="B4126" s="1"/>
      <c r="C4126" s="1"/>
      <c r="D4126" s="1"/>
      <c r="E4126" s="1"/>
      <c r="F4126" s="1"/>
      <c r="G4126" s="1"/>
      <c r="H4126" s="1"/>
      <c r="I4126" s="1"/>
      <c r="J4126" s="1"/>
      <c r="K4126" s="1"/>
      <c r="L4126" s="1"/>
      <c r="M4126" s="1"/>
      <c r="N4126" s="1"/>
      <c r="O4126" s="1"/>
      <c r="P4126" s="1"/>
      <c r="Q4126" s="1"/>
      <c r="R4126" s="1"/>
      <c r="S4126" s="1"/>
    </row>
    <row r="4127" spans="1:19" x14ac:dyDescent="0.25">
      <c r="A4127" s="1"/>
      <c r="B4127" s="1"/>
      <c r="C4127" s="1"/>
      <c r="D4127" s="1"/>
      <c r="E4127" s="1"/>
      <c r="F4127" s="1"/>
      <c r="G4127" s="1"/>
      <c r="H4127" s="1"/>
      <c r="I4127" s="1"/>
      <c r="J4127" s="1"/>
      <c r="K4127" s="1"/>
      <c r="L4127" s="1"/>
      <c r="M4127" s="1"/>
      <c r="N4127" s="1"/>
      <c r="O4127" s="1"/>
      <c r="P4127" s="1"/>
      <c r="Q4127" s="1"/>
      <c r="R4127" s="1"/>
      <c r="S4127" s="1"/>
    </row>
    <row r="4128" spans="1:19" x14ac:dyDescent="0.25">
      <c r="A4128" s="1"/>
      <c r="B4128" s="1"/>
      <c r="C4128" s="1"/>
      <c r="D4128" s="1"/>
      <c r="E4128" s="1"/>
      <c r="F4128" s="1"/>
      <c r="G4128" s="1"/>
      <c r="H4128" s="1"/>
      <c r="I4128" s="1"/>
      <c r="J4128" s="1"/>
      <c r="K4128" s="1"/>
      <c r="L4128" s="1"/>
      <c r="M4128" s="1"/>
      <c r="N4128" s="1"/>
      <c r="O4128" s="1"/>
      <c r="P4128" s="1"/>
      <c r="Q4128" s="1"/>
      <c r="R4128" s="1"/>
      <c r="S4128" s="1"/>
    </row>
    <row r="4129" spans="1:19" x14ac:dyDescent="0.25">
      <c r="A4129" s="1"/>
      <c r="B4129" s="1"/>
      <c r="C4129" s="1"/>
      <c r="D4129" s="1"/>
      <c r="E4129" s="1"/>
      <c r="F4129" s="1"/>
      <c r="G4129" s="1"/>
      <c r="H4129" s="1"/>
      <c r="I4129" s="1"/>
      <c r="J4129" s="1"/>
      <c r="K4129" s="1"/>
      <c r="L4129" s="1"/>
      <c r="M4129" s="1"/>
      <c r="N4129" s="1"/>
      <c r="O4129" s="1"/>
      <c r="P4129" s="1"/>
      <c r="Q4129" s="1"/>
      <c r="R4129" s="1"/>
      <c r="S4129" s="1"/>
    </row>
    <row r="4130" spans="1:19" x14ac:dyDescent="0.25">
      <c r="A4130" s="1"/>
      <c r="B4130" s="1"/>
      <c r="C4130" s="1"/>
      <c r="D4130" s="1"/>
      <c r="E4130" s="1"/>
      <c r="F4130" s="1"/>
      <c r="G4130" s="1"/>
      <c r="H4130" s="1"/>
      <c r="I4130" s="1"/>
      <c r="J4130" s="1"/>
      <c r="K4130" s="1"/>
      <c r="L4130" s="1"/>
      <c r="M4130" s="1"/>
      <c r="N4130" s="1"/>
      <c r="O4130" s="1"/>
      <c r="P4130" s="1"/>
      <c r="Q4130" s="1"/>
      <c r="R4130" s="1"/>
      <c r="S4130" s="1"/>
    </row>
    <row r="4131" spans="1:19" x14ac:dyDescent="0.25">
      <c r="A4131" s="1"/>
      <c r="B4131" s="1"/>
      <c r="C4131" s="1"/>
      <c r="D4131" s="1"/>
      <c r="E4131" s="1"/>
      <c r="F4131" s="1"/>
      <c r="G4131" s="1"/>
      <c r="H4131" s="1"/>
      <c r="I4131" s="1"/>
      <c r="J4131" s="1"/>
      <c r="K4131" s="1"/>
      <c r="L4131" s="1"/>
      <c r="M4131" s="1"/>
      <c r="N4131" s="1"/>
      <c r="O4131" s="1"/>
      <c r="P4131" s="1"/>
      <c r="Q4131" s="1"/>
      <c r="R4131" s="1"/>
      <c r="S4131" s="1"/>
    </row>
    <row r="4132" spans="1:19" x14ac:dyDescent="0.25">
      <c r="A4132" s="1"/>
      <c r="B4132" s="1"/>
      <c r="C4132" s="1"/>
      <c r="D4132" s="1"/>
      <c r="E4132" s="1"/>
      <c r="F4132" s="1"/>
      <c r="G4132" s="1"/>
      <c r="H4132" s="1"/>
      <c r="I4132" s="1"/>
      <c r="J4132" s="1"/>
      <c r="K4132" s="1"/>
      <c r="L4132" s="1"/>
      <c r="M4132" s="1"/>
      <c r="N4132" s="1"/>
      <c r="O4132" s="1"/>
      <c r="P4132" s="1"/>
      <c r="Q4132" s="1"/>
      <c r="R4132" s="1"/>
      <c r="S4132" s="1"/>
    </row>
    <row r="4133" spans="1:19" x14ac:dyDescent="0.25">
      <c r="A4133" s="1"/>
      <c r="B4133" s="1"/>
      <c r="C4133" s="1"/>
      <c r="D4133" s="1"/>
      <c r="E4133" s="1"/>
      <c r="F4133" s="1"/>
      <c r="G4133" s="1"/>
      <c r="H4133" s="1"/>
      <c r="I4133" s="1"/>
      <c r="J4133" s="1"/>
      <c r="K4133" s="1"/>
      <c r="L4133" s="1"/>
      <c r="M4133" s="1"/>
      <c r="N4133" s="1"/>
      <c r="O4133" s="1"/>
      <c r="P4133" s="1"/>
      <c r="Q4133" s="1"/>
      <c r="R4133" s="1"/>
      <c r="S4133" s="1"/>
    </row>
    <row r="4134" spans="1:19" x14ac:dyDescent="0.25">
      <c r="A4134" s="1"/>
      <c r="B4134" s="1"/>
      <c r="C4134" s="1"/>
      <c r="D4134" s="1"/>
      <c r="E4134" s="1"/>
      <c r="F4134" s="1"/>
      <c r="G4134" s="1"/>
      <c r="H4134" s="1"/>
      <c r="I4134" s="1"/>
      <c r="J4134" s="1"/>
      <c r="K4134" s="1"/>
      <c r="L4134" s="1"/>
      <c r="M4134" s="1"/>
      <c r="N4134" s="1"/>
      <c r="O4134" s="1"/>
      <c r="P4134" s="1"/>
      <c r="Q4134" s="1"/>
      <c r="R4134" s="1"/>
      <c r="S4134" s="1"/>
    </row>
    <row r="4135" spans="1:19" x14ac:dyDescent="0.25">
      <c r="A4135" s="1"/>
      <c r="B4135" s="1"/>
      <c r="C4135" s="1"/>
      <c r="D4135" s="1"/>
      <c r="E4135" s="1"/>
      <c r="F4135" s="1"/>
      <c r="G4135" s="1"/>
      <c r="H4135" s="1"/>
      <c r="I4135" s="1"/>
      <c r="J4135" s="1"/>
      <c r="K4135" s="1"/>
      <c r="L4135" s="1"/>
      <c r="M4135" s="1"/>
      <c r="N4135" s="1"/>
      <c r="O4135" s="1"/>
      <c r="P4135" s="1"/>
      <c r="Q4135" s="1"/>
      <c r="R4135" s="1"/>
      <c r="S4135" s="1"/>
    </row>
    <row r="4136" spans="1:19" x14ac:dyDescent="0.25">
      <c r="A4136" s="1"/>
      <c r="B4136" s="1"/>
      <c r="C4136" s="1"/>
      <c r="D4136" s="1"/>
      <c r="E4136" s="1"/>
      <c r="F4136" s="1"/>
      <c r="G4136" s="1"/>
      <c r="H4136" s="1"/>
      <c r="I4136" s="1"/>
      <c r="J4136" s="1"/>
      <c r="K4136" s="1"/>
      <c r="L4136" s="1"/>
      <c r="M4136" s="1"/>
      <c r="N4136" s="1"/>
      <c r="O4136" s="1"/>
      <c r="P4136" s="1"/>
      <c r="Q4136" s="1"/>
      <c r="R4136" s="1"/>
      <c r="S4136" s="1"/>
    </row>
    <row r="4137" spans="1:19" x14ac:dyDescent="0.25">
      <c r="A4137" s="1"/>
      <c r="B4137" s="1"/>
      <c r="C4137" s="1"/>
      <c r="D4137" s="1"/>
      <c r="E4137" s="1"/>
      <c r="F4137" s="1"/>
      <c r="G4137" s="1"/>
      <c r="H4137" s="1"/>
      <c r="I4137" s="1"/>
      <c r="J4137" s="1"/>
      <c r="K4137" s="1"/>
      <c r="L4137" s="1"/>
      <c r="M4137" s="1"/>
      <c r="N4137" s="1"/>
      <c r="O4137" s="1"/>
      <c r="P4137" s="1"/>
      <c r="Q4137" s="1"/>
      <c r="R4137" s="1"/>
      <c r="S4137" s="1"/>
    </row>
    <row r="4138" spans="1:19" x14ac:dyDescent="0.25">
      <c r="A4138" s="1"/>
      <c r="B4138" s="1"/>
      <c r="C4138" s="1"/>
      <c r="D4138" s="1"/>
      <c r="E4138" s="1"/>
      <c r="F4138" s="1"/>
      <c r="G4138" s="1"/>
      <c r="H4138" s="1"/>
      <c r="I4138" s="1"/>
      <c r="J4138" s="1"/>
      <c r="K4138" s="1"/>
      <c r="L4138" s="1"/>
      <c r="M4138" s="1"/>
      <c r="N4138" s="1"/>
      <c r="O4138" s="1"/>
      <c r="P4138" s="1"/>
      <c r="Q4138" s="1"/>
      <c r="R4138" s="1"/>
      <c r="S4138" s="1"/>
    </row>
    <row r="4139" spans="1:19" x14ac:dyDescent="0.25">
      <c r="A4139" s="1"/>
      <c r="B4139" s="1"/>
      <c r="C4139" s="1"/>
      <c r="D4139" s="1"/>
      <c r="E4139" s="1"/>
      <c r="F4139" s="1"/>
      <c r="G4139" s="1"/>
      <c r="H4139" s="1"/>
      <c r="I4139" s="1"/>
      <c r="J4139" s="1"/>
      <c r="K4139" s="1"/>
      <c r="L4139" s="1"/>
      <c r="M4139" s="1"/>
      <c r="N4139" s="1"/>
      <c r="O4139" s="1"/>
      <c r="P4139" s="1"/>
      <c r="Q4139" s="1"/>
      <c r="R4139" s="1"/>
      <c r="S4139" s="1"/>
    </row>
    <row r="4140" spans="1:19" x14ac:dyDescent="0.25">
      <c r="A4140" s="1"/>
      <c r="B4140" s="1"/>
      <c r="C4140" s="1"/>
      <c r="D4140" s="1"/>
      <c r="E4140" s="1"/>
      <c r="F4140" s="1"/>
      <c r="G4140" s="1"/>
      <c r="H4140" s="1"/>
      <c r="I4140" s="1"/>
      <c r="J4140" s="1"/>
      <c r="K4140" s="1"/>
      <c r="L4140" s="1"/>
      <c r="M4140" s="1"/>
      <c r="N4140" s="1"/>
      <c r="O4140" s="1"/>
      <c r="P4140" s="1"/>
      <c r="Q4140" s="1"/>
      <c r="R4140" s="1"/>
      <c r="S4140" s="1"/>
    </row>
    <row r="4141" spans="1:19" x14ac:dyDescent="0.25">
      <c r="A4141" s="1"/>
      <c r="B4141" s="1"/>
      <c r="C4141" s="1"/>
      <c r="D4141" s="1"/>
      <c r="E4141" s="1"/>
      <c r="F4141" s="1"/>
      <c r="G4141" s="1"/>
      <c r="H4141" s="1"/>
      <c r="I4141" s="1"/>
      <c r="J4141" s="1"/>
      <c r="K4141" s="1"/>
      <c r="L4141" s="1"/>
      <c r="M4141" s="1"/>
      <c r="N4141" s="1"/>
      <c r="O4141" s="1"/>
      <c r="P4141" s="1"/>
      <c r="Q4141" s="1"/>
      <c r="R4141" s="1"/>
      <c r="S4141" s="1"/>
    </row>
    <row r="4142" spans="1:19" x14ac:dyDescent="0.25">
      <c r="A4142" s="1"/>
      <c r="B4142" s="1"/>
      <c r="C4142" s="1"/>
      <c r="D4142" s="1"/>
      <c r="E4142" s="1"/>
      <c r="F4142" s="1"/>
      <c r="G4142" s="1"/>
      <c r="H4142" s="1"/>
      <c r="I4142" s="1"/>
      <c r="J4142" s="1"/>
      <c r="K4142" s="1"/>
      <c r="L4142" s="1"/>
      <c r="M4142" s="1"/>
      <c r="N4142" s="1"/>
      <c r="O4142" s="1"/>
      <c r="P4142" s="1"/>
      <c r="Q4142" s="1"/>
      <c r="R4142" s="1"/>
      <c r="S4142" s="1"/>
    </row>
    <row r="4143" spans="1:19" x14ac:dyDescent="0.25">
      <c r="A4143" s="1"/>
      <c r="B4143" s="1"/>
      <c r="C4143" s="1"/>
      <c r="D4143" s="1"/>
      <c r="E4143" s="1"/>
      <c r="F4143" s="1"/>
      <c r="G4143" s="1"/>
      <c r="H4143" s="1"/>
      <c r="I4143" s="1"/>
      <c r="J4143" s="1"/>
      <c r="K4143" s="1"/>
      <c r="L4143" s="1"/>
      <c r="M4143" s="1"/>
      <c r="N4143" s="1"/>
      <c r="O4143" s="1"/>
      <c r="P4143" s="1"/>
      <c r="Q4143" s="1"/>
      <c r="R4143" s="1"/>
      <c r="S4143" s="1"/>
    </row>
    <row r="4144" spans="1:19" x14ac:dyDescent="0.25">
      <c r="A4144" s="1"/>
      <c r="B4144" s="1"/>
      <c r="C4144" s="1"/>
      <c r="D4144" s="1"/>
      <c r="E4144" s="1"/>
      <c r="F4144" s="1"/>
      <c r="G4144" s="1"/>
      <c r="H4144" s="1"/>
      <c r="I4144" s="1"/>
      <c r="J4144" s="1"/>
      <c r="K4144" s="1"/>
      <c r="L4144" s="1"/>
      <c r="M4144" s="1"/>
      <c r="N4144" s="1"/>
      <c r="O4144" s="1"/>
      <c r="P4144" s="1"/>
      <c r="Q4144" s="1"/>
      <c r="R4144" s="1"/>
      <c r="S4144" s="1"/>
    </row>
    <row r="4145" spans="1:19" x14ac:dyDescent="0.25">
      <c r="A4145" s="1"/>
      <c r="B4145" s="1"/>
      <c r="C4145" s="1"/>
      <c r="D4145" s="1"/>
      <c r="E4145" s="1"/>
      <c r="F4145" s="1"/>
      <c r="G4145" s="1"/>
      <c r="H4145" s="1"/>
      <c r="I4145" s="1"/>
      <c r="J4145" s="1"/>
      <c r="K4145" s="1"/>
      <c r="L4145" s="1"/>
      <c r="M4145" s="1"/>
      <c r="N4145" s="1"/>
      <c r="O4145" s="1"/>
      <c r="P4145" s="1"/>
      <c r="Q4145" s="1"/>
      <c r="R4145" s="1"/>
      <c r="S4145" s="1"/>
    </row>
    <row r="4146" spans="1:19" x14ac:dyDescent="0.25">
      <c r="A4146" s="1"/>
      <c r="B4146" s="1"/>
      <c r="C4146" s="1"/>
      <c r="D4146" s="1"/>
      <c r="E4146" s="1"/>
      <c r="F4146" s="1"/>
      <c r="G4146" s="1"/>
      <c r="H4146" s="1"/>
      <c r="I4146" s="1"/>
      <c r="J4146" s="1"/>
      <c r="K4146" s="1"/>
      <c r="L4146" s="1"/>
      <c r="M4146" s="1"/>
      <c r="N4146" s="1"/>
      <c r="O4146" s="1"/>
      <c r="P4146" s="1"/>
      <c r="Q4146" s="1"/>
      <c r="R4146" s="1"/>
      <c r="S4146" s="1"/>
    </row>
    <row r="4147" spans="1:19" x14ac:dyDescent="0.25">
      <c r="A4147" s="1"/>
      <c r="B4147" s="1"/>
      <c r="C4147" s="1"/>
      <c r="D4147" s="1"/>
      <c r="E4147" s="1"/>
      <c r="F4147" s="1"/>
      <c r="G4147" s="1"/>
      <c r="H4147" s="1"/>
      <c r="I4147" s="1"/>
      <c r="J4147" s="1"/>
      <c r="K4147" s="1"/>
      <c r="L4147" s="1"/>
      <c r="M4147" s="1"/>
      <c r="N4147" s="1"/>
      <c r="O4147" s="1"/>
      <c r="P4147" s="1"/>
      <c r="Q4147" s="1"/>
      <c r="R4147" s="1"/>
      <c r="S4147" s="1"/>
    </row>
    <row r="4148" spans="1:19" x14ac:dyDescent="0.25">
      <c r="A4148" s="1"/>
      <c r="B4148" s="1"/>
      <c r="C4148" s="1"/>
      <c r="D4148" s="1"/>
      <c r="E4148" s="1"/>
      <c r="F4148" s="1"/>
      <c r="G4148" s="1"/>
      <c r="H4148" s="1"/>
      <c r="I4148" s="1"/>
      <c r="J4148" s="1"/>
      <c r="K4148" s="1"/>
      <c r="L4148" s="1"/>
      <c r="M4148" s="1"/>
      <c r="N4148" s="1"/>
      <c r="O4148" s="1"/>
      <c r="P4148" s="1"/>
      <c r="Q4148" s="1"/>
      <c r="R4148" s="1"/>
      <c r="S4148" s="1"/>
    </row>
    <row r="4149" spans="1:19" x14ac:dyDescent="0.25">
      <c r="A4149" s="1"/>
      <c r="B4149" s="1"/>
      <c r="C4149" s="1"/>
      <c r="D4149" s="1"/>
      <c r="E4149" s="1"/>
      <c r="F4149" s="1"/>
      <c r="G4149" s="1"/>
      <c r="H4149" s="1"/>
      <c r="I4149" s="1"/>
      <c r="J4149" s="1"/>
      <c r="K4149" s="1"/>
      <c r="L4149" s="1"/>
      <c r="M4149" s="1"/>
      <c r="N4149" s="1"/>
      <c r="O4149" s="1"/>
      <c r="P4149" s="1"/>
      <c r="Q4149" s="1"/>
      <c r="R4149" s="1"/>
      <c r="S4149" s="1"/>
    </row>
    <row r="4150" spans="1:19" x14ac:dyDescent="0.25">
      <c r="A4150" s="1"/>
      <c r="B4150" s="1"/>
      <c r="C4150" s="1"/>
      <c r="D4150" s="1"/>
      <c r="E4150" s="1"/>
      <c r="F4150" s="1"/>
      <c r="G4150" s="1"/>
      <c r="H4150" s="1"/>
      <c r="I4150" s="1"/>
      <c r="J4150" s="1"/>
      <c r="K4150" s="1"/>
      <c r="L4150" s="1"/>
      <c r="M4150" s="1"/>
      <c r="N4150" s="1"/>
      <c r="O4150" s="1"/>
      <c r="P4150" s="1"/>
      <c r="Q4150" s="1"/>
      <c r="R4150" s="1"/>
      <c r="S4150" s="1"/>
    </row>
    <row r="4151" spans="1:19" x14ac:dyDescent="0.25">
      <c r="A4151" s="1"/>
      <c r="B4151" s="1"/>
      <c r="C4151" s="1"/>
      <c r="D4151" s="1"/>
      <c r="E4151" s="1"/>
      <c r="F4151" s="1"/>
      <c r="G4151" s="1"/>
      <c r="H4151" s="1"/>
      <c r="I4151" s="1"/>
      <c r="J4151" s="1"/>
      <c r="K4151" s="1"/>
      <c r="L4151" s="1"/>
      <c r="M4151" s="1"/>
      <c r="N4151" s="1"/>
      <c r="O4151" s="1"/>
      <c r="P4151" s="1"/>
      <c r="Q4151" s="1"/>
      <c r="R4151" s="1"/>
      <c r="S4151" s="1"/>
    </row>
    <row r="4152" spans="1:19" x14ac:dyDescent="0.25">
      <c r="A4152" s="1"/>
      <c r="B4152" s="1"/>
      <c r="C4152" s="1"/>
      <c r="D4152" s="1"/>
      <c r="E4152" s="1"/>
      <c r="F4152" s="1"/>
      <c r="G4152" s="1"/>
      <c r="H4152" s="1"/>
      <c r="I4152" s="1"/>
      <c r="J4152" s="1"/>
      <c r="K4152" s="1"/>
      <c r="L4152" s="1"/>
      <c r="M4152" s="1"/>
      <c r="N4152" s="1"/>
      <c r="O4152" s="1"/>
      <c r="P4152" s="1"/>
      <c r="Q4152" s="1"/>
      <c r="R4152" s="1"/>
      <c r="S4152" s="1"/>
    </row>
    <row r="4153" spans="1:19" x14ac:dyDescent="0.25">
      <c r="A4153" s="1"/>
      <c r="B4153" s="1"/>
      <c r="C4153" s="1"/>
      <c r="D4153" s="1"/>
      <c r="E4153" s="1"/>
      <c r="F4153" s="1"/>
      <c r="G4153" s="1"/>
      <c r="H4153" s="1"/>
      <c r="I4153" s="1"/>
      <c r="J4153" s="1"/>
      <c r="K4153" s="1"/>
      <c r="L4153" s="1"/>
      <c r="M4153" s="1"/>
      <c r="N4153" s="1"/>
      <c r="O4153" s="1"/>
      <c r="P4153" s="1"/>
      <c r="Q4153" s="1"/>
      <c r="R4153" s="1"/>
      <c r="S4153" s="1"/>
    </row>
    <row r="4154" spans="1:19" x14ac:dyDescent="0.25">
      <c r="A4154" s="1"/>
      <c r="B4154" s="1"/>
      <c r="C4154" s="1"/>
      <c r="D4154" s="1"/>
      <c r="E4154" s="1"/>
      <c r="F4154" s="1"/>
      <c r="G4154" s="1"/>
      <c r="H4154" s="1"/>
      <c r="I4154" s="1"/>
      <c r="J4154" s="1"/>
      <c r="K4154" s="1"/>
      <c r="L4154" s="1"/>
      <c r="M4154" s="1"/>
      <c r="N4154" s="1"/>
      <c r="O4154" s="1"/>
      <c r="P4154" s="1"/>
      <c r="Q4154" s="1"/>
      <c r="R4154" s="1"/>
      <c r="S4154" s="1"/>
    </row>
    <row r="4155" spans="1:19" x14ac:dyDescent="0.25">
      <c r="A4155" s="1"/>
      <c r="B4155" s="1"/>
      <c r="C4155" s="1"/>
      <c r="D4155" s="1"/>
      <c r="E4155" s="1"/>
      <c r="F4155" s="1"/>
      <c r="G4155" s="1"/>
      <c r="H4155" s="1"/>
      <c r="I4155" s="1"/>
      <c r="J4155" s="1"/>
      <c r="K4155" s="1"/>
      <c r="L4155" s="1"/>
      <c r="M4155" s="1"/>
      <c r="N4155" s="1"/>
      <c r="O4155" s="1"/>
      <c r="P4155" s="1"/>
      <c r="Q4155" s="1"/>
      <c r="R4155" s="1"/>
      <c r="S4155" s="1"/>
    </row>
    <row r="4156" spans="1:19" x14ac:dyDescent="0.25">
      <c r="A4156" s="1"/>
      <c r="B4156" s="1"/>
      <c r="C4156" s="1"/>
      <c r="D4156" s="1"/>
      <c r="E4156" s="1"/>
      <c r="F4156" s="1"/>
      <c r="G4156" s="1"/>
      <c r="H4156" s="1"/>
      <c r="I4156" s="1"/>
      <c r="J4156" s="1"/>
      <c r="K4156" s="1"/>
      <c r="L4156" s="1"/>
      <c r="M4156" s="1"/>
      <c r="N4156" s="1"/>
      <c r="O4156" s="1"/>
      <c r="P4156" s="1"/>
      <c r="Q4156" s="1"/>
      <c r="R4156" s="1"/>
      <c r="S4156" s="1"/>
    </row>
    <row r="4157" spans="1:19" x14ac:dyDescent="0.25">
      <c r="A4157" s="1"/>
      <c r="B4157" s="1"/>
      <c r="C4157" s="1"/>
      <c r="D4157" s="1"/>
      <c r="E4157" s="1"/>
      <c r="F4157" s="1"/>
      <c r="G4157" s="1"/>
      <c r="H4157" s="1"/>
      <c r="I4157" s="1"/>
      <c r="J4157" s="1"/>
      <c r="K4157" s="1"/>
      <c r="L4157" s="1"/>
      <c r="M4157" s="1"/>
      <c r="N4157" s="1"/>
      <c r="O4157" s="1"/>
      <c r="P4157" s="1"/>
      <c r="Q4157" s="1"/>
      <c r="R4157" s="1"/>
      <c r="S4157" s="1"/>
    </row>
    <row r="4158" spans="1:19" x14ac:dyDescent="0.25">
      <c r="A4158" s="1"/>
      <c r="B4158" s="1"/>
      <c r="C4158" s="1"/>
      <c r="D4158" s="1"/>
      <c r="E4158" s="1"/>
      <c r="F4158" s="1"/>
      <c r="G4158" s="1"/>
      <c r="H4158" s="1"/>
      <c r="I4158" s="1"/>
      <c r="J4158" s="1"/>
      <c r="K4158" s="1"/>
      <c r="L4158" s="1"/>
      <c r="M4158" s="1"/>
      <c r="N4158" s="1"/>
      <c r="O4158" s="1"/>
      <c r="P4158" s="1"/>
      <c r="Q4158" s="1"/>
      <c r="R4158" s="1"/>
      <c r="S4158" s="1"/>
    </row>
    <row r="4159" spans="1:19" x14ac:dyDescent="0.25">
      <c r="A4159" s="1"/>
      <c r="B4159" s="1"/>
      <c r="C4159" s="1"/>
      <c r="D4159" s="1"/>
      <c r="E4159" s="1"/>
      <c r="F4159" s="1"/>
      <c r="G4159" s="1"/>
      <c r="H4159" s="1"/>
      <c r="I4159" s="1"/>
      <c r="J4159" s="1"/>
      <c r="K4159" s="1"/>
      <c r="L4159" s="1"/>
      <c r="M4159" s="1"/>
      <c r="N4159" s="1"/>
      <c r="O4159" s="1"/>
      <c r="P4159" s="1"/>
      <c r="Q4159" s="1"/>
      <c r="R4159" s="1"/>
      <c r="S4159" s="1"/>
    </row>
    <row r="4160" spans="1:19" x14ac:dyDescent="0.25">
      <c r="A4160" s="1"/>
      <c r="B4160" s="1"/>
      <c r="C4160" s="1"/>
      <c r="D4160" s="1"/>
      <c r="E4160" s="1"/>
      <c r="F4160" s="1"/>
      <c r="G4160" s="1"/>
      <c r="H4160" s="1"/>
      <c r="I4160" s="1"/>
      <c r="J4160" s="1"/>
      <c r="K4160" s="1"/>
      <c r="L4160" s="1"/>
      <c r="M4160" s="1"/>
      <c r="N4160" s="1"/>
      <c r="O4160" s="1"/>
      <c r="P4160" s="1"/>
      <c r="Q4160" s="1"/>
      <c r="R4160" s="1"/>
      <c r="S4160" s="1"/>
    </row>
    <row r="4161" spans="1:19" x14ac:dyDescent="0.25">
      <c r="A4161" s="1"/>
      <c r="B4161" s="1"/>
      <c r="C4161" s="1"/>
      <c r="D4161" s="1"/>
      <c r="E4161" s="1"/>
      <c r="F4161" s="1"/>
      <c r="G4161" s="1"/>
      <c r="H4161" s="1"/>
      <c r="I4161" s="1"/>
      <c r="J4161" s="1"/>
      <c r="K4161" s="1"/>
      <c r="L4161" s="1"/>
      <c r="M4161" s="1"/>
      <c r="N4161" s="1"/>
      <c r="O4161" s="1"/>
      <c r="P4161" s="1"/>
      <c r="Q4161" s="1"/>
      <c r="R4161" s="1"/>
      <c r="S4161" s="1"/>
    </row>
    <row r="4162" spans="1:19" x14ac:dyDescent="0.25">
      <c r="A4162" s="1"/>
      <c r="B4162" s="1"/>
      <c r="C4162" s="1"/>
      <c r="D4162" s="1"/>
      <c r="E4162" s="1"/>
      <c r="F4162" s="1"/>
      <c r="G4162" s="1"/>
      <c r="H4162" s="1"/>
      <c r="I4162" s="1"/>
      <c r="J4162" s="1"/>
      <c r="K4162" s="1"/>
      <c r="L4162" s="1"/>
      <c r="M4162" s="1"/>
      <c r="N4162" s="1"/>
      <c r="O4162" s="1"/>
      <c r="P4162" s="1"/>
      <c r="Q4162" s="1"/>
      <c r="R4162" s="1"/>
      <c r="S4162" s="1"/>
    </row>
    <row r="4163" spans="1:19" x14ac:dyDescent="0.25">
      <c r="A4163" s="1"/>
      <c r="B4163" s="1"/>
      <c r="C4163" s="1"/>
      <c r="D4163" s="1"/>
      <c r="E4163" s="1"/>
      <c r="F4163" s="1"/>
      <c r="G4163" s="1"/>
      <c r="H4163" s="1"/>
      <c r="I4163" s="1"/>
      <c r="J4163" s="1"/>
      <c r="K4163" s="1"/>
      <c r="L4163" s="1"/>
      <c r="M4163" s="1"/>
      <c r="N4163" s="1"/>
      <c r="O4163" s="1"/>
      <c r="P4163" s="1"/>
      <c r="Q4163" s="1"/>
      <c r="R4163" s="1"/>
      <c r="S4163" s="1"/>
    </row>
    <row r="4164" spans="1:19" x14ac:dyDescent="0.25">
      <c r="A4164" s="1"/>
      <c r="B4164" s="1"/>
      <c r="C4164" s="1"/>
      <c r="D4164" s="1"/>
      <c r="E4164" s="1"/>
      <c r="F4164" s="1"/>
      <c r="G4164" s="1"/>
      <c r="H4164" s="1"/>
      <c r="I4164" s="1"/>
      <c r="J4164" s="1"/>
      <c r="K4164" s="1"/>
      <c r="L4164" s="1"/>
      <c r="M4164" s="1"/>
      <c r="N4164" s="1"/>
      <c r="O4164" s="1"/>
      <c r="P4164" s="1"/>
      <c r="Q4164" s="1"/>
      <c r="R4164" s="1"/>
      <c r="S4164" s="1"/>
    </row>
    <row r="4165" spans="1:19" x14ac:dyDescent="0.25">
      <c r="A4165" s="1"/>
      <c r="B4165" s="1"/>
      <c r="C4165" s="1"/>
      <c r="D4165" s="1"/>
      <c r="E4165" s="1"/>
      <c r="F4165" s="1"/>
      <c r="G4165" s="1"/>
      <c r="H4165" s="1"/>
      <c r="I4165" s="1"/>
      <c r="J4165" s="1"/>
      <c r="K4165" s="1"/>
      <c r="L4165" s="1"/>
      <c r="M4165" s="1"/>
      <c r="N4165" s="1"/>
      <c r="O4165" s="1"/>
      <c r="P4165" s="1"/>
      <c r="Q4165" s="1"/>
      <c r="R4165" s="1"/>
      <c r="S4165" s="1"/>
    </row>
    <row r="4166" spans="1:19" x14ac:dyDescent="0.25">
      <c r="A4166" s="1"/>
      <c r="B4166" s="1"/>
      <c r="C4166" s="1"/>
      <c r="D4166" s="1"/>
      <c r="E4166" s="1"/>
      <c r="F4166" s="1"/>
      <c r="G4166" s="1"/>
      <c r="H4166" s="1"/>
      <c r="I4166" s="1"/>
      <c r="J4166" s="1"/>
      <c r="K4166" s="1"/>
      <c r="L4166" s="1"/>
      <c r="M4166" s="1"/>
      <c r="N4166" s="1"/>
      <c r="O4166" s="1"/>
      <c r="P4166" s="1"/>
      <c r="Q4166" s="1"/>
      <c r="R4166" s="1"/>
      <c r="S4166" s="1"/>
    </row>
    <row r="4167" spans="1:19" x14ac:dyDescent="0.25">
      <c r="A4167" s="1"/>
      <c r="B4167" s="1"/>
      <c r="C4167" s="1"/>
      <c r="D4167" s="1"/>
      <c r="E4167" s="1"/>
      <c r="F4167" s="1"/>
      <c r="G4167" s="1"/>
      <c r="H4167" s="1"/>
      <c r="I4167" s="1"/>
      <c r="J4167" s="1"/>
      <c r="K4167" s="1"/>
      <c r="L4167" s="1"/>
      <c r="M4167" s="1"/>
      <c r="N4167" s="1"/>
      <c r="O4167" s="1"/>
      <c r="P4167" s="1"/>
      <c r="Q4167" s="1"/>
      <c r="R4167" s="1"/>
      <c r="S4167" s="1"/>
    </row>
    <row r="4168" spans="1:19" x14ac:dyDescent="0.25">
      <c r="A4168" s="1"/>
      <c r="B4168" s="1"/>
      <c r="C4168" s="1"/>
      <c r="D4168" s="1"/>
      <c r="E4168" s="1"/>
      <c r="F4168" s="1"/>
      <c r="G4168" s="1"/>
      <c r="H4168" s="1"/>
      <c r="I4168" s="1"/>
      <c r="J4168" s="1"/>
      <c r="K4168" s="1"/>
      <c r="L4168" s="1"/>
      <c r="M4168" s="1"/>
      <c r="N4168" s="1"/>
      <c r="O4168" s="1"/>
      <c r="P4168" s="1"/>
      <c r="Q4168" s="1"/>
      <c r="R4168" s="1"/>
      <c r="S4168" s="1"/>
    </row>
    <row r="4169" spans="1:19" x14ac:dyDescent="0.25">
      <c r="A4169" s="1"/>
      <c r="B4169" s="1"/>
      <c r="C4169" s="1"/>
      <c r="D4169" s="1"/>
      <c r="E4169" s="1"/>
      <c r="F4169" s="1"/>
      <c r="G4169" s="1"/>
      <c r="H4169" s="1"/>
      <c r="I4169" s="1"/>
      <c r="J4169" s="1"/>
      <c r="K4169" s="1"/>
      <c r="L4169" s="1"/>
      <c r="M4169" s="1"/>
      <c r="N4169" s="1"/>
      <c r="O4169" s="1"/>
      <c r="P4169" s="1"/>
      <c r="Q4169" s="1"/>
      <c r="R4169" s="1"/>
      <c r="S4169" s="1"/>
    </row>
    <row r="4170" spans="1:19" x14ac:dyDescent="0.25">
      <c r="A4170" s="1"/>
      <c r="B4170" s="1"/>
      <c r="C4170" s="1"/>
      <c r="D4170" s="1"/>
      <c r="E4170" s="1"/>
      <c r="F4170" s="1"/>
      <c r="G4170" s="1"/>
      <c r="H4170" s="1"/>
      <c r="I4170" s="1"/>
      <c r="J4170" s="1"/>
      <c r="K4170" s="1"/>
      <c r="L4170" s="1"/>
      <c r="M4170" s="1"/>
      <c r="N4170" s="1"/>
      <c r="O4170" s="1"/>
      <c r="P4170" s="1"/>
      <c r="Q4170" s="1"/>
      <c r="R4170" s="1"/>
      <c r="S4170" s="1"/>
    </row>
    <row r="4171" spans="1:19" x14ac:dyDescent="0.25">
      <c r="A4171" s="1"/>
      <c r="B4171" s="1"/>
      <c r="C4171" s="1"/>
      <c r="D4171" s="1"/>
      <c r="E4171" s="1"/>
      <c r="F4171" s="1"/>
      <c r="G4171" s="1"/>
      <c r="H4171" s="1"/>
      <c r="I4171" s="1"/>
      <c r="J4171" s="1"/>
      <c r="K4171" s="1"/>
      <c r="L4171" s="1"/>
      <c r="M4171" s="1"/>
      <c r="N4171" s="1"/>
      <c r="O4171" s="1"/>
      <c r="P4171" s="1"/>
      <c r="Q4171" s="1"/>
      <c r="R4171" s="1"/>
      <c r="S4171" s="1"/>
    </row>
    <row r="4172" spans="1:19" x14ac:dyDescent="0.25">
      <c r="A4172" s="1"/>
      <c r="B4172" s="1"/>
      <c r="C4172" s="1"/>
      <c r="D4172" s="1"/>
      <c r="E4172" s="1"/>
      <c r="F4172" s="1"/>
      <c r="G4172" s="1"/>
      <c r="H4172" s="1"/>
      <c r="I4172" s="1"/>
      <c r="J4172" s="1"/>
      <c r="K4172" s="1"/>
      <c r="L4172" s="1"/>
      <c r="M4172" s="1"/>
      <c r="N4172" s="1"/>
      <c r="O4172" s="1"/>
      <c r="P4172" s="1"/>
      <c r="Q4172" s="1"/>
      <c r="R4172" s="1"/>
      <c r="S4172" s="1"/>
    </row>
    <row r="4173" spans="1:19" x14ac:dyDescent="0.25">
      <c r="A4173" s="1"/>
      <c r="B4173" s="1"/>
      <c r="C4173" s="1"/>
      <c r="D4173" s="1"/>
      <c r="E4173" s="1"/>
      <c r="F4173" s="1"/>
      <c r="G4173" s="1"/>
      <c r="H4173" s="1"/>
      <c r="I4173" s="1"/>
      <c r="J4173" s="1"/>
      <c r="K4173" s="1"/>
      <c r="L4173" s="1"/>
      <c r="M4173" s="1"/>
      <c r="N4173" s="1"/>
      <c r="O4173" s="1"/>
      <c r="P4173" s="1"/>
      <c r="Q4173" s="1"/>
      <c r="R4173" s="1"/>
      <c r="S4173" s="1"/>
    </row>
    <row r="4174" spans="1:19" x14ac:dyDescent="0.25">
      <c r="A4174" s="1"/>
      <c r="B4174" s="1"/>
      <c r="C4174" s="1"/>
      <c r="D4174" s="1"/>
      <c r="E4174" s="1"/>
      <c r="F4174" s="1"/>
      <c r="G4174" s="1"/>
      <c r="H4174" s="1"/>
      <c r="I4174" s="1"/>
      <c r="J4174" s="1"/>
      <c r="K4174" s="1"/>
      <c r="L4174" s="1"/>
      <c r="M4174" s="1"/>
      <c r="N4174" s="1"/>
      <c r="O4174" s="1"/>
      <c r="P4174" s="1"/>
      <c r="Q4174" s="1"/>
      <c r="R4174" s="1"/>
      <c r="S4174" s="1"/>
    </row>
    <row r="4175" spans="1:19" x14ac:dyDescent="0.25">
      <c r="A4175" s="1"/>
      <c r="B4175" s="1"/>
      <c r="C4175" s="1"/>
      <c r="D4175" s="1"/>
      <c r="E4175" s="1"/>
      <c r="F4175" s="1"/>
      <c r="G4175" s="1"/>
      <c r="H4175" s="1"/>
      <c r="I4175" s="1"/>
      <c r="J4175" s="1"/>
      <c r="K4175" s="1"/>
      <c r="L4175" s="1"/>
      <c r="M4175" s="1"/>
      <c r="N4175" s="1"/>
      <c r="O4175" s="1"/>
      <c r="P4175" s="1"/>
      <c r="Q4175" s="1"/>
      <c r="R4175" s="1"/>
      <c r="S4175" s="1"/>
    </row>
    <row r="4176" spans="1:19" x14ac:dyDescent="0.25">
      <c r="A4176" s="1"/>
      <c r="B4176" s="1"/>
      <c r="C4176" s="1"/>
      <c r="D4176" s="1"/>
      <c r="E4176" s="1"/>
      <c r="F4176" s="1"/>
      <c r="G4176" s="1"/>
      <c r="H4176" s="1"/>
      <c r="I4176" s="1"/>
      <c r="J4176" s="1"/>
      <c r="K4176" s="1"/>
      <c r="L4176" s="1"/>
      <c r="M4176" s="1"/>
      <c r="N4176" s="1"/>
      <c r="O4176" s="1"/>
      <c r="P4176" s="1"/>
      <c r="Q4176" s="1"/>
      <c r="R4176" s="1"/>
      <c r="S4176" s="1"/>
    </row>
    <row r="4177" spans="1:19" x14ac:dyDescent="0.25">
      <c r="A4177" s="1"/>
      <c r="B4177" s="1"/>
      <c r="C4177" s="1"/>
      <c r="D4177" s="1"/>
      <c r="E4177" s="1"/>
      <c r="F4177" s="1"/>
      <c r="G4177" s="1"/>
      <c r="H4177" s="1"/>
      <c r="I4177" s="1"/>
      <c r="J4177" s="1"/>
      <c r="K4177" s="1"/>
      <c r="L4177" s="1"/>
      <c r="M4177" s="1"/>
      <c r="N4177" s="1"/>
      <c r="O4177" s="1"/>
      <c r="P4177" s="1"/>
      <c r="Q4177" s="1"/>
      <c r="R4177" s="1"/>
      <c r="S4177" s="1"/>
    </row>
    <row r="4178" spans="1:19" x14ac:dyDescent="0.25">
      <c r="A4178" s="1"/>
      <c r="B4178" s="1"/>
      <c r="C4178" s="1"/>
      <c r="D4178" s="1"/>
      <c r="E4178" s="1"/>
      <c r="F4178" s="1"/>
      <c r="G4178" s="1"/>
      <c r="H4178" s="1"/>
      <c r="I4178" s="1"/>
      <c r="J4178" s="1"/>
      <c r="K4178" s="1"/>
      <c r="L4178" s="1"/>
      <c r="M4178" s="1"/>
      <c r="N4178" s="1"/>
      <c r="O4178" s="1"/>
      <c r="P4178" s="1"/>
      <c r="Q4178" s="1"/>
      <c r="R4178" s="1"/>
      <c r="S4178" s="1"/>
    </row>
    <row r="4179" spans="1:19" x14ac:dyDescent="0.25">
      <c r="A4179" s="1"/>
      <c r="B4179" s="1"/>
      <c r="C4179" s="1"/>
      <c r="D4179" s="1"/>
      <c r="E4179" s="1"/>
      <c r="F4179" s="1"/>
      <c r="G4179" s="1"/>
      <c r="H4179" s="1"/>
      <c r="I4179" s="1"/>
      <c r="J4179" s="1"/>
      <c r="K4179" s="1"/>
      <c r="L4179" s="1"/>
      <c r="M4179" s="1"/>
      <c r="N4179" s="1"/>
      <c r="O4179" s="1"/>
      <c r="P4179" s="1"/>
      <c r="Q4179" s="1"/>
      <c r="R4179" s="1"/>
      <c r="S4179" s="1"/>
    </row>
    <row r="4180" spans="1:19" x14ac:dyDescent="0.25">
      <c r="A4180" s="1"/>
      <c r="B4180" s="1"/>
      <c r="C4180" s="1"/>
      <c r="D4180" s="1"/>
      <c r="E4180" s="1"/>
      <c r="F4180" s="1"/>
      <c r="G4180" s="1"/>
      <c r="H4180" s="1"/>
      <c r="I4180" s="1"/>
      <c r="J4180" s="1"/>
      <c r="K4180" s="1"/>
      <c r="L4180" s="1"/>
      <c r="M4180" s="1"/>
      <c r="N4180" s="1"/>
      <c r="O4180" s="1"/>
      <c r="P4180" s="1"/>
      <c r="Q4180" s="1"/>
      <c r="R4180" s="1"/>
      <c r="S4180" s="1"/>
    </row>
    <row r="4181" spans="1:19" x14ac:dyDescent="0.25">
      <c r="A4181" s="1"/>
      <c r="B4181" s="1"/>
      <c r="C4181" s="1"/>
      <c r="D4181" s="1"/>
      <c r="E4181" s="1"/>
      <c r="F4181" s="1"/>
      <c r="G4181" s="1"/>
      <c r="H4181" s="1"/>
      <c r="I4181" s="1"/>
      <c r="J4181" s="1"/>
      <c r="K4181" s="1"/>
      <c r="L4181" s="1"/>
      <c r="M4181" s="1"/>
      <c r="N4181" s="1"/>
      <c r="O4181" s="1"/>
      <c r="P4181" s="1"/>
      <c r="Q4181" s="1"/>
      <c r="R4181" s="1"/>
      <c r="S4181" s="1"/>
    </row>
    <row r="4182" spans="1:19" x14ac:dyDescent="0.25">
      <c r="A4182" s="1"/>
      <c r="B4182" s="1"/>
      <c r="C4182" s="1"/>
      <c r="D4182" s="1"/>
      <c r="E4182" s="1"/>
      <c r="F4182" s="1"/>
      <c r="G4182" s="1"/>
      <c r="H4182" s="1"/>
      <c r="I4182" s="1"/>
      <c r="J4182" s="1"/>
      <c r="K4182" s="1"/>
      <c r="L4182" s="1"/>
      <c r="M4182" s="1"/>
      <c r="N4182" s="1"/>
      <c r="O4182" s="1"/>
      <c r="P4182" s="1"/>
      <c r="Q4182" s="1"/>
      <c r="R4182" s="1"/>
      <c r="S4182" s="1"/>
    </row>
    <row r="4183" spans="1:19" x14ac:dyDescent="0.25">
      <c r="A4183" s="1"/>
      <c r="B4183" s="1"/>
      <c r="C4183" s="1"/>
      <c r="D4183" s="1"/>
      <c r="E4183" s="1"/>
      <c r="F4183" s="1"/>
      <c r="G4183" s="1"/>
      <c r="H4183" s="1"/>
      <c r="I4183" s="1"/>
      <c r="J4183" s="1"/>
      <c r="K4183" s="1"/>
      <c r="L4183" s="1"/>
      <c r="M4183" s="1"/>
      <c r="N4183" s="1"/>
      <c r="O4183" s="1"/>
      <c r="P4183" s="1"/>
      <c r="Q4183" s="1"/>
      <c r="R4183" s="1"/>
      <c r="S4183" s="1"/>
    </row>
    <row r="4184" spans="1:19" x14ac:dyDescent="0.25">
      <c r="A4184" s="1"/>
      <c r="B4184" s="1"/>
      <c r="C4184" s="1"/>
      <c r="D4184" s="1"/>
      <c r="E4184" s="1"/>
      <c r="F4184" s="1"/>
      <c r="G4184" s="1"/>
      <c r="H4184" s="1"/>
      <c r="I4184" s="1"/>
      <c r="J4184" s="1"/>
      <c r="K4184" s="1"/>
      <c r="L4184" s="1"/>
      <c r="M4184" s="1"/>
      <c r="N4184" s="1"/>
      <c r="O4184" s="1"/>
      <c r="P4184" s="1"/>
      <c r="Q4184" s="1"/>
      <c r="R4184" s="1"/>
      <c r="S4184" s="1"/>
    </row>
    <row r="4185" spans="1:19" x14ac:dyDescent="0.25">
      <c r="A4185" s="1"/>
      <c r="B4185" s="1"/>
      <c r="C4185" s="1"/>
      <c r="D4185" s="1"/>
      <c r="E4185" s="1"/>
      <c r="F4185" s="1"/>
      <c r="G4185" s="1"/>
      <c r="H4185" s="1"/>
      <c r="I4185" s="1"/>
      <c r="J4185" s="1"/>
      <c r="K4185" s="1"/>
      <c r="L4185" s="1"/>
      <c r="M4185" s="1"/>
      <c r="N4185" s="1"/>
      <c r="O4185" s="1"/>
      <c r="P4185" s="1"/>
      <c r="Q4185" s="1"/>
      <c r="R4185" s="1"/>
      <c r="S4185" s="1"/>
    </row>
    <row r="4186" spans="1:19" x14ac:dyDescent="0.25">
      <c r="A4186" s="1"/>
      <c r="B4186" s="1"/>
      <c r="C4186" s="1"/>
      <c r="D4186" s="1"/>
      <c r="E4186" s="1"/>
      <c r="F4186" s="1"/>
      <c r="G4186" s="1"/>
      <c r="H4186" s="1"/>
      <c r="I4186" s="1"/>
      <c r="J4186" s="1"/>
      <c r="K4186" s="1"/>
      <c r="L4186" s="1"/>
      <c r="M4186" s="1"/>
      <c r="N4186" s="1"/>
      <c r="O4186" s="1"/>
      <c r="P4186" s="1"/>
      <c r="Q4186" s="1"/>
      <c r="R4186" s="1"/>
      <c r="S4186" s="1"/>
    </row>
    <row r="4187" spans="1:19" x14ac:dyDescent="0.25">
      <c r="A4187" s="1"/>
      <c r="B4187" s="1"/>
      <c r="C4187" s="1"/>
      <c r="D4187" s="1"/>
      <c r="E4187" s="1"/>
      <c r="F4187" s="1"/>
      <c r="G4187" s="1"/>
      <c r="H4187" s="1"/>
      <c r="I4187" s="1"/>
      <c r="J4187" s="1"/>
      <c r="K4187" s="1"/>
      <c r="L4187" s="1"/>
      <c r="M4187" s="1"/>
      <c r="N4187" s="1"/>
      <c r="O4187" s="1"/>
      <c r="P4187" s="1"/>
      <c r="Q4187" s="1"/>
      <c r="R4187" s="1"/>
      <c r="S4187" s="1"/>
    </row>
    <row r="4188" spans="1:19" x14ac:dyDescent="0.25">
      <c r="A4188" s="1"/>
      <c r="B4188" s="1"/>
      <c r="C4188" s="1"/>
      <c r="D4188" s="1"/>
      <c r="E4188" s="1"/>
      <c r="F4188" s="1"/>
      <c r="G4188" s="1"/>
      <c r="H4188" s="1"/>
      <c r="I4188" s="1"/>
      <c r="J4188" s="1"/>
      <c r="K4188" s="1"/>
      <c r="L4188" s="1"/>
      <c r="M4188" s="1"/>
      <c r="N4188" s="1"/>
      <c r="O4188" s="1"/>
      <c r="P4188" s="1"/>
      <c r="Q4188" s="1"/>
      <c r="R4188" s="1"/>
      <c r="S4188" s="1"/>
    </row>
    <row r="4189" spans="1:19" x14ac:dyDescent="0.25">
      <c r="A4189" s="1"/>
      <c r="B4189" s="1"/>
      <c r="C4189" s="1"/>
      <c r="D4189" s="1"/>
      <c r="E4189" s="1"/>
      <c r="F4189" s="1"/>
      <c r="G4189" s="1"/>
      <c r="H4189" s="1"/>
      <c r="I4189" s="1"/>
      <c r="J4189" s="1"/>
      <c r="K4189" s="1"/>
      <c r="L4189" s="1"/>
      <c r="M4189" s="1"/>
      <c r="N4189" s="1"/>
      <c r="O4189" s="1"/>
      <c r="P4189" s="1"/>
      <c r="Q4189" s="1"/>
      <c r="R4189" s="1"/>
      <c r="S4189" s="1"/>
    </row>
    <row r="4190" spans="1:19" x14ac:dyDescent="0.25">
      <c r="A4190" s="1"/>
      <c r="B4190" s="1"/>
      <c r="C4190" s="1"/>
      <c r="D4190" s="1"/>
      <c r="E4190" s="1"/>
      <c r="F4190" s="1"/>
      <c r="G4190" s="1"/>
      <c r="H4190" s="1"/>
      <c r="I4190" s="1"/>
      <c r="J4190" s="1"/>
      <c r="K4190" s="1"/>
      <c r="L4190" s="1"/>
      <c r="M4190" s="1"/>
      <c r="N4190" s="1"/>
      <c r="O4190" s="1"/>
      <c r="P4190" s="1"/>
      <c r="Q4190" s="1"/>
      <c r="R4190" s="1"/>
      <c r="S4190" s="1"/>
    </row>
    <row r="4191" spans="1:19" x14ac:dyDescent="0.25">
      <c r="A4191" s="1"/>
      <c r="B4191" s="1"/>
      <c r="C4191" s="1"/>
      <c r="D4191" s="1"/>
      <c r="E4191" s="1"/>
      <c r="F4191" s="1"/>
      <c r="G4191" s="1"/>
      <c r="H4191" s="1"/>
      <c r="I4191" s="1"/>
      <c r="J4191" s="1"/>
      <c r="K4191" s="1"/>
      <c r="L4191" s="1"/>
      <c r="M4191" s="1"/>
      <c r="N4191" s="1"/>
      <c r="O4191" s="1"/>
      <c r="P4191" s="1"/>
      <c r="Q4191" s="1"/>
      <c r="R4191" s="1"/>
      <c r="S4191" s="1"/>
    </row>
    <row r="4192" spans="1:19" x14ac:dyDescent="0.25">
      <c r="A4192" s="1"/>
      <c r="B4192" s="1"/>
      <c r="C4192" s="1"/>
      <c r="D4192" s="1"/>
      <c r="E4192" s="1"/>
      <c r="F4192" s="1"/>
      <c r="G4192" s="1"/>
      <c r="H4192" s="1"/>
      <c r="I4192" s="1"/>
      <c r="J4192" s="1"/>
      <c r="K4192" s="1"/>
      <c r="L4192" s="1"/>
      <c r="M4192" s="1"/>
      <c r="N4192" s="1"/>
      <c r="O4192" s="1"/>
      <c r="P4192" s="1"/>
      <c r="Q4192" s="1"/>
      <c r="R4192" s="1"/>
      <c r="S4192" s="1"/>
    </row>
    <row r="4193" spans="1:19" x14ac:dyDescent="0.25">
      <c r="A4193" s="1"/>
      <c r="B4193" s="1"/>
      <c r="C4193" s="1"/>
      <c r="D4193" s="1"/>
      <c r="E4193" s="1"/>
      <c r="F4193" s="1"/>
      <c r="G4193" s="1"/>
      <c r="H4193" s="1"/>
      <c r="I4193" s="1"/>
      <c r="J4193" s="1"/>
      <c r="K4193" s="1"/>
      <c r="L4193" s="1"/>
      <c r="M4193" s="1"/>
      <c r="N4193" s="1"/>
      <c r="O4193" s="1"/>
      <c r="P4193" s="1"/>
      <c r="Q4193" s="1"/>
      <c r="R4193" s="1"/>
      <c r="S4193" s="1"/>
    </row>
    <row r="4194" spans="1:19" x14ac:dyDescent="0.25">
      <c r="A4194" s="1"/>
      <c r="B4194" s="1"/>
      <c r="C4194" s="1"/>
      <c r="D4194" s="1"/>
      <c r="E4194" s="1"/>
      <c r="F4194" s="1"/>
      <c r="G4194" s="1"/>
      <c r="H4194" s="1"/>
      <c r="I4194" s="1"/>
      <c r="J4194" s="1"/>
      <c r="K4194" s="1"/>
      <c r="L4194" s="1"/>
      <c r="M4194" s="1"/>
      <c r="N4194" s="1"/>
      <c r="O4194" s="1"/>
      <c r="P4194" s="1"/>
      <c r="Q4194" s="1"/>
      <c r="R4194" s="1"/>
      <c r="S4194" s="1"/>
    </row>
    <row r="4195" spans="1:19" x14ac:dyDescent="0.25">
      <c r="A4195" s="1"/>
      <c r="B4195" s="1"/>
      <c r="C4195" s="1"/>
      <c r="D4195" s="1"/>
      <c r="E4195" s="1"/>
      <c r="F4195" s="1"/>
      <c r="G4195" s="1"/>
      <c r="H4195" s="1"/>
      <c r="I4195" s="1"/>
      <c r="J4195" s="1"/>
      <c r="K4195" s="1"/>
      <c r="L4195" s="1"/>
      <c r="M4195" s="1"/>
      <c r="N4195" s="1"/>
      <c r="O4195" s="1"/>
      <c r="P4195" s="1"/>
      <c r="Q4195" s="1"/>
      <c r="R4195" s="1"/>
      <c r="S4195" s="1"/>
    </row>
    <row r="4196" spans="1:19" x14ac:dyDescent="0.25">
      <c r="A4196" s="1"/>
      <c r="B4196" s="1"/>
      <c r="C4196" s="1"/>
      <c r="D4196" s="1"/>
      <c r="E4196" s="1"/>
      <c r="F4196" s="1"/>
      <c r="G4196" s="1"/>
      <c r="H4196" s="1"/>
      <c r="I4196" s="1"/>
      <c r="J4196" s="1"/>
      <c r="K4196" s="1"/>
      <c r="L4196" s="1"/>
      <c r="M4196" s="1"/>
      <c r="N4196" s="1"/>
      <c r="O4196" s="1"/>
      <c r="P4196" s="1"/>
      <c r="Q4196" s="1"/>
      <c r="R4196" s="1"/>
      <c r="S4196" s="1"/>
    </row>
    <row r="4197" spans="1:19" x14ac:dyDescent="0.25">
      <c r="A4197" s="1"/>
      <c r="B4197" s="1"/>
      <c r="C4197" s="1"/>
      <c r="D4197" s="1"/>
      <c r="E4197" s="1"/>
      <c r="F4197" s="1"/>
      <c r="G4197" s="1"/>
      <c r="H4197" s="1"/>
      <c r="I4197" s="1"/>
      <c r="J4197" s="1"/>
      <c r="K4197" s="1"/>
      <c r="L4197" s="1"/>
      <c r="M4197" s="1"/>
      <c r="N4197" s="1"/>
      <c r="O4197" s="1"/>
      <c r="P4197" s="1"/>
      <c r="Q4197" s="1"/>
      <c r="R4197" s="1"/>
      <c r="S4197" s="1"/>
    </row>
    <row r="4198" spans="1:19" x14ac:dyDescent="0.25">
      <c r="A4198" s="1"/>
      <c r="B4198" s="1"/>
      <c r="C4198" s="1"/>
      <c r="D4198" s="1"/>
      <c r="E4198" s="1"/>
      <c r="F4198" s="1"/>
      <c r="G4198" s="1"/>
      <c r="H4198" s="1"/>
      <c r="I4198" s="1"/>
      <c r="J4198" s="1"/>
      <c r="K4198" s="1"/>
      <c r="L4198" s="1"/>
      <c r="M4198" s="1"/>
      <c r="N4198" s="1"/>
      <c r="O4198" s="1"/>
      <c r="P4198" s="1"/>
      <c r="Q4198" s="1"/>
      <c r="R4198" s="1"/>
      <c r="S4198" s="1"/>
    </row>
    <row r="4199" spans="1:19" x14ac:dyDescent="0.25">
      <c r="A4199" s="1"/>
      <c r="B4199" s="1"/>
      <c r="C4199" s="1"/>
      <c r="D4199" s="1"/>
      <c r="E4199" s="1"/>
      <c r="F4199" s="1"/>
      <c r="G4199" s="1"/>
      <c r="H4199" s="1"/>
      <c r="I4199" s="1"/>
      <c r="J4199" s="1"/>
      <c r="K4199" s="1"/>
      <c r="L4199" s="1"/>
      <c r="M4199" s="1"/>
      <c r="N4199" s="1"/>
      <c r="O4199" s="1"/>
      <c r="P4199" s="1"/>
      <c r="Q4199" s="1"/>
      <c r="R4199" s="1"/>
      <c r="S4199" s="1"/>
    </row>
    <row r="4200" spans="1:19" x14ac:dyDescent="0.25">
      <c r="A4200" s="1"/>
      <c r="B4200" s="1"/>
      <c r="C4200" s="1"/>
      <c r="D4200" s="1"/>
      <c r="E4200" s="1"/>
      <c r="F4200" s="1"/>
      <c r="G4200" s="1"/>
      <c r="H4200" s="1"/>
      <c r="I4200" s="1"/>
      <c r="J4200" s="1"/>
      <c r="K4200" s="1"/>
      <c r="L4200" s="1"/>
      <c r="M4200" s="1"/>
      <c r="N4200" s="1"/>
      <c r="O4200" s="1"/>
      <c r="P4200" s="1"/>
      <c r="Q4200" s="1"/>
      <c r="R4200" s="1"/>
      <c r="S4200" s="1"/>
    </row>
    <row r="4201" spans="1:19" x14ac:dyDescent="0.25">
      <c r="A4201" s="1"/>
      <c r="B4201" s="1"/>
      <c r="C4201" s="1"/>
      <c r="D4201" s="1"/>
      <c r="E4201" s="1"/>
      <c r="F4201" s="1"/>
      <c r="G4201" s="1"/>
      <c r="H4201" s="1"/>
      <c r="I4201" s="1"/>
      <c r="J4201" s="1"/>
      <c r="K4201" s="1"/>
      <c r="L4201" s="1"/>
      <c r="M4201" s="1"/>
      <c r="N4201" s="1"/>
      <c r="O4201" s="1"/>
      <c r="P4201" s="1"/>
      <c r="Q4201" s="1"/>
      <c r="R4201" s="1"/>
      <c r="S4201" s="1"/>
    </row>
    <row r="4202" spans="1:19" x14ac:dyDescent="0.25">
      <c r="A4202" s="1"/>
      <c r="B4202" s="1"/>
      <c r="C4202" s="1"/>
      <c r="D4202" s="1"/>
      <c r="E4202" s="1"/>
      <c r="F4202" s="1"/>
      <c r="G4202" s="1"/>
      <c r="H4202" s="1"/>
      <c r="I4202" s="1"/>
      <c r="J4202" s="1"/>
      <c r="K4202" s="1"/>
      <c r="L4202" s="1"/>
      <c r="M4202" s="1"/>
      <c r="N4202" s="1"/>
      <c r="O4202" s="1"/>
      <c r="P4202" s="1"/>
      <c r="Q4202" s="1"/>
      <c r="R4202" s="1"/>
      <c r="S4202" s="1"/>
    </row>
    <row r="4203" spans="1:19" x14ac:dyDescent="0.25">
      <c r="A4203" s="1"/>
      <c r="B4203" s="1"/>
      <c r="C4203" s="1"/>
      <c r="D4203" s="1"/>
      <c r="E4203" s="1"/>
      <c r="F4203" s="1"/>
      <c r="G4203" s="1"/>
      <c r="H4203" s="1"/>
      <c r="I4203" s="1"/>
      <c r="J4203" s="1"/>
      <c r="K4203" s="1"/>
      <c r="L4203" s="1"/>
      <c r="M4203" s="1"/>
      <c r="N4203" s="1"/>
      <c r="O4203" s="1"/>
      <c r="P4203" s="1"/>
      <c r="Q4203" s="1"/>
      <c r="R4203" s="1"/>
      <c r="S4203" s="1"/>
    </row>
    <row r="4204" spans="1:19" x14ac:dyDescent="0.25">
      <c r="A4204" s="1"/>
      <c r="B4204" s="1"/>
      <c r="C4204" s="1"/>
      <c r="D4204" s="1"/>
      <c r="E4204" s="1"/>
      <c r="F4204" s="1"/>
      <c r="G4204" s="1"/>
      <c r="H4204" s="1"/>
      <c r="I4204" s="1"/>
      <c r="J4204" s="1"/>
      <c r="K4204" s="1"/>
      <c r="L4204" s="1"/>
      <c r="M4204" s="1"/>
      <c r="N4204" s="1"/>
      <c r="O4204" s="1"/>
      <c r="P4204" s="1"/>
      <c r="Q4204" s="1"/>
      <c r="R4204" s="1"/>
      <c r="S4204" s="1"/>
    </row>
    <row r="4205" spans="1:19" x14ac:dyDescent="0.25">
      <c r="A4205" s="1"/>
      <c r="B4205" s="1"/>
      <c r="C4205" s="1"/>
      <c r="D4205" s="1"/>
      <c r="E4205" s="1"/>
      <c r="F4205" s="1"/>
      <c r="G4205" s="1"/>
      <c r="H4205" s="1"/>
      <c r="I4205" s="1"/>
      <c r="J4205" s="1"/>
      <c r="K4205" s="1"/>
      <c r="L4205" s="1"/>
      <c r="M4205" s="1"/>
      <c r="N4205" s="1"/>
      <c r="O4205" s="1"/>
      <c r="P4205" s="1"/>
      <c r="Q4205" s="1"/>
      <c r="R4205" s="1"/>
      <c r="S4205" s="1"/>
    </row>
    <row r="4206" spans="1:19" x14ac:dyDescent="0.25">
      <c r="A4206" s="1"/>
      <c r="B4206" s="1"/>
      <c r="C4206" s="1"/>
      <c r="D4206" s="1"/>
      <c r="E4206" s="1"/>
      <c r="F4206" s="1"/>
      <c r="G4206" s="1"/>
      <c r="H4206" s="1"/>
      <c r="I4206" s="1"/>
      <c r="J4206" s="1"/>
      <c r="K4206" s="1"/>
      <c r="L4206" s="1"/>
      <c r="M4206" s="1"/>
      <c r="N4206" s="1"/>
      <c r="O4206" s="1"/>
      <c r="P4206" s="1"/>
      <c r="Q4206" s="1"/>
      <c r="R4206" s="1"/>
      <c r="S4206" s="1"/>
    </row>
    <row r="4207" spans="1:19" x14ac:dyDescent="0.25">
      <c r="A4207" s="1"/>
      <c r="B4207" s="1"/>
      <c r="C4207" s="1"/>
      <c r="D4207" s="1"/>
      <c r="E4207" s="1"/>
      <c r="F4207" s="1"/>
      <c r="G4207" s="1"/>
      <c r="H4207" s="1"/>
      <c r="I4207" s="1"/>
      <c r="J4207" s="1"/>
      <c r="K4207" s="1"/>
      <c r="L4207" s="1"/>
      <c r="M4207" s="1"/>
      <c r="N4207" s="1"/>
      <c r="O4207" s="1"/>
      <c r="P4207" s="1"/>
      <c r="Q4207" s="1"/>
      <c r="R4207" s="1"/>
      <c r="S4207" s="1"/>
    </row>
    <row r="4208" spans="1:19" x14ac:dyDescent="0.25">
      <c r="A4208" s="1"/>
      <c r="B4208" s="1"/>
      <c r="C4208" s="1"/>
      <c r="D4208" s="1"/>
      <c r="E4208" s="1"/>
      <c r="F4208" s="1"/>
      <c r="G4208" s="1"/>
      <c r="H4208" s="1"/>
      <c r="I4208" s="1"/>
      <c r="J4208" s="1"/>
      <c r="K4208" s="1"/>
      <c r="L4208" s="1"/>
      <c r="M4208" s="1"/>
      <c r="N4208" s="1"/>
      <c r="O4208" s="1"/>
      <c r="P4208" s="1"/>
      <c r="Q4208" s="1"/>
      <c r="R4208" s="1"/>
      <c r="S4208" s="1"/>
    </row>
    <row r="4209" spans="1:19" x14ac:dyDescent="0.25">
      <c r="A4209" s="1"/>
      <c r="B4209" s="1"/>
      <c r="C4209" s="1"/>
      <c r="D4209" s="1"/>
      <c r="E4209" s="1"/>
      <c r="F4209" s="1"/>
      <c r="G4209" s="1"/>
      <c r="H4209" s="1"/>
      <c r="I4209" s="1"/>
      <c r="J4209" s="1"/>
      <c r="K4209" s="1"/>
      <c r="L4209" s="1"/>
      <c r="M4209" s="1"/>
      <c r="N4209" s="1"/>
      <c r="O4209" s="1"/>
      <c r="P4209" s="1"/>
      <c r="Q4209" s="1"/>
      <c r="R4209" s="1"/>
      <c r="S4209" s="1"/>
    </row>
    <row r="4210" spans="1:19" x14ac:dyDescent="0.25">
      <c r="A4210" s="1"/>
      <c r="B4210" s="1"/>
      <c r="C4210" s="1"/>
      <c r="D4210" s="1"/>
      <c r="E4210" s="1"/>
      <c r="F4210" s="1"/>
      <c r="G4210" s="1"/>
      <c r="H4210" s="1"/>
      <c r="I4210" s="1"/>
      <c r="J4210" s="1"/>
      <c r="K4210" s="1"/>
      <c r="L4210" s="1"/>
      <c r="M4210" s="1"/>
      <c r="N4210" s="1"/>
      <c r="O4210" s="1"/>
      <c r="P4210" s="1"/>
      <c r="Q4210" s="1"/>
      <c r="R4210" s="1"/>
      <c r="S4210" s="1"/>
    </row>
    <row r="4211" spans="1:19" x14ac:dyDescent="0.25">
      <c r="A4211" s="1"/>
      <c r="B4211" s="1"/>
      <c r="C4211" s="1"/>
      <c r="D4211" s="1"/>
      <c r="E4211" s="1"/>
      <c r="F4211" s="1"/>
      <c r="G4211" s="1"/>
      <c r="H4211" s="1"/>
      <c r="I4211" s="1"/>
      <c r="J4211" s="1"/>
      <c r="K4211" s="1"/>
      <c r="L4211" s="1"/>
      <c r="M4211" s="1"/>
      <c r="N4211" s="1"/>
      <c r="O4211" s="1"/>
      <c r="P4211" s="1"/>
      <c r="Q4211" s="1"/>
      <c r="R4211" s="1"/>
      <c r="S4211" s="1"/>
    </row>
    <row r="4212" spans="1:19" x14ac:dyDescent="0.25">
      <c r="A4212" s="1"/>
      <c r="B4212" s="1"/>
      <c r="C4212" s="1"/>
      <c r="D4212" s="1"/>
      <c r="E4212" s="1"/>
      <c r="F4212" s="1"/>
      <c r="G4212" s="1"/>
      <c r="H4212" s="1"/>
      <c r="I4212" s="1"/>
      <c r="J4212" s="1"/>
      <c r="K4212" s="1"/>
      <c r="L4212" s="1"/>
      <c r="M4212" s="1"/>
      <c r="N4212" s="1"/>
      <c r="O4212" s="1"/>
      <c r="P4212" s="1"/>
      <c r="Q4212" s="1"/>
      <c r="R4212" s="1"/>
      <c r="S4212" s="1"/>
    </row>
    <row r="4213" spans="1:19" x14ac:dyDescent="0.25">
      <c r="A4213" s="1"/>
      <c r="B4213" s="1"/>
      <c r="C4213" s="1"/>
      <c r="D4213" s="1"/>
      <c r="E4213" s="1"/>
      <c r="F4213" s="1"/>
      <c r="G4213" s="1"/>
      <c r="H4213" s="1"/>
      <c r="I4213" s="1"/>
      <c r="J4213" s="1"/>
      <c r="K4213" s="1"/>
      <c r="L4213" s="1"/>
      <c r="M4213" s="1"/>
      <c r="N4213" s="1"/>
      <c r="O4213" s="1"/>
      <c r="P4213" s="1"/>
      <c r="Q4213" s="1"/>
      <c r="R4213" s="1"/>
      <c r="S4213" s="1"/>
    </row>
    <row r="4214" spans="1:19" x14ac:dyDescent="0.25">
      <c r="A4214" s="1"/>
      <c r="B4214" s="1"/>
      <c r="C4214" s="1"/>
      <c r="D4214" s="1"/>
      <c r="E4214" s="1"/>
      <c r="F4214" s="1"/>
      <c r="G4214" s="1"/>
      <c r="H4214" s="1"/>
      <c r="I4214" s="1"/>
      <c r="J4214" s="1"/>
      <c r="K4214" s="1"/>
      <c r="L4214" s="1"/>
      <c r="M4214" s="1"/>
      <c r="N4214" s="1"/>
      <c r="O4214" s="1"/>
      <c r="P4214" s="1"/>
      <c r="Q4214" s="1"/>
      <c r="R4214" s="1"/>
      <c r="S4214" s="1"/>
    </row>
    <row r="4215" spans="1:19" x14ac:dyDescent="0.25">
      <c r="A4215" s="1"/>
      <c r="B4215" s="1"/>
      <c r="C4215" s="1"/>
      <c r="D4215" s="1"/>
      <c r="E4215" s="1"/>
      <c r="F4215" s="1"/>
      <c r="G4215" s="1"/>
      <c r="H4215" s="1"/>
      <c r="I4215" s="1"/>
      <c r="J4215" s="1"/>
      <c r="K4215" s="1"/>
      <c r="L4215" s="1"/>
      <c r="M4215" s="1"/>
      <c r="N4215" s="1"/>
      <c r="O4215" s="1"/>
      <c r="P4215" s="1"/>
      <c r="Q4215" s="1"/>
      <c r="R4215" s="1"/>
      <c r="S4215" s="1"/>
    </row>
    <row r="4216" spans="1:19" x14ac:dyDescent="0.25">
      <c r="A4216" s="1"/>
      <c r="B4216" s="1"/>
      <c r="C4216" s="1"/>
      <c r="D4216" s="1"/>
      <c r="E4216" s="1"/>
      <c r="F4216" s="1"/>
      <c r="G4216" s="1"/>
      <c r="H4216" s="1"/>
      <c r="I4216" s="1"/>
      <c r="J4216" s="1"/>
      <c r="K4216" s="1"/>
      <c r="L4216" s="1"/>
      <c r="M4216" s="1"/>
      <c r="N4216" s="1"/>
      <c r="O4216" s="1"/>
      <c r="P4216" s="1"/>
      <c r="Q4216" s="1"/>
      <c r="R4216" s="1"/>
      <c r="S4216" s="1"/>
    </row>
    <row r="4217" spans="1:19" x14ac:dyDescent="0.25">
      <c r="A4217" s="1"/>
      <c r="B4217" s="1"/>
      <c r="C4217" s="1"/>
      <c r="D4217" s="1"/>
      <c r="E4217" s="1"/>
      <c r="F4217" s="1"/>
      <c r="G4217" s="1"/>
      <c r="H4217" s="1"/>
      <c r="I4217" s="1"/>
      <c r="J4217" s="1"/>
      <c r="K4217" s="1"/>
      <c r="L4217" s="1"/>
      <c r="M4217" s="1"/>
      <c r="N4217" s="1"/>
      <c r="O4217" s="1"/>
      <c r="P4217" s="1"/>
      <c r="Q4217" s="1"/>
      <c r="R4217" s="1"/>
      <c r="S4217" s="1"/>
    </row>
    <row r="4218" spans="1:19" x14ac:dyDescent="0.25">
      <c r="A4218" s="1"/>
      <c r="B4218" s="1"/>
      <c r="C4218" s="1"/>
      <c r="D4218" s="1"/>
      <c r="E4218" s="1"/>
      <c r="F4218" s="1"/>
      <c r="G4218" s="1"/>
      <c r="H4218" s="1"/>
      <c r="I4218" s="1"/>
      <c r="J4218" s="1"/>
      <c r="K4218" s="1"/>
      <c r="L4218" s="1"/>
      <c r="M4218" s="1"/>
      <c r="N4218" s="1"/>
      <c r="O4218" s="1"/>
      <c r="P4218" s="1"/>
      <c r="Q4218" s="1"/>
      <c r="R4218" s="1"/>
      <c r="S4218" s="1"/>
    </row>
    <row r="4219" spans="1:19" x14ac:dyDescent="0.25">
      <c r="A4219" s="1"/>
      <c r="B4219" s="1"/>
      <c r="C4219" s="1"/>
      <c r="D4219" s="1"/>
      <c r="E4219" s="1"/>
      <c r="F4219" s="1"/>
      <c r="G4219" s="1"/>
      <c r="H4219" s="1"/>
      <c r="I4219" s="1"/>
      <c r="J4219" s="1"/>
      <c r="K4219" s="1"/>
      <c r="L4219" s="1"/>
      <c r="M4219" s="1"/>
      <c r="N4219" s="1"/>
      <c r="O4219" s="1"/>
      <c r="P4219" s="1"/>
      <c r="Q4219" s="1"/>
      <c r="R4219" s="1"/>
      <c r="S4219" s="1"/>
    </row>
    <row r="4220" spans="1:19" x14ac:dyDescent="0.25">
      <c r="A4220" s="1"/>
      <c r="B4220" s="1"/>
      <c r="C4220" s="1"/>
      <c r="D4220" s="1"/>
      <c r="E4220" s="1"/>
      <c r="F4220" s="1"/>
      <c r="G4220" s="1"/>
      <c r="H4220" s="1"/>
      <c r="I4220" s="1"/>
      <c r="J4220" s="1"/>
      <c r="K4220" s="1"/>
      <c r="L4220" s="1"/>
      <c r="M4220" s="1"/>
      <c r="N4220" s="1"/>
      <c r="O4220" s="1"/>
      <c r="P4220" s="1"/>
      <c r="Q4220" s="1"/>
      <c r="R4220" s="1"/>
      <c r="S4220" s="1"/>
    </row>
    <row r="4221" spans="1:19" x14ac:dyDescent="0.25">
      <c r="A4221" s="1"/>
      <c r="B4221" s="1"/>
      <c r="C4221" s="1"/>
      <c r="D4221" s="1"/>
      <c r="E4221" s="1"/>
      <c r="F4221" s="1"/>
      <c r="G4221" s="1"/>
      <c r="H4221" s="1"/>
      <c r="I4221" s="1"/>
      <c r="J4221" s="1"/>
      <c r="K4221" s="1"/>
      <c r="L4221" s="1"/>
      <c r="M4221" s="1"/>
      <c r="N4221" s="1"/>
      <c r="O4221" s="1"/>
      <c r="P4221" s="1"/>
      <c r="Q4221" s="1"/>
      <c r="R4221" s="1"/>
      <c r="S4221" s="1"/>
    </row>
    <row r="4222" spans="1:19" x14ac:dyDescent="0.25">
      <c r="A4222" s="1"/>
      <c r="B4222" s="1"/>
      <c r="C4222" s="1"/>
      <c r="D4222" s="1"/>
      <c r="E4222" s="1"/>
      <c r="F4222" s="1"/>
      <c r="G4222" s="1"/>
      <c r="H4222" s="1"/>
      <c r="I4222" s="1"/>
      <c r="J4222" s="1"/>
      <c r="K4222" s="1"/>
      <c r="L4222" s="1"/>
      <c r="M4222" s="1"/>
      <c r="N4222" s="1"/>
      <c r="O4222" s="1"/>
      <c r="P4222" s="1"/>
      <c r="Q4222" s="1"/>
      <c r="R4222" s="1"/>
      <c r="S4222" s="1"/>
    </row>
    <row r="4223" spans="1:19" x14ac:dyDescent="0.25">
      <c r="A4223" s="1"/>
      <c r="B4223" s="1"/>
      <c r="C4223" s="1"/>
      <c r="D4223" s="1"/>
      <c r="E4223" s="1"/>
      <c r="F4223" s="1"/>
      <c r="G4223" s="1"/>
      <c r="H4223" s="1"/>
      <c r="I4223" s="1"/>
      <c r="J4223" s="1"/>
      <c r="K4223" s="1"/>
      <c r="L4223" s="1"/>
      <c r="M4223" s="1"/>
      <c r="N4223" s="1"/>
      <c r="O4223" s="1"/>
      <c r="P4223" s="1"/>
      <c r="Q4223" s="1"/>
      <c r="R4223" s="1"/>
      <c r="S4223" s="1"/>
    </row>
    <row r="4224" spans="1:19" x14ac:dyDescent="0.25">
      <c r="A4224" s="1"/>
      <c r="B4224" s="1"/>
      <c r="C4224" s="1"/>
      <c r="D4224" s="1"/>
      <c r="E4224" s="1"/>
      <c r="F4224" s="1"/>
      <c r="G4224" s="1"/>
      <c r="H4224" s="1"/>
      <c r="I4224" s="1"/>
      <c r="J4224" s="1"/>
      <c r="K4224" s="1"/>
      <c r="L4224" s="1"/>
      <c r="M4224" s="1"/>
      <c r="N4224" s="1"/>
      <c r="O4224" s="1"/>
      <c r="P4224" s="1"/>
      <c r="Q4224" s="1"/>
      <c r="R4224" s="1"/>
      <c r="S4224" s="1"/>
    </row>
    <row r="4225" spans="1:19" x14ac:dyDescent="0.25">
      <c r="A4225" s="1"/>
      <c r="B4225" s="1"/>
      <c r="C4225" s="1"/>
      <c r="D4225" s="1"/>
      <c r="E4225" s="1"/>
      <c r="F4225" s="1"/>
      <c r="G4225" s="1"/>
      <c r="H4225" s="1"/>
      <c r="I4225" s="1"/>
      <c r="J4225" s="1"/>
      <c r="K4225" s="1"/>
      <c r="L4225" s="1"/>
      <c r="M4225" s="1"/>
      <c r="N4225" s="1"/>
      <c r="O4225" s="1"/>
      <c r="P4225" s="1"/>
      <c r="Q4225" s="1"/>
      <c r="R4225" s="1"/>
      <c r="S4225" s="1"/>
    </row>
    <row r="4226" spans="1:19" x14ac:dyDescent="0.25">
      <c r="A4226" s="1"/>
      <c r="B4226" s="1"/>
      <c r="C4226" s="1"/>
      <c r="D4226" s="1"/>
      <c r="E4226" s="1"/>
      <c r="F4226" s="1"/>
      <c r="G4226" s="1"/>
      <c r="H4226" s="1"/>
      <c r="I4226" s="1"/>
      <c r="J4226" s="1"/>
      <c r="K4226" s="1"/>
      <c r="L4226" s="1"/>
      <c r="M4226" s="1"/>
      <c r="N4226" s="1"/>
      <c r="O4226" s="1"/>
      <c r="P4226" s="1"/>
      <c r="Q4226" s="1"/>
      <c r="R4226" s="1"/>
      <c r="S4226" s="1"/>
    </row>
    <row r="4227" spans="1:19" x14ac:dyDescent="0.25">
      <c r="A4227" s="1"/>
      <c r="B4227" s="1"/>
      <c r="C4227" s="1"/>
      <c r="D4227" s="1"/>
      <c r="E4227" s="1"/>
      <c r="F4227" s="1"/>
      <c r="G4227" s="1"/>
      <c r="H4227" s="1"/>
      <c r="I4227" s="1"/>
      <c r="J4227" s="1"/>
      <c r="K4227" s="1"/>
      <c r="L4227" s="1"/>
      <c r="M4227" s="1"/>
      <c r="N4227" s="1"/>
      <c r="O4227" s="1"/>
      <c r="P4227" s="1"/>
      <c r="Q4227" s="1"/>
      <c r="R4227" s="1"/>
      <c r="S4227" s="1"/>
    </row>
    <row r="4228" spans="1:19" x14ac:dyDescent="0.25">
      <c r="A4228" s="1"/>
      <c r="B4228" s="1"/>
      <c r="C4228" s="1"/>
      <c r="D4228" s="1"/>
      <c r="E4228" s="1"/>
      <c r="F4228" s="1"/>
      <c r="G4228" s="1"/>
      <c r="H4228" s="1"/>
      <c r="I4228" s="1"/>
      <c r="J4228" s="1"/>
      <c r="K4228" s="1"/>
      <c r="L4228" s="1"/>
      <c r="M4228" s="1"/>
      <c r="N4228" s="1"/>
      <c r="O4228" s="1"/>
      <c r="P4228" s="1"/>
      <c r="Q4228" s="1"/>
      <c r="R4228" s="1"/>
      <c r="S4228" s="1"/>
    </row>
    <row r="4229" spans="1:19" x14ac:dyDescent="0.25">
      <c r="A4229" s="1"/>
      <c r="B4229" s="1"/>
      <c r="C4229" s="1"/>
      <c r="D4229" s="1"/>
      <c r="E4229" s="1"/>
      <c r="F4229" s="1"/>
      <c r="G4229" s="1"/>
      <c r="H4229" s="1"/>
      <c r="I4229" s="1"/>
      <c r="J4229" s="1"/>
      <c r="K4229" s="1"/>
      <c r="L4229" s="1"/>
      <c r="M4229" s="1"/>
      <c r="N4229" s="1"/>
      <c r="O4229" s="1"/>
      <c r="P4229" s="1"/>
      <c r="Q4229" s="1"/>
      <c r="R4229" s="1"/>
      <c r="S4229" s="1"/>
    </row>
    <row r="4230" spans="1:19" x14ac:dyDescent="0.25">
      <c r="A4230" s="1"/>
      <c r="B4230" s="1"/>
      <c r="C4230" s="1"/>
      <c r="D4230" s="1"/>
      <c r="E4230" s="1"/>
      <c r="F4230" s="1"/>
      <c r="G4230" s="1"/>
      <c r="H4230" s="1"/>
      <c r="I4230" s="1"/>
      <c r="J4230" s="1"/>
      <c r="K4230" s="1"/>
      <c r="L4230" s="1"/>
      <c r="M4230" s="1"/>
      <c r="N4230" s="1"/>
      <c r="O4230" s="1"/>
      <c r="P4230" s="1"/>
      <c r="Q4230" s="1"/>
      <c r="R4230" s="1"/>
      <c r="S4230" s="1"/>
    </row>
    <row r="4231" spans="1:19" x14ac:dyDescent="0.25">
      <c r="A4231" s="1"/>
      <c r="B4231" s="1"/>
      <c r="C4231" s="1"/>
      <c r="D4231" s="1"/>
      <c r="E4231" s="1"/>
      <c r="F4231" s="1"/>
      <c r="G4231" s="1"/>
      <c r="H4231" s="1"/>
      <c r="I4231" s="1"/>
      <c r="J4231" s="1"/>
      <c r="K4231" s="1"/>
      <c r="L4231" s="1"/>
      <c r="M4231" s="1"/>
      <c r="N4231" s="1"/>
      <c r="O4231" s="1"/>
      <c r="P4231" s="1"/>
      <c r="Q4231" s="1"/>
      <c r="R4231" s="1"/>
      <c r="S4231" s="1"/>
    </row>
    <row r="4232" spans="1:19" x14ac:dyDescent="0.25">
      <c r="A4232" s="1"/>
      <c r="B4232" s="1"/>
      <c r="C4232" s="1"/>
      <c r="D4232" s="1"/>
      <c r="E4232" s="1"/>
      <c r="F4232" s="1"/>
      <c r="G4232" s="1"/>
      <c r="H4232" s="1"/>
      <c r="I4232" s="1"/>
      <c r="J4232" s="1"/>
      <c r="K4232" s="1"/>
      <c r="L4232" s="1"/>
      <c r="M4232" s="1"/>
      <c r="N4232" s="1"/>
      <c r="O4232" s="1"/>
      <c r="P4232" s="1"/>
      <c r="Q4232" s="1"/>
      <c r="R4232" s="1"/>
      <c r="S4232" s="1"/>
    </row>
    <row r="4233" spans="1:19" x14ac:dyDescent="0.25">
      <c r="A4233" s="1"/>
      <c r="B4233" s="1"/>
      <c r="C4233" s="1"/>
      <c r="D4233" s="1"/>
      <c r="E4233" s="1"/>
      <c r="F4233" s="1"/>
      <c r="G4233" s="1"/>
      <c r="H4233" s="1"/>
      <c r="I4233" s="1"/>
      <c r="J4233" s="1"/>
      <c r="K4233" s="1"/>
      <c r="L4233" s="1"/>
      <c r="M4233" s="1"/>
      <c r="N4233" s="1"/>
      <c r="O4233" s="1"/>
      <c r="P4233" s="1"/>
      <c r="Q4233" s="1"/>
      <c r="R4233" s="1"/>
      <c r="S4233" s="1"/>
    </row>
    <row r="4234" spans="1:19" x14ac:dyDescent="0.25">
      <c r="A4234" s="1"/>
      <c r="B4234" s="1"/>
      <c r="C4234" s="1"/>
      <c r="D4234" s="1"/>
      <c r="E4234" s="1"/>
      <c r="F4234" s="1"/>
      <c r="G4234" s="1"/>
      <c r="H4234" s="1"/>
      <c r="I4234" s="1"/>
      <c r="J4234" s="1"/>
      <c r="K4234" s="1"/>
      <c r="L4234" s="1"/>
      <c r="M4234" s="1"/>
      <c r="N4234" s="1"/>
      <c r="O4234" s="1"/>
      <c r="P4234" s="1"/>
      <c r="Q4234" s="1"/>
      <c r="R4234" s="1"/>
      <c r="S4234" s="1"/>
    </row>
    <row r="4235" spans="1:19" x14ac:dyDescent="0.25">
      <c r="A4235" s="1"/>
      <c r="B4235" s="1"/>
      <c r="C4235" s="1"/>
      <c r="D4235" s="1"/>
      <c r="E4235" s="1"/>
      <c r="F4235" s="1"/>
      <c r="G4235" s="1"/>
      <c r="H4235" s="1"/>
      <c r="I4235" s="1"/>
      <c r="J4235" s="1"/>
      <c r="K4235" s="1"/>
      <c r="L4235" s="1"/>
      <c r="M4235" s="1"/>
      <c r="N4235" s="1"/>
      <c r="O4235" s="1"/>
      <c r="P4235" s="1"/>
      <c r="Q4235" s="1"/>
      <c r="R4235" s="1"/>
      <c r="S4235" s="1"/>
    </row>
    <row r="4236" spans="1:19" x14ac:dyDescent="0.25">
      <c r="A4236" s="1"/>
      <c r="B4236" s="1"/>
      <c r="C4236" s="1"/>
      <c r="D4236" s="1"/>
      <c r="E4236" s="1"/>
      <c r="F4236" s="1"/>
      <c r="G4236" s="1"/>
      <c r="H4236" s="1"/>
      <c r="I4236" s="1"/>
      <c r="J4236" s="1"/>
      <c r="K4236" s="1"/>
      <c r="L4236" s="1"/>
      <c r="M4236" s="1"/>
      <c r="N4236" s="1"/>
      <c r="O4236" s="1"/>
      <c r="P4236" s="1"/>
      <c r="Q4236" s="1"/>
      <c r="R4236" s="1"/>
      <c r="S4236" s="1"/>
    </row>
    <row r="4237" spans="1:19" x14ac:dyDescent="0.25">
      <c r="A4237" s="1"/>
      <c r="B4237" s="1"/>
      <c r="C4237" s="1"/>
      <c r="D4237" s="1"/>
      <c r="E4237" s="1"/>
      <c r="F4237" s="1"/>
      <c r="G4237" s="1"/>
      <c r="H4237" s="1"/>
      <c r="I4237" s="1"/>
      <c r="J4237" s="1"/>
      <c r="K4237" s="1"/>
      <c r="L4237" s="1"/>
      <c r="M4237" s="1"/>
      <c r="N4237" s="1"/>
      <c r="O4237" s="1"/>
      <c r="P4237" s="1"/>
      <c r="Q4237" s="1"/>
      <c r="R4237" s="1"/>
      <c r="S4237" s="1"/>
    </row>
    <row r="4238" spans="1:19" x14ac:dyDescent="0.25">
      <c r="A4238" s="1"/>
      <c r="B4238" s="1"/>
      <c r="C4238" s="1"/>
      <c r="D4238" s="1"/>
      <c r="E4238" s="1"/>
      <c r="F4238" s="1"/>
      <c r="G4238" s="1"/>
      <c r="H4238" s="1"/>
      <c r="I4238" s="1"/>
      <c r="J4238" s="1"/>
      <c r="K4238" s="1"/>
      <c r="L4238" s="1"/>
      <c r="M4238" s="1"/>
      <c r="N4238" s="1"/>
      <c r="O4238" s="1"/>
      <c r="P4238" s="1"/>
      <c r="Q4238" s="1"/>
      <c r="R4238" s="1"/>
      <c r="S4238" s="1"/>
    </row>
    <row r="4239" spans="1:19" x14ac:dyDescent="0.25">
      <c r="A4239" s="1"/>
      <c r="B4239" s="1"/>
      <c r="C4239" s="1"/>
      <c r="D4239" s="1"/>
      <c r="E4239" s="1"/>
      <c r="F4239" s="1"/>
      <c r="G4239" s="1"/>
      <c r="H4239" s="1"/>
      <c r="I4239" s="1"/>
      <c r="J4239" s="1"/>
      <c r="K4239" s="1"/>
      <c r="L4239" s="1"/>
      <c r="M4239" s="1"/>
      <c r="N4239" s="1"/>
      <c r="O4239" s="1"/>
      <c r="P4239" s="1"/>
      <c r="Q4239" s="1"/>
      <c r="R4239" s="1"/>
      <c r="S4239" s="1"/>
    </row>
    <row r="4240" spans="1:19" x14ac:dyDescent="0.25">
      <c r="A4240" s="1"/>
      <c r="B4240" s="1"/>
      <c r="C4240" s="1"/>
      <c r="D4240" s="1"/>
      <c r="E4240" s="1"/>
      <c r="F4240" s="1"/>
      <c r="G4240" s="1"/>
      <c r="H4240" s="1"/>
      <c r="I4240" s="1"/>
      <c r="J4240" s="1"/>
      <c r="K4240" s="1"/>
      <c r="L4240" s="1"/>
      <c r="M4240" s="1"/>
      <c r="N4240" s="1"/>
      <c r="O4240" s="1"/>
      <c r="P4240" s="1"/>
      <c r="Q4240" s="1"/>
      <c r="R4240" s="1"/>
      <c r="S4240" s="1"/>
    </row>
    <row r="4241" spans="1:19" x14ac:dyDescent="0.25">
      <c r="A4241" s="1"/>
      <c r="B4241" s="1"/>
      <c r="C4241" s="1"/>
      <c r="D4241" s="1"/>
      <c r="E4241" s="1"/>
      <c r="F4241" s="1"/>
      <c r="G4241" s="1"/>
      <c r="H4241" s="1"/>
      <c r="I4241" s="1"/>
      <c r="J4241" s="1"/>
      <c r="K4241" s="1"/>
      <c r="L4241" s="1"/>
      <c r="M4241" s="1"/>
      <c r="N4241" s="1"/>
      <c r="O4241" s="1"/>
      <c r="P4241" s="1"/>
      <c r="Q4241" s="1"/>
      <c r="R4241" s="1"/>
      <c r="S4241" s="1"/>
    </row>
    <row r="4242" spans="1:19" x14ac:dyDescent="0.25">
      <c r="A4242" s="1"/>
      <c r="B4242" s="1"/>
      <c r="C4242" s="1"/>
      <c r="D4242" s="1"/>
      <c r="E4242" s="1"/>
      <c r="F4242" s="1"/>
      <c r="G4242" s="1"/>
      <c r="H4242" s="1"/>
      <c r="I4242" s="1"/>
      <c r="J4242" s="1"/>
      <c r="K4242" s="1"/>
      <c r="L4242" s="1"/>
      <c r="M4242" s="1"/>
      <c r="N4242" s="1"/>
      <c r="O4242" s="1"/>
      <c r="P4242" s="1"/>
      <c r="Q4242" s="1"/>
      <c r="R4242" s="1"/>
      <c r="S4242" s="1"/>
    </row>
    <row r="4243" spans="1:19" x14ac:dyDescent="0.25">
      <c r="A4243" s="1"/>
      <c r="B4243" s="1"/>
      <c r="C4243" s="1"/>
      <c r="D4243" s="1"/>
      <c r="E4243" s="1"/>
      <c r="F4243" s="1"/>
      <c r="G4243" s="1"/>
      <c r="H4243" s="1"/>
      <c r="I4243" s="1"/>
      <c r="J4243" s="1"/>
      <c r="K4243" s="1"/>
      <c r="L4243" s="1"/>
      <c r="M4243" s="1"/>
      <c r="N4243" s="1"/>
      <c r="O4243" s="1"/>
      <c r="P4243" s="1"/>
      <c r="Q4243" s="1"/>
      <c r="R4243" s="1"/>
      <c r="S4243" s="1"/>
    </row>
    <row r="4244" spans="1:19" x14ac:dyDescent="0.25">
      <c r="A4244" s="1"/>
      <c r="B4244" s="1"/>
      <c r="C4244" s="1"/>
      <c r="D4244" s="1"/>
      <c r="E4244" s="1"/>
      <c r="F4244" s="1"/>
      <c r="G4244" s="1"/>
      <c r="H4244" s="1"/>
      <c r="I4244" s="1"/>
      <c r="J4244" s="1"/>
      <c r="K4244" s="1"/>
      <c r="L4244" s="1"/>
      <c r="M4244" s="1"/>
      <c r="N4244" s="1"/>
      <c r="O4244" s="1"/>
      <c r="P4244" s="1"/>
      <c r="Q4244" s="1"/>
      <c r="R4244" s="1"/>
      <c r="S4244" s="1"/>
    </row>
    <row r="4245" spans="1:19" x14ac:dyDescent="0.25">
      <c r="A4245" s="1"/>
      <c r="B4245" s="1"/>
      <c r="C4245" s="1"/>
      <c r="D4245" s="1"/>
      <c r="E4245" s="1"/>
      <c r="F4245" s="1"/>
      <c r="G4245" s="1"/>
      <c r="H4245" s="1"/>
      <c r="I4245" s="1"/>
      <c r="J4245" s="1"/>
      <c r="K4245" s="1"/>
      <c r="L4245" s="1"/>
      <c r="M4245" s="1"/>
      <c r="N4245" s="1"/>
      <c r="O4245" s="1"/>
      <c r="P4245" s="1"/>
      <c r="Q4245" s="1"/>
      <c r="R4245" s="1"/>
      <c r="S4245" s="1"/>
    </row>
    <row r="4246" spans="1:19" x14ac:dyDescent="0.25">
      <c r="A4246" s="1"/>
      <c r="B4246" s="1"/>
      <c r="C4246" s="1"/>
      <c r="D4246" s="1"/>
      <c r="E4246" s="1"/>
      <c r="F4246" s="1"/>
      <c r="G4246" s="1"/>
      <c r="H4246" s="1"/>
      <c r="I4246" s="1"/>
      <c r="J4246" s="1"/>
      <c r="K4246" s="1"/>
      <c r="L4246" s="1"/>
      <c r="M4246" s="1"/>
      <c r="N4246" s="1"/>
      <c r="O4246" s="1"/>
      <c r="P4246" s="1"/>
      <c r="Q4246" s="1"/>
      <c r="R4246" s="1"/>
      <c r="S4246" s="1"/>
    </row>
    <row r="4247" spans="1:19" x14ac:dyDescent="0.25">
      <c r="A4247" s="1"/>
      <c r="B4247" s="1"/>
      <c r="C4247" s="1"/>
      <c r="D4247" s="1"/>
      <c r="E4247" s="1"/>
      <c r="F4247" s="1"/>
      <c r="G4247" s="1"/>
      <c r="H4247" s="1"/>
      <c r="I4247" s="1"/>
      <c r="J4247" s="1"/>
      <c r="K4247" s="1"/>
      <c r="L4247" s="1"/>
      <c r="M4247" s="1"/>
      <c r="N4247" s="1"/>
      <c r="O4247" s="1"/>
      <c r="P4247" s="1"/>
      <c r="Q4247" s="1"/>
      <c r="R4247" s="1"/>
      <c r="S4247" s="1"/>
    </row>
    <row r="4248" spans="1:19" x14ac:dyDescent="0.25">
      <c r="A4248" s="1"/>
      <c r="B4248" s="1"/>
      <c r="C4248" s="1"/>
      <c r="D4248" s="1"/>
      <c r="E4248" s="1"/>
      <c r="F4248" s="1"/>
      <c r="G4248" s="1"/>
      <c r="H4248" s="1"/>
      <c r="I4248" s="1"/>
      <c r="J4248" s="1"/>
      <c r="K4248" s="1"/>
      <c r="L4248" s="1"/>
      <c r="M4248" s="1"/>
      <c r="N4248" s="1"/>
      <c r="O4248" s="1"/>
      <c r="P4248" s="1"/>
      <c r="Q4248" s="1"/>
      <c r="R4248" s="1"/>
      <c r="S4248" s="1"/>
    </row>
    <row r="4249" spans="1:19" x14ac:dyDescent="0.25">
      <c r="A4249" s="1"/>
      <c r="B4249" s="1"/>
      <c r="C4249" s="1"/>
      <c r="D4249" s="1"/>
      <c r="E4249" s="1"/>
      <c r="F4249" s="1"/>
      <c r="G4249" s="1"/>
      <c r="H4249" s="1"/>
      <c r="I4249" s="1"/>
      <c r="J4249" s="1"/>
      <c r="K4249" s="1"/>
      <c r="L4249" s="1"/>
      <c r="M4249" s="1"/>
      <c r="N4249" s="1"/>
      <c r="O4249" s="1"/>
      <c r="P4249" s="1"/>
      <c r="Q4249" s="1"/>
      <c r="R4249" s="1"/>
      <c r="S4249" s="1"/>
    </row>
    <row r="4250" spans="1:19" x14ac:dyDescent="0.25">
      <c r="A4250" s="1"/>
      <c r="B4250" s="1"/>
      <c r="C4250" s="1"/>
      <c r="D4250" s="1"/>
      <c r="E4250" s="1"/>
      <c r="F4250" s="1"/>
      <c r="G4250" s="1"/>
      <c r="H4250" s="1"/>
      <c r="I4250" s="1"/>
      <c r="J4250" s="1"/>
      <c r="K4250" s="1"/>
      <c r="L4250" s="1"/>
      <c r="M4250" s="1"/>
      <c r="N4250" s="1"/>
      <c r="O4250" s="1"/>
      <c r="P4250" s="1"/>
      <c r="Q4250" s="1"/>
      <c r="R4250" s="1"/>
      <c r="S4250" s="1"/>
    </row>
    <row r="4251" spans="1:19" x14ac:dyDescent="0.25">
      <c r="A4251" s="1"/>
      <c r="B4251" s="1"/>
      <c r="C4251" s="1"/>
      <c r="D4251" s="1"/>
      <c r="E4251" s="1"/>
      <c r="F4251" s="1"/>
      <c r="G4251" s="1"/>
      <c r="H4251" s="1"/>
      <c r="I4251" s="1"/>
      <c r="J4251" s="1"/>
      <c r="K4251" s="1"/>
      <c r="L4251" s="1"/>
      <c r="M4251" s="1"/>
      <c r="N4251" s="1"/>
      <c r="O4251" s="1"/>
      <c r="P4251" s="1"/>
      <c r="Q4251" s="1"/>
      <c r="R4251" s="1"/>
      <c r="S4251" s="1"/>
    </row>
    <row r="4252" spans="1:19" x14ac:dyDescent="0.25">
      <c r="A4252" s="1"/>
      <c r="B4252" s="1"/>
      <c r="C4252" s="1"/>
      <c r="D4252" s="1"/>
      <c r="E4252" s="1"/>
      <c r="F4252" s="1"/>
      <c r="G4252" s="1"/>
      <c r="H4252" s="1"/>
      <c r="I4252" s="1"/>
      <c r="J4252" s="1"/>
      <c r="K4252" s="1"/>
      <c r="L4252" s="1"/>
      <c r="M4252" s="1"/>
      <c r="N4252" s="1"/>
      <c r="O4252" s="1"/>
      <c r="P4252" s="1"/>
      <c r="Q4252" s="1"/>
      <c r="R4252" s="1"/>
      <c r="S4252" s="1"/>
    </row>
    <row r="4253" spans="1:19" x14ac:dyDescent="0.25">
      <c r="A4253" s="1"/>
      <c r="B4253" s="1"/>
      <c r="C4253" s="1"/>
      <c r="D4253" s="1"/>
      <c r="E4253" s="1"/>
      <c r="F4253" s="1"/>
      <c r="G4253" s="1"/>
      <c r="H4253" s="1"/>
      <c r="I4253" s="1"/>
      <c r="J4253" s="1"/>
      <c r="K4253" s="1"/>
      <c r="L4253" s="1"/>
      <c r="M4253" s="1"/>
      <c r="N4253" s="1"/>
      <c r="O4253" s="1"/>
      <c r="P4253" s="1"/>
      <c r="Q4253" s="1"/>
      <c r="R4253" s="1"/>
      <c r="S4253" s="1"/>
    </row>
    <row r="4254" spans="1:19" x14ac:dyDescent="0.25">
      <c r="A4254" s="1"/>
      <c r="B4254" s="1"/>
      <c r="C4254" s="1"/>
      <c r="D4254" s="1"/>
      <c r="E4254" s="1"/>
      <c r="F4254" s="1"/>
      <c r="G4254" s="1"/>
      <c r="H4254" s="1"/>
      <c r="I4254" s="1"/>
      <c r="J4254" s="1"/>
      <c r="K4254" s="1"/>
      <c r="L4254" s="1"/>
      <c r="M4254" s="1"/>
      <c r="N4254" s="1"/>
      <c r="O4254" s="1"/>
      <c r="P4254" s="1"/>
      <c r="Q4254" s="1"/>
      <c r="R4254" s="1"/>
      <c r="S4254" s="1"/>
    </row>
    <row r="4255" spans="1:19" x14ac:dyDescent="0.25">
      <c r="A4255" s="1"/>
      <c r="B4255" s="1"/>
      <c r="C4255" s="1"/>
      <c r="D4255" s="1"/>
      <c r="E4255" s="1"/>
      <c r="F4255" s="1"/>
      <c r="G4255" s="1"/>
      <c r="H4255" s="1"/>
      <c r="I4255" s="1"/>
      <c r="J4255" s="1"/>
      <c r="K4255" s="1"/>
      <c r="L4255" s="1"/>
      <c r="M4255" s="1"/>
      <c r="N4255" s="1"/>
      <c r="O4255" s="1"/>
      <c r="P4255" s="1"/>
      <c r="Q4255" s="1"/>
      <c r="R4255" s="1"/>
      <c r="S4255" s="1"/>
    </row>
    <row r="4256" spans="1:19" x14ac:dyDescent="0.25">
      <c r="A4256" s="1"/>
      <c r="B4256" s="1"/>
      <c r="C4256" s="1"/>
      <c r="D4256" s="1"/>
      <c r="E4256" s="1"/>
      <c r="F4256" s="1"/>
      <c r="G4256" s="1"/>
      <c r="H4256" s="1"/>
      <c r="I4256" s="1"/>
      <c r="J4256" s="1"/>
      <c r="K4256" s="1"/>
      <c r="L4256" s="1"/>
      <c r="M4256" s="1"/>
      <c r="N4256" s="1"/>
      <c r="O4256" s="1"/>
      <c r="P4256" s="1"/>
      <c r="Q4256" s="1"/>
      <c r="R4256" s="1"/>
      <c r="S4256" s="1"/>
    </row>
    <row r="4257" spans="1:19" x14ac:dyDescent="0.25">
      <c r="A4257" s="1"/>
      <c r="B4257" s="1"/>
      <c r="C4257" s="1"/>
      <c r="D4257" s="1"/>
      <c r="E4257" s="1"/>
      <c r="F4257" s="1"/>
      <c r="G4257" s="1"/>
      <c r="H4257" s="1"/>
      <c r="I4257" s="1"/>
      <c r="J4257" s="1"/>
      <c r="K4257" s="1"/>
      <c r="L4257" s="1"/>
      <c r="M4257" s="1"/>
      <c r="N4257" s="1"/>
      <c r="O4257" s="1"/>
      <c r="P4257" s="1"/>
      <c r="Q4257" s="1"/>
      <c r="R4257" s="1"/>
      <c r="S4257" s="1"/>
    </row>
    <row r="4258" spans="1:19" x14ac:dyDescent="0.25">
      <c r="A4258" s="1"/>
      <c r="B4258" s="1"/>
      <c r="C4258" s="1"/>
      <c r="D4258" s="1"/>
      <c r="E4258" s="1"/>
      <c r="F4258" s="1"/>
      <c r="G4258" s="1"/>
      <c r="H4258" s="1"/>
      <c r="I4258" s="1"/>
      <c r="J4258" s="1"/>
      <c r="K4258" s="1"/>
      <c r="L4258" s="1"/>
      <c r="M4258" s="1"/>
      <c r="N4258" s="1"/>
      <c r="O4258" s="1"/>
      <c r="P4258" s="1"/>
      <c r="Q4258" s="1"/>
      <c r="R4258" s="1"/>
      <c r="S4258" s="1"/>
    </row>
    <row r="4259" spans="1:19" x14ac:dyDescent="0.25">
      <c r="A4259" s="1"/>
      <c r="B4259" s="1"/>
      <c r="C4259" s="1"/>
      <c r="D4259" s="1"/>
      <c r="E4259" s="1"/>
      <c r="F4259" s="1"/>
      <c r="G4259" s="1"/>
      <c r="H4259" s="1"/>
      <c r="I4259" s="1"/>
      <c r="J4259" s="1"/>
      <c r="K4259" s="1"/>
      <c r="L4259" s="1"/>
      <c r="M4259" s="1"/>
      <c r="N4259" s="1"/>
      <c r="O4259" s="1"/>
      <c r="P4259" s="1"/>
      <c r="Q4259" s="1"/>
      <c r="R4259" s="1"/>
      <c r="S4259" s="1"/>
    </row>
    <row r="4260" spans="1:19" x14ac:dyDescent="0.25">
      <c r="A4260" s="1"/>
      <c r="B4260" s="1"/>
      <c r="C4260" s="1"/>
      <c r="D4260" s="1"/>
      <c r="E4260" s="1"/>
      <c r="F4260" s="1"/>
      <c r="G4260" s="1"/>
      <c r="H4260" s="1"/>
      <c r="I4260" s="1"/>
      <c r="J4260" s="1"/>
      <c r="K4260" s="1"/>
      <c r="L4260" s="1"/>
      <c r="M4260" s="1"/>
      <c r="N4260" s="1"/>
      <c r="O4260" s="1"/>
      <c r="P4260" s="1"/>
      <c r="Q4260" s="1"/>
      <c r="R4260" s="1"/>
      <c r="S4260" s="1"/>
    </row>
    <row r="4261" spans="1:19" x14ac:dyDescent="0.25">
      <c r="A4261" s="1"/>
      <c r="B4261" s="1"/>
      <c r="C4261" s="1"/>
      <c r="D4261" s="1"/>
      <c r="E4261" s="1"/>
      <c r="F4261" s="1"/>
      <c r="G4261" s="1"/>
      <c r="H4261" s="1"/>
      <c r="I4261" s="1"/>
      <c r="J4261" s="1"/>
      <c r="K4261" s="1"/>
      <c r="L4261" s="1"/>
      <c r="M4261" s="1"/>
      <c r="N4261" s="1"/>
      <c r="O4261" s="1"/>
      <c r="P4261" s="1"/>
      <c r="Q4261" s="1"/>
      <c r="R4261" s="1"/>
      <c r="S4261" s="1"/>
    </row>
    <row r="4262" spans="1:19" x14ac:dyDescent="0.25">
      <c r="A4262" s="1"/>
      <c r="B4262" s="1"/>
      <c r="C4262" s="1"/>
      <c r="D4262" s="1"/>
      <c r="E4262" s="1"/>
      <c r="F4262" s="1"/>
      <c r="G4262" s="1"/>
      <c r="H4262" s="1"/>
      <c r="I4262" s="1"/>
      <c r="J4262" s="1"/>
      <c r="K4262" s="1"/>
      <c r="L4262" s="1"/>
      <c r="M4262" s="1"/>
      <c r="N4262" s="1"/>
      <c r="O4262" s="1"/>
      <c r="P4262" s="1"/>
      <c r="Q4262" s="1"/>
      <c r="R4262" s="1"/>
      <c r="S4262" s="1"/>
    </row>
    <row r="4263" spans="1:19" x14ac:dyDescent="0.25">
      <c r="A4263" s="1"/>
      <c r="B4263" s="1"/>
      <c r="C4263" s="1"/>
      <c r="D4263" s="1"/>
      <c r="E4263" s="1"/>
      <c r="F4263" s="1"/>
      <c r="G4263" s="1"/>
      <c r="H4263" s="1"/>
      <c r="I4263" s="1"/>
      <c r="J4263" s="1"/>
      <c r="K4263" s="1"/>
      <c r="L4263" s="1"/>
      <c r="M4263" s="1"/>
      <c r="N4263" s="1"/>
      <c r="O4263" s="1"/>
      <c r="P4263" s="1"/>
      <c r="Q4263" s="1"/>
      <c r="R4263" s="1"/>
      <c r="S4263" s="1"/>
    </row>
    <row r="4264" spans="1:19" x14ac:dyDescent="0.25">
      <c r="A4264" s="1"/>
      <c r="B4264" s="1"/>
      <c r="C4264" s="1"/>
      <c r="D4264" s="1"/>
      <c r="E4264" s="1"/>
      <c r="F4264" s="1"/>
      <c r="G4264" s="1"/>
      <c r="H4264" s="1"/>
      <c r="I4264" s="1"/>
      <c r="J4264" s="1"/>
      <c r="K4264" s="1"/>
      <c r="L4264" s="1"/>
      <c r="M4264" s="1"/>
      <c r="N4264" s="1"/>
      <c r="O4264" s="1"/>
      <c r="P4264" s="1"/>
      <c r="Q4264" s="1"/>
      <c r="R4264" s="1"/>
      <c r="S4264" s="1"/>
    </row>
    <row r="4265" spans="1:19" x14ac:dyDescent="0.25">
      <c r="A4265" s="1"/>
      <c r="B4265" s="1"/>
      <c r="C4265" s="1"/>
      <c r="D4265" s="1"/>
      <c r="E4265" s="1"/>
      <c r="F4265" s="1"/>
      <c r="G4265" s="1"/>
      <c r="H4265" s="1"/>
      <c r="I4265" s="1"/>
      <c r="J4265" s="1"/>
      <c r="K4265" s="1"/>
      <c r="L4265" s="1"/>
      <c r="M4265" s="1"/>
      <c r="N4265" s="1"/>
      <c r="O4265" s="1"/>
      <c r="P4265" s="1"/>
      <c r="Q4265" s="1"/>
      <c r="R4265" s="1"/>
      <c r="S4265" s="1"/>
    </row>
    <row r="4266" spans="1:19" x14ac:dyDescent="0.25">
      <c r="A4266" s="1"/>
      <c r="B4266" s="1"/>
      <c r="C4266" s="1"/>
      <c r="D4266" s="1"/>
      <c r="E4266" s="1"/>
      <c r="F4266" s="1"/>
      <c r="G4266" s="1"/>
      <c r="H4266" s="1"/>
      <c r="I4266" s="1"/>
      <c r="J4266" s="1"/>
      <c r="K4266" s="1"/>
      <c r="L4266" s="1"/>
      <c r="M4266" s="1"/>
      <c r="N4266" s="1"/>
      <c r="O4266" s="1"/>
      <c r="P4266" s="1"/>
      <c r="Q4266" s="1"/>
      <c r="R4266" s="1"/>
      <c r="S4266" s="1"/>
    </row>
    <row r="4267" spans="1:19" x14ac:dyDescent="0.25">
      <c r="A4267" s="1"/>
      <c r="B4267" s="1"/>
      <c r="C4267" s="1"/>
      <c r="D4267" s="1"/>
      <c r="E4267" s="1"/>
      <c r="F4267" s="1"/>
      <c r="G4267" s="1"/>
      <c r="H4267" s="1"/>
      <c r="I4267" s="1"/>
      <c r="J4267" s="1"/>
      <c r="K4267" s="1"/>
      <c r="L4267" s="1"/>
      <c r="M4267" s="1"/>
      <c r="N4267" s="1"/>
      <c r="O4267" s="1"/>
      <c r="P4267" s="1"/>
      <c r="Q4267" s="1"/>
      <c r="R4267" s="1"/>
      <c r="S4267" s="1"/>
    </row>
    <row r="4268" spans="1:19" x14ac:dyDescent="0.25">
      <c r="A4268" s="1"/>
      <c r="B4268" s="1"/>
      <c r="C4268" s="1"/>
      <c r="D4268" s="1"/>
      <c r="E4268" s="1"/>
      <c r="F4268" s="1"/>
      <c r="G4268" s="1"/>
      <c r="H4268" s="1"/>
      <c r="I4268" s="1"/>
      <c r="J4268" s="1"/>
      <c r="K4268" s="1"/>
      <c r="L4268" s="1"/>
      <c r="M4268" s="1"/>
      <c r="N4268" s="1"/>
      <c r="O4268" s="1"/>
      <c r="P4268" s="1"/>
      <c r="Q4268" s="1"/>
      <c r="R4268" s="1"/>
      <c r="S4268" s="1"/>
    </row>
    <row r="4269" spans="1:19" x14ac:dyDescent="0.25">
      <c r="A4269" s="1"/>
      <c r="B4269" s="1"/>
      <c r="C4269" s="1"/>
      <c r="D4269" s="1"/>
      <c r="E4269" s="1"/>
      <c r="F4269" s="1"/>
      <c r="G4269" s="1"/>
      <c r="H4269" s="1"/>
      <c r="I4269" s="1"/>
      <c r="J4269" s="1"/>
      <c r="K4269" s="1"/>
      <c r="L4269" s="1"/>
      <c r="M4269" s="1"/>
      <c r="N4269" s="1"/>
      <c r="O4269" s="1"/>
      <c r="P4269" s="1"/>
      <c r="Q4269" s="1"/>
      <c r="R4269" s="1"/>
      <c r="S4269" s="1"/>
    </row>
    <row r="4270" spans="1:19" x14ac:dyDescent="0.25">
      <c r="A4270" s="1"/>
      <c r="B4270" s="1"/>
      <c r="C4270" s="1"/>
      <c r="D4270" s="1"/>
      <c r="E4270" s="1"/>
      <c r="F4270" s="1"/>
      <c r="G4270" s="1"/>
      <c r="H4270" s="1"/>
      <c r="I4270" s="1"/>
      <c r="J4270" s="1"/>
      <c r="K4270" s="1"/>
      <c r="L4270" s="1"/>
      <c r="M4270" s="1"/>
      <c r="N4270" s="1"/>
      <c r="O4270" s="1"/>
      <c r="P4270" s="1"/>
      <c r="Q4270" s="1"/>
      <c r="R4270" s="1"/>
      <c r="S4270" s="1"/>
    </row>
    <row r="4271" spans="1:19" x14ac:dyDescent="0.25">
      <c r="A4271" s="1"/>
      <c r="B4271" s="1"/>
      <c r="C4271" s="1"/>
      <c r="D4271" s="1"/>
      <c r="E4271" s="1"/>
      <c r="F4271" s="1"/>
      <c r="G4271" s="1"/>
      <c r="H4271" s="1"/>
      <c r="I4271" s="1"/>
      <c r="J4271" s="1"/>
      <c r="K4271" s="1"/>
      <c r="L4271" s="1"/>
      <c r="M4271" s="1"/>
      <c r="N4271" s="1"/>
      <c r="O4271" s="1"/>
      <c r="P4271" s="1"/>
      <c r="Q4271" s="1"/>
      <c r="R4271" s="1"/>
      <c r="S4271" s="1"/>
    </row>
    <row r="4272" spans="1:19" x14ac:dyDescent="0.25">
      <c r="A4272" s="1"/>
      <c r="B4272" s="1"/>
      <c r="C4272" s="1"/>
      <c r="D4272" s="1"/>
      <c r="E4272" s="1"/>
      <c r="F4272" s="1"/>
      <c r="G4272" s="1"/>
      <c r="H4272" s="1"/>
      <c r="I4272" s="1"/>
      <c r="J4272" s="1"/>
      <c r="K4272" s="1"/>
      <c r="L4272" s="1"/>
      <c r="M4272" s="1"/>
      <c r="N4272" s="1"/>
      <c r="O4272" s="1"/>
      <c r="P4272" s="1"/>
      <c r="Q4272" s="1"/>
      <c r="R4272" s="1"/>
      <c r="S4272" s="1"/>
    </row>
    <row r="4273" spans="1:19" x14ac:dyDescent="0.25">
      <c r="A4273" s="1"/>
      <c r="B4273" s="1"/>
      <c r="C4273" s="1"/>
      <c r="D4273" s="1"/>
      <c r="E4273" s="1"/>
      <c r="F4273" s="1"/>
      <c r="G4273" s="1"/>
      <c r="H4273" s="1"/>
      <c r="I4273" s="1"/>
      <c r="J4273" s="1"/>
      <c r="K4273" s="1"/>
      <c r="L4273" s="1"/>
      <c r="M4273" s="1"/>
      <c r="N4273" s="1"/>
      <c r="O4273" s="1"/>
      <c r="P4273" s="1"/>
      <c r="Q4273" s="1"/>
      <c r="R4273" s="1"/>
      <c r="S4273" s="1"/>
    </row>
    <row r="4274" spans="1:19" x14ac:dyDescent="0.25">
      <c r="A4274" s="1"/>
      <c r="B4274" s="1"/>
      <c r="C4274" s="1"/>
      <c r="D4274" s="1"/>
      <c r="E4274" s="1"/>
      <c r="F4274" s="1"/>
      <c r="G4274" s="1"/>
      <c r="H4274" s="1"/>
      <c r="I4274" s="1"/>
      <c r="J4274" s="1"/>
      <c r="K4274" s="1"/>
      <c r="L4274" s="1"/>
      <c r="M4274" s="1"/>
      <c r="N4274" s="1"/>
      <c r="O4274" s="1"/>
      <c r="P4274" s="1"/>
      <c r="Q4274" s="1"/>
      <c r="R4274" s="1"/>
      <c r="S4274" s="1"/>
    </row>
    <row r="4275" spans="1:19" x14ac:dyDescent="0.25">
      <c r="A4275" s="1"/>
      <c r="B4275" s="1"/>
      <c r="C4275" s="1"/>
      <c r="D4275" s="1"/>
      <c r="E4275" s="1"/>
      <c r="F4275" s="1"/>
      <c r="G4275" s="1"/>
      <c r="H4275" s="1"/>
      <c r="I4275" s="1"/>
      <c r="J4275" s="1"/>
      <c r="K4275" s="1"/>
      <c r="L4275" s="1"/>
      <c r="M4275" s="1"/>
      <c r="N4275" s="1"/>
      <c r="O4275" s="1"/>
      <c r="P4275" s="1"/>
      <c r="Q4275" s="1"/>
      <c r="R4275" s="1"/>
      <c r="S4275" s="1"/>
    </row>
    <row r="4276" spans="1:19" x14ac:dyDescent="0.25">
      <c r="A4276" s="1"/>
      <c r="B4276" s="1"/>
      <c r="C4276" s="1"/>
      <c r="D4276" s="1"/>
      <c r="E4276" s="1"/>
      <c r="F4276" s="1"/>
      <c r="G4276" s="1"/>
      <c r="H4276" s="1"/>
      <c r="I4276" s="1"/>
      <c r="J4276" s="1"/>
      <c r="K4276" s="1"/>
      <c r="L4276" s="1"/>
      <c r="M4276" s="1"/>
      <c r="N4276" s="1"/>
      <c r="O4276" s="1"/>
      <c r="P4276" s="1"/>
      <c r="Q4276" s="1"/>
      <c r="R4276" s="1"/>
      <c r="S4276" s="1"/>
    </row>
    <row r="4277" spans="1:19" x14ac:dyDescent="0.25">
      <c r="A4277" s="1"/>
      <c r="B4277" s="1"/>
      <c r="C4277" s="1"/>
      <c r="D4277" s="1"/>
      <c r="E4277" s="1"/>
      <c r="F4277" s="1"/>
      <c r="G4277" s="1"/>
      <c r="H4277" s="1"/>
      <c r="I4277" s="1"/>
      <c r="J4277" s="1"/>
      <c r="K4277" s="1"/>
      <c r="L4277" s="1"/>
      <c r="M4277" s="1"/>
      <c r="N4277" s="1"/>
      <c r="O4277" s="1"/>
      <c r="P4277" s="1"/>
      <c r="Q4277" s="1"/>
      <c r="R4277" s="1"/>
      <c r="S4277" s="1"/>
    </row>
    <row r="4278" spans="1:19" x14ac:dyDescent="0.25">
      <c r="A4278" s="1"/>
      <c r="B4278" s="1"/>
      <c r="C4278" s="1"/>
      <c r="D4278" s="1"/>
      <c r="E4278" s="1"/>
      <c r="F4278" s="1"/>
      <c r="G4278" s="1"/>
      <c r="H4278" s="1"/>
      <c r="I4278" s="1"/>
      <c r="J4278" s="1"/>
      <c r="K4278" s="1"/>
      <c r="L4278" s="1"/>
      <c r="M4278" s="1"/>
      <c r="N4278" s="1"/>
      <c r="O4278" s="1"/>
      <c r="P4278" s="1"/>
      <c r="Q4278" s="1"/>
      <c r="R4278" s="1"/>
      <c r="S4278" s="1"/>
    </row>
    <row r="4279" spans="1:19" x14ac:dyDescent="0.25">
      <c r="A4279" s="1"/>
      <c r="B4279" s="1"/>
      <c r="C4279" s="1"/>
      <c r="D4279" s="1"/>
      <c r="E4279" s="1"/>
      <c r="F4279" s="1"/>
      <c r="G4279" s="1"/>
      <c r="H4279" s="1"/>
      <c r="I4279" s="1"/>
      <c r="J4279" s="1"/>
      <c r="K4279" s="1"/>
      <c r="L4279" s="1"/>
      <c r="M4279" s="1"/>
      <c r="N4279" s="1"/>
      <c r="O4279" s="1"/>
      <c r="P4279" s="1"/>
      <c r="Q4279" s="1"/>
      <c r="R4279" s="1"/>
      <c r="S4279" s="1"/>
    </row>
    <row r="4280" spans="1:19" x14ac:dyDescent="0.25">
      <c r="A4280" s="1"/>
      <c r="B4280" s="1"/>
      <c r="C4280" s="1"/>
      <c r="D4280" s="1"/>
      <c r="E4280" s="1"/>
      <c r="F4280" s="1"/>
      <c r="G4280" s="1"/>
      <c r="H4280" s="1"/>
      <c r="I4280" s="1"/>
      <c r="J4280" s="1"/>
      <c r="K4280" s="1"/>
      <c r="L4280" s="1"/>
      <c r="M4280" s="1"/>
      <c r="N4280" s="1"/>
      <c r="O4280" s="1"/>
      <c r="P4280" s="1"/>
      <c r="Q4280" s="1"/>
      <c r="R4280" s="1"/>
      <c r="S4280" s="1"/>
    </row>
    <row r="4281" spans="1:19" x14ac:dyDescent="0.25">
      <c r="A4281" s="1"/>
      <c r="B4281" s="1"/>
      <c r="C4281" s="1"/>
      <c r="D4281" s="1"/>
      <c r="E4281" s="1"/>
      <c r="F4281" s="1"/>
      <c r="G4281" s="1"/>
      <c r="H4281" s="1"/>
      <c r="I4281" s="1"/>
      <c r="J4281" s="1"/>
      <c r="K4281" s="1"/>
      <c r="L4281" s="1"/>
      <c r="M4281" s="1"/>
      <c r="N4281" s="1"/>
      <c r="O4281" s="1"/>
      <c r="P4281" s="1"/>
      <c r="Q4281" s="1"/>
      <c r="R4281" s="1"/>
      <c r="S4281" s="1"/>
    </row>
    <row r="4282" spans="1:19" x14ac:dyDescent="0.25">
      <c r="A4282" s="1"/>
      <c r="B4282" s="1"/>
      <c r="C4282" s="1"/>
      <c r="D4282" s="1"/>
      <c r="E4282" s="1"/>
      <c r="F4282" s="1"/>
      <c r="G4282" s="1"/>
      <c r="H4282" s="1"/>
      <c r="I4282" s="1"/>
      <c r="J4282" s="1"/>
      <c r="K4282" s="1"/>
      <c r="L4282" s="1"/>
      <c r="M4282" s="1"/>
      <c r="N4282" s="1"/>
      <c r="O4282" s="1"/>
      <c r="P4282" s="1"/>
      <c r="Q4282" s="1"/>
      <c r="R4282" s="1"/>
      <c r="S4282" s="1"/>
    </row>
    <row r="4283" spans="1:19" x14ac:dyDescent="0.25">
      <c r="A4283" s="1"/>
      <c r="B4283" s="1"/>
      <c r="C4283" s="1"/>
      <c r="D4283" s="1"/>
      <c r="E4283" s="1"/>
      <c r="F4283" s="1"/>
      <c r="G4283" s="1"/>
      <c r="H4283" s="1"/>
      <c r="I4283" s="1"/>
      <c r="J4283" s="1"/>
      <c r="K4283" s="1"/>
      <c r="L4283" s="1"/>
      <c r="M4283" s="1"/>
      <c r="N4283" s="1"/>
      <c r="O4283" s="1"/>
      <c r="P4283" s="1"/>
      <c r="Q4283" s="1"/>
      <c r="R4283" s="1"/>
      <c r="S4283" s="1"/>
    </row>
    <row r="4284" spans="1:19" x14ac:dyDescent="0.25">
      <c r="A4284" s="1"/>
      <c r="B4284" s="1"/>
      <c r="C4284" s="1"/>
      <c r="D4284" s="1"/>
      <c r="E4284" s="1"/>
      <c r="F4284" s="1"/>
      <c r="G4284" s="1"/>
      <c r="H4284" s="1"/>
      <c r="I4284" s="1"/>
      <c r="J4284" s="1"/>
      <c r="K4284" s="1"/>
      <c r="L4284" s="1"/>
      <c r="M4284" s="1"/>
      <c r="N4284" s="1"/>
      <c r="O4284" s="1"/>
      <c r="P4284" s="1"/>
      <c r="Q4284" s="1"/>
      <c r="R4284" s="1"/>
      <c r="S4284" s="1"/>
    </row>
    <row r="4285" spans="1:19" x14ac:dyDescent="0.25">
      <c r="A4285" s="1"/>
      <c r="B4285" s="1"/>
      <c r="C4285" s="1"/>
      <c r="D4285" s="1"/>
      <c r="E4285" s="1"/>
      <c r="F4285" s="1"/>
      <c r="G4285" s="1"/>
      <c r="H4285" s="1"/>
      <c r="I4285" s="1"/>
      <c r="J4285" s="1"/>
      <c r="K4285" s="1"/>
      <c r="L4285" s="1"/>
      <c r="M4285" s="1"/>
      <c r="N4285" s="1"/>
      <c r="O4285" s="1"/>
      <c r="P4285" s="1"/>
      <c r="Q4285" s="1"/>
      <c r="R4285" s="1"/>
      <c r="S4285" s="1"/>
    </row>
    <row r="4286" spans="1:19" x14ac:dyDescent="0.25">
      <c r="A4286" s="1"/>
      <c r="B4286" s="1"/>
      <c r="C4286" s="1"/>
      <c r="D4286" s="1"/>
      <c r="E4286" s="1"/>
      <c r="F4286" s="1"/>
      <c r="G4286" s="1"/>
      <c r="H4286" s="1"/>
      <c r="I4286" s="1"/>
      <c r="J4286" s="1"/>
      <c r="K4286" s="1"/>
      <c r="L4286" s="1"/>
      <c r="M4286" s="1"/>
      <c r="N4286" s="1"/>
      <c r="O4286" s="1"/>
      <c r="P4286" s="1"/>
      <c r="Q4286" s="1"/>
      <c r="R4286" s="1"/>
      <c r="S4286" s="1"/>
    </row>
    <row r="4287" spans="1:19" x14ac:dyDescent="0.25">
      <c r="A4287" s="1"/>
      <c r="B4287" s="1"/>
      <c r="C4287" s="1"/>
      <c r="D4287" s="1"/>
      <c r="E4287" s="1"/>
      <c r="F4287" s="1"/>
      <c r="G4287" s="1"/>
      <c r="H4287" s="1"/>
      <c r="I4287" s="1"/>
      <c r="J4287" s="1"/>
      <c r="K4287" s="1"/>
      <c r="L4287" s="1"/>
      <c r="M4287" s="1"/>
      <c r="N4287" s="1"/>
      <c r="O4287" s="1"/>
      <c r="P4287" s="1"/>
      <c r="Q4287" s="1"/>
      <c r="R4287" s="1"/>
      <c r="S4287" s="1"/>
    </row>
    <row r="4288" spans="1:19" x14ac:dyDescent="0.25">
      <c r="A4288" s="1"/>
      <c r="B4288" s="1"/>
      <c r="C4288" s="1"/>
      <c r="D4288" s="1"/>
      <c r="E4288" s="1"/>
      <c r="F4288" s="1"/>
      <c r="G4288" s="1"/>
      <c r="H4288" s="1"/>
      <c r="I4288" s="1"/>
      <c r="J4288" s="1"/>
      <c r="K4288" s="1"/>
      <c r="L4288" s="1"/>
      <c r="M4288" s="1"/>
      <c r="N4288" s="1"/>
      <c r="O4288" s="1"/>
      <c r="P4288" s="1"/>
      <c r="Q4288" s="1"/>
      <c r="R4288" s="1"/>
      <c r="S4288" s="1"/>
    </row>
    <row r="4289" spans="1:19" x14ac:dyDescent="0.25">
      <c r="A4289" s="1"/>
      <c r="B4289" s="1"/>
      <c r="C4289" s="1"/>
      <c r="D4289" s="1"/>
      <c r="E4289" s="1"/>
      <c r="F4289" s="1"/>
      <c r="G4289" s="1"/>
      <c r="H4289" s="1"/>
      <c r="I4289" s="1"/>
      <c r="J4289" s="1"/>
      <c r="K4289" s="1"/>
      <c r="L4289" s="1"/>
      <c r="M4289" s="1"/>
      <c r="N4289" s="1"/>
      <c r="O4289" s="1"/>
      <c r="P4289" s="1"/>
      <c r="Q4289" s="1"/>
      <c r="R4289" s="1"/>
      <c r="S4289" s="1"/>
    </row>
    <row r="4290" spans="1:19" x14ac:dyDescent="0.25">
      <c r="A4290" s="1"/>
      <c r="B4290" s="1"/>
      <c r="C4290" s="1"/>
      <c r="D4290" s="1"/>
      <c r="E4290" s="1"/>
      <c r="F4290" s="1"/>
      <c r="G4290" s="1"/>
      <c r="H4290" s="1"/>
      <c r="I4290" s="1"/>
      <c r="J4290" s="1"/>
      <c r="K4290" s="1"/>
      <c r="L4290" s="1"/>
      <c r="M4290" s="1"/>
      <c r="N4290" s="1"/>
      <c r="O4290" s="1"/>
      <c r="P4290" s="1"/>
      <c r="Q4290" s="1"/>
      <c r="R4290" s="1"/>
      <c r="S4290" s="1"/>
    </row>
    <row r="4291" spans="1:19" x14ac:dyDescent="0.25">
      <c r="A4291" s="1"/>
      <c r="B4291" s="1"/>
      <c r="C4291" s="1"/>
      <c r="D4291" s="1"/>
      <c r="E4291" s="1"/>
      <c r="F4291" s="1"/>
      <c r="G4291" s="1"/>
      <c r="H4291" s="1"/>
      <c r="I4291" s="1"/>
      <c r="J4291" s="1"/>
      <c r="K4291" s="1"/>
      <c r="L4291" s="1"/>
      <c r="M4291" s="1"/>
      <c r="N4291" s="1"/>
      <c r="O4291" s="1"/>
      <c r="P4291" s="1"/>
      <c r="Q4291" s="1"/>
      <c r="R4291" s="1"/>
      <c r="S4291" s="1"/>
    </row>
    <row r="4292" spans="1:19" x14ac:dyDescent="0.25">
      <c r="A4292" s="1"/>
      <c r="B4292" s="1"/>
      <c r="C4292" s="1"/>
      <c r="D4292" s="1"/>
      <c r="E4292" s="1"/>
      <c r="F4292" s="1"/>
      <c r="G4292" s="1"/>
      <c r="H4292" s="1"/>
      <c r="I4292" s="1"/>
      <c r="J4292" s="1"/>
      <c r="K4292" s="1"/>
      <c r="L4292" s="1"/>
      <c r="M4292" s="1"/>
      <c r="N4292" s="1"/>
      <c r="O4292" s="1"/>
      <c r="P4292" s="1"/>
      <c r="Q4292" s="1"/>
      <c r="R4292" s="1"/>
      <c r="S4292" s="1"/>
    </row>
    <row r="4293" spans="1:19" x14ac:dyDescent="0.25">
      <c r="A4293" s="1"/>
      <c r="B4293" s="1"/>
      <c r="C4293" s="1"/>
      <c r="D4293" s="1"/>
      <c r="E4293" s="1"/>
      <c r="F4293" s="1"/>
      <c r="G4293" s="1"/>
      <c r="H4293" s="1"/>
      <c r="I4293" s="1"/>
      <c r="J4293" s="1"/>
      <c r="K4293" s="1"/>
      <c r="L4293" s="1"/>
      <c r="M4293" s="1"/>
      <c r="N4293" s="1"/>
      <c r="O4293" s="1"/>
      <c r="P4293" s="1"/>
      <c r="Q4293" s="1"/>
      <c r="R4293" s="1"/>
      <c r="S4293" s="1"/>
    </row>
    <row r="4294" spans="1:19" x14ac:dyDescent="0.25">
      <c r="A4294" s="1"/>
      <c r="B4294" s="1"/>
      <c r="C4294" s="1"/>
      <c r="D4294" s="1"/>
      <c r="E4294" s="1"/>
      <c r="F4294" s="1"/>
      <c r="G4294" s="1"/>
      <c r="H4294" s="1"/>
      <c r="I4294" s="1"/>
      <c r="J4294" s="1"/>
      <c r="K4294" s="1"/>
      <c r="L4294" s="1"/>
      <c r="M4294" s="1"/>
      <c r="N4294" s="1"/>
      <c r="O4294" s="1"/>
      <c r="P4294" s="1"/>
      <c r="Q4294" s="1"/>
      <c r="R4294" s="1"/>
      <c r="S4294" s="1"/>
    </row>
    <row r="4295" spans="1:19" x14ac:dyDescent="0.25">
      <c r="A4295" s="1"/>
      <c r="B4295" s="1"/>
      <c r="C4295" s="1"/>
      <c r="D4295" s="1"/>
      <c r="E4295" s="1"/>
      <c r="F4295" s="1"/>
      <c r="G4295" s="1"/>
      <c r="H4295" s="1"/>
      <c r="I4295" s="1"/>
      <c r="J4295" s="1"/>
      <c r="K4295" s="1"/>
      <c r="L4295" s="1"/>
      <c r="M4295" s="1"/>
      <c r="N4295" s="1"/>
      <c r="O4295" s="1"/>
      <c r="P4295" s="1"/>
      <c r="Q4295" s="1"/>
      <c r="R4295" s="1"/>
      <c r="S4295" s="1"/>
    </row>
    <row r="4296" spans="1:19" x14ac:dyDescent="0.25">
      <c r="A4296" s="1"/>
      <c r="B4296" s="1"/>
      <c r="C4296" s="1"/>
      <c r="D4296" s="1"/>
      <c r="E4296" s="1"/>
      <c r="F4296" s="1"/>
      <c r="G4296" s="1"/>
      <c r="H4296" s="1"/>
      <c r="I4296" s="1"/>
      <c r="J4296" s="1"/>
      <c r="K4296" s="1"/>
      <c r="L4296" s="1"/>
      <c r="M4296" s="1"/>
      <c r="N4296" s="1"/>
      <c r="O4296" s="1"/>
      <c r="P4296" s="1"/>
      <c r="Q4296" s="1"/>
      <c r="R4296" s="1"/>
      <c r="S4296" s="1"/>
    </row>
    <row r="4297" spans="1:19" x14ac:dyDescent="0.25">
      <c r="A4297" s="1"/>
      <c r="B4297" s="1"/>
      <c r="C4297" s="1"/>
      <c r="D4297" s="1"/>
      <c r="E4297" s="1"/>
      <c r="F4297" s="1"/>
      <c r="G4297" s="1"/>
      <c r="H4297" s="1"/>
      <c r="I4297" s="1"/>
      <c r="J4297" s="1"/>
      <c r="K4297" s="1"/>
      <c r="L4297" s="1"/>
      <c r="M4297" s="1"/>
      <c r="N4297" s="1"/>
      <c r="O4297" s="1"/>
      <c r="P4297" s="1"/>
      <c r="Q4297" s="1"/>
      <c r="R4297" s="1"/>
      <c r="S4297" s="1"/>
    </row>
    <row r="4298" spans="1:19" x14ac:dyDescent="0.25">
      <c r="A4298" s="1"/>
      <c r="B4298" s="1"/>
      <c r="C4298" s="1"/>
      <c r="D4298" s="1"/>
      <c r="E4298" s="1"/>
      <c r="F4298" s="1"/>
      <c r="G4298" s="1"/>
      <c r="H4298" s="1"/>
      <c r="I4298" s="1"/>
      <c r="J4298" s="1"/>
      <c r="K4298" s="1"/>
      <c r="L4298" s="1"/>
      <c r="M4298" s="1"/>
      <c r="N4298" s="1"/>
      <c r="O4298" s="1"/>
      <c r="P4298" s="1"/>
      <c r="Q4298" s="1"/>
      <c r="R4298" s="1"/>
      <c r="S4298" s="1"/>
    </row>
    <row r="4299" spans="1:19" x14ac:dyDescent="0.25">
      <c r="A4299" s="1"/>
      <c r="B4299" s="1"/>
      <c r="C4299" s="1"/>
      <c r="D4299" s="1"/>
      <c r="E4299" s="1"/>
      <c r="F4299" s="1"/>
      <c r="G4299" s="1"/>
      <c r="H4299" s="1"/>
      <c r="I4299" s="1"/>
      <c r="J4299" s="1"/>
      <c r="K4299" s="1"/>
      <c r="L4299" s="1"/>
      <c r="M4299" s="1"/>
      <c r="N4299" s="1"/>
      <c r="O4299" s="1"/>
      <c r="P4299" s="1"/>
      <c r="Q4299" s="1"/>
      <c r="R4299" s="1"/>
      <c r="S4299" s="1"/>
    </row>
    <row r="4300" spans="1:19" x14ac:dyDescent="0.25">
      <c r="A4300" s="1"/>
      <c r="B4300" s="1"/>
      <c r="C4300" s="1"/>
      <c r="D4300" s="1"/>
      <c r="E4300" s="1"/>
      <c r="F4300" s="1"/>
      <c r="G4300" s="1"/>
      <c r="H4300" s="1"/>
      <c r="I4300" s="1"/>
      <c r="J4300" s="1"/>
      <c r="K4300" s="1"/>
      <c r="L4300" s="1"/>
      <c r="M4300" s="1"/>
      <c r="N4300" s="1"/>
      <c r="O4300" s="1"/>
      <c r="P4300" s="1"/>
      <c r="Q4300" s="1"/>
      <c r="R4300" s="1"/>
      <c r="S4300" s="1"/>
    </row>
    <row r="4301" spans="1:19" x14ac:dyDescent="0.25">
      <c r="A4301" s="1"/>
      <c r="B4301" s="1"/>
      <c r="C4301" s="1"/>
      <c r="D4301" s="1"/>
      <c r="E4301" s="1"/>
      <c r="F4301" s="1"/>
      <c r="G4301" s="1"/>
      <c r="H4301" s="1"/>
      <c r="I4301" s="1"/>
      <c r="J4301" s="1"/>
      <c r="K4301" s="1"/>
      <c r="L4301" s="1"/>
      <c r="M4301" s="1"/>
      <c r="N4301" s="1"/>
      <c r="O4301" s="1"/>
      <c r="P4301" s="1"/>
      <c r="Q4301" s="1"/>
      <c r="R4301" s="1"/>
      <c r="S4301" s="1"/>
    </row>
    <row r="4302" spans="1:19" x14ac:dyDescent="0.25">
      <c r="A4302" s="1"/>
      <c r="B4302" s="1"/>
      <c r="C4302" s="1"/>
      <c r="D4302" s="1"/>
      <c r="E4302" s="1"/>
      <c r="F4302" s="1"/>
      <c r="G4302" s="1"/>
      <c r="H4302" s="1"/>
      <c r="I4302" s="1"/>
      <c r="J4302" s="1"/>
      <c r="K4302" s="1"/>
      <c r="L4302" s="1"/>
      <c r="M4302" s="1"/>
      <c r="N4302" s="1"/>
      <c r="O4302" s="1"/>
      <c r="P4302" s="1"/>
      <c r="Q4302" s="1"/>
      <c r="R4302" s="1"/>
      <c r="S4302" s="1"/>
    </row>
    <row r="4303" spans="1:19" x14ac:dyDescent="0.25">
      <c r="A4303" s="1"/>
      <c r="B4303" s="1"/>
      <c r="C4303" s="1"/>
      <c r="D4303" s="1"/>
      <c r="E4303" s="1"/>
      <c r="F4303" s="1"/>
      <c r="G4303" s="1"/>
      <c r="H4303" s="1"/>
      <c r="I4303" s="1"/>
      <c r="J4303" s="1"/>
      <c r="K4303" s="1"/>
      <c r="L4303" s="1"/>
      <c r="M4303" s="1"/>
      <c r="N4303" s="1"/>
      <c r="O4303" s="1"/>
      <c r="P4303" s="1"/>
      <c r="Q4303" s="1"/>
      <c r="R4303" s="1"/>
      <c r="S4303" s="1"/>
    </row>
    <row r="4304" spans="1:19" x14ac:dyDescent="0.25">
      <c r="A4304" s="1"/>
      <c r="B4304" s="1"/>
      <c r="C4304" s="1"/>
      <c r="D4304" s="1"/>
      <c r="E4304" s="1"/>
      <c r="F4304" s="1"/>
      <c r="G4304" s="1"/>
      <c r="H4304" s="1"/>
      <c r="I4304" s="1"/>
      <c r="J4304" s="1"/>
      <c r="K4304" s="1"/>
      <c r="L4304" s="1"/>
      <c r="M4304" s="1"/>
      <c r="N4304" s="1"/>
      <c r="O4304" s="1"/>
      <c r="P4304" s="1"/>
      <c r="Q4304" s="1"/>
      <c r="R4304" s="1"/>
      <c r="S4304" s="1"/>
    </row>
    <row r="4305" spans="1:19" x14ac:dyDescent="0.25">
      <c r="A4305" s="1"/>
      <c r="B4305" s="1"/>
      <c r="C4305" s="1"/>
      <c r="D4305" s="1"/>
      <c r="E4305" s="1"/>
      <c r="F4305" s="1"/>
      <c r="G4305" s="1"/>
      <c r="H4305" s="1"/>
      <c r="I4305" s="1"/>
      <c r="J4305" s="1"/>
      <c r="K4305" s="1"/>
      <c r="L4305" s="1"/>
      <c r="M4305" s="1"/>
      <c r="N4305" s="1"/>
      <c r="O4305" s="1"/>
      <c r="P4305" s="1"/>
      <c r="Q4305" s="1"/>
      <c r="R4305" s="1"/>
      <c r="S4305" s="1"/>
    </row>
    <row r="4306" spans="1:19" x14ac:dyDescent="0.25">
      <c r="A4306" s="1"/>
      <c r="B4306" s="1"/>
      <c r="C4306" s="1"/>
      <c r="D4306" s="1"/>
      <c r="E4306" s="1"/>
      <c r="F4306" s="1"/>
      <c r="G4306" s="1"/>
      <c r="H4306" s="1"/>
      <c r="I4306" s="1"/>
      <c r="J4306" s="1"/>
      <c r="K4306" s="1"/>
      <c r="L4306" s="1"/>
      <c r="M4306" s="1"/>
      <c r="N4306" s="1"/>
      <c r="O4306" s="1"/>
      <c r="P4306" s="1"/>
      <c r="Q4306" s="1"/>
      <c r="R4306" s="1"/>
      <c r="S4306" s="1"/>
    </row>
    <row r="4307" spans="1:19" x14ac:dyDescent="0.25">
      <c r="A4307" s="1"/>
      <c r="B4307" s="1"/>
      <c r="C4307" s="1"/>
      <c r="D4307" s="1"/>
      <c r="E4307" s="1"/>
      <c r="F4307" s="1"/>
      <c r="G4307" s="1"/>
      <c r="H4307" s="1"/>
      <c r="I4307" s="1"/>
      <c r="J4307" s="1"/>
      <c r="K4307" s="1"/>
      <c r="L4307" s="1"/>
      <c r="M4307" s="1"/>
      <c r="N4307" s="1"/>
      <c r="O4307" s="1"/>
      <c r="P4307" s="1"/>
      <c r="Q4307" s="1"/>
      <c r="R4307" s="1"/>
      <c r="S4307" s="1"/>
    </row>
    <row r="4308" spans="1:19" x14ac:dyDescent="0.25">
      <c r="A4308" s="1"/>
      <c r="B4308" s="1"/>
      <c r="C4308" s="1"/>
      <c r="D4308" s="1"/>
      <c r="E4308" s="1"/>
      <c r="F4308" s="1"/>
      <c r="G4308" s="1"/>
      <c r="H4308" s="1"/>
      <c r="I4308" s="1"/>
      <c r="J4308" s="1"/>
      <c r="K4308" s="1"/>
      <c r="L4308" s="1"/>
      <c r="M4308" s="1"/>
      <c r="N4308" s="1"/>
      <c r="O4308" s="1"/>
      <c r="P4308" s="1"/>
      <c r="Q4308" s="1"/>
      <c r="R4308" s="1"/>
      <c r="S4308" s="1"/>
    </row>
    <row r="4309" spans="1:19" x14ac:dyDescent="0.25">
      <c r="A4309" s="1"/>
      <c r="B4309" s="1"/>
      <c r="C4309" s="1"/>
      <c r="D4309" s="1"/>
      <c r="E4309" s="1"/>
      <c r="F4309" s="1"/>
      <c r="G4309" s="1"/>
      <c r="H4309" s="1"/>
      <c r="I4309" s="1"/>
      <c r="J4309" s="1"/>
      <c r="K4309" s="1"/>
      <c r="L4309" s="1"/>
      <c r="M4309" s="1"/>
      <c r="N4309" s="1"/>
      <c r="O4309" s="1"/>
      <c r="P4309" s="1"/>
      <c r="Q4309" s="1"/>
      <c r="R4309" s="1"/>
      <c r="S4309" s="1"/>
    </row>
    <row r="4310" spans="1:19" x14ac:dyDescent="0.25">
      <c r="A4310" s="1"/>
      <c r="B4310" s="1"/>
      <c r="C4310" s="1"/>
      <c r="D4310" s="1"/>
      <c r="E4310" s="1"/>
      <c r="F4310" s="1"/>
      <c r="G4310" s="1"/>
      <c r="H4310" s="1"/>
      <c r="I4310" s="1"/>
      <c r="J4310" s="1"/>
      <c r="K4310" s="1"/>
      <c r="L4310" s="1"/>
      <c r="M4310" s="1"/>
      <c r="N4310" s="1"/>
      <c r="O4310" s="1"/>
      <c r="P4310" s="1"/>
      <c r="Q4310" s="1"/>
      <c r="R4310" s="1"/>
      <c r="S4310" s="1"/>
    </row>
    <row r="4311" spans="1:19" x14ac:dyDescent="0.25">
      <c r="A4311" s="1"/>
      <c r="B4311" s="1"/>
      <c r="C4311" s="1"/>
      <c r="D4311" s="1"/>
      <c r="E4311" s="1"/>
      <c r="F4311" s="1"/>
      <c r="G4311" s="1"/>
      <c r="H4311" s="1"/>
      <c r="I4311" s="1"/>
      <c r="J4311" s="1"/>
      <c r="K4311" s="1"/>
      <c r="L4311" s="1"/>
      <c r="M4311" s="1"/>
      <c r="N4311" s="1"/>
      <c r="O4311" s="1"/>
      <c r="P4311" s="1"/>
      <c r="Q4311" s="1"/>
      <c r="R4311" s="1"/>
      <c r="S4311" s="1"/>
    </row>
    <row r="4312" spans="1:19" x14ac:dyDescent="0.25">
      <c r="A4312" s="1"/>
      <c r="B4312" s="1"/>
      <c r="C4312" s="1"/>
      <c r="D4312" s="1"/>
      <c r="E4312" s="1"/>
      <c r="F4312" s="1"/>
      <c r="G4312" s="1"/>
      <c r="H4312" s="1"/>
      <c r="I4312" s="1"/>
      <c r="J4312" s="1"/>
      <c r="K4312" s="1"/>
      <c r="L4312" s="1"/>
      <c r="M4312" s="1"/>
      <c r="N4312" s="1"/>
      <c r="O4312" s="1"/>
      <c r="P4312" s="1"/>
      <c r="Q4312" s="1"/>
      <c r="R4312" s="1"/>
      <c r="S4312" s="1"/>
    </row>
    <row r="4313" spans="1:19" x14ac:dyDescent="0.25">
      <c r="A4313" s="1"/>
      <c r="B4313" s="1"/>
      <c r="C4313" s="1"/>
      <c r="D4313" s="1"/>
      <c r="E4313" s="1"/>
      <c r="F4313" s="1"/>
      <c r="G4313" s="1"/>
      <c r="H4313" s="1"/>
      <c r="I4313" s="1"/>
      <c r="J4313" s="1"/>
      <c r="K4313" s="1"/>
      <c r="L4313" s="1"/>
      <c r="M4313" s="1"/>
      <c r="N4313" s="1"/>
      <c r="O4313" s="1"/>
      <c r="P4313" s="1"/>
      <c r="Q4313" s="1"/>
      <c r="R4313" s="1"/>
      <c r="S4313" s="1"/>
    </row>
    <row r="4314" spans="1:19" x14ac:dyDescent="0.25">
      <c r="A4314" s="1"/>
      <c r="B4314" s="1"/>
      <c r="C4314" s="1"/>
      <c r="D4314" s="1"/>
      <c r="E4314" s="1"/>
      <c r="F4314" s="1"/>
      <c r="G4314" s="1"/>
      <c r="H4314" s="1"/>
      <c r="I4314" s="1"/>
      <c r="J4314" s="1"/>
      <c r="K4314" s="1"/>
      <c r="L4314" s="1"/>
      <c r="M4314" s="1"/>
      <c r="N4314" s="1"/>
      <c r="O4314" s="1"/>
      <c r="P4314" s="1"/>
      <c r="Q4314" s="1"/>
      <c r="R4314" s="1"/>
      <c r="S4314" s="1"/>
    </row>
    <row r="4315" spans="1:19" x14ac:dyDescent="0.25">
      <c r="A4315" s="1"/>
      <c r="B4315" s="1"/>
      <c r="C4315" s="1"/>
      <c r="D4315" s="1"/>
      <c r="E4315" s="1"/>
      <c r="F4315" s="1"/>
      <c r="G4315" s="1"/>
      <c r="H4315" s="1"/>
      <c r="I4315" s="1"/>
      <c r="J4315" s="1"/>
      <c r="K4315" s="1"/>
      <c r="L4315" s="1"/>
      <c r="M4315" s="1"/>
      <c r="N4315" s="1"/>
      <c r="O4315" s="1"/>
      <c r="P4315" s="1"/>
      <c r="Q4315" s="1"/>
      <c r="R4315" s="1"/>
      <c r="S4315" s="1"/>
    </row>
    <row r="4316" spans="1:19" x14ac:dyDescent="0.25">
      <c r="A4316" s="1"/>
      <c r="B4316" s="1"/>
      <c r="C4316" s="1"/>
      <c r="D4316" s="1"/>
      <c r="E4316" s="1"/>
      <c r="F4316" s="1"/>
      <c r="G4316" s="1"/>
      <c r="H4316" s="1"/>
      <c r="I4316" s="1"/>
      <c r="J4316" s="1"/>
      <c r="K4316" s="1"/>
      <c r="L4316" s="1"/>
      <c r="M4316" s="1"/>
      <c r="N4316" s="1"/>
      <c r="O4316" s="1"/>
      <c r="P4316" s="1"/>
      <c r="Q4316" s="1"/>
      <c r="R4316" s="1"/>
      <c r="S4316" s="1"/>
    </row>
    <row r="4317" spans="1:19" x14ac:dyDescent="0.25">
      <c r="A4317" s="1"/>
      <c r="B4317" s="1"/>
      <c r="C4317" s="1"/>
      <c r="D4317" s="1"/>
      <c r="E4317" s="1"/>
      <c r="F4317" s="1"/>
      <c r="G4317" s="1"/>
      <c r="H4317" s="1"/>
      <c r="I4317" s="1"/>
      <c r="J4317" s="1"/>
      <c r="K4317" s="1"/>
      <c r="L4317" s="1"/>
      <c r="M4317" s="1"/>
      <c r="N4317" s="1"/>
      <c r="O4317" s="1"/>
      <c r="P4317" s="1"/>
      <c r="Q4317" s="1"/>
      <c r="R4317" s="1"/>
      <c r="S4317" s="1"/>
    </row>
    <row r="4318" spans="1:19" x14ac:dyDescent="0.25">
      <c r="A4318" s="1"/>
      <c r="B4318" s="1"/>
      <c r="C4318" s="1"/>
      <c r="D4318" s="1"/>
      <c r="E4318" s="1"/>
      <c r="F4318" s="1"/>
      <c r="G4318" s="1"/>
      <c r="H4318" s="1"/>
      <c r="I4318" s="1"/>
      <c r="J4318" s="1"/>
      <c r="K4318" s="1"/>
      <c r="L4318" s="1"/>
      <c r="M4318" s="1"/>
      <c r="N4318" s="1"/>
      <c r="O4318" s="1"/>
      <c r="P4318" s="1"/>
      <c r="Q4318" s="1"/>
      <c r="R4318" s="1"/>
      <c r="S4318" s="1"/>
    </row>
    <row r="4319" spans="1:19" x14ac:dyDescent="0.25">
      <c r="A4319" s="1"/>
      <c r="B4319" s="1"/>
      <c r="C4319" s="1"/>
      <c r="D4319" s="1"/>
      <c r="E4319" s="1"/>
      <c r="F4319" s="1"/>
      <c r="G4319" s="1"/>
      <c r="H4319" s="1"/>
      <c r="I4319" s="1"/>
      <c r="J4319" s="1"/>
      <c r="K4319" s="1"/>
      <c r="L4319" s="1"/>
      <c r="M4319" s="1"/>
      <c r="N4319" s="1"/>
      <c r="O4319" s="1"/>
      <c r="P4319" s="1"/>
      <c r="Q4319" s="1"/>
      <c r="R4319" s="1"/>
      <c r="S4319" s="1"/>
    </row>
    <row r="4320" spans="1:19" x14ac:dyDescent="0.25">
      <c r="A4320" s="1"/>
      <c r="B4320" s="1"/>
      <c r="C4320" s="1"/>
      <c r="D4320" s="1"/>
      <c r="E4320" s="1"/>
      <c r="F4320" s="1"/>
      <c r="G4320" s="1"/>
      <c r="H4320" s="1"/>
      <c r="I4320" s="1"/>
      <c r="J4320" s="1"/>
      <c r="K4320" s="1"/>
      <c r="L4320" s="1"/>
      <c r="M4320" s="1"/>
      <c r="N4320" s="1"/>
      <c r="O4320" s="1"/>
      <c r="P4320" s="1"/>
      <c r="Q4320" s="1"/>
      <c r="R4320" s="1"/>
      <c r="S4320" s="1"/>
    </row>
    <row r="4321" spans="1:19" x14ac:dyDescent="0.25">
      <c r="A4321" s="1"/>
      <c r="B4321" s="1"/>
      <c r="C4321" s="1"/>
      <c r="D4321" s="1"/>
      <c r="E4321" s="1"/>
      <c r="F4321" s="1"/>
      <c r="G4321" s="1"/>
      <c r="H4321" s="1"/>
      <c r="I4321" s="1"/>
      <c r="J4321" s="1"/>
      <c r="K4321" s="1"/>
      <c r="L4321" s="1"/>
      <c r="M4321" s="1"/>
      <c r="N4321" s="1"/>
      <c r="O4321" s="1"/>
      <c r="P4321" s="1"/>
      <c r="Q4321" s="1"/>
      <c r="R4321" s="1"/>
      <c r="S4321" s="1"/>
    </row>
    <row r="4322" spans="1:19" x14ac:dyDescent="0.25">
      <c r="A4322" s="1"/>
      <c r="B4322" s="1"/>
      <c r="C4322" s="1"/>
      <c r="D4322" s="1"/>
      <c r="E4322" s="1"/>
      <c r="F4322" s="1"/>
      <c r="G4322" s="1"/>
      <c r="H4322" s="1"/>
      <c r="I4322" s="1"/>
      <c r="J4322" s="1"/>
      <c r="K4322" s="1"/>
      <c r="L4322" s="1"/>
      <c r="M4322" s="1"/>
      <c r="N4322" s="1"/>
      <c r="O4322" s="1"/>
      <c r="P4322" s="1"/>
      <c r="Q4322" s="1"/>
      <c r="R4322" s="1"/>
      <c r="S4322" s="1"/>
    </row>
    <row r="4323" spans="1:19" x14ac:dyDescent="0.25">
      <c r="A4323" s="1"/>
      <c r="B4323" s="1"/>
      <c r="C4323" s="1"/>
      <c r="D4323" s="1"/>
      <c r="E4323" s="1"/>
      <c r="F4323" s="1"/>
      <c r="G4323" s="1"/>
      <c r="H4323" s="1"/>
      <c r="I4323" s="1"/>
      <c r="J4323" s="1"/>
      <c r="K4323" s="1"/>
      <c r="L4323" s="1"/>
      <c r="M4323" s="1"/>
      <c r="N4323" s="1"/>
      <c r="O4323" s="1"/>
      <c r="P4323" s="1"/>
      <c r="Q4323" s="1"/>
      <c r="R4323" s="1"/>
      <c r="S4323" s="1"/>
    </row>
    <row r="4324" spans="1:19" x14ac:dyDescent="0.25">
      <c r="A4324" s="1"/>
      <c r="B4324" s="1"/>
      <c r="C4324" s="1"/>
      <c r="D4324" s="1"/>
      <c r="E4324" s="1"/>
      <c r="F4324" s="1"/>
      <c r="G4324" s="1"/>
      <c r="H4324" s="1"/>
      <c r="I4324" s="1"/>
      <c r="J4324" s="1"/>
      <c r="K4324" s="1"/>
      <c r="L4324" s="1"/>
      <c r="M4324" s="1"/>
      <c r="N4324" s="1"/>
      <c r="O4324" s="1"/>
      <c r="P4324" s="1"/>
      <c r="Q4324" s="1"/>
      <c r="R4324" s="1"/>
      <c r="S4324" s="1"/>
    </row>
    <row r="4325" spans="1:19" x14ac:dyDescent="0.25">
      <c r="A4325" s="1"/>
      <c r="B4325" s="1"/>
      <c r="C4325" s="1"/>
      <c r="D4325" s="1"/>
      <c r="E4325" s="1"/>
      <c r="F4325" s="1"/>
      <c r="G4325" s="1"/>
      <c r="H4325" s="1"/>
      <c r="I4325" s="1"/>
      <c r="J4325" s="1"/>
      <c r="K4325" s="1"/>
      <c r="L4325" s="1"/>
      <c r="M4325" s="1"/>
      <c r="N4325" s="1"/>
      <c r="O4325" s="1"/>
      <c r="P4325" s="1"/>
      <c r="Q4325" s="1"/>
      <c r="R4325" s="1"/>
      <c r="S4325" s="1"/>
    </row>
    <row r="4326" spans="1:19" x14ac:dyDescent="0.25">
      <c r="A4326" s="1"/>
      <c r="B4326" s="1"/>
      <c r="C4326" s="1"/>
      <c r="D4326" s="1"/>
      <c r="E4326" s="1"/>
      <c r="F4326" s="1"/>
      <c r="G4326" s="1"/>
      <c r="H4326" s="1"/>
      <c r="I4326" s="1"/>
      <c r="J4326" s="1"/>
      <c r="K4326" s="1"/>
      <c r="L4326" s="1"/>
      <c r="M4326" s="1"/>
      <c r="N4326" s="1"/>
      <c r="O4326" s="1"/>
      <c r="P4326" s="1"/>
      <c r="Q4326" s="1"/>
      <c r="R4326" s="1"/>
      <c r="S4326" s="1"/>
    </row>
    <row r="4327" spans="1:19" x14ac:dyDescent="0.25">
      <c r="A4327" s="1"/>
      <c r="B4327" s="1"/>
      <c r="C4327" s="1"/>
      <c r="D4327" s="1"/>
      <c r="E4327" s="1"/>
      <c r="F4327" s="1"/>
      <c r="G4327" s="1"/>
      <c r="H4327" s="1"/>
      <c r="I4327" s="1"/>
      <c r="J4327" s="1"/>
      <c r="K4327" s="1"/>
      <c r="L4327" s="1"/>
      <c r="M4327" s="1"/>
      <c r="N4327" s="1"/>
      <c r="O4327" s="1"/>
      <c r="P4327" s="1"/>
      <c r="Q4327" s="1"/>
      <c r="R4327" s="1"/>
      <c r="S4327" s="1"/>
    </row>
    <row r="4328" spans="1:19" x14ac:dyDescent="0.25">
      <c r="A4328" s="1"/>
      <c r="B4328" s="1"/>
      <c r="C4328" s="1"/>
      <c r="D4328" s="1"/>
      <c r="E4328" s="1"/>
      <c r="F4328" s="1"/>
      <c r="G4328" s="1"/>
      <c r="H4328" s="1"/>
      <c r="I4328" s="1"/>
      <c r="J4328" s="1"/>
      <c r="K4328" s="1"/>
      <c r="L4328" s="1"/>
      <c r="M4328" s="1"/>
      <c r="N4328" s="1"/>
      <c r="O4328" s="1"/>
      <c r="P4328" s="1"/>
      <c r="Q4328" s="1"/>
      <c r="R4328" s="1"/>
      <c r="S4328" s="1"/>
    </row>
    <row r="4329" spans="1:19" x14ac:dyDescent="0.25">
      <c r="A4329" s="1"/>
      <c r="B4329" s="1"/>
      <c r="C4329" s="1"/>
      <c r="D4329" s="1"/>
      <c r="E4329" s="1"/>
      <c r="F4329" s="1"/>
      <c r="G4329" s="1"/>
      <c r="H4329" s="1"/>
      <c r="I4329" s="1"/>
      <c r="J4329" s="1"/>
      <c r="K4329" s="1"/>
      <c r="L4329" s="1"/>
      <c r="M4329" s="1"/>
      <c r="N4329" s="1"/>
      <c r="O4329" s="1"/>
      <c r="P4329" s="1"/>
      <c r="Q4329" s="1"/>
      <c r="R4329" s="1"/>
      <c r="S4329" s="1"/>
    </row>
    <row r="4330" spans="1:19" x14ac:dyDescent="0.25">
      <c r="A4330" s="1"/>
      <c r="B4330" s="1"/>
      <c r="C4330" s="1"/>
      <c r="D4330" s="1"/>
      <c r="E4330" s="1"/>
      <c r="F4330" s="1"/>
      <c r="G4330" s="1"/>
      <c r="H4330" s="1"/>
      <c r="I4330" s="1"/>
      <c r="J4330" s="1"/>
      <c r="K4330" s="1"/>
      <c r="L4330" s="1"/>
      <c r="M4330" s="1"/>
      <c r="N4330" s="1"/>
      <c r="O4330" s="1"/>
      <c r="P4330" s="1"/>
      <c r="Q4330" s="1"/>
      <c r="R4330" s="1"/>
      <c r="S4330" s="1"/>
    </row>
    <row r="4331" spans="1:19" x14ac:dyDescent="0.25">
      <c r="A4331" s="1"/>
      <c r="B4331" s="1"/>
      <c r="C4331" s="1"/>
      <c r="D4331" s="1"/>
      <c r="E4331" s="1"/>
      <c r="F4331" s="1"/>
      <c r="G4331" s="1"/>
      <c r="H4331" s="1"/>
      <c r="I4331" s="1"/>
      <c r="J4331" s="1"/>
      <c r="K4331" s="1"/>
      <c r="L4331" s="1"/>
      <c r="M4331" s="1"/>
      <c r="N4331" s="1"/>
      <c r="O4331" s="1"/>
      <c r="P4331" s="1"/>
      <c r="Q4331" s="1"/>
      <c r="R4331" s="1"/>
      <c r="S4331" s="1"/>
    </row>
    <row r="4332" spans="1:19" x14ac:dyDescent="0.25">
      <c r="A4332" s="1"/>
      <c r="B4332" s="1"/>
      <c r="C4332" s="1"/>
      <c r="D4332" s="1"/>
      <c r="E4332" s="1"/>
      <c r="F4332" s="1"/>
      <c r="G4332" s="1"/>
      <c r="H4332" s="1"/>
      <c r="I4332" s="1"/>
      <c r="J4332" s="1"/>
      <c r="K4332" s="1"/>
      <c r="L4332" s="1"/>
      <c r="M4332" s="1"/>
      <c r="N4332" s="1"/>
      <c r="O4332" s="1"/>
      <c r="P4332" s="1"/>
      <c r="Q4332" s="1"/>
      <c r="R4332" s="1"/>
      <c r="S4332" s="1"/>
    </row>
    <row r="4333" spans="1:19" x14ac:dyDescent="0.25">
      <c r="A4333" s="1"/>
      <c r="B4333" s="1"/>
      <c r="C4333" s="1"/>
      <c r="D4333" s="1"/>
      <c r="E4333" s="1"/>
      <c r="F4333" s="1"/>
      <c r="G4333" s="1"/>
      <c r="H4333" s="1"/>
      <c r="I4333" s="1"/>
      <c r="J4333" s="1"/>
      <c r="K4333" s="1"/>
      <c r="L4333" s="1"/>
      <c r="M4333" s="1"/>
      <c r="N4333" s="1"/>
      <c r="O4333" s="1"/>
      <c r="P4333" s="1"/>
      <c r="Q4333" s="1"/>
      <c r="R4333" s="1"/>
      <c r="S4333" s="1"/>
    </row>
    <row r="4334" spans="1:19" x14ac:dyDescent="0.25">
      <c r="A4334" s="1"/>
      <c r="B4334" s="1"/>
      <c r="C4334" s="1"/>
      <c r="D4334" s="1"/>
      <c r="E4334" s="1"/>
      <c r="F4334" s="1"/>
      <c r="G4334" s="1"/>
      <c r="H4334" s="1"/>
      <c r="I4334" s="1"/>
      <c r="J4334" s="1"/>
      <c r="K4334" s="1"/>
      <c r="L4334" s="1"/>
      <c r="M4334" s="1"/>
      <c r="N4334" s="1"/>
      <c r="O4334" s="1"/>
      <c r="P4334" s="1"/>
      <c r="Q4334" s="1"/>
      <c r="R4334" s="1"/>
      <c r="S4334" s="1"/>
    </row>
    <row r="4335" spans="1:19" x14ac:dyDescent="0.25">
      <c r="A4335" s="1"/>
      <c r="B4335" s="1"/>
      <c r="C4335" s="1"/>
      <c r="D4335" s="1"/>
      <c r="E4335" s="1"/>
      <c r="F4335" s="1"/>
      <c r="G4335" s="1"/>
      <c r="H4335" s="1"/>
      <c r="I4335" s="1"/>
      <c r="J4335" s="1"/>
      <c r="K4335" s="1"/>
      <c r="L4335" s="1"/>
      <c r="M4335" s="1"/>
      <c r="N4335" s="1"/>
      <c r="O4335" s="1"/>
      <c r="P4335" s="1"/>
      <c r="Q4335" s="1"/>
      <c r="R4335" s="1"/>
      <c r="S4335" s="1"/>
    </row>
    <row r="4336" spans="1:19" x14ac:dyDescent="0.25">
      <c r="A4336" s="1"/>
      <c r="B4336" s="1"/>
      <c r="C4336" s="1"/>
      <c r="D4336" s="1"/>
      <c r="E4336" s="1"/>
      <c r="F4336" s="1"/>
      <c r="G4336" s="1"/>
      <c r="H4336" s="1"/>
      <c r="I4336" s="1"/>
      <c r="J4336" s="1"/>
      <c r="K4336" s="1"/>
      <c r="L4336" s="1"/>
      <c r="M4336" s="1"/>
      <c r="N4336" s="1"/>
      <c r="O4336" s="1"/>
      <c r="P4336" s="1"/>
      <c r="Q4336" s="1"/>
      <c r="R4336" s="1"/>
      <c r="S4336" s="1"/>
    </row>
    <row r="4337" spans="1:19" x14ac:dyDescent="0.25">
      <c r="A4337" s="1"/>
      <c r="B4337" s="1"/>
      <c r="C4337" s="1"/>
      <c r="D4337" s="1"/>
      <c r="E4337" s="1"/>
      <c r="F4337" s="1"/>
      <c r="G4337" s="1"/>
      <c r="H4337" s="1"/>
      <c r="I4337" s="1"/>
      <c r="J4337" s="1"/>
      <c r="K4337" s="1"/>
      <c r="L4337" s="1"/>
      <c r="M4337" s="1"/>
      <c r="N4337" s="1"/>
      <c r="O4337" s="1"/>
      <c r="P4337" s="1"/>
      <c r="Q4337" s="1"/>
      <c r="R4337" s="1"/>
      <c r="S4337" s="1"/>
    </row>
    <row r="4338" spans="1:19" x14ac:dyDescent="0.25">
      <c r="A4338" s="1"/>
      <c r="B4338" s="1"/>
      <c r="C4338" s="1"/>
      <c r="D4338" s="1"/>
      <c r="E4338" s="1"/>
      <c r="F4338" s="1"/>
      <c r="G4338" s="1"/>
      <c r="H4338" s="1"/>
      <c r="I4338" s="1"/>
      <c r="J4338" s="1"/>
      <c r="K4338" s="1"/>
      <c r="L4338" s="1"/>
      <c r="M4338" s="1"/>
      <c r="N4338" s="1"/>
      <c r="O4338" s="1"/>
      <c r="P4338" s="1"/>
      <c r="Q4338" s="1"/>
      <c r="R4338" s="1"/>
      <c r="S4338" s="1"/>
    </row>
    <row r="4339" spans="1:19" x14ac:dyDescent="0.25">
      <c r="A4339" s="1"/>
      <c r="B4339" s="1"/>
      <c r="C4339" s="1"/>
      <c r="D4339" s="1"/>
      <c r="E4339" s="1"/>
      <c r="F4339" s="1"/>
      <c r="G4339" s="1"/>
      <c r="H4339" s="1"/>
      <c r="I4339" s="1"/>
      <c r="J4339" s="1"/>
      <c r="K4339" s="1"/>
      <c r="L4339" s="1"/>
      <c r="M4339" s="1"/>
      <c r="N4339" s="1"/>
      <c r="O4339" s="1"/>
      <c r="P4339" s="1"/>
      <c r="Q4339" s="1"/>
      <c r="R4339" s="1"/>
      <c r="S4339" s="1"/>
    </row>
    <row r="4340" spans="1:19" x14ac:dyDescent="0.25">
      <c r="A4340" s="1"/>
      <c r="B4340" s="1"/>
      <c r="C4340" s="1"/>
      <c r="D4340" s="1"/>
      <c r="E4340" s="1"/>
      <c r="F4340" s="1"/>
      <c r="G4340" s="1"/>
      <c r="H4340" s="1"/>
      <c r="I4340" s="1"/>
      <c r="J4340" s="1"/>
      <c r="K4340" s="1"/>
      <c r="L4340" s="1"/>
      <c r="M4340" s="1"/>
      <c r="N4340" s="1"/>
      <c r="O4340" s="1"/>
      <c r="P4340" s="1"/>
      <c r="Q4340" s="1"/>
      <c r="R4340" s="1"/>
      <c r="S4340" s="1"/>
    </row>
    <row r="4341" spans="1:19" x14ac:dyDescent="0.25">
      <c r="A4341" s="1"/>
      <c r="B4341" s="1"/>
      <c r="C4341" s="1"/>
      <c r="D4341" s="1"/>
      <c r="E4341" s="1"/>
      <c r="F4341" s="1"/>
      <c r="G4341" s="1"/>
      <c r="H4341" s="1"/>
      <c r="I4341" s="1"/>
      <c r="J4341" s="1"/>
      <c r="K4341" s="1"/>
      <c r="L4341" s="1"/>
      <c r="M4341" s="1"/>
      <c r="N4341" s="1"/>
      <c r="O4341" s="1"/>
      <c r="P4341" s="1"/>
      <c r="Q4341" s="1"/>
      <c r="R4341" s="1"/>
      <c r="S4341" s="1"/>
    </row>
    <row r="4342" spans="1:19" x14ac:dyDescent="0.25">
      <c r="A4342" s="1"/>
      <c r="B4342" s="1"/>
      <c r="C4342" s="1"/>
      <c r="D4342" s="1"/>
      <c r="E4342" s="1"/>
      <c r="F4342" s="1"/>
      <c r="G4342" s="1"/>
      <c r="H4342" s="1"/>
      <c r="I4342" s="1"/>
      <c r="J4342" s="1"/>
      <c r="K4342" s="1"/>
      <c r="L4342" s="1"/>
      <c r="M4342" s="1"/>
      <c r="N4342" s="1"/>
      <c r="O4342" s="1"/>
      <c r="P4342" s="1"/>
      <c r="Q4342" s="1"/>
      <c r="R4342" s="1"/>
      <c r="S4342" s="1"/>
    </row>
    <row r="4343" spans="1:19" x14ac:dyDescent="0.25">
      <c r="A4343" s="1"/>
      <c r="B4343" s="1"/>
      <c r="C4343" s="1"/>
      <c r="D4343" s="1"/>
      <c r="E4343" s="1"/>
      <c r="F4343" s="1"/>
      <c r="G4343" s="1"/>
      <c r="H4343" s="1"/>
      <c r="I4343" s="1"/>
      <c r="J4343" s="1"/>
      <c r="K4343" s="1"/>
      <c r="L4343" s="1"/>
      <c r="M4343" s="1"/>
      <c r="N4343" s="1"/>
      <c r="O4343" s="1"/>
      <c r="P4343" s="1"/>
      <c r="Q4343" s="1"/>
      <c r="R4343" s="1"/>
      <c r="S4343" s="1"/>
    </row>
    <row r="4344" spans="1:19" x14ac:dyDescent="0.25">
      <c r="A4344" s="1"/>
      <c r="B4344" s="1"/>
      <c r="C4344" s="1"/>
      <c r="D4344" s="1"/>
      <c r="E4344" s="1"/>
      <c r="F4344" s="1"/>
      <c r="G4344" s="1"/>
      <c r="H4344" s="1"/>
      <c r="I4344" s="1"/>
      <c r="J4344" s="1"/>
      <c r="K4344" s="1"/>
      <c r="L4344" s="1"/>
      <c r="M4344" s="1"/>
      <c r="N4344" s="1"/>
      <c r="O4344" s="1"/>
      <c r="P4344" s="1"/>
      <c r="Q4344" s="1"/>
      <c r="R4344" s="1"/>
      <c r="S4344" s="1"/>
    </row>
    <row r="4345" spans="1:19" x14ac:dyDescent="0.25">
      <c r="A4345" s="1"/>
      <c r="B4345" s="1"/>
      <c r="C4345" s="1"/>
      <c r="D4345" s="1"/>
      <c r="E4345" s="1"/>
      <c r="F4345" s="1"/>
      <c r="G4345" s="1"/>
      <c r="H4345" s="1"/>
      <c r="I4345" s="1"/>
      <c r="J4345" s="1"/>
      <c r="K4345" s="1"/>
      <c r="L4345" s="1"/>
      <c r="M4345" s="1"/>
      <c r="N4345" s="1"/>
      <c r="O4345" s="1"/>
      <c r="P4345" s="1"/>
      <c r="Q4345" s="1"/>
      <c r="R4345" s="1"/>
      <c r="S4345" s="1"/>
    </row>
    <row r="4346" spans="1:19" x14ac:dyDescent="0.25">
      <c r="A4346" s="1"/>
      <c r="B4346" s="1"/>
      <c r="C4346" s="1"/>
      <c r="D4346" s="1"/>
      <c r="E4346" s="1"/>
      <c r="F4346" s="1"/>
      <c r="G4346" s="1"/>
      <c r="H4346" s="1"/>
      <c r="I4346" s="1"/>
      <c r="J4346" s="1"/>
      <c r="K4346" s="1"/>
      <c r="L4346" s="1"/>
      <c r="M4346" s="1"/>
      <c r="N4346" s="1"/>
      <c r="O4346" s="1"/>
      <c r="P4346" s="1"/>
      <c r="Q4346" s="1"/>
      <c r="R4346" s="1"/>
      <c r="S4346" s="1"/>
    </row>
    <row r="4347" spans="1:19" x14ac:dyDescent="0.25">
      <c r="A4347" s="1"/>
      <c r="B4347" s="1"/>
      <c r="C4347" s="1"/>
      <c r="D4347" s="1"/>
      <c r="E4347" s="1"/>
      <c r="F4347" s="1"/>
      <c r="G4347" s="1"/>
      <c r="H4347" s="1"/>
      <c r="I4347" s="1"/>
      <c r="J4347" s="1"/>
      <c r="K4347" s="1"/>
      <c r="L4347" s="1"/>
      <c r="M4347" s="1"/>
      <c r="N4347" s="1"/>
      <c r="O4347" s="1"/>
      <c r="P4347" s="1"/>
      <c r="Q4347" s="1"/>
      <c r="R4347" s="1"/>
      <c r="S4347" s="1"/>
    </row>
    <row r="4348" spans="1:19" x14ac:dyDescent="0.25">
      <c r="A4348" s="1"/>
      <c r="B4348" s="1"/>
      <c r="C4348" s="1"/>
      <c r="D4348" s="1"/>
      <c r="E4348" s="1"/>
      <c r="F4348" s="1"/>
      <c r="G4348" s="1"/>
      <c r="H4348" s="1"/>
      <c r="I4348" s="1"/>
      <c r="J4348" s="1"/>
      <c r="K4348" s="1"/>
      <c r="L4348" s="1"/>
      <c r="M4348" s="1"/>
      <c r="N4348" s="1"/>
      <c r="O4348" s="1"/>
      <c r="P4348" s="1"/>
      <c r="Q4348" s="1"/>
      <c r="R4348" s="1"/>
      <c r="S4348" s="1"/>
    </row>
    <row r="4349" spans="1:19" x14ac:dyDescent="0.25">
      <c r="A4349" s="1"/>
      <c r="B4349" s="1"/>
      <c r="C4349" s="1"/>
      <c r="D4349" s="1"/>
      <c r="E4349" s="1"/>
      <c r="F4349" s="1"/>
      <c r="G4349" s="1"/>
      <c r="H4349" s="1"/>
      <c r="I4349" s="1"/>
      <c r="J4349" s="1"/>
      <c r="K4349" s="1"/>
      <c r="L4349" s="1"/>
      <c r="M4349" s="1"/>
      <c r="N4349" s="1"/>
      <c r="O4349" s="1"/>
      <c r="P4349" s="1"/>
      <c r="Q4349" s="1"/>
      <c r="R4349" s="1"/>
      <c r="S4349" s="1"/>
    </row>
    <row r="4350" spans="1:19" x14ac:dyDescent="0.25">
      <c r="A4350" s="1"/>
      <c r="B4350" s="1"/>
      <c r="C4350" s="1"/>
      <c r="D4350" s="1"/>
      <c r="E4350" s="1"/>
      <c r="F4350" s="1"/>
      <c r="G4350" s="1"/>
      <c r="H4350" s="1"/>
      <c r="I4350" s="1"/>
      <c r="J4350" s="1"/>
      <c r="K4350" s="1"/>
      <c r="L4350" s="1"/>
      <c r="M4350" s="1"/>
      <c r="N4350" s="1"/>
      <c r="O4350" s="1"/>
      <c r="P4350" s="1"/>
      <c r="Q4350" s="1"/>
      <c r="R4350" s="1"/>
      <c r="S4350" s="1"/>
    </row>
    <row r="4351" spans="1:19" x14ac:dyDescent="0.25">
      <c r="A4351" s="1"/>
      <c r="B4351" s="1"/>
      <c r="C4351" s="1"/>
      <c r="D4351" s="1"/>
      <c r="E4351" s="1"/>
      <c r="F4351" s="1"/>
      <c r="G4351" s="1"/>
      <c r="H4351" s="1"/>
      <c r="I4351" s="1"/>
      <c r="J4351" s="1"/>
      <c r="K4351" s="1"/>
      <c r="L4351" s="1"/>
      <c r="M4351" s="1"/>
      <c r="N4351" s="1"/>
      <c r="O4351" s="1"/>
      <c r="P4351" s="1"/>
      <c r="Q4351" s="1"/>
      <c r="R4351" s="1"/>
      <c r="S4351" s="1"/>
    </row>
    <row r="4352" spans="1:19" x14ac:dyDescent="0.25">
      <c r="A4352" s="1"/>
      <c r="B4352" s="1"/>
      <c r="C4352" s="1"/>
      <c r="D4352" s="1"/>
      <c r="E4352" s="1"/>
      <c r="F4352" s="1"/>
      <c r="G4352" s="1"/>
      <c r="H4352" s="1"/>
      <c r="I4352" s="1"/>
      <c r="J4352" s="1"/>
      <c r="K4352" s="1"/>
      <c r="L4352" s="1"/>
      <c r="M4352" s="1"/>
      <c r="N4352" s="1"/>
      <c r="O4352" s="1"/>
      <c r="P4352" s="1"/>
      <c r="Q4352" s="1"/>
      <c r="R4352" s="1"/>
      <c r="S4352" s="1"/>
    </row>
    <row r="4353" spans="1:19" x14ac:dyDescent="0.25">
      <c r="A4353" s="1"/>
      <c r="B4353" s="1"/>
      <c r="C4353" s="1"/>
      <c r="D4353" s="1"/>
      <c r="E4353" s="1"/>
      <c r="F4353" s="1"/>
      <c r="G4353" s="1"/>
      <c r="H4353" s="1"/>
      <c r="I4353" s="1"/>
      <c r="J4353" s="1"/>
      <c r="K4353" s="1"/>
      <c r="L4353" s="1"/>
      <c r="M4353" s="1"/>
      <c r="N4353" s="1"/>
      <c r="O4353" s="1"/>
      <c r="P4353" s="1"/>
      <c r="Q4353" s="1"/>
      <c r="R4353" s="1"/>
      <c r="S4353" s="1"/>
    </row>
    <row r="4354" spans="1:19" x14ac:dyDescent="0.25">
      <c r="A4354" s="1"/>
      <c r="B4354" s="1"/>
      <c r="C4354" s="1"/>
      <c r="D4354" s="1"/>
      <c r="E4354" s="1"/>
      <c r="F4354" s="1"/>
      <c r="G4354" s="1"/>
      <c r="H4354" s="1"/>
      <c r="I4354" s="1"/>
      <c r="J4354" s="1"/>
      <c r="K4354" s="1"/>
      <c r="L4354" s="1"/>
      <c r="M4354" s="1"/>
      <c r="N4354" s="1"/>
      <c r="O4354" s="1"/>
      <c r="P4354" s="1"/>
      <c r="Q4354" s="1"/>
      <c r="R4354" s="1"/>
      <c r="S4354" s="1"/>
    </row>
    <row r="4355" spans="1:19" x14ac:dyDescent="0.25">
      <c r="A4355" s="1"/>
      <c r="B4355" s="1"/>
      <c r="C4355" s="1"/>
      <c r="D4355" s="1"/>
      <c r="E4355" s="1"/>
      <c r="F4355" s="1"/>
      <c r="G4355" s="1"/>
      <c r="H4355" s="1"/>
      <c r="I4355" s="1"/>
      <c r="J4355" s="1"/>
      <c r="K4355" s="1"/>
      <c r="L4355" s="1"/>
      <c r="M4355" s="1"/>
      <c r="N4355" s="1"/>
      <c r="O4355" s="1"/>
      <c r="P4355" s="1"/>
      <c r="Q4355" s="1"/>
      <c r="R4355" s="1"/>
      <c r="S4355" s="1"/>
    </row>
    <row r="4356" spans="1:19" x14ac:dyDescent="0.25">
      <c r="A4356" s="1"/>
      <c r="B4356" s="1"/>
      <c r="C4356" s="1"/>
      <c r="D4356" s="1"/>
      <c r="E4356" s="1"/>
      <c r="F4356" s="1"/>
      <c r="G4356" s="1"/>
      <c r="H4356" s="1"/>
      <c r="I4356" s="1"/>
      <c r="J4356" s="1"/>
      <c r="K4356" s="1"/>
      <c r="L4356" s="1"/>
      <c r="M4356" s="1"/>
      <c r="N4356" s="1"/>
      <c r="O4356" s="1"/>
      <c r="P4356" s="1"/>
      <c r="Q4356" s="1"/>
      <c r="R4356" s="1"/>
      <c r="S4356" s="1"/>
    </row>
    <row r="4357" spans="1:19" x14ac:dyDescent="0.25">
      <c r="A4357" s="1"/>
      <c r="B4357" s="1"/>
      <c r="C4357" s="1"/>
      <c r="D4357" s="1"/>
      <c r="E4357" s="1"/>
      <c r="F4357" s="1"/>
      <c r="G4357" s="1"/>
      <c r="H4357" s="1"/>
      <c r="I4357" s="1"/>
      <c r="J4357" s="1"/>
      <c r="K4357" s="1"/>
      <c r="L4357" s="1"/>
      <c r="M4357" s="1"/>
      <c r="N4357" s="1"/>
      <c r="O4357" s="1"/>
      <c r="P4357" s="1"/>
      <c r="Q4357" s="1"/>
      <c r="R4357" s="1"/>
      <c r="S4357" s="1"/>
    </row>
    <row r="4358" spans="1:19" x14ac:dyDescent="0.25">
      <c r="A4358" s="1"/>
      <c r="B4358" s="1"/>
      <c r="C4358" s="1"/>
      <c r="D4358" s="1"/>
      <c r="E4358" s="1"/>
      <c r="F4358" s="1"/>
      <c r="G4358" s="1"/>
      <c r="H4358" s="1"/>
      <c r="I4358" s="1"/>
      <c r="J4358" s="1"/>
      <c r="K4358" s="1"/>
      <c r="L4358" s="1"/>
      <c r="M4358" s="1"/>
      <c r="N4358" s="1"/>
      <c r="O4358" s="1"/>
      <c r="P4358" s="1"/>
      <c r="Q4358" s="1"/>
      <c r="R4358" s="1"/>
      <c r="S4358" s="1"/>
    </row>
    <row r="4359" spans="1:19" x14ac:dyDescent="0.25">
      <c r="A4359" s="1"/>
      <c r="B4359" s="1"/>
      <c r="C4359" s="1"/>
      <c r="D4359" s="1"/>
      <c r="E4359" s="1"/>
      <c r="F4359" s="1"/>
      <c r="G4359" s="1"/>
      <c r="H4359" s="1"/>
      <c r="I4359" s="1"/>
      <c r="J4359" s="1"/>
      <c r="K4359" s="1"/>
      <c r="L4359" s="1"/>
      <c r="M4359" s="1"/>
      <c r="N4359" s="1"/>
      <c r="O4359" s="1"/>
      <c r="P4359" s="1"/>
      <c r="Q4359" s="1"/>
      <c r="R4359" s="1"/>
      <c r="S4359" s="1"/>
    </row>
    <row r="4360" spans="1:19" x14ac:dyDescent="0.25">
      <c r="A4360" s="1"/>
      <c r="B4360" s="1"/>
      <c r="C4360" s="1"/>
      <c r="D4360" s="1"/>
      <c r="E4360" s="1"/>
      <c r="F4360" s="1"/>
      <c r="G4360" s="1"/>
      <c r="H4360" s="1"/>
      <c r="I4360" s="1"/>
      <c r="J4360" s="1"/>
      <c r="K4360" s="1"/>
      <c r="L4360" s="1"/>
      <c r="M4360" s="1"/>
      <c r="N4360" s="1"/>
      <c r="O4360" s="1"/>
      <c r="P4360" s="1"/>
      <c r="Q4360" s="1"/>
      <c r="R4360" s="1"/>
      <c r="S4360" s="1"/>
    </row>
    <row r="4361" spans="1:19" x14ac:dyDescent="0.25">
      <c r="A4361" s="1"/>
      <c r="B4361" s="1"/>
      <c r="C4361" s="1"/>
      <c r="D4361" s="1"/>
      <c r="E4361" s="1"/>
      <c r="F4361" s="1"/>
      <c r="G4361" s="1"/>
      <c r="H4361" s="1"/>
      <c r="I4361" s="1"/>
      <c r="J4361" s="1"/>
      <c r="K4361" s="1"/>
      <c r="L4361" s="1"/>
      <c r="M4361" s="1"/>
      <c r="N4361" s="1"/>
      <c r="O4361" s="1"/>
      <c r="P4361" s="1"/>
      <c r="Q4361" s="1"/>
      <c r="R4361" s="1"/>
      <c r="S4361" s="1"/>
    </row>
    <row r="4362" spans="1:19" x14ac:dyDescent="0.25">
      <c r="A4362" s="1"/>
      <c r="B4362" s="1"/>
      <c r="C4362" s="1"/>
      <c r="D4362" s="1"/>
      <c r="E4362" s="1"/>
      <c r="F4362" s="1"/>
      <c r="G4362" s="1"/>
      <c r="H4362" s="1"/>
      <c r="I4362" s="1"/>
      <c r="J4362" s="1"/>
      <c r="K4362" s="1"/>
      <c r="L4362" s="1"/>
      <c r="M4362" s="1"/>
      <c r="N4362" s="1"/>
      <c r="O4362" s="1"/>
      <c r="P4362" s="1"/>
      <c r="Q4362" s="1"/>
      <c r="R4362" s="1"/>
      <c r="S4362" s="1"/>
    </row>
    <row r="4363" spans="1:19" x14ac:dyDescent="0.25">
      <c r="A4363" s="1"/>
      <c r="B4363" s="1"/>
      <c r="C4363" s="1"/>
      <c r="D4363" s="1"/>
      <c r="E4363" s="1"/>
      <c r="F4363" s="1"/>
      <c r="G4363" s="1"/>
      <c r="H4363" s="1"/>
      <c r="I4363" s="1"/>
      <c r="J4363" s="1"/>
      <c r="K4363" s="1"/>
      <c r="L4363" s="1"/>
      <c r="M4363" s="1"/>
      <c r="N4363" s="1"/>
      <c r="O4363" s="1"/>
      <c r="P4363" s="1"/>
      <c r="Q4363" s="1"/>
      <c r="R4363" s="1"/>
      <c r="S4363" s="1"/>
    </row>
    <row r="4364" spans="1:19" x14ac:dyDescent="0.25">
      <c r="A4364" s="1"/>
      <c r="B4364" s="1"/>
      <c r="C4364" s="1"/>
      <c r="D4364" s="1"/>
      <c r="E4364" s="1"/>
      <c r="F4364" s="1"/>
      <c r="G4364" s="1"/>
      <c r="H4364" s="1"/>
      <c r="I4364" s="1"/>
      <c r="J4364" s="1"/>
      <c r="K4364" s="1"/>
      <c r="L4364" s="1"/>
      <c r="M4364" s="1"/>
      <c r="N4364" s="1"/>
      <c r="O4364" s="1"/>
      <c r="P4364" s="1"/>
      <c r="Q4364" s="1"/>
      <c r="R4364" s="1"/>
      <c r="S4364" s="1"/>
    </row>
    <row r="4365" spans="1:19" x14ac:dyDescent="0.25">
      <c r="A4365" s="1"/>
      <c r="B4365" s="1"/>
      <c r="C4365" s="1"/>
      <c r="D4365" s="1"/>
      <c r="E4365" s="1"/>
      <c r="F4365" s="1"/>
      <c r="G4365" s="1"/>
      <c r="H4365" s="1"/>
      <c r="I4365" s="1"/>
      <c r="J4365" s="1"/>
      <c r="K4365" s="1"/>
      <c r="L4365" s="1"/>
      <c r="M4365" s="1"/>
      <c r="N4365" s="1"/>
      <c r="O4365" s="1"/>
      <c r="P4365" s="1"/>
      <c r="Q4365" s="1"/>
      <c r="R4365" s="1"/>
      <c r="S4365" s="1"/>
    </row>
    <row r="4366" spans="1:19" x14ac:dyDescent="0.25">
      <c r="A4366" s="1"/>
      <c r="B4366" s="1"/>
      <c r="C4366" s="1"/>
      <c r="D4366" s="1"/>
      <c r="E4366" s="1"/>
      <c r="F4366" s="1"/>
      <c r="G4366" s="1"/>
      <c r="H4366" s="1"/>
      <c r="I4366" s="1"/>
      <c r="J4366" s="1"/>
      <c r="K4366" s="1"/>
      <c r="L4366" s="1"/>
      <c r="M4366" s="1"/>
      <c r="N4366" s="1"/>
      <c r="O4366" s="1"/>
      <c r="P4366" s="1"/>
      <c r="Q4366" s="1"/>
      <c r="R4366" s="1"/>
      <c r="S4366" s="1"/>
    </row>
    <row r="4367" spans="1:19" x14ac:dyDescent="0.25">
      <c r="A4367" s="1"/>
      <c r="B4367" s="1"/>
      <c r="C4367" s="1"/>
      <c r="D4367" s="1"/>
      <c r="E4367" s="1"/>
      <c r="F4367" s="1"/>
      <c r="G4367" s="1"/>
      <c r="H4367" s="1"/>
      <c r="I4367" s="1"/>
      <c r="J4367" s="1"/>
      <c r="K4367" s="1"/>
      <c r="L4367" s="1"/>
      <c r="M4367" s="1"/>
      <c r="N4367" s="1"/>
      <c r="O4367" s="1"/>
      <c r="P4367" s="1"/>
      <c r="Q4367" s="1"/>
      <c r="R4367" s="1"/>
      <c r="S4367" s="1"/>
    </row>
    <row r="4368" spans="1:19" x14ac:dyDescent="0.25">
      <c r="A4368" s="1"/>
      <c r="B4368" s="1"/>
      <c r="C4368" s="1"/>
      <c r="D4368" s="1"/>
      <c r="E4368" s="1"/>
      <c r="F4368" s="1"/>
      <c r="G4368" s="1"/>
      <c r="H4368" s="1"/>
      <c r="I4368" s="1"/>
      <c r="J4368" s="1"/>
      <c r="K4368" s="1"/>
      <c r="L4368" s="1"/>
      <c r="M4368" s="1"/>
      <c r="N4368" s="1"/>
      <c r="O4368" s="1"/>
      <c r="P4368" s="1"/>
      <c r="Q4368" s="1"/>
      <c r="R4368" s="1"/>
      <c r="S4368" s="1"/>
    </row>
    <row r="4369" spans="1:19" x14ac:dyDescent="0.25">
      <c r="A4369" s="1"/>
      <c r="B4369" s="1"/>
      <c r="C4369" s="1"/>
      <c r="D4369" s="1"/>
      <c r="E4369" s="1"/>
      <c r="F4369" s="1"/>
      <c r="G4369" s="1"/>
      <c r="H4369" s="1"/>
      <c r="I4369" s="1"/>
      <c r="J4369" s="1"/>
      <c r="K4369" s="1"/>
      <c r="L4369" s="1"/>
      <c r="M4369" s="1"/>
      <c r="N4369" s="1"/>
      <c r="O4369" s="1"/>
      <c r="P4369" s="1"/>
      <c r="Q4369" s="1"/>
      <c r="R4369" s="1"/>
      <c r="S4369" s="1"/>
    </row>
    <row r="4370" spans="1:19" x14ac:dyDescent="0.25">
      <c r="A4370" s="1"/>
      <c r="B4370" s="1"/>
      <c r="C4370" s="1"/>
      <c r="D4370" s="1"/>
      <c r="E4370" s="1"/>
      <c r="F4370" s="1"/>
      <c r="G4370" s="1"/>
      <c r="H4370" s="1"/>
      <c r="I4370" s="1"/>
      <c r="J4370" s="1"/>
      <c r="K4370" s="1"/>
      <c r="L4370" s="1"/>
      <c r="M4370" s="1"/>
      <c r="N4370" s="1"/>
      <c r="O4370" s="1"/>
      <c r="P4370" s="1"/>
      <c r="Q4370" s="1"/>
      <c r="R4370" s="1"/>
      <c r="S4370" s="1"/>
    </row>
    <row r="4371" spans="1:19" x14ac:dyDescent="0.25">
      <c r="A4371" s="1"/>
      <c r="B4371" s="1"/>
      <c r="C4371" s="1"/>
      <c r="D4371" s="1"/>
      <c r="E4371" s="1"/>
      <c r="F4371" s="1"/>
      <c r="G4371" s="1"/>
      <c r="H4371" s="1"/>
      <c r="I4371" s="1"/>
      <c r="J4371" s="1"/>
      <c r="K4371" s="1"/>
      <c r="L4371" s="1"/>
      <c r="M4371" s="1"/>
      <c r="N4371" s="1"/>
      <c r="O4371" s="1"/>
      <c r="P4371" s="1"/>
      <c r="Q4371" s="1"/>
      <c r="R4371" s="1"/>
      <c r="S4371" s="1"/>
    </row>
    <row r="4372" spans="1:19" x14ac:dyDescent="0.25">
      <c r="A4372" s="1"/>
      <c r="B4372" s="1"/>
      <c r="C4372" s="1"/>
      <c r="D4372" s="1"/>
      <c r="E4372" s="1"/>
      <c r="F4372" s="1"/>
      <c r="G4372" s="1"/>
      <c r="H4372" s="1"/>
      <c r="I4372" s="1"/>
      <c r="J4372" s="1"/>
      <c r="K4372" s="1"/>
      <c r="L4372" s="1"/>
      <c r="M4372" s="1"/>
      <c r="N4372" s="1"/>
      <c r="O4372" s="1"/>
      <c r="P4372" s="1"/>
      <c r="Q4372" s="1"/>
      <c r="R4372" s="1"/>
      <c r="S4372" s="1"/>
    </row>
    <row r="4373" spans="1:19" x14ac:dyDescent="0.25">
      <c r="A4373" s="1"/>
      <c r="B4373" s="1"/>
      <c r="C4373" s="1"/>
      <c r="D4373" s="1"/>
      <c r="E4373" s="1"/>
      <c r="F4373" s="1"/>
      <c r="G4373" s="1"/>
      <c r="H4373" s="1"/>
      <c r="I4373" s="1"/>
      <c r="J4373" s="1"/>
      <c r="K4373" s="1"/>
      <c r="L4373" s="1"/>
      <c r="M4373" s="1"/>
      <c r="N4373" s="1"/>
      <c r="O4373" s="1"/>
      <c r="P4373" s="1"/>
      <c r="Q4373" s="1"/>
      <c r="R4373" s="1"/>
      <c r="S4373" s="1"/>
    </row>
    <row r="4374" spans="1:19" x14ac:dyDescent="0.25">
      <c r="A4374" s="1"/>
      <c r="B4374" s="1"/>
      <c r="C4374" s="1"/>
      <c r="D4374" s="1"/>
      <c r="E4374" s="1"/>
      <c r="F4374" s="1"/>
      <c r="G4374" s="1"/>
      <c r="H4374" s="1"/>
      <c r="I4374" s="1"/>
      <c r="J4374" s="1"/>
      <c r="K4374" s="1"/>
      <c r="L4374" s="1"/>
      <c r="M4374" s="1"/>
      <c r="N4374" s="1"/>
      <c r="O4374" s="1"/>
      <c r="P4374" s="1"/>
      <c r="Q4374" s="1"/>
      <c r="R4374" s="1"/>
      <c r="S4374" s="1"/>
    </row>
    <row r="4375" spans="1:19" x14ac:dyDescent="0.25">
      <c r="A4375" s="1"/>
      <c r="B4375" s="1"/>
      <c r="C4375" s="1"/>
      <c r="D4375" s="1"/>
      <c r="E4375" s="1"/>
      <c r="F4375" s="1"/>
      <c r="G4375" s="1"/>
      <c r="H4375" s="1"/>
      <c r="I4375" s="1"/>
      <c r="J4375" s="1"/>
      <c r="K4375" s="1"/>
      <c r="L4375" s="1"/>
      <c r="M4375" s="1"/>
      <c r="N4375" s="1"/>
      <c r="O4375" s="1"/>
      <c r="P4375" s="1"/>
      <c r="Q4375" s="1"/>
      <c r="R4375" s="1"/>
      <c r="S4375" s="1"/>
    </row>
    <row r="4376" spans="1:19" x14ac:dyDescent="0.25">
      <c r="A4376" s="1"/>
      <c r="B4376" s="1"/>
      <c r="C4376" s="1"/>
      <c r="D4376" s="1"/>
      <c r="E4376" s="1"/>
      <c r="F4376" s="1"/>
      <c r="G4376" s="1"/>
      <c r="H4376" s="1"/>
      <c r="I4376" s="1"/>
      <c r="J4376" s="1"/>
      <c r="K4376" s="1"/>
      <c r="L4376" s="1"/>
      <c r="M4376" s="1"/>
      <c r="N4376" s="1"/>
      <c r="O4376" s="1"/>
      <c r="P4376" s="1"/>
      <c r="Q4376" s="1"/>
      <c r="R4376" s="1"/>
      <c r="S4376" s="1"/>
    </row>
    <row r="4377" spans="1:19" x14ac:dyDescent="0.25">
      <c r="A4377" s="1"/>
      <c r="B4377" s="1"/>
      <c r="C4377" s="1"/>
      <c r="D4377" s="1"/>
      <c r="E4377" s="1"/>
      <c r="F4377" s="1"/>
      <c r="G4377" s="1"/>
      <c r="H4377" s="1"/>
      <c r="I4377" s="1"/>
      <c r="J4377" s="1"/>
      <c r="K4377" s="1"/>
      <c r="L4377" s="1"/>
      <c r="M4377" s="1"/>
      <c r="N4377" s="1"/>
      <c r="O4377" s="1"/>
      <c r="P4377" s="1"/>
      <c r="Q4377" s="1"/>
      <c r="R4377" s="1"/>
      <c r="S4377" s="1"/>
    </row>
    <row r="4378" spans="1:19" x14ac:dyDescent="0.25">
      <c r="A4378" s="1"/>
      <c r="B4378" s="1"/>
      <c r="C4378" s="1"/>
      <c r="D4378" s="1"/>
      <c r="E4378" s="1"/>
      <c r="F4378" s="1"/>
      <c r="G4378" s="1"/>
      <c r="H4378" s="1"/>
      <c r="I4378" s="1"/>
      <c r="J4378" s="1"/>
      <c r="K4378" s="1"/>
      <c r="L4378" s="1"/>
      <c r="M4378" s="1"/>
      <c r="N4378" s="1"/>
      <c r="O4378" s="1"/>
      <c r="P4378" s="1"/>
      <c r="Q4378" s="1"/>
      <c r="R4378" s="1"/>
      <c r="S4378" s="1"/>
    </row>
    <row r="4379" spans="1:19" x14ac:dyDescent="0.25">
      <c r="A4379" s="1"/>
      <c r="B4379" s="1"/>
      <c r="C4379" s="1"/>
      <c r="D4379" s="1"/>
      <c r="E4379" s="1"/>
      <c r="F4379" s="1"/>
      <c r="G4379" s="1"/>
      <c r="H4379" s="1"/>
      <c r="I4379" s="1"/>
      <c r="J4379" s="1"/>
      <c r="K4379" s="1"/>
      <c r="L4379" s="1"/>
      <c r="M4379" s="1"/>
      <c r="N4379" s="1"/>
      <c r="O4379" s="1"/>
      <c r="P4379" s="1"/>
      <c r="Q4379" s="1"/>
      <c r="R4379" s="1"/>
      <c r="S4379" s="1"/>
    </row>
    <row r="4380" spans="1:19" x14ac:dyDescent="0.25">
      <c r="A4380" s="1"/>
      <c r="B4380" s="1"/>
      <c r="C4380" s="1"/>
      <c r="D4380" s="1"/>
      <c r="E4380" s="1"/>
      <c r="F4380" s="1"/>
      <c r="G4380" s="1"/>
      <c r="H4380" s="1"/>
      <c r="I4380" s="1"/>
      <c r="J4380" s="1"/>
      <c r="K4380" s="1"/>
      <c r="L4380" s="1"/>
      <c r="M4380" s="1"/>
      <c r="N4380" s="1"/>
      <c r="O4380" s="1"/>
      <c r="P4380" s="1"/>
      <c r="Q4380" s="1"/>
      <c r="R4380" s="1"/>
      <c r="S4380" s="1"/>
    </row>
    <row r="4381" spans="1:19" x14ac:dyDescent="0.25">
      <c r="A4381" s="1"/>
      <c r="B4381" s="1"/>
      <c r="C4381" s="1"/>
      <c r="D4381" s="1"/>
      <c r="E4381" s="1"/>
      <c r="F4381" s="1"/>
      <c r="G4381" s="1"/>
      <c r="H4381" s="1"/>
      <c r="I4381" s="1"/>
      <c r="J4381" s="1"/>
      <c r="K4381" s="1"/>
      <c r="L4381" s="1"/>
      <c r="M4381" s="1"/>
      <c r="N4381" s="1"/>
      <c r="O4381" s="1"/>
      <c r="P4381" s="1"/>
      <c r="Q4381" s="1"/>
      <c r="R4381" s="1"/>
      <c r="S4381" s="1"/>
    </row>
    <row r="4382" spans="1:19" x14ac:dyDescent="0.25">
      <c r="A4382" s="1"/>
      <c r="B4382" s="1"/>
      <c r="C4382" s="1"/>
      <c r="D4382" s="1"/>
      <c r="E4382" s="1"/>
      <c r="F4382" s="1"/>
      <c r="G4382" s="1"/>
      <c r="H4382" s="1"/>
      <c r="I4382" s="1"/>
      <c r="J4382" s="1"/>
      <c r="K4382" s="1"/>
      <c r="L4382" s="1"/>
      <c r="M4382" s="1"/>
      <c r="N4382" s="1"/>
      <c r="O4382" s="1"/>
      <c r="P4382" s="1"/>
      <c r="Q4382" s="1"/>
      <c r="R4382" s="1"/>
      <c r="S4382" s="1"/>
    </row>
    <row r="4383" spans="1:19" x14ac:dyDescent="0.25">
      <c r="A4383" s="1"/>
      <c r="B4383" s="1"/>
      <c r="C4383" s="1"/>
      <c r="D4383" s="1"/>
      <c r="E4383" s="1"/>
      <c r="F4383" s="1"/>
      <c r="G4383" s="1"/>
      <c r="H4383" s="1"/>
      <c r="I4383" s="1"/>
      <c r="J4383" s="1"/>
      <c r="K4383" s="1"/>
      <c r="L4383" s="1"/>
      <c r="M4383" s="1"/>
      <c r="N4383" s="1"/>
      <c r="O4383" s="1"/>
      <c r="P4383" s="1"/>
      <c r="Q4383" s="1"/>
      <c r="R4383" s="1"/>
      <c r="S4383" s="1"/>
    </row>
    <row r="4384" spans="1:19" x14ac:dyDescent="0.25">
      <c r="A4384" s="1"/>
      <c r="B4384" s="1"/>
      <c r="C4384" s="1"/>
      <c r="D4384" s="1"/>
      <c r="E4384" s="1"/>
      <c r="F4384" s="1"/>
      <c r="G4384" s="1"/>
      <c r="H4384" s="1"/>
      <c r="I4384" s="1"/>
      <c r="J4384" s="1"/>
      <c r="K4384" s="1"/>
      <c r="L4384" s="1"/>
      <c r="M4384" s="1"/>
      <c r="N4384" s="1"/>
      <c r="O4384" s="1"/>
      <c r="P4384" s="1"/>
      <c r="Q4384" s="1"/>
      <c r="R4384" s="1"/>
      <c r="S4384" s="1"/>
    </row>
    <row r="4385" spans="1:19" x14ac:dyDescent="0.25">
      <c r="A4385" s="1"/>
      <c r="B4385" s="1"/>
      <c r="C4385" s="1"/>
      <c r="D4385" s="1"/>
      <c r="E4385" s="1"/>
      <c r="F4385" s="1"/>
      <c r="G4385" s="1"/>
      <c r="H4385" s="1"/>
      <c r="I4385" s="1"/>
      <c r="J4385" s="1"/>
      <c r="K4385" s="1"/>
      <c r="L4385" s="1"/>
      <c r="M4385" s="1"/>
      <c r="N4385" s="1"/>
      <c r="O4385" s="1"/>
      <c r="P4385" s="1"/>
      <c r="Q4385" s="1"/>
      <c r="R4385" s="1"/>
      <c r="S4385" s="1"/>
    </row>
    <row r="4386" spans="1:19" x14ac:dyDescent="0.25">
      <c r="A4386" s="1"/>
      <c r="B4386" s="1"/>
      <c r="C4386" s="1"/>
      <c r="D4386" s="1"/>
      <c r="E4386" s="1"/>
      <c r="F4386" s="1"/>
      <c r="G4386" s="1"/>
      <c r="H4386" s="1"/>
      <c r="I4386" s="1"/>
      <c r="J4386" s="1"/>
      <c r="K4386" s="1"/>
      <c r="L4386" s="1"/>
      <c r="M4386" s="1"/>
      <c r="N4386" s="1"/>
      <c r="O4386" s="1"/>
      <c r="P4386" s="1"/>
      <c r="Q4386" s="1"/>
      <c r="R4386" s="1"/>
      <c r="S4386" s="1"/>
    </row>
    <row r="4387" spans="1:19" x14ac:dyDescent="0.25">
      <c r="A4387" s="1"/>
      <c r="B4387" s="1"/>
      <c r="C4387" s="1"/>
      <c r="D4387" s="1"/>
      <c r="E4387" s="1"/>
      <c r="F4387" s="1"/>
      <c r="G4387" s="1"/>
      <c r="H4387" s="1"/>
      <c r="I4387" s="1"/>
      <c r="J4387" s="1"/>
      <c r="K4387" s="1"/>
      <c r="L4387" s="1"/>
      <c r="M4387" s="1"/>
      <c r="N4387" s="1"/>
      <c r="O4387" s="1"/>
      <c r="P4387" s="1"/>
      <c r="Q4387" s="1"/>
      <c r="R4387" s="1"/>
      <c r="S4387" s="1"/>
    </row>
    <row r="4388" spans="1:19" x14ac:dyDescent="0.25">
      <c r="A4388" s="1"/>
      <c r="B4388" s="1"/>
      <c r="C4388" s="1"/>
      <c r="D4388" s="1"/>
      <c r="E4388" s="1"/>
      <c r="F4388" s="1"/>
      <c r="G4388" s="1"/>
      <c r="H4388" s="1"/>
      <c r="I4388" s="1"/>
      <c r="J4388" s="1"/>
      <c r="K4388" s="1"/>
      <c r="L4388" s="1"/>
      <c r="M4388" s="1"/>
      <c r="N4388" s="1"/>
      <c r="O4388" s="1"/>
      <c r="P4388" s="1"/>
      <c r="Q4388" s="1"/>
      <c r="R4388" s="1"/>
      <c r="S4388" s="1"/>
    </row>
    <row r="4389" spans="1:19" x14ac:dyDescent="0.25">
      <c r="A4389" s="1"/>
      <c r="B4389" s="1"/>
      <c r="C4389" s="1"/>
      <c r="D4389" s="1"/>
      <c r="E4389" s="1"/>
      <c r="F4389" s="1"/>
      <c r="G4389" s="1"/>
      <c r="H4389" s="1"/>
      <c r="I4389" s="1"/>
      <c r="J4389" s="1"/>
      <c r="K4389" s="1"/>
      <c r="L4389" s="1"/>
      <c r="M4389" s="1"/>
      <c r="N4389" s="1"/>
      <c r="O4389" s="1"/>
      <c r="P4389" s="1"/>
      <c r="Q4389" s="1"/>
      <c r="R4389" s="1"/>
      <c r="S4389" s="1"/>
    </row>
    <row r="4390" spans="1:19" x14ac:dyDescent="0.25">
      <c r="A4390" s="1"/>
      <c r="B4390" s="1"/>
      <c r="C4390" s="1"/>
      <c r="D4390" s="1"/>
      <c r="E4390" s="1"/>
      <c r="F4390" s="1"/>
      <c r="G4390" s="1"/>
      <c r="H4390" s="1"/>
      <c r="I4390" s="1"/>
      <c r="J4390" s="1"/>
      <c r="K4390" s="1"/>
      <c r="L4390" s="1"/>
      <c r="M4390" s="1"/>
      <c r="N4390" s="1"/>
      <c r="O4390" s="1"/>
      <c r="P4390" s="1"/>
      <c r="Q4390" s="1"/>
      <c r="R4390" s="1"/>
      <c r="S4390" s="1"/>
    </row>
    <row r="4391" spans="1:19" x14ac:dyDescent="0.25">
      <c r="A4391" s="1"/>
      <c r="B4391" s="1"/>
      <c r="C4391" s="1"/>
      <c r="D4391" s="1"/>
      <c r="E4391" s="1"/>
      <c r="F4391" s="1"/>
      <c r="G4391" s="1"/>
      <c r="H4391" s="1"/>
      <c r="I4391" s="1"/>
      <c r="J4391" s="1"/>
      <c r="K4391" s="1"/>
      <c r="L4391" s="1"/>
      <c r="M4391" s="1"/>
      <c r="N4391" s="1"/>
      <c r="O4391" s="1"/>
      <c r="P4391" s="1"/>
      <c r="Q4391" s="1"/>
      <c r="R4391" s="1"/>
      <c r="S4391" s="1"/>
    </row>
    <row r="4392" spans="1:19" x14ac:dyDescent="0.25">
      <c r="A4392" s="1"/>
      <c r="B4392" s="1"/>
      <c r="C4392" s="1"/>
      <c r="D4392" s="1"/>
      <c r="E4392" s="1"/>
      <c r="F4392" s="1"/>
      <c r="G4392" s="1"/>
      <c r="H4392" s="1"/>
      <c r="I4392" s="1"/>
      <c r="J4392" s="1"/>
      <c r="K4392" s="1"/>
      <c r="L4392" s="1"/>
      <c r="M4392" s="1"/>
      <c r="N4392" s="1"/>
      <c r="O4392" s="1"/>
      <c r="P4392" s="1"/>
      <c r="Q4392" s="1"/>
      <c r="R4392" s="1"/>
      <c r="S4392" s="1"/>
    </row>
    <row r="4393" spans="1:19" x14ac:dyDescent="0.25">
      <c r="A4393" s="1"/>
      <c r="B4393" s="1"/>
      <c r="C4393" s="1"/>
      <c r="D4393" s="1"/>
      <c r="E4393" s="1"/>
      <c r="F4393" s="1"/>
      <c r="G4393" s="1"/>
      <c r="H4393" s="1"/>
      <c r="I4393" s="1"/>
      <c r="J4393" s="1"/>
      <c r="K4393" s="1"/>
      <c r="L4393" s="1"/>
      <c r="M4393" s="1"/>
      <c r="N4393" s="1"/>
      <c r="O4393" s="1"/>
      <c r="P4393" s="1"/>
      <c r="Q4393" s="1"/>
      <c r="R4393" s="1"/>
      <c r="S4393" s="1"/>
    </row>
    <row r="4394" spans="1:19" x14ac:dyDescent="0.25">
      <c r="A4394" s="1"/>
      <c r="B4394" s="1"/>
      <c r="C4394" s="1"/>
      <c r="D4394" s="1"/>
      <c r="E4394" s="1"/>
      <c r="F4394" s="1"/>
      <c r="G4394" s="1"/>
      <c r="H4394" s="1"/>
      <c r="I4394" s="1"/>
      <c r="J4394" s="1"/>
      <c r="K4394" s="1"/>
      <c r="L4394" s="1"/>
      <c r="M4394" s="1"/>
      <c r="N4394" s="1"/>
      <c r="O4394" s="1"/>
      <c r="P4394" s="1"/>
      <c r="Q4394" s="1"/>
      <c r="R4394" s="1"/>
      <c r="S4394" s="1"/>
    </row>
    <row r="4395" spans="1:19" x14ac:dyDescent="0.25">
      <c r="A4395" s="1"/>
      <c r="B4395" s="1"/>
      <c r="C4395" s="1"/>
      <c r="D4395" s="1"/>
      <c r="E4395" s="1"/>
      <c r="F4395" s="1"/>
      <c r="G4395" s="1"/>
      <c r="H4395" s="1"/>
      <c r="I4395" s="1"/>
      <c r="J4395" s="1"/>
      <c r="K4395" s="1"/>
      <c r="L4395" s="1"/>
      <c r="M4395" s="1"/>
      <c r="N4395" s="1"/>
      <c r="O4395" s="1"/>
      <c r="P4395" s="1"/>
      <c r="Q4395" s="1"/>
      <c r="R4395" s="1"/>
      <c r="S4395" s="1"/>
    </row>
    <row r="4396" spans="1:19" x14ac:dyDescent="0.25">
      <c r="A4396" s="1"/>
      <c r="B4396" s="1"/>
      <c r="C4396" s="1"/>
      <c r="D4396" s="1"/>
      <c r="E4396" s="1"/>
      <c r="F4396" s="1"/>
      <c r="G4396" s="1"/>
      <c r="H4396" s="1"/>
      <c r="I4396" s="1"/>
      <c r="J4396" s="1"/>
      <c r="K4396" s="1"/>
      <c r="L4396" s="1"/>
      <c r="M4396" s="1"/>
      <c r="N4396" s="1"/>
      <c r="O4396" s="1"/>
      <c r="P4396" s="1"/>
      <c r="Q4396" s="1"/>
      <c r="R4396" s="1"/>
      <c r="S4396" s="1"/>
    </row>
    <row r="4397" spans="1:19" x14ac:dyDescent="0.25">
      <c r="A4397" s="1"/>
      <c r="B4397" s="1"/>
      <c r="C4397" s="1"/>
      <c r="D4397" s="1"/>
      <c r="E4397" s="1"/>
      <c r="F4397" s="1"/>
      <c r="G4397" s="1"/>
      <c r="H4397" s="1"/>
      <c r="I4397" s="1"/>
      <c r="J4397" s="1"/>
      <c r="K4397" s="1"/>
      <c r="L4397" s="1"/>
      <c r="M4397" s="1"/>
      <c r="N4397" s="1"/>
      <c r="O4397" s="1"/>
      <c r="P4397" s="1"/>
      <c r="Q4397" s="1"/>
      <c r="R4397" s="1"/>
      <c r="S4397" s="1"/>
    </row>
    <row r="4398" spans="1:19" x14ac:dyDescent="0.25">
      <c r="A4398" s="1"/>
      <c r="B4398" s="1"/>
      <c r="C4398" s="1"/>
      <c r="D4398" s="1"/>
      <c r="E4398" s="1"/>
      <c r="F4398" s="1"/>
      <c r="G4398" s="1"/>
      <c r="H4398" s="1"/>
      <c r="I4398" s="1"/>
      <c r="J4398" s="1"/>
      <c r="K4398" s="1"/>
      <c r="L4398" s="1"/>
      <c r="M4398" s="1"/>
      <c r="N4398" s="1"/>
      <c r="O4398" s="1"/>
      <c r="P4398" s="1"/>
      <c r="Q4398" s="1"/>
      <c r="R4398" s="1"/>
      <c r="S4398" s="1"/>
    </row>
    <row r="4399" spans="1:19" x14ac:dyDescent="0.25">
      <c r="A4399" s="1"/>
      <c r="B4399" s="1"/>
      <c r="C4399" s="1"/>
      <c r="D4399" s="1"/>
      <c r="E4399" s="1"/>
      <c r="F4399" s="1"/>
      <c r="G4399" s="1"/>
      <c r="H4399" s="1"/>
      <c r="I4399" s="1"/>
      <c r="J4399" s="1"/>
      <c r="K4399" s="1"/>
      <c r="L4399" s="1"/>
      <c r="M4399" s="1"/>
      <c r="N4399" s="1"/>
      <c r="O4399" s="1"/>
      <c r="P4399" s="1"/>
      <c r="Q4399" s="1"/>
      <c r="R4399" s="1"/>
      <c r="S4399" s="1"/>
    </row>
    <row r="4400" spans="1:19" x14ac:dyDescent="0.25">
      <c r="A4400" s="1"/>
      <c r="B4400" s="1"/>
      <c r="C4400" s="1"/>
      <c r="D4400" s="1"/>
      <c r="E4400" s="1"/>
      <c r="F4400" s="1"/>
      <c r="G4400" s="1"/>
      <c r="H4400" s="1"/>
      <c r="I4400" s="1"/>
      <c r="J4400" s="1"/>
      <c r="K4400" s="1"/>
      <c r="L4400" s="1"/>
      <c r="M4400" s="1"/>
      <c r="N4400" s="1"/>
      <c r="O4400" s="1"/>
      <c r="P4400" s="1"/>
      <c r="Q4400" s="1"/>
      <c r="R4400" s="1"/>
      <c r="S4400" s="1"/>
    </row>
    <row r="4401" spans="1:19" x14ac:dyDescent="0.25">
      <c r="A4401" s="1"/>
      <c r="B4401" s="1"/>
      <c r="C4401" s="1"/>
      <c r="D4401" s="1"/>
      <c r="E4401" s="1"/>
      <c r="F4401" s="1"/>
      <c r="G4401" s="1"/>
      <c r="H4401" s="1"/>
      <c r="I4401" s="1"/>
      <c r="J4401" s="1"/>
      <c r="K4401" s="1"/>
      <c r="L4401" s="1"/>
      <c r="M4401" s="1"/>
      <c r="N4401" s="1"/>
      <c r="O4401" s="1"/>
      <c r="P4401" s="1"/>
      <c r="Q4401" s="1"/>
      <c r="R4401" s="1"/>
      <c r="S4401" s="1"/>
    </row>
    <row r="4402" spans="1:19" x14ac:dyDescent="0.25">
      <c r="A4402" s="1"/>
      <c r="B4402" s="1"/>
      <c r="C4402" s="1"/>
      <c r="D4402" s="1"/>
      <c r="E4402" s="1"/>
      <c r="F4402" s="1"/>
      <c r="G4402" s="1"/>
      <c r="H4402" s="1"/>
      <c r="I4402" s="1"/>
      <c r="J4402" s="1"/>
      <c r="K4402" s="1"/>
      <c r="L4402" s="1"/>
      <c r="M4402" s="1"/>
      <c r="N4402" s="1"/>
      <c r="O4402" s="1"/>
      <c r="P4402" s="1"/>
      <c r="Q4402" s="1"/>
      <c r="R4402" s="1"/>
      <c r="S4402" s="1"/>
    </row>
    <row r="4403" spans="1:19" x14ac:dyDescent="0.25">
      <c r="A4403" s="1"/>
      <c r="B4403" s="1"/>
      <c r="C4403" s="1"/>
      <c r="D4403" s="1"/>
      <c r="E4403" s="1"/>
      <c r="F4403" s="1"/>
      <c r="G4403" s="1"/>
      <c r="H4403" s="1"/>
      <c r="I4403" s="1"/>
      <c r="J4403" s="1"/>
      <c r="K4403" s="1"/>
      <c r="L4403" s="1"/>
      <c r="M4403" s="1"/>
      <c r="N4403" s="1"/>
      <c r="O4403" s="1"/>
      <c r="P4403" s="1"/>
      <c r="Q4403" s="1"/>
      <c r="R4403" s="1"/>
      <c r="S4403" s="1"/>
    </row>
    <row r="4404" spans="1:19" x14ac:dyDescent="0.25">
      <c r="A4404" s="1"/>
      <c r="B4404" s="1"/>
      <c r="C4404" s="1"/>
      <c r="D4404" s="1"/>
      <c r="E4404" s="1"/>
      <c r="F4404" s="1"/>
      <c r="G4404" s="1"/>
      <c r="H4404" s="1"/>
      <c r="I4404" s="1"/>
      <c r="J4404" s="1"/>
      <c r="K4404" s="1"/>
      <c r="L4404" s="1"/>
      <c r="M4404" s="1"/>
      <c r="N4404" s="1"/>
      <c r="O4404" s="1"/>
      <c r="P4404" s="1"/>
      <c r="Q4404" s="1"/>
      <c r="R4404" s="1"/>
      <c r="S4404" s="1"/>
    </row>
    <row r="4405" spans="1:19" x14ac:dyDescent="0.25">
      <c r="A4405" s="1"/>
      <c r="B4405" s="1"/>
      <c r="C4405" s="1"/>
      <c r="D4405" s="1"/>
      <c r="E4405" s="1"/>
      <c r="F4405" s="1"/>
      <c r="G4405" s="1"/>
      <c r="H4405" s="1"/>
      <c r="I4405" s="1"/>
      <c r="J4405" s="1"/>
      <c r="K4405" s="1"/>
      <c r="L4405" s="1"/>
      <c r="M4405" s="1"/>
      <c r="N4405" s="1"/>
      <c r="O4405" s="1"/>
      <c r="P4405" s="1"/>
      <c r="Q4405" s="1"/>
      <c r="R4405" s="1"/>
      <c r="S4405" s="1"/>
    </row>
    <row r="4406" spans="1:19" x14ac:dyDescent="0.25">
      <c r="A4406" s="1"/>
      <c r="B4406" s="1"/>
      <c r="C4406" s="1"/>
      <c r="D4406" s="1"/>
      <c r="E4406" s="1"/>
      <c r="F4406" s="1"/>
      <c r="G4406" s="1"/>
      <c r="H4406" s="1"/>
      <c r="I4406" s="1"/>
      <c r="J4406" s="1"/>
      <c r="K4406" s="1"/>
      <c r="L4406" s="1"/>
      <c r="M4406" s="1"/>
      <c r="N4406" s="1"/>
      <c r="O4406" s="1"/>
      <c r="P4406" s="1"/>
      <c r="Q4406" s="1"/>
      <c r="R4406" s="1"/>
      <c r="S4406" s="1"/>
    </row>
    <row r="4407" spans="1:19" x14ac:dyDescent="0.25">
      <c r="A4407" s="1"/>
      <c r="B4407" s="1"/>
      <c r="C4407" s="1"/>
      <c r="D4407" s="1"/>
      <c r="E4407" s="1"/>
      <c r="F4407" s="1"/>
      <c r="G4407" s="1"/>
      <c r="H4407" s="1"/>
      <c r="I4407" s="1"/>
      <c r="J4407" s="1"/>
      <c r="K4407" s="1"/>
      <c r="L4407" s="1"/>
      <c r="M4407" s="1"/>
      <c r="N4407" s="1"/>
      <c r="O4407" s="1"/>
      <c r="P4407" s="1"/>
      <c r="Q4407" s="1"/>
      <c r="R4407" s="1"/>
      <c r="S4407" s="1"/>
    </row>
    <row r="4408" spans="1:19" x14ac:dyDescent="0.25">
      <c r="A4408" s="1"/>
      <c r="B4408" s="1"/>
      <c r="C4408" s="1"/>
      <c r="D4408" s="1"/>
      <c r="E4408" s="1"/>
      <c r="F4408" s="1"/>
      <c r="G4408" s="1"/>
      <c r="H4408" s="1"/>
      <c r="I4408" s="1"/>
      <c r="J4408" s="1"/>
      <c r="K4408" s="1"/>
      <c r="L4408" s="1"/>
      <c r="M4408" s="1"/>
      <c r="N4408" s="1"/>
      <c r="O4408" s="1"/>
      <c r="P4408" s="1"/>
      <c r="Q4408" s="1"/>
      <c r="R4408" s="1"/>
      <c r="S4408" s="1"/>
    </row>
    <row r="4409" spans="1:19" x14ac:dyDescent="0.25">
      <c r="A4409" s="1"/>
      <c r="B4409" s="1"/>
      <c r="C4409" s="1"/>
      <c r="D4409" s="1"/>
      <c r="E4409" s="1"/>
      <c r="F4409" s="1"/>
      <c r="G4409" s="1"/>
      <c r="H4409" s="1"/>
      <c r="I4409" s="1"/>
      <c r="J4409" s="1"/>
      <c r="K4409" s="1"/>
      <c r="L4409" s="1"/>
      <c r="M4409" s="1"/>
      <c r="N4409" s="1"/>
      <c r="O4409" s="1"/>
      <c r="P4409" s="1"/>
      <c r="Q4409" s="1"/>
      <c r="R4409" s="1"/>
      <c r="S4409" s="1"/>
    </row>
    <row r="4410" spans="1:19" x14ac:dyDescent="0.25">
      <c r="A4410" s="1"/>
      <c r="B4410" s="1"/>
      <c r="C4410" s="1"/>
      <c r="D4410" s="1"/>
      <c r="E4410" s="1"/>
      <c r="F4410" s="1"/>
      <c r="G4410" s="1"/>
      <c r="H4410" s="1"/>
      <c r="I4410" s="1"/>
      <c r="J4410" s="1"/>
      <c r="K4410" s="1"/>
      <c r="L4410" s="1"/>
      <c r="M4410" s="1"/>
      <c r="N4410" s="1"/>
      <c r="O4410" s="1"/>
      <c r="P4410" s="1"/>
      <c r="Q4410" s="1"/>
      <c r="R4410" s="1"/>
      <c r="S4410" s="1"/>
    </row>
    <row r="4411" spans="1:19" x14ac:dyDescent="0.25">
      <c r="A4411" s="1"/>
      <c r="B4411" s="1"/>
      <c r="C4411" s="1"/>
      <c r="D4411" s="1"/>
      <c r="E4411" s="1"/>
      <c r="F4411" s="1"/>
      <c r="G4411" s="1"/>
      <c r="H4411" s="1"/>
      <c r="I4411" s="1"/>
      <c r="J4411" s="1"/>
      <c r="K4411" s="1"/>
      <c r="L4411" s="1"/>
      <c r="M4411" s="1"/>
      <c r="N4411" s="1"/>
      <c r="O4411" s="1"/>
      <c r="P4411" s="1"/>
      <c r="Q4411" s="1"/>
      <c r="R4411" s="1"/>
      <c r="S4411" s="1"/>
    </row>
    <row r="4412" spans="1:19" x14ac:dyDescent="0.25">
      <c r="A4412" s="1"/>
      <c r="B4412" s="1"/>
      <c r="C4412" s="1"/>
      <c r="D4412" s="1"/>
      <c r="E4412" s="1"/>
      <c r="F4412" s="1"/>
      <c r="G4412" s="1"/>
      <c r="H4412" s="1"/>
      <c r="I4412" s="1"/>
      <c r="J4412" s="1"/>
      <c r="K4412" s="1"/>
      <c r="L4412" s="1"/>
      <c r="M4412" s="1"/>
      <c r="N4412" s="1"/>
      <c r="O4412" s="1"/>
      <c r="P4412" s="1"/>
      <c r="Q4412" s="1"/>
      <c r="R4412" s="1"/>
      <c r="S4412" s="1"/>
    </row>
    <row r="4413" spans="1:19" x14ac:dyDescent="0.25">
      <c r="A4413" s="1"/>
      <c r="B4413" s="1"/>
      <c r="C4413" s="1"/>
      <c r="D4413" s="1"/>
      <c r="E4413" s="1"/>
      <c r="F4413" s="1"/>
      <c r="G4413" s="1"/>
      <c r="H4413" s="1"/>
      <c r="I4413" s="1"/>
      <c r="J4413" s="1"/>
      <c r="K4413" s="1"/>
      <c r="L4413" s="1"/>
      <c r="M4413" s="1"/>
      <c r="N4413" s="1"/>
      <c r="O4413" s="1"/>
      <c r="P4413" s="1"/>
      <c r="Q4413" s="1"/>
      <c r="R4413" s="1"/>
      <c r="S4413" s="1"/>
    </row>
    <row r="4414" spans="1:19" x14ac:dyDescent="0.25">
      <c r="A4414" s="1"/>
      <c r="B4414" s="1"/>
      <c r="C4414" s="1"/>
      <c r="D4414" s="1"/>
      <c r="E4414" s="1"/>
      <c r="F4414" s="1"/>
      <c r="G4414" s="1"/>
      <c r="H4414" s="1"/>
      <c r="I4414" s="1"/>
      <c r="J4414" s="1"/>
      <c r="K4414" s="1"/>
      <c r="L4414" s="1"/>
      <c r="M4414" s="1"/>
      <c r="N4414" s="1"/>
      <c r="O4414" s="1"/>
      <c r="P4414" s="1"/>
      <c r="Q4414" s="1"/>
      <c r="R4414" s="1"/>
      <c r="S4414" s="1"/>
    </row>
    <row r="4415" spans="1:19" x14ac:dyDescent="0.25">
      <c r="A4415" s="1"/>
      <c r="B4415" s="1"/>
      <c r="C4415" s="1"/>
      <c r="D4415" s="1"/>
      <c r="E4415" s="1"/>
      <c r="F4415" s="1"/>
      <c r="G4415" s="1"/>
      <c r="H4415" s="1"/>
      <c r="I4415" s="1"/>
      <c r="J4415" s="1"/>
      <c r="K4415" s="1"/>
      <c r="L4415" s="1"/>
      <c r="M4415" s="1"/>
      <c r="N4415" s="1"/>
      <c r="O4415" s="1"/>
      <c r="P4415" s="1"/>
      <c r="Q4415" s="1"/>
      <c r="R4415" s="1"/>
      <c r="S4415" s="1"/>
    </row>
    <row r="4416" spans="1:19" x14ac:dyDescent="0.25">
      <c r="A4416" s="1"/>
      <c r="B4416" s="1"/>
      <c r="C4416" s="1"/>
      <c r="D4416" s="1"/>
      <c r="E4416" s="1"/>
      <c r="F4416" s="1"/>
      <c r="G4416" s="1"/>
      <c r="H4416" s="1"/>
      <c r="I4416" s="1"/>
      <c r="J4416" s="1"/>
      <c r="K4416" s="1"/>
      <c r="L4416" s="1"/>
      <c r="M4416" s="1"/>
      <c r="N4416" s="1"/>
      <c r="O4416" s="1"/>
      <c r="P4416" s="1"/>
      <c r="Q4416" s="1"/>
      <c r="R4416" s="1"/>
      <c r="S4416" s="1"/>
    </row>
    <row r="4417" spans="1:19" x14ac:dyDescent="0.25">
      <c r="A4417" s="1"/>
      <c r="B4417" s="1"/>
      <c r="C4417" s="1"/>
      <c r="D4417" s="1"/>
      <c r="E4417" s="1"/>
      <c r="F4417" s="1"/>
      <c r="G4417" s="1"/>
      <c r="H4417" s="1"/>
      <c r="I4417" s="1"/>
      <c r="J4417" s="1"/>
      <c r="K4417" s="1"/>
      <c r="L4417" s="1"/>
      <c r="M4417" s="1"/>
      <c r="N4417" s="1"/>
      <c r="O4417" s="1"/>
      <c r="P4417" s="1"/>
      <c r="Q4417" s="1"/>
      <c r="R4417" s="1"/>
      <c r="S4417" s="1"/>
    </row>
    <row r="4418" spans="1:19" x14ac:dyDescent="0.25">
      <c r="A4418" s="1"/>
      <c r="B4418" s="1"/>
      <c r="C4418" s="1"/>
      <c r="D4418" s="1"/>
      <c r="E4418" s="1"/>
      <c r="F4418" s="1"/>
      <c r="G4418" s="1"/>
      <c r="H4418" s="1"/>
      <c r="I4418" s="1"/>
      <c r="J4418" s="1"/>
      <c r="K4418" s="1"/>
      <c r="L4418" s="1"/>
      <c r="M4418" s="1"/>
      <c r="N4418" s="1"/>
      <c r="O4418" s="1"/>
      <c r="P4418" s="1"/>
      <c r="Q4418" s="1"/>
      <c r="R4418" s="1"/>
      <c r="S4418" s="1"/>
    </row>
    <row r="4419" spans="1:19" x14ac:dyDescent="0.25">
      <c r="A4419" s="1"/>
      <c r="B4419" s="1"/>
      <c r="C4419" s="1"/>
      <c r="D4419" s="1"/>
      <c r="E4419" s="1"/>
      <c r="F4419" s="1"/>
      <c r="G4419" s="1"/>
      <c r="H4419" s="1"/>
      <c r="I4419" s="1"/>
      <c r="J4419" s="1"/>
      <c r="K4419" s="1"/>
      <c r="L4419" s="1"/>
      <c r="M4419" s="1"/>
      <c r="N4419" s="1"/>
      <c r="O4419" s="1"/>
      <c r="P4419" s="1"/>
      <c r="Q4419" s="1"/>
      <c r="R4419" s="1"/>
      <c r="S4419" s="1"/>
    </row>
    <row r="4420" spans="1:19" x14ac:dyDescent="0.25">
      <c r="A4420" s="1"/>
      <c r="B4420" s="1"/>
      <c r="C4420" s="1"/>
      <c r="D4420" s="1"/>
      <c r="E4420" s="1"/>
      <c r="F4420" s="1"/>
      <c r="G4420" s="1"/>
      <c r="H4420" s="1"/>
      <c r="I4420" s="1"/>
      <c r="J4420" s="1"/>
      <c r="K4420" s="1"/>
      <c r="L4420" s="1"/>
      <c r="M4420" s="1"/>
      <c r="N4420" s="1"/>
      <c r="O4420" s="1"/>
      <c r="P4420" s="1"/>
      <c r="Q4420" s="1"/>
      <c r="R4420" s="1"/>
      <c r="S4420" s="1"/>
    </row>
    <row r="4421" spans="1:19" x14ac:dyDescent="0.25">
      <c r="A4421" s="1"/>
      <c r="B4421" s="1"/>
      <c r="C4421" s="1"/>
      <c r="D4421" s="1"/>
      <c r="E4421" s="1"/>
      <c r="F4421" s="1"/>
      <c r="G4421" s="1"/>
      <c r="H4421" s="1"/>
      <c r="I4421" s="1"/>
      <c r="J4421" s="1"/>
      <c r="K4421" s="1"/>
      <c r="L4421" s="1"/>
      <c r="M4421" s="1"/>
      <c r="N4421" s="1"/>
      <c r="O4421" s="1"/>
      <c r="P4421" s="1"/>
      <c r="Q4421" s="1"/>
      <c r="R4421" s="1"/>
      <c r="S4421" s="1"/>
    </row>
    <row r="4422" spans="1:19" x14ac:dyDescent="0.25">
      <c r="A4422" s="1"/>
      <c r="B4422" s="1"/>
      <c r="C4422" s="1"/>
      <c r="D4422" s="1"/>
      <c r="E4422" s="1"/>
      <c r="F4422" s="1"/>
      <c r="G4422" s="1"/>
      <c r="H4422" s="1"/>
      <c r="I4422" s="1"/>
      <c r="J4422" s="1"/>
      <c r="K4422" s="1"/>
      <c r="L4422" s="1"/>
      <c r="M4422" s="1"/>
      <c r="N4422" s="1"/>
      <c r="O4422" s="1"/>
      <c r="P4422" s="1"/>
      <c r="Q4422" s="1"/>
      <c r="R4422" s="1"/>
      <c r="S4422" s="1"/>
    </row>
    <row r="4423" spans="1:19" x14ac:dyDescent="0.25">
      <c r="A4423" s="1"/>
      <c r="B4423" s="1"/>
      <c r="C4423" s="1"/>
      <c r="D4423" s="1"/>
      <c r="E4423" s="1"/>
      <c r="F4423" s="1"/>
      <c r="G4423" s="1"/>
      <c r="H4423" s="1"/>
      <c r="I4423" s="1"/>
      <c r="J4423" s="1"/>
      <c r="K4423" s="1"/>
      <c r="L4423" s="1"/>
      <c r="M4423" s="1"/>
      <c r="N4423" s="1"/>
      <c r="O4423" s="1"/>
      <c r="P4423" s="1"/>
      <c r="Q4423" s="1"/>
      <c r="R4423" s="1"/>
      <c r="S4423" s="1"/>
    </row>
    <row r="4424" spans="1:19" x14ac:dyDescent="0.25">
      <c r="A4424" s="1"/>
      <c r="B4424" s="1"/>
      <c r="C4424" s="1"/>
      <c r="D4424" s="1"/>
      <c r="E4424" s="1"/>
      <c r="F4424" s="1"/>
      <c r="G4424" s="1"/>
      <c r="H4424" s="1"/>
      <c r="I4424" s="1"/>
      <c r="J4424" s="1"/>
      <c r="K4424" s="1"/>
      <c r="L4424" s="1"/>
      <c r="M4424" s="1"/>
      <c r="N4424" s="1"/>
      <c r="O4424" s="1"/>
      <c r="P4424" s="1"/>
      <c r="Q4424" s="1"/>
      <c r="R4424" s="1"/>
      <c r="S4424" s="1"/>
    </row>
    <row r="4425" spans="1:19" x14ac:dyDescent="0.25">
      <c r="A4425" s="1"/>
      <c r="B4425" s="1"/>
      <c r="C4425" s="1"/>
      <c r="D4425" s="1"/>
      <c r="E4425" s="1"/>
      <c r="F4425" s="1"/>
      <c r="G4425" s="1"/>
      <c r="H4425" s="1"/>
      <c r="I4425" s="1"/>
      <c r="J4425" s="1"/>
      <c r="K4425" s="1"/>
      <c r="L4425" s="1"/>
      <c r="M4425" s="1"/>
      <c r="N4425" s="1"/>
      <c r="O4425" s="1"/>
      <c r="P4425" s="1"/>
      <c r="Q4425" s="1"/>
      <c r="R4425" s="1"/>
      <c r="S4425" s="1"/>
    </row>
    <row r="4426" spans="1:19" x14ac:dyDescent="0.25">
      <c r="A4426" s="1"/>
      <c r="B4426" s="1"/>
      <c r="C4426" s="1"/>
      <c r="D4426" s="1"/>
      <c r="E4426" s="1"/>
      <c r="F4426" s="1"/>
      <c r="G4426" s="1"/>
      <c r="H4426" s="1"/>
      <c r="I4426" s="1"/>
      <c r="J4426" s="1"/>
      <c r="K4426" s="1"/>
      <c r="L4426" s="1"/>
      <c r="M4426" s="1"/>
      <c r="N4426" s="1"/>
      <c r="O4426" s="1"/>
      <c r="P4426" s="1"/>
      <c r="Q4426" s="1"/>
      <c r="R4426" s="1"/>
      <c r="S4426" s="1"/>
    </row>
    <row r="4427" spans="1:19" x14ac:dyDescent="0.25">
      <c r="A4427" s="1"/>
      <c r="B4427" s="1"/>
      <c r="C4427" s="1"/>
      <c r="D4427" s="1"/>
      <c r="E4427" s="1"/>
      <c r="F4427" s="1"/>
      <c r="G4427" s="1"/>
      <c r="H4427" s="1"/>
      <c r="I4427" s="1"/>
      <c r="J4427" s="1"/>
      <c r="K4427" s="1"/>
      <c r="L4427" s="1"/>
      <c r="M4427" s="1"/>
      <c r="N4427" s="1"/>
      <c r="O4427" s="1"/>
      <c r="P4427" s="1"/>
      <c r="Q4427" s="1"/>
      <c r="R4427" s="1"/>
      <c r="S4427" s="1"/>
    </row>
    <row r="4428" spans="1:19" x14ac:dyDescent="0.25">
      <c r="A4428" s="1"/>
      <c r="B4428" s="1"/>
      <c r="C4428" s="1"/>
      <c r="D4428" s="1"/>
      <c r="E4428" s="1"/>
      <c r="F4428" s="1"/>
      <c r="G4428" s="1"/>
      <c r="H4428" s="1"/>
      <c r="I4428" s="1"/>
      <c r="J4428" s="1"/>
      <c r="K4428" s="1"/>
      <c r="L4428" s="1"/>
      <c r="M4428" s="1"/>
      <c r="N4428" s="1"/>
      <c r="O4428" s="1"/>
      <c r="P4428" s="1"/>
      <c r="Q4428" s="1"/>
      <c r="R4428" s="1"/>
      <c r="S4428" s="1"/>
    </row>
    <row r="4429" spans="1:19" x14ac:dyDescent="0.25">
      <c r="A4429" s="1"/>
      <c r="B4429" s="1"/>
      <c r="C4429" s="1"/>
      <c r="D4429" s="1"/>
      <c r="E4429" s="1"/>
      <c r="F4429" s="1"/>
      <c r="G4429" s="1"/>
      <c r="H4429" s="1"/>
      <c r="I4429" s="1"/>
      <c r="J4429" s="1"/>
      <c r="K4429" s="1"/>
      <c r="L4429" s="1"/>
      <c r="M4429" s="1"/>
      <c r="N4429" s="1"/>
      <c r="O4429" s="1"/>
      <c r="P4429" s="1"/>
      <c r="Q4429" s="1"/>
      <c r="R4429" s="1"/>
      <c r="S4429" s="1"/>
    </row>
    <row r="4430" spans="1:19" x14ac:dyDescent="0.25">
      <c r="A4430" s="1"/>
      <c r="B4430" s="1"/>
      <c r="C4430" s="1"/>
      <c r="D4430" s="1"/>
      <c r="E4430" s="1"/>
      <c r="F4430" s="1"/>
      <c r="G4430" s="1"/>
      <c r="H4430" s="1"/>
      <c r="I4430" s="1"/>
      <c r="J4430" s="1"/>
      <c r="K4430" s="1"/>
      <c r="L4430" s="1"/>
      <c r="M4430" s="1"/>
      <c r="N4430" s="1"/>
      <c r="O4430" s="1"/>
      <c r="P4430" s="1"/>
      <c r="Q4430" s="1"/>
      <c r="R4430" s="1"/>
      <c r="S4430" s="1"/>
    </row>
    <row r="4431" spans="1:19" x14ac:dyDescent="0.25">
      <c r="A4431" s="1"/>
      <c r="B4431" s="1"/>
      <c r="C4431" s="1"/>
      <c r="D4431" s="1"/>
      <c r="E4431" s="1"/>
      <c r="F4431" s="1"/>
      <c r="G4431" s="1"/>
      <c r="H4431" s="1"/>
      <c r="I4431" s="1"/>
      <c r="J4431" s="1"/>
      <c r="K4431" s="1"/>
      <c r="L4431" s="1"/>
      <c r="M4431" s="1"/>
      <c r="N4431" s="1"/>
      <c r="O4431" s="1"/>
      <c r="P4431" s="1"/>
      <c r="Q4431" s="1"/>
      <c r="R4431" s="1"/>
      <c r="S4431" s="1"/>
    </row>
    <row r="4432" spans="1:19" x14ac:dyDescent="0.25">
      <c r="A4432" s="1"/>
      <c r="B4432" s="1"/>
      <c r="C4432" s="1"/>
      <c r="D4432" s="1"/>
      <c r="E4432" s="1"/>
      <c r="F4432" s="1"/>
      <c r="G4432" s="1"/>
      <c r="H4432" s="1"/>
      <c r="I4432" s="1"/>
      <c r="J4432" s="1"/>
      <c r="K4432" s="1"/>
      <c r="L4432" s="1"/>
      <c r="M4432" s="1"/>
      <c r="N4432" s="1"/>
      <c r="O4432" s="1"/>
      <c r="P4432" s="1"/>
      <c r="Q4432" s="1"/>
      <c r="R4432" s="1"/>
      <c r="S4432" s="1"/>
    </row>
    <row r="4433" spans="1:19" x14ac:dyDescent="0.25">
      <c r="A4433" s="1"/>
      <c r="B4433" s="1"/>
      <c r="C4433" s="1"/>
      <c r="D4433" s="1"/>
      <c r="E4433" s="1"/>
      <c r="F4433" s="1"/>
      <c r="G4433" s="1"/>
      <c r="H4433" s="1"/>
      <c r="I4433" s="1"/>
      <c r="J4433" s="1"/>
      <c r="K4433" s="1"/>
      <c r="L4433" s="1"/>
      <c r="M4433" s="1"/>
      <c r="N4433" s="1"/>
      <c r="O4433" s="1"/>
      <c r="P4433" s="1"/>
      <c r="Q4433" s="1"/>
      <c r="R4433" s="1"/>
      <c r="S4433" s="1"/>
    </row>
    <row r="4434" spans="1:19" x14ac:dyDescent="0.25">
      <c r="A4434" s="1"/>
      <c r="B4434" s="1"/>
      <c r="C4434" s="1"/>
      <c r="D4434" s="1"/>
      <c r="E4434" s="1"/>
      <c r="F4434" s="1"/>
      <c r="G4434" s="1"/>
      <c r="H4434" s="1"/>
      <c r="I4434" s="1"/>
      <c r="J4434" s="1"/>
      <c r="K4434" s="1"/>
      <c r="L4434" s="1"/>
      <c r="M4434" s="1"/>
      <c r="N4434" s="1"/>
      <c r="O4434" s="1"/>
      <c r="P4434" s="1"/>
      <c r="Q4434" s="1"/>
      <c r="R4434" s="1"/>
      <c r="S4434" s="1"/>
    </row>
    <row r="4435" spans="1:19" x14ac:dyDescent="0.25">
      <c r="A4435" s="1"/>
      <c r="B4435" s="1"/>
      <c r="C4435" s="1"/>
      <c r="D4435" s="1"/>
      <c r="E4435" s="1"/>
      <c r="F4435" s="1"/>
      <c r="G4435" s="1"/>
      <c r="H4435" s="1"/>
      <c r="I4435" s="1"/>
      <c r="J4435" s="1"/>
      <c r="K4435" s="1"/>
      <c r="L4435" s="1"/>
      <c r="M4435" s="1"/>
      <c r="N4435" s="1"/>
      <c r="O4435" s="1"/>
      <c r="P4435" s="1"/>
      <c r="Q4435" s="1"/>
      <c r="R4435" s="1"/>
      <c r="S4435" s="1"/>
    </row>
    <row r="4436" spans="1:19" x14ac:dyDescent="0.25">
      <c r="A4436" s="1"/>
      <c r="B4436" s="1"/>
      <c r="C4436" s="1"/>
      <c r="D4436" s="1"/>
      <c r="E4436" s="1"/>
      <c r="F4436" s="1"/>
      <c r="G4436" s="1"/>
      <c r="H4436" s="1"/>
      <c r="I4436" s="1"/>
      <c r="J4436" s="1"/>
      <c r="K4436" s="1"/>
      <c r="L4436" s="1"/>
      <c r="M4436" s="1"/>
      <c r="N4436" s="1"/>
      <c r="O4436" s="1"/>
      <c r="P4436" s="1"/>
      <c r="Q4436" s="1"/>
      <c r="R4436" s="1"/>
      <c r="S4436" s="1"/>
    </row>
    <row r="4437" spans="1:19" x14ac:dyDescent="0.25">
      <c r="A4437" s="1"/>
      <c r="B4437" s="1"/>
      <c r="C4437" s="1"/>
      <c r="D4437" s="1"/>
      <c r="E4437" s="1"/>
      <c r="F4437" s="1"/>
      <c r="G4437" s="1"/>
      <c r="H4437" s="1"/>
      <c r="I4437" s="1"/>
      <c r="J4437" s="1"/>
      <c r="K4437" s="1"/>
      <c r="L4437" s="1"/>
      <c r="M4437" s="1"/>
      <c r="N4437" s="1"/>
      <c r="O4437" s="1"/>
      <c r="P4437" s="1"/>
      <c r="Q4437" s="1"/>
      <c r="R4437" s="1"/>
      <c r="S4437" s="1"/>
    </row>
    <row r="4438" spans="1:19" x14ac:dyDescent="0.25">
      <c r="A4438" s="1"/>
      <c r="B4438" s="1"/>
      <c r="C4438" s="1"/>
      <c r="D4438" s="1"/>
      <c r="E4438" s="1"/>
      <c r="F4438" s="1"/>
      <c r="G4438" s="1"/>
      <c r="H4438" s="1"/>
      <c r="I4438" s="1"/>
      <c r="J4438" s="1"/>
      <c r="K4438" s="1"/>
      <c r="L4438" s="1"/>
      <c r="M4438" s="1"/>
      <c r="N4438" s="1"/>
      <c r="O4438" s="1"/>
      <c r="P4438" s="1"/>
      <c r="Q4438" s="1"/>
      <c r="R4438" s="1"/>
      <c r="S4438" s="1"/>
    </row>
    <row r="4439" spans="1:19" x14ac:dyDescent="0.25">
      <c r="A4439" s="1"/>
      <c r="B4439" s="1"/>
      <c r="C4439" s="1"/>
      <c r="D4439" s="1"/>
      <c r="E4439" s="1"/>
      <c r="F4439" s="1"/>
      <c r="G4439" s="1"/>
      <c r="H4439" s="1"/>
      <c r="I4439" s="1"/>
      <c r="J4439" s="1"/>
      <c r="K4439" s="1"/>
      <c r="L4439" s="1"/>
      <c r="M4439" s="1"/>
      <c r="N4439" s="1"/>
      <c r="O4439" s="1"/>
      <c r="P4439" s="1"/>
      <c r="Q4439" s="1"/>
      <c r="R4439" s="1"/>
      <c r="S4439" s="1"/>
    </row>
    <row r="4440" spans="1:19" x14ac:dyDescent="0.25">
      <c r="A4440" s="1"/>
      <c r="B4440" s="1"/>
      <c r="C4440" s="1"/>
      <c r="D4440" s="1"/>
      <c r="E4440" s="1"/>
      <c r="F4440" s="1"/>
      <c r="G4440" s="1"/>
      <c r="H4440" s="1"/>
      <c r="I4440" s="1"/>
      <c r="J4440" s="1"/>
      <c r="K4440" s="1"/>
      <c r="L4440" s="1"/>
      <c r="M4440" s="1"/>
      <c r="N4440" s="1"/>
      <c r="O4440" s="1"/>
      <c r="P4440" s="1"/>
      <c r="Q4440" s="1"/>
      <c r="R4440" s="1"/>
      <c r="S4440" s="1"/>
    </row>
    <row r="4441" spans="1:19" x14ac:dyDescent="0.25">
      <c r="A4441" s="1"/>
      <c r="B4441" s="1"/>
      <c r="C4441" s="1"/>
      <c r="D4441" s="1"/>
      <c r="E4441" s="1"/>
      <c r="F4441" s="1"/>
      <c r="G4441" s="1"/>
      <c r="H4441" s="1"/>
      <c r="I4441" s="1"/>
      <c r="J4441" s="1"/>
      <c r="K4441" s="1"/>
      <c r="L4441" s="1"/>
      <c r="M4441" s="1"/>
      <c r="N4441" s="1"/>
      <c r="O4441" s="1"/>
      <c r="P4441" s="1"/>
      <c r="Q4441" s="1"/>
      <c r="R4441" s="1"/>
      <c r="S4441" s="1"/>
    </row>
    <row r="4442" spans="1:19" x14ac:dyDescent="0.25">
      <c r="A4442" s="1"/>
      <c r="B4442" s="1"/>
      <c r="C4442" s="1"/>
      <c r="D4442" s="1"/>
      <c r="E4442" s="1"/>
      <c r="F4442" s="1"/>
      <c r="G4442" s="1"/>
      <c r="H4442" s="1"/>
      <c r="I4442" s="1"/>
      <c r="J4442" s="1"/>
      <c r="K4442" s="1"/>
      <c r="L4442" s="1"/>
      <c r="M4442" s="1"/>
      <c r="N4442" s="1"/>
      <c r="O4442" s="1"/>
      <c r="P4442" s="1"/>
      <c r="Q4442" s="1"/>
      <c r="R4442" s="1"/>
      <c r="S4442" s="1"/>
    </row>
    <row r="4443" spans="1:19" x14ac:dyDescent="0.25">
      <c r="A4443" s="1"/>
      <c r="B4443" s="1"/>
      <c r="C4443" s="1"/>
      <c r="D4443" s="1"/>
      <c r="E4443" s="1"/>
      <c r="F4443" s="1"/>
      <c r="G4443" s="1"/>
      <c r="H4443" s="1"/>
      <c r="I4443" s="1"/>
      <c r="J4443" s="1"/>
      <c r="K4443" s="1"/>
      <c r="L4443" s="1"/>
      <c r="M4443" s="1"/>
      <c r="N4443" s="1"/>
      <c r="O4443" s="1"/>
      <c r="P4443" s="1"/>
      <c r="Q4443" s="1"/>
      <c r="R4443" s="1"/>
      <c r="S4443" s="1"/>
    </row>
    <row r="4444" spans="1:19" x14ac:dyDescent="0.25">
      <c r="A4444" s="1"/>
      <c r="B4444" s="1"/>
      <c r="C4444" s="1"/>
      <c r="D4444" s="1"/>
      <c r="E4444" s="1"/>
      <c r="F4444" s="1"/>
      <c r="G4444" s="1"/>
      <c r="H4444" s="1"/>
      <c r="I4444" s="1"/>
      <c r="J4444" s="1"/>
      <c r="K4444" s="1"/>
      <c r="L4444" s="1"/>
      <c r="M4444" s="1"/>
      <c r="N4444" s="1"/>
      <c r="O4444" s="1"/>
      <c r="P4444" s="1"/>
      <c r="Q4444" s="1"/>
      <c r="R4444" s="1"/>
      <c r="S4444" s="1"/>
    </row>
    <row r="4445" spans="1:19" x14ac:dyDescent="0.25">
      <c r="A4445" s="1"/>
      <c r="B4445" s="1"/>
      <c r="C4445" s="1"/>
      <c r="D4445" s="1"/>
      <c r="E4445" s="1"/>
      <c r="F4445" s="1"/>
      <c r="G4445" s="1"/>
      <c r="H4445" s="1"/>
      <c r="I4445" s="1"/>
      <c r="J4445" s="1"/>
      <c r="K4445" s="1"/>
      <c r="L4445" s="1"/>
      <c r="M4445" s="1"/>
      <c r="N4445" s="1"/>
      <c r="O4445" s="1"/>
      <c r="P4445" s="1"/>
      <c r="Q4445" s="1"/>
      <c r="R4445" s="1"/>
      <c r="S4445" s="1"/>
    </row>
    <row r="4446" spans="1:19" x14ac:dyDescent="0.25">
      <c r="A4446" s="1"/>
      <c r="B4446" s="1"/>
      <c r="C4446" s="1"/>
      <c r="D4446" s="1"/>
      <c r="E4446" s="1"/>
      <c r="F4446" s="1"/>
      <c r="G4446" s="1"/>
      <c r="H4446" s="1"/>
      <c r="I4446" s="1"/>
      <c r="J4446" s="1"/>
      <c r="K4446" s="1"/>
      <c r="L4446" s="1"/>
      <c r="M4446" s="1"/>
      <c r="N4446" s="1"/>
      <c r="O4446" s="1"/>
      <c r="P4446" s="1"/>
      <c r="Q4446" s="1"/>
      <c r="R4446" s="1"/>
      <c r="S4446" s="1"/>
    </row>
    <row r="4447" spans="1:19" x14ac:dyDescent="0.25">
      <c r="A4447" s="1"/>
      <c r="B4447" s="1"/>
      <c r="C4447" s="1"/>
      <c r="D4447" s="1"/>
      <c r="E4447" s="1"/>
      <c r="F4447" s="1"/>
      <c r="G4447" s="1"/>
      <c r="H4447" s="1"/>
      <c r="I4447" s="1"/>
      <c r="J4447" s="1"/>
      <c r="K4447" s="1"/>
      <c r="L4447" s="1"/>
      <c r="M4447" s="1"/>
      <c r="N4447" s="1"/>
      <c r="O4447" s="1"/>
      <c r="P4447" s="1"/>
      <c r="Q4447" s="1"/>
      <c r="R4447" s="1"/>
      <c r="S4447" s="1"/>
    </row>
    <row r="4448" spans="1:19" x14ac:dyDescent="0.25">
      <c r="A4448" s="1"/>
      <c r="B4448" s="1"/>
      <c r="C4448" s="1"/>
      <c r="D4448" s="1"/>
      <c r="E4448" s="1"/>
      <c r="F4448" s="1"/>
      <c r="G4448" s="1"/>
      <c r="H4448" s="1"/>
      <c r="I4448" s="1"/>
      <c r="J4448" s="1"/>
      <c r="K4448" s="1"/>
      <c r="L4448" s="1"/>
      <c r="M4448" s="1"/>
      <c r="N4448" s="1"/>
      <c r="O4448" s="1"/>
      <c r="P4448" s="1"/>
      <c r="Q4448" s="1"/>
      <c r="R4448" s="1"/>
      <c r="S4448" s="1"/>
    </row>
    <row r="4449" spans="1:19" x14ac:dyDescent="0.25">
      <c r="A4449" s="1"/>
      <c r="B4449" s="1"/>
      <c r="C4449" s="1"/>
      <c r="D4449" s="1"/>
      <c r="E4449" s="1"/>
      <c r="F4449" s="1"/>
      <c r="G4449" s="1"/>
      <c r="H4449" s="1"/>
      <c r="I4449" s="1"/>
      <c r="J4449" s="1"/>
      <c r="K4449" s="1"/>
      <c r="L4449" s="1"/>
      <c r="M4449" s="1"/>
      <c r="N4449" s="1"/>
      <c r="O4449" s="1"/>
      <c r="P4449" s="1"/>
      <c r="Q4449" s="1"/>
      <c r="R4449" s="1"/>
      <c r="S4449" s="1"/>
    </row>
    <row r="4450" spans="1:19" x14ac:dyDescent="0.25">
      <c r="A4450" s="1"/>
      <c r="B4450" s="1"/>
      <c r="C4450" s="1"/>
      <c r="D4450" s="1"/>
      <c r="E4450" s="1"/>
      <c r="F4450" s="1"/>
      <c r="G4450" s="1"/>
      <c r="H4450" s="1"/>
      <c r="I4450" s="1"/>
      <c r="J4450" s="1"/>
      <c r="K4450" s="1"/>
      <c r="L4450" s="1"/>
      <c r="M4450" s="1"/>
      <c r="N4450" s="1"/>
      <c r="O4450" s="1"/>
      <c r="P4450" s="1"/>
      <c r="Q4450" s="1"/>
      <c r="R4450" s="1"/>
      <c r="S4450" s="1"/>
    </row>
    <row r="4451" spans="1:19" x14ac:dyDescent="0.25">
      <c r="A4451" s="1"/>
      <c r="B4451" s="1"/>
      <c r="C4451" s="1"/>
      <c r="D4451" s="1"/>
      <c r="E4451" s="1"/>
      <c r="F4451" s="1"/>
      <c r="G4451" s="1"/>
      <c r="H4451" s="1"/>
      <c r="I4451" s="1"/>
      <c r="J4451" s="1"/>
      <c r="K4451" s="1"/>
      <c r="L4451" s="1"/>
      <c r="M4451" s="1"/>
      <c r="N4451" s="1"/>
      <c r="O4451" s="1"/>
      <c r="P4451" s="1"/>
      <c r="Q4451" s="1"/>
      <c r="R4451" s="1"/>
      <c r="S4451" s="1"/>
    </row>
    <row r="4452" spans="1:19" x14ac:dyDescent="0.25">
      <c r="A4452" s="1"/>
      <c r="B4452" s="1"/>
      <c r="C4452" s="1"/>
      <c r="D4452" s="1"/>
      <c r="E4452" s="1"/>
      <c r="F4452" s="1"/>
      <c r="G4452" s="1"/>
      <c r="H4452" s="1"/>
      <c r="I4452" s="1"/>
      <c r="J4452" s="1"/>
      <c r="K4452" s="1"/>
      <c r="L4452" s="1"/>
      <c r="M4452" s="1"/>
      <c r="N4452" s="1"/>
      <c r="O4452" s="1"/>
      <c r="P4452" s="1"/>
      <c r="Q4452" s="1"/>
      <c r="R4452" s="1"/>
      <c r="S4452" s="1"/>
    </row>
    <row r="4453" spans="1:19" x14ac:dyDescent="0.25">
      <c r="A4453" s="1"/>
      <c r="B4453" s="1"/>
      <c r="C4453" s="1"/>
      <c r="D4453" s="1"/>
      <c r="E4453" s="1"/>
      <c r="F4453" s="1"/>
      <c r="G4453" s="1"/>
      <c r="H4453" s="1"/>
      <c r="I4453" s="1"/>
      <c r="J4453" s="1"/>
      <c r="K4453" s="1"/>
      <c r="L4453" s="1"/>
      <c r="M4453" s="1"/>
      <c r="N4453" s="1"/>
      <c r="O4453" s="1"/>
      <c r="P4453" s="1"/>
      <c r="Q4453" s="1"/>
      <c r="R4453" s="1"/>
      <c r="S4453" s="1"/>
    </row>
    <row r="4454" spans="1:19" x14ac:dyDescent="0.25">
      <c r="A4454" s="1"/>
      <c r="B4454" s="1"/>
      <c r="C4454" s="1"/>
      <c r="D4454" s="1"/>
      <c r="E4454" s="1"/>
      <c r="F4454" s="1"/>
      <c r="G4454" s="1"/>
      <c r="H4454" s="1"/>
      <c r="I4454" s="1"/>
      <c r="J4454" s="1"/>
      <c r="K4454" s="1"/>
      <c r="L4454" s="1"/>
      <c r="M4454" s="1"/>
      <c r="N4454" s="1"/>
      <c r="O4454" s="1"/>
      <c r="P4454" s="1"/>
      <c r="Q4454" s="1"/>
      <c r="R4454" s="1"/>
      <c r="S4454" s="1"/>
    </row>
    <row r="4455" spans="1:19" x14ac:dyDescent="0.25">
      <c r="A4455" s="1"/>
      <c r="B4455" s="1"/>
      <c r="C4455" s="1"/>
      <c r="D4455" s="1"/>
      <c r="E4455" s="1"/>
      <c r="F4455" s="1"/>
      <c r="G4455" s="1"/>
      <c r="H4455" s="1"/>
      <c r="I4455" s="1"/>
      <c r="J4455" s="1"/>
      <c r="K4455" s="1"/>
      <c r="L4455" s="1"/>
      <c r="M4455" s="1"/>
      <c r="N4455" s="1"/>
      <c r="O4455" s="1"/>
      <c r="P4455" s="1"/>
      <c r="Q4455" s="1"/>
      <c r="R4455" s="1"/>
      <c r="S4455" s="1"/>
    </row>
    <row r="4456" spans="1:19" x14ac:dyDescent="0.25">
      <c r="A4456" s="1"/>
      <c r="B4456" s="1"/>
      <c r="C4456" s="1"/>
      <c r="D4456" s="1"/>
      <c r="E4456" s="1"/>
      <c r="F4456" s="1"/>
      <c r="G4456" s="1"/>
      <c r="H4456" s="1"/>
      <c r="I4456" s="1"/>
      <c r="J4456" s="1"/>
      <c r="K4456" s="1"/>
      <c r="L4456" s="1"/>
      <c r="M4456" s="1"/>
      <c r="N4456" s="1"/>
      <c r="O4456" s="1"/>
      <c r="P4456" s="1"/>
      <c r="Q4456" s="1"/>
      <c r="R4456" s="1"/>
      <c r="S4456" s="1"/>
    </row>
    <row r="4457" spans="1:19" x14ac:dyDescent="0.25">
      <c r="A4457" s="1"/>
      <c r="B4457" s="1"/>
      <c r="C4457" s="1"/>
      <c r="D4457" s="1"/>
      <c r="E4457" s="1"/>
      <c r="F4457" s="1"/>
      <c r="G4457" s="1"/>
      <c r="H4457" s="1"/>
      <c r="I4457" s="1"/>
      <c r="J4457" s="1"/>
      <c r="K4457" s="1"/>
      <c r="L4457" s="1"/>
      <c r="M4457" s="1"/>
      <c r="N4457" s="1"/>
      <c r="O4457" s="1"/>
      <c r="P4457" s="1"/>
      <c r="Q4457" s="1"/>
      <c r="R4457" s="1"/>
      <c r="S4457" s="1"/>
    </row>
    <row r="4458" spans="1:19" x14ac:dyDescent="0.25">
      <c r="A4458" s="1"/>
      <c r="B4458" s="1"/>
      <c r="C4458" s="1"/>
      <c r="D4458" s="1"/>
      <c r="E4458" s="1"/>
      <c r="F4458" s="1"/>
      <c r="G4458" s="1"/>
      <c r="H4458" s="1"/>
      <c r="I4458" s="1"/>
      <c r="J4458" s="1"/>
      <c r="K4458" s="1"/>
      <c r="L4458" s="1"/>
      <c r="M4458" s="1"/>
      <c r="N4458" s="1"/>
      <c r="O4458" s="1"/>
      <c r="P4458" s="1"/>
      <c r="Q4458" s="1"/>
      <c r="R4458" s="1"/>
      <c r="S4458" s="1"/>
    </row>
    <row r="4459" spans="1:19" x14ac:dyDescent="0.25">
      <c r="A4459" s="1"/>
      <c r="B4459" s="1"/>
      <c r="C4459" s="1"/>
      <c r="D4459" s="1"/>
      <c r="E4459" s="1"/>
      <c r="F4459" s="1"/>
      <c r="G4459" s="1"/>
      <c r="H4459" s="1"/>
      <c r="I4459" s="1"/>
      <c r="J4459" s="1"/>
      <c r="K4459" s="1"/>
      <c r="L4459" s="1"/>
      <c r="M4459" s="1"/>
      <c r="N4459" s="1"/>
      <c r="O4459" s="1"/>
      <c r="P4459" s="1"/>
      <c r="Q4459" s="1"/>
      <c r="R4459" s="1"/>
      <c r="S4459" s="1"/>
    </row>
    <row r="4460" spans="1:19" x14ac:dyDescent="0.25">
      <c r="A4460" s="1"/>
      <c r="B4460" s="1"/>
      <c r="C4460" s="1"/>
      <c r="D4460" s="1"/>
      <c r="E4460" s="1"/>
      <c r="F4460" s="1"/>
      <c r="G4460" s="1"/>
      <c r="H4460" s="1"/>
      <c r="I4460" s="1"/>
      <c r="J4460" s="1"/>
      <c r="K4460" s="1"/>
      <c r="L4460" s="1"/>
      <c r="M4460" s="1"/>
      <c r="N4460" s="1"/>
      <c r="O4460" s="1"/>
      <c r="P4460" s="1"/>
      <c r="Q4460" s="1"/>
      <c r="R4460" s="1"/>
      <c r="S4460" s="1"/>
    </row>
    <row r="4461" spans="1:19" x14ac:dyDescent="0.25">
      <c r="A4461" s="1"/>
      <c r="B4461" s="1"/>
      <c r="C4461" s="1"/>
      <c r="D4461" s="1"/>
      <c r="E4461" s="1"/>
      <c r="F4461" s="1"/>
      <c r="G4461" s="1"/>
      <c r="H4461" s="1"/>
      <c r="I4461" s="1"/>
      <c r="J4461" s="1"/>
      <c r="K4461" s="1"/>
      <c r="L4461" s="1"/>
      <c r="M4461" s="1"/>
      <c r="N4461" s="1"/>
      <c r="O4461" s="1"/>
      <c r="P4461" s="1"/>
      <c r="Q4461" s="1"/>
      <c r="R4461" s="1"/>
      <c r="S4461" s="1"/>
    </row>
    <row r="4462" spans="1:19" x14ac:dyDescent="0.25">
      <c r="A4462" s="1"/>
      <c r="B4462" s="1"/>
      <c r="C4462" s="1"/>
      <c r="D4462" s="1"/>
      <c r="E4462" s="1"/>
      <c r="F4462" s="1"/>
      <c r="G4462" s="1"/>
      <c r="H4462" s="1"/>
      <c r="I4462" s="1"/>
      <c r="J4462" s="1"/>
      <c r="K4462" s="1"/>
      <c r="L4462" s="1"/>
      <c r="M4462" s="1"/>
      <c r="N4462" s="1"/>
      <c r="O4462" s="1"/>
      <c r="P4462" s="1"/>
      <c r="Q4462" s="1"/>
      <c r="R4462" s="1"/>
      <c r="S4462" s="1"/>
    </row>
    <row r="4463" spans="1:19" x14ac:dyDescent="0.25">
      <c r="A4463" s="1"/>
      <c r="B4463" s="1"/>
      <c r="C4463" s="1"/>
      <c r="D4463" s="1"/>
      <c r="E4463" s="1"/>
      <c r="F4463" s="1"/>
      <c r="G4463" s="1"/>
      <c r="H4463" s="1"/>
      <c r="I4463" s="1"/>
      <c r="J4463" s="1"/>
      <c r="K4463" s="1"/>
      <c r="L4463" s="1"/>
      <c r="M4463" s="1"/>
      <c r="N4463" s="1"/>
      <c r="O4463" s="1"/>
      <c r="P4463" s="1"/>
      <c r="Q4463" s="1"/>
      <c r="R4463" s="1"/>
      <c r="S4463" s="1"/>
    </row>
    <row r="4464" spans="1:19" x14ac:dyDescent="0.25">
      <c r="A4464" s="1"/>
      <c r="B4464" s="1"/>
      <c r="C4464" s="1"/>
      <c r="D4464" s="1"/>
      <c r="E4464" s="1"/>
      <c r="F4464" s="1"/>
      <c r="G4464" s="1"/>
      <c r="H4464" s="1"/>
      <c r="I4464" s="1"/>
      <c r="J4464" s="1"/>
      <c r="K4464" s="1"/>
      <c r="L4464" s="1"/>
      <c r="M4464" s="1"/>
      <c r="N4464" s="1"/>
      <c r="O4464" s="1"/>
      <c r="P4464" s="1"/>
      <c r="Q4464" s="1"/>
      <c r="R4464" s="1"/>
      <c r="S4464" s="1"/>
    </row>
    <row r="4465" spans="1:19" x14ac:dyDescent="0.25">
      <c r="A4465" s="1"/>
      <c r="B4465" s="1"/>
      <c r="C4465" s="1"/>
      <c r="D4465" s="1"/>
      <c r="E4465" s="1"/>
      <c r="F4465" s="1"/>
      <c r="G4465" s="1"/>
      <c r="H4465" s="1"/>
      <c r="I4465" s="1"/>
      <c r="J4465" s="1"/>
      <c r="K4465" s="1"/>
      <c r="L4465" s="1"/>
      <c r="M4465" s="1"/>
      <c r="N4465" s="1"/>
      <c r="O4465" s="1"/>
      <c r="P4465" s="1"/>
      <c r="Q4465" s="1"/>
      <c r="R4465" s="1"/>
      <c r="S4465" s="1"/>
    </row>
    <row r="4466" spans="1:19" x14ac:dyDescent="0.25">
      <c r="A4466" s="1"/>
      <c r="B4466" s="1"/>
      <c r="C4466" s="1"/>
      <c r="D4466" s="1"/>
      <c r="E4466" s="1"/>
      <c r="F4466" s="1"/>
      <c r="G4466" s="1"/>
      <c r="H4466" s="1"/>
      <c r="I4466" s="1"/>
      <c r="J4466" s="1"/>
      <c r="K4466" s="1"/>
      <c r="L4466" s="1"/>
      <c r="M4466" s="1"/>
      <c r="N4466" s="1"/>
      <c r="O4466" s="1"/>
      <c r="P4466" s="1"/>
      <c r="Q4466" s="1"/>
      <c r="R4466" s="1"/>
      <c r="S4466" s="1"/>
    </row>
    <row r="4467" spans="1:19" x14ac:dyDescent="0.25">
      <c r="A4467" s="1"/>
      <c r="B4467" s="1"/>
      <c r="C4467" s="1"/>
      <c r="D4467" s="1"/>
      <c r="E4467" s="1"/>
      <c r="F4467" s="1"/>
      <c r="G4467" s="1"/>
      <c r="H4467" s="1"/>
      <c r="I4467" s="1"/>
      <c r="J4467" s="1"/>
      <c r="K4467" s="1"/>
      <c r="L4467" s="1"/>
      <c r="M4467" s="1"/>
      <c r="N4467" s="1"/>
      <c r="O4467" s="1"/>
      <c r="P4467" s="1"/>
      <c r="Q4467" s="1"/>
      <c r="R4467" s="1"/>
      <c r="S4467" s="1"/>
    </row>
    <row r="4468" spans="1:19" x14ac:dyDescent="0.25">
      <c r="A4468" s="1"/>
      <c r="B4468" s="1"/>
      <c r="C4468" s="1"/>
      <c r="D4468" s="1"/>
      <c r="E4468" s="1"/>
      <c r="F4468" s="1"/>
      <c r="G4468" s="1"/>
      <c r="H4468" s="1"/>
      <c r="I4468" s="1"/>
      <c r="J4468" s="1"/>
      <c r="K4468" s="1"/>
      <c r="L4468" s="1"/>
      <c r="M4468" s="1"/>
      <c r="N4468" s="1"/>
      <c r="O4468" s="1"/>
      <c r="P4468" s="1"/>
      <c r="Q4468" s="1"/>
      <c r="R4468" s="1"/>
      <c r="S4468" s="1"/>
    </row>
    <row r="4469" spans="1:19" x14ac:dyDescent="0.25">
      <c r="A4469" s="1"/>
      <c r="B4469" s="1"/>
      <c r="C4469" s="1"/>
      <c r="D4469" s="1"/>
      <c r="E4469" s="1"/>
      <c r="F4469" s="1"/>
      <c r="G4469" s="1"/>
      <c r="H4469" s="1"/>
      <c r="I4469" s="1"/>
      <c r="J4469" s="1"/>
      <c r="K4469" s="1"/>
      <c r="L4469" s="1"/>
      <c r="M4469" s="1"/>
      <c r="N4469" s="1"/>
      <c r="O4469" s="1"/>
      <c r="P4469" s="1"/>
      <c r="Q4469" s="1"/>
      <c r="R4469" s="1"/>
      <c r="S4469" s="1"/>
    </row>
    <row r="4470" spans="1:19" x14ac:dyDescent="0.25">
      <c r="A4470" s="1"/>
      <c r="B4470" s="1"/>
      <c r="C4470" s="1"/>
      <c r="D4470" s="1"/>
      <c r="E4470" s="1"/>
      <c r="F4470" s="1"/>
      <c r="G4470" s="1"/>
      <c r="H4470" s="1"/>
      <c r="I4470" s="1"/>
      <c r="J4470" s="1"/>
      <c r="K4470" s="1"/>
      <c r="L4470" s="1"/>
      <c r="M4470" s="1"/>
      <c r="N4470" s="1"/>
      <c r="O4470" s="1"/>
      <c r="P4470" s="1"/>
      <c r="Q4470" s="1"/>
      <c r="R4470" s="1"/>
      <c r="S4470" s="1"/>
    </row>
    <row r="4471" spans="1:19" x14ac:dyDescent="0.25">
      <c r="A4471" s="1"/>
      <c r="B4471" s="1"/>
      <c r="C4471" s="1"/>
      <c r="D4471" s="1"/>
      <c r="E4471" s="1"/>
      <c r="F4471" s="1"/>
      <c r="G4471" s="1"/>
      <c r="H4471" s="1"/>
      <c r="I4471" s="1"/>
      <c r="J4471" s="1"/>
      <c r="K4471" s="1"/>
      <c r="L4471" s="1"/>
      <c r="M4471" s="1"/>
      <c r="N4471" s="1"/>
      <c r="O4471" s="1"/>
      <c r="P4471" s="1"/>
      <c r="Q4471" s="1"/>
      <c r="R4471" s="1"/>
      <c r="S4471" s="1"/>
    </row>
    <row r="4472" spans="1:19" x14ac:dyDescent="0.25">
      <c r="A4472" s="1"/>
      <c r="B4472" s="1"/>
      <c r="C4472" s="1"/>
      <c r="D4472" s="1"/>
      <c r="E4472" s="1"/>
      <c r="F4472" s="1"/>
      <c r="G4472" s="1"/>
      <c r="H4472" s="1"/>
      <c r="I4472" s="1"/>
      <c r="J4472" s="1"/>
      <c r="K4472" s="1"/>
      <c r="L4472" s="1"/>
      <c r="M4472" s="1"/>
      <c r="N4472" s="1"/>
      <c r="O4472" s="1"/>
      <c r="P4472" s="1"/>
      <c r="Q4472" s="1"/>
      <c r="R4472" s="1"/>
      <c r="S4472" s="1"/>
    </row>
    <row r="4473" spans="1:19" x14ac:dyDescent="0.25">
      <c r="A4473" s="1"/>
      <c r="B4473" s="1"/>
      <c r="C4473" s="1"/>
      <c r="D4473" s="1"/>
      <c r="E4473" s="1"/>
      <c r="F4473" s="1"/>
      <c r="G4473" s="1"/>
      <c r="H4473" s="1"/>
      <c r="I4473" s="1"/>
      <c r="J4473" s="1"/>
      <c r="K4473" s="1"/>
      <c r="L4473" s="1"/>
      <c r="M4473" s="1"/>
      <c r="N4473" s="1"/>
      <c r="O4473" s="1"/>
      <c r="P4473" s="1"/>
      <c r="Q4473" s="1"/>
      <c r="R4473" s="1"/>
      <c r="S4473" s="1"/>
    </row>
    <row r="4474" spans="1:19" x14ac:dyDescent="0.25">
      <c r="A4474" s="1"/>
      <c r="B4474" s="1"/>
      <c r="C4474" s="1"/>
      <c r="D4474" s="1"/>
      <c r="E4474" s="1"/>
      <c r="F4474" s="1"/>
      <c r="G4474" s="1"/>
      <c r="H4474" s="1"/>
      <c r="I4474" s="1"/>
      <c r="J4474" s="1"/>
      <c r="K4474" s="1"/>
      <c r="L4474" s="1"/>
      <c r="M4474" s="1"/>
      <c r="N4474" s="1"/>
      <c r="O4474" s="1"/>
      <c r="P4474" s="1"/>
      <c r="Q4474" s="1"/>
      <c r="R4474" s="1"/>
      <c r="S4474" s="1"/>
    </row>
    <row r="4475" spans="1:19" x14ac:dyDescent="0.25">
      <c r="A4475" s="1"/>
      <c r="B4475" s="1"/>
      <c r="C4475" s="1"/>
      <c r="D4475" s="1"/>
      <c r="E4475" s="1"/>
      <c r="F4475" s="1"/>
      <c r="G4475" s="1"/>
      <c r="H4475" s="1"/>
      <c r="I4475" s="1"/>
      <c r="J4475" s="1"/>
      <c r="K4475" s="1"/>
      <c r="L4475" s="1"/>
      <c r="M4475" s="1"/>
      <c r="N4475" s="1"/>
      <c r="O4475" s="1"/>
      <c r="P4475" s="1"/>
      <c r="Q4475" s="1"/>
      <c r="R4475" s="1"/>
      <c r="S4475" s="1"/>
    </row>
    <row r="4476" spans="1:19" x14ac:dyDescent="0.25">
      <c r="A4476" s="1"/>
      <c r="B4476" s="1"/>
      <c r="C4476" s="1"/>
      <c r="D4476" s="1"/>
      <c r="E4476" s="1"/>
      <c r="F4476" s="1"/>
      <c r="G4476" s="1"/>
      <c r="H4476" s="1"/>
      <c r="I4476" s="1"/>
      <c r="J4476" s="1"/>
      <c r="K4476" s="1"/>
      <c r="L4476" s="1"/>
      <c r="M4476" s="1"/>
      <c r="N4476" s="1"/>
      <c r="O4476" s="1"/>
      <c r="P4476" s="1"/>
      <c r="Q4476" s="1"/>
      <c r="R4476" s="1"/>
      <c r="S4476" s="1"/>
    </row>
    <row r="4477" spans="1:19" x14ac:dyDescent="0.25">
      <c r="A4477" s="1"/>
      <c r="B4477" s="1"/>
      <c r="C4477" s="1"/>
      <c r="D4477" s="1"/>
      <c r="E4477" s="1"/>
      <c r="F4477" s="1"/>
      <c r="G4477" s="1"/>
      <c r="H4477" s="1"/>
      <c r="I4477" s="1"/>
      <c r="J4477" s="1"/>
      <c r="K4477" s="1"/>
      <c r="L4477" s="1"/>
      <c r="M4477" s="1"/>
      <c r="N4477" s="1"/>
      <c r="O4477" s="1"/>
      <c r="P4477" s="1"/>
      <c r="Q4477" s="1"/>
      <c r="R4477" s="1"/>
      <c r="S4477" s="1"/>
    </row>
    <row r="4478" spans="1:19" x14ac:dyDescent="0.25">
      <c r="A4478" s="1"/>
      <c r="B4478" s="1"/>
      <c r="C4478" s="1"/>
      <c r="D4478" s="1"/>
      <c r="E4478" s="1"/>
      <c r="F4478" s="1"/>
      <c r="G4478" s="1"/>
      <c r="H4478" s="1"/>
      <c r="I4478" s="1"/>
      <c r="J4478" s="1"/>
      <c r="K4478" s="1"/>
      <c r="L4478" s="1"/>
      <c r="M4478" s="1"/>
      <c r="N4478" s="1"/>
      <c r="O4478" s="1"/>
      <c r="P4478" s="1"/>
      <c r="Q4478" s="1"/>
      <c r="R4478" s="1"/>
      <c r="S4478" s="1"/>
    </row>
    <row r="4479" spans="1:19" x14ac:dyDescent="0.25">
      <c r="A4479" s="1"/>
      <c r="B4479" s="1"/>
      <c r="C4479" s="1"/>
      <c r="D4479" s="1"/>
      <c r="E4479" s="1"/>
      <c r="F4479" s="1"/>
      <c r="G4479" s="1"/>
      <c r="H4479" s="1"/>
      <c r="I4479" s="1"/>
      <c r="J4479" s="1"/>
      <c r="K4479" s="1"/>
      <c r="L4479" s="1"/>
      <c r="M4479" s="1"/>
      <c r="N4479" s="1"/>
      <c r="O4479" s="1"/>
      <c r="P4479" s="1"/>
      <c r="Q4479" s="1"/>
      <c r="R4479" s="1"/>
      <c r="S4479" s="1"/>
    </row>
    <row r="4480" spans="1:19" x14ac:dyDescent="0.25">
      <c r="A4480" s="1"/>
      <c r="B4480" s="1"/>
      <c r="C4480" s="1"/>
      <c r="D4480" s="1"/>
      <c r="E4480" s="1"/>
      <c r="F4480" s="1"/>
      <c r="G4480" s="1"/>
      <c r="H4480" s="1"/>
      <c r="I4480" s="1"/>
      <c r="J4480" s="1"/>
      <c r="K4480" s="1"/>
      <c r="L4480" s="1"/>
      <c r="M4480" s="1"/>
      <c r="N4480" s="1"/>
      <c r="O4480" s="1"/>
      <c r="P4480" s="1"/>
      <c r="Q4480" s="1"/>
      <c r="R4480" s="1"/>
      <c r="S4480" s="1"/>
    </row>
    <row r="4481" spans="1:19" x14ac:dyDescent="0.25">
      <c r="A4481" s="1"/>
      <c r="B4481" s="1"/>
      <c r="C4481" s="1"/>
      <c r="D4481" s="1"/>
      <c r="E4481" s="1"/>
      <c r="F4481" s="1"/>
      <c r="G4481" s="1"/>
      <c r="H4481" s="1"/>
      <c r="I4481" s="1"/>
      <c r="J4481" s="1"/>
      <c r="K4481" s="1"/>
      <c r="L4481" s="1"/>
      <c r="M4481" s="1"/>
      <c r="N4481" s="1"/>
      <c r="O4481" s="1"/>
      <c r="P4481" s="1"/>
      <c r="Q4481" s="1"/>
      <c r="R4481" s="1"/>
      <c r="S4481" s="1"/>
    </row>
    <row r="4482" spans="1:19" x14ac:dyDescent="0.25">
      <c r="A4482" s="1"/>
      <c r="B4482" s="1"/>
      <c r="C4482" s="1"/>
      <c r="D4482" s="1"/>
      <c r="E4482" s="1"/>
      <c r="F4482" s="1"/>
      <c r="G4482" s="1"/>
      <c r="H4482" s="1"/>
      <c r="I4482" s="1"/>
      <c r="J4482" s="1"/>
      <c r="K4482" s="1"/>
      <c r="L4482" s="1"/>
      <c r="M4482" s="1"/>
      <c r="N4482" s="1"/>
      <c r="O4482" s="1"/>
      <c r="P4482" s="1"/>
      <c r="Q4482" s="1"/>
      <c r="R4482" s="1"/>
      <c r="S4482" s="1"/>
    </row>
    <row r="4483" spans="1:19" x14ac:dyDescent="0.25">
      <c r="A4483" s="1"/>
      <c r="B4483" s="1"/>
      <c r="C4483" s="1"/>
      <c r="D4483" s="1"/>
      <c r="E4483" s="1"/>
      <c r="F4483" s="1"/>
      <c r="G4483" s="1"/>
      <c r="H4483" s="1"/>
      <c r="I4483" s="1"/>
      <c r="J4483" s="1"/>
      <c r="K4483" s="1"/>
      <c r="L4483" s="1"/>
      <c r="M4483" s="1"/>
      <c r="N4483" s="1"/>
      <c r="O4483" s="1"/>
      <c r="P4483" s="1"/>
      <c r="Q4483" s="1"/>
      <c r="R4483" s="1"/>
      <c r="S4483" s="1"/>
    </row>
    <row r="4484" spans="1:19" x14ac:dyDescent="0.25">
      <c r="A4484" s="1"/>
      <c r="B4484" s="1"/>
      <c r="C4484" s="1"/>
      <c r="D4484" s="1"/>
      <c r="E4484" s="1"/>
      <c r="F4484" s="1"/>
      <c r="G4484" s="1"/>
      <c r="H4484" s="1"/>
      <c r="I4484" s="1"/>
      <c r="J4484" s="1"/>
      <c r="K4484" s="1"/>
      <c r="L4484" s="1"/>
      <c r="M4484" s="1"/>
      <c r="N4484" s="1"/>
      <c r="O4484" s="1"/>
      <c r="P4484" s="1"/>
      <c r="Q4484" s="1"/>
      <c r="R4484" s="1"/>
      <c r="S4484" s="1"/>
    </row>
    <row r="4485" spans="1:19" x14ac:dyDescent="0.25">
      <c r="A4485" s="1"/>
      <c r="B4485" s="1"/>
      <c r="C4485" s="1"/>
      <c r="D4485" s="1"/>
      <c r="E4485" s="1"/>
      <c r="F4485" s="1"/>
      <c r="G4485" s="1"/>
      <c r="H4485" s="1"/>
      <c r="I4485" s="1"/>
      <c r="J4485" s="1"/>
      <c r="K4485" s="1"/>
      <c r="L4485" s="1"/>
      <c r="M4485" s="1"/>
      <c r="N4485" s="1"/>
      <c r="O4485" s="1"/>
      <c r="P4485" s="1"/>
      <c r="Q4485" s="1"/>
      <c r="R4485" s="1"/>
      <c r="S4485" s="1"/>
    </row>
    <row r="4486" spans="1:19" x14ac:dyDescent="0.25">
      <c r="A4486" s="1"/>
      <c r="B4486" s="1"/>
      <c r="C4486" s="1"/>
      <c r="D4486" s="1"/>
      <c r="E4486" s="1"/>
      <c r="F4486" s="1"/>
      <c r="G4486" s="1"/>
      <c r="H4486" s="1"/>
      <c r="I4486" s="1"/>
      <c r="J4486" s="1"/>
      <c r="K4486" s="1"/>
      <c r="L4486" s="1"/>
      <c r="M4486" s="1"/>
      <c r="N4486" s="1"/>
      <c r="O4486" s="1"/>
      <c r="P4486" s="1"/>
      <c r="Q4486" s="1"/>
      <c r="R4486" s="1"/>
      <c r="S4486" s="1"/>
    </row>
    <row r="4487" spans="1:19" x14ac:dyDescent="0.25">
      <c r="A4487" s="1"/>
      <c r="B4487" s="1"/>
      <c r="C4487" s="1"/>
      <c r="D4487" s="1"/>
      <c r="E4487" s="1"/>
      <c r="F4487" s="1"/>
      <c r="G4487" s="1"/>
      <c r="H4487" s="1"/>
      <c r="I4487" s="1"/>
      <c r="J4487" s="1"/>
      <c r="K4487" s="1"/>
      <c r="L4487" s="1"/>
      <c r="M4487" s="1"/>
      <c r="N4487" s="1"/>
      <c r="O4487" s="1"/>
      <c r="P4487" s="1"/>
      <c r="Q4487" s="1"/>
      <c r="R4487" s="1"/>
      <c r="S4487" s="1"/>
    </row>
    <row r="4488" spans="1:19" x14ac:dyDescent="0.25">
      <c r="A4488" s="1"/>
      <c r="B4488" s="1"/>
      <c r="C4488" s="1"/>
      <c r="D4488" s="1"/>
      <c r="E4488" s="1"/>
      <c r="F4488" s="1"/>
      <c r="G4488" s="1"/>
      <c r="H4488" s="1"/>
      <c r="I4488" s="1"/>
      <c r="J4488" s="1"/>
      <c r="K4488" s="1"/>
      <c r="L4488" s="1"/>
      <c r="M4488" s="1"/>
      <c r="N4488" s="1"/>
      <c r="O4488" s="1"/>
      <c r="P4488" s="1"/>
      <c r="Q4488" s="1"/>
      <c r="R4488" s="1"/>
      <c r="S4488" s="1"/>
    </row>
    <row r="4489" spans="1:19" x14ac:dyDescent="0.25">
      <c r="A4489" s="1"/>
      <c r="B4489" s="1"/>
      <c r="C4489" s="1"/>
      <c r="D4489" s="1"/>
      <c r="E4489" s="1"/>
      <c r="F4489" s="1"/>
      <c r="G4489" s="1"/>
      <c r="H4489" s="1"/>
      <c r="I4489" s="1"/>
      <c r="J4489" s="1"/>
      <c r="K4489" s="1"/>
      <c r="L4489" s="1"/>
      <c r="M4489" s="1"/>
      <c r="N4489" s="1"/>
      <c r="O4489" s="1"/>
      <c r="P4489" s="1"/>
      <c r="Q4489" s="1"/>
      <c r="R4489" s="1"/>
      <c r="S4489" s="1"/>
    </row>
    <row r="4490" spans="1:19" x14ac:dyDescent="0.25">
      <c r="A4490" s="1"/>
      <c r="B4490" s="1"/>
      <c r="C4490" s="1"/>
      <c r="D4490" s="1"/>
      <c r="E4490" s="1"/>
      <c r="F4490" s="1"/>
      <c r="G4490" s="1"/>
      <c r="H4490" s="1"/>
      <c r="I4490" s="1"/>
      <c r="J4490" s="1"/>
      <c r="K4490" s="1"/>
      <c r="L4490" s="1"/>
      <c r="M4490" s="1"/>
      <c r="N4490" s="1"/>
      <c r="O4490" s="1"/>
      <c r="P4490" s="1"/>
      <c r="Q4490" s="1"/>
      <c r="R4490" s="1"/>
      <c r="S4490" s="1"/>
    </row>
    <row r="4491" spans="1:19" x14ac:dyDescent="0.25">
      <c r="A4491" s="1"/>
      <c r="B4491" s="1"/>
      <c r="C4491" s="1"/>
      <c r="D4491" s="1"/>
      <c r="E4491" s="1"/>
      <c r="F4491" s="1"/>
      <c r="G4491" s="1"/>
      <c r="H4491" s="1"/>
      <c r="I4491" s="1"/>
      <c r="J4491" s="1"/>
      <c r="K4491" s="1"/>
      <c r="L4491" s="1"/>
      <c r="M4491" s="1"/>
      <c r="N4491" s="1"/>
      <c r="O4491" s="1"/>
      <c r="P4491" s="1"/>
      <c r="Q4491" s="1"/>
      <c r="R4491" s="1"/>
      <c r="S4491" s="1"/>
    </row>
    <row r="4492" spans="1:19" x14ac:dyDescent="0.25">
      <c r="A4492" s="1"/>
      <c r="B4492" s="1"/>
      <c r="C4492" s="1"/>
      <c r="D4492" s="1"/>
      <c r="E4492" s="1"/>
      <c r="F4492" s="1"/>
      <c r="G4492" s="1"/>
      <c r="H4492" s="1"/>
      <c r="I4492" s="1"/>
      <c r="J4492" s="1"/>
      <c r="K4492" s="1"/>
      <c r="L4492" s="1"/>
      <c r="M4492" s="1"/>
      <c r="N4492" s="1"/>
      <c r="O4492" s="1"/>
      <c r="P4492" s="1"/>
      <c r="Q4492" s="1"/>
      <c r="R4492" s="1"/>
      <c r="S4492" s="1"/>
    </row>
    <row r="4493" spans="1:19" x14ac:dyDescent="0.25">
      <c r="A4493" s="1"/>
      <c r="B4493" s="1"/>
      <c r="C4493" s="1"/>
      <c r="D4493" s="1"/>
      <c r="E4493" s="1"/>
      <c r="F4493" s="1"/>
      <c r="G4493" s="1"/>
      <c r="H4493" s="1"/>
      <c r="I4493" s="1"/>
      <c r="J4493" s="1"/>
      <c r="K4493" s="1"/>
      <c r="L4493" s="1"/>
      <c r="M4493" s="1"/>
      <c r="N4493" s="1"/>
      <c r="O4493" s="1"/>
      <c r="P4493" s="1"/>
      <c r="Q4493" s="1"/>
      <c r="R4493" s="1"/>
      <c r="S4493" s="1"/>
    </row>
    <row r="4494" spans="1:19" x14ac:dyDescent="0.25">
      <c r="A4494" s="1"/>
      <c r="B4494" s="1"/>
      <c r="C4494" s="1"/>
      <c r="D4494" s="1"/>
      <c r="E4494" s="1"/>
      <c r="F4494" s="1"/>
      <c r="G4494" s="1"/>
      <c r="H4494" s="1"/>
      <c r="I4494" s="1"/>
      <c r="J4494" s="1"/>
      <c r="K4494" s="1"/>
      <c r="L4494" s="1"/>
      <c r="M4494" s="1"/>
      <c r="N4494" s="1"/>
      <c r="O4494" s="1"/>
      <c r="P4494" s="1"/>
      <c r="Q4494" s="1"/>
      <c r="R4494" s="1"/>
      <c r="S4494" s="1"/>
    </row>
    <row r="4495" spans="1:19" x14ac:dyDescent="0.25">
      <c r="A4495" s="1"/>
      <c r="B4495" s="1"/>
      <c r="C4495" s="1"/>
      <c r="D4495" s="1"/>
      <c r="E4495" s="1"/>
      <c r="F4495" s="1"/>
      <c r="G4495" s="1"/>
      <c r="H4495" s="1"/>
      <c r="I4495" s="1"/>
      <c r="J4495" s="1"/>
      <c r="K4495" s="1"/>
      <c r="L4495" s="1"/>
      <c r="M4495" s="1"/>
      <c r="N4495" s="1"/>
      <c r="O4495" s="1"/>
      <c r="P4495" s="1"/>
      <c r="Q4495" s="1"/>
      <c r="R4495" s="1"/>
      <c r="S4495" s="1"/>
    </row>
    <row r="4496" spans="1:19" x14ac:dyDescent="0.25">
      <c r="A4496" s="1"/>
      <c r="B4496" s="1"/>
      <c r="C4496" s="1"/>
      <c r="D4496" s="1"/>
      <c r="E4496" s="1"/>
      <c r="F4496" s="1"/>
      <c r="G4496" s="1"/>
      <c r="H4496" s="1"/>
      <c r="I4496" s="1"/>
      <c r="J4496" s="1"/>
      <c r="K4496" s="1"/>
      <c r="L4496" s="1"/>
      <c r="M4496" s="1"/>
      <c r="N4496" s="1"/>
      <c r="O4496" s="1"/>
      <c r="P4496" s="1"/>
      <c r="Q4496" s="1"/>
      <c r="R4496" s="1"/>
      <c r="S4496" s="1"/>
    </row>
    <row r="4497" spans="1:19" x14ac:dyDescent="0.25">
      <c r="A4497" s="1"/>
      <c r="B4497" s="1"/>
      <c r="C4497" s="1"/>
      <c r="D4497" s="1"/>
      <c r="E4497" s="1"/>
      <c r="F4497" s="1"/>
      <c r="G4497" s="1"/>
      <c r="H4497" s="1"/>
      <c r="I4497" s="1"/>
      <c r="J4497" s="1"/>
      <c r="K4497" s="1"/>
      <c r="L4497" s="1"/>
      <c r="M4497" s="1"/>
      <c r="N4497" s="1"/>
      <c r="O4497" s="1"/>
      <c r="P4497" s="1"/>
      <c r="Q4497" s="1"/>
      <c r="R4497" s="1"/>
      <c r="S4497" s="1"/>
    </row>
    <row r="4498" spans="1:19" x14ac:dyDescent="0.25">
      <c r="A4498" s="1"/>
      <c r="B4498" s="1"/>
      <c r="C4498" s="1"/>
      <c r="D4498" s="1"/>
      <c r="E4498" s="1"/>
      <c r="F4498" s="1"/>
      <c r="G4498" s="1"/>
      <c r="H4498" s="1"/>
      <c r="I4498" s="1"/>
      <c r="J4498" s="1"/>
      <c r="K4498" s="1"/>
      <c r="L4498" s="1"/>
      <c r="M4498" s="1"/>
      <c r="N4498" s="1"/>
      <c r="O4498" s="1"/>
      <c r="P4498" s="1"/>
      <c r="Q4498" s="1"/>
      <c r="R4498" s="1"/>
      <c r="S4498" s="1"/>
    </row>
    <row r="4499" spans="1:19" x14ac:dyDescent="0.25">
      <c r="A4499" s="1"/>
      <c r="B4499" s="1"/>
      <c r="C4499" s="1"/>
      <c r="D4499" s="1"/>
      <c r="E4499" s="1"/>
      <c r="F4499" s="1"/>
      <c r="G4499" s="1"/>
      <c r="H4499" s="1"/>
      <c r="I4499" s="1"/>
      <c r="J4499" s="1"/>
      <c r="K4499" s="1"/>
      <c r="L4499" s="1"/>
      <c r="M4499" s="1"/>
      <c r="N4499" s="1"/>
      <c r="O4499" s="1"/>
      <c r="P4499" s="1"/>
      <c r="Q4499" s="1"/>
      <c r="R4499" s="1"/>
      <c r="S4499" s="1"/>
    </row>
    <row r="4500" spans="1:19" x14ac:dyDescent="0.25">
      <c r="A4500" s="1"/>
      <c r="B4500" s="1"/>
      <c r="C4500" s="1"/>
      <c r="D4500" s="1"/>
      <c r="E4500" s="1"/>
      <c r="F4500" s="1"/>
      <c r="G4500" s="1"/>
      <c r="H4500" s="1"/>
      <c r="I4500" s="1"/>
      <c r="J4500" s="1"/>
      <c r="K4500" s="1"/>
      <c r="L4500" s="1"/>
      <c r="M4500" s="1"/>
      <c r="N4500" s="1"/>
      <c r="O4500" s="1"/>
      <c r="P4500" s="1"/>
      <c r="Q4500" s="1"/>
      <c r="R4500" s="1"/>
      <c r="S4500" s="1"/>
    </row>
    <row r="4501" spans="1:19" x14ac:dyDescent="0.25">
      <c r="A4501" s="1"/>
      <c r="B4501" s="1"/>
      <c r="C4501" s="1"/>
      <c r="D4501" s="1"/>
      <c r="E4501" s="1"/>
      <c r="F4501" s="1"/>
      <c r="G4501" s="1"/>
      <c r="H4501" s="1"/>
      <c r="I4501" s="1"/>
      <c r="J4501" s="1"/>
      <c r="K4501" s="1"/>
      <c r="L4501" s="1"/>
      <c r="M4501" s="1"/>
      <c r="N4501" s="1"/>
      <c r="O4501" s="1"/>
      <c r="P4501" s="1"/>
      <c r="Q4501" s="1"/>
      <c r="R4501" s="1"/>
      <c r="S4501" s="1"/>
    </row>
    <row r="4502" spans="1:19" x14ac:dyDescent="0.25">
      <c r="A4502" s="1"/>
      <c r="B4502" s="1"/>
      <c r="C4502" s="1"/>
      <c r="D4502" s="1"/>
      <c r="E4502" s="1"/>
      <c r="F4502" s="1"/>
      <c r="G4502" s="1"/>
      <c r="H4502" s="1"/>
      <c r="I4502" s="1"/>
      <c r="J4502" s="1"/>
      <c r="K4502" s="1"/>
      <c r="L4502" s="1"/>
      <c r="M4502" s="1"/>
      <c r="N4502" s="1"/>
      <c r="O4502" s="1"/>
      <c r="P4502" s="1"/>
      <c r="Q4502" s="1"/>
      <c r="R4502" s="1"/>
      <c r="S4502" s="1"/>
    </row>
    <row r="4503" spans="1:19" x14ac:dyDescent="0.25">
      <c r="A4503" s="1"/>
      <c r="B4503" s="1"/>
      <c r="C4503" s="1"/>
      <c r="D4503" s="1"/>
      <c r="E4503" s="1"/>
      <c r="F4503" s="1"/>
      <c r="G4503" s="1"/>
      <c r="H4503" s="1"/>
      <c r="I4503" s="1"/>
      <c r="J4503" s="1"/>
      <c r="K4503" s="1"/>
      <c r="L4503" s="1"/>
      <c r="M4503" s="1"/>
      <c r="N4503" s="1"/>
      <c r="O4503" s="1"/>
      <c r="P4503" s="1"/>
      <c r="Q4503" s="1"/>
      <c r="R4503" s="1"/>
      <c r="S4503" s="1"/>
    </row>
    <row r="4504" spans="1:19" x14ac:dyDescent="0.25">
      <c r="A4504" s="1"/>
      <c r="B4504" s="1"/>
      <c r="C4504" s="1"/>
      <c r="D4504" s="1"/>
      <c r="E4504" s="1"/>
      <c r="F4504" s="1"/>
      <c r="G4504" s="1"/>
      <c r="H4504" s="1"/>
      <c r="I4504" s="1"/>
      <c r="J4504" s="1"/>
      <c r="K4504" s="1"/>
      <c r="L4504" s="1"/>
      <c r="M4504" s="1"/>
      <c r="N4504" s="1"/>
      <c r="O4504" s="1"/>
      <c r="P4504" s="1"/>
      <c r="Q4504" s="1"/>
      <c r="R4504" s="1"/>
      <c r="S4504" s="1"/>
    </row>
    <row r="4505" spans="1:19" x14ac:dyDescent="0.25">
      <c r="A4505" s="1"/>
      <c r="B4505" s="1"/>
      <c r="C4505" s="1"/>
      <c r="D4505" s="1"/>
      <c r="E4505" s="1"/>
      <c r="F4505" s="1"/>
      <c r="G4505" s="1"/>
      <c r="H4505" s="1"/>
      <c r="I4505" s="1"/>
      <c r="J4505" s="1"/>
      <c r="K4505" s="1"/>
      <c r="L4505" s="1"/>
      <c r="M4505" s="1"/>
      <c r="N4505" s="1"/>
      <c r="O4505" s="1"/>
      <c r="P4505" s="1"/>
      <c r="Q4505" s="1"/>
      <c r="R4505" s="1"/>
      <c r="S4505" s="1"/>
    </row>
    <row r="4506" spans="1:19" x14ac:dyDescent="0.25">
      <c r="A4506" s="1"/>
      <c r="B4506" s="1"/>
      <c r="C4506" s="1"/>
      <c r="D4506" s="1"/>
      <c r="E4506" s="1"/>
      <c r="F4506" s="1"/>
      <c r="G4506" s="1"/>
      <c r="H4506" s="1"/>
      <c r="I4506" s="1"/>
      <c r="J4506" s="1"/>
      <c r="K4506" s="1"/>
      <c r="L4506" s="1"/>
      <c r="M4506" s="1"/>
      <c r="N4506" s="1"/>
      <c r="O4506" s="1"/>
      <c r="P4506" s="1"/>
      <c r="Q4506" s="1"/>
      <c r="R4506" s="1"/>
      <c r="S4506" s="1"/>
    </row>
    <row r="4507" spans="1:19" x14ac:dyDescent="0.25">
      <c r="A4507" s="1"/>
      <c r="B4507" s="1"/>
      <c r="C4507" s="1"/>
      <c r="D4507" s="1"/>
      <c r="E4507" s="1"/>
      <c r="F4507" s="1"/>
      <c r="G4507" s="1"/>
      <c r="H4507" s="1"/>
      <c r="I4507" s="1"/>
      <c r="J4507" s="1"/>
      <c r="K4507" s="1"/>
      <c r="L4507" s="1"/>
      <c r="M4507" s="1"/>
      <c r="N4507" s="1"/>
      <c r="O4507" s="1"/>
      <c r="P4507" s="1"/>
      <c r="Q4507" s="1"/>
      <c r="R4507" s="1"/>
      <c r="S4507" s="1"/>
    </row>
    <row r="4508" spans="1:19" x14ac:dyDescent="0.25">
      <c r="A4508" s="1"/>
      <c r="B4508" s="1"/>
      <c r="C4508" s="1"/>
      <c r="D4508" s="1"/>
      <c r="E4508" s="1"/>
      <c r="F4508" s="1"/>
      <c r="G4508" s="1"/>
      <c r="H4508" s="1"/>
      <c r="I4508" s="1"/>
      <c r="J4508" s="1"/>
      <c r="K4508" s="1"/>
      <c r="L4508" s="1"/>
      <c r="M4508" s="1"/>
      <c r="N4508" s="1"/>
      <c r="O4508" s="1"/>
      <c r="P4508" s="1"/>
      <c r="Q4508" s="1"/>
      <c r="R4508" s="1"/>
      <c r="S4508" s="1"/>
    </row>
    <row r="4509" spans="1:19" x14ac:dyDescent="0.25">
      <c r="A4509" s="1"/>
      <c r="B4509" s="1"/>
      <c r="C4509" s="1"/>
      <c r="D4509" s="1"/>
      <c r="E4509" s="1"/>
      <c r="F4509" s="1"/>
      <c r="G4509" s="1"/>
      <c r="H4509" s="1"/>
      <c r="I4509" s="1"/>
      <c r="J4509" s="1"/>
      <c r="K4509" s="1"/>
      <c r="L4509" s="1"/>
      <c r="M4509" s="1"/>
      <c r="N4509" s="1"/>
      <c r="O4509" s="1"/>
      <c r="P4509" s="1"/>
      <c r="Q4509" s="1"/>
      <c r="R4509" s="1"/>
      <c r="S4509" s="1"/>
    </row>
    <row r="4510" spans="1:19" x14ac:dyDescent="0.25">
      <c r="A4510" s="1"/>
      <c r="B4510" s="1"/>
      <c r="C4510" s="1"/>
      <c r="D4510" s="1"/>
      <c r="E4510" s="1"/>
      <c r="F4510" s="1"/>
      <c r="G4510" s="1"/>
      <c r="H4510" s="1"/>
      <c r="I4510" s="1"/>
      <c r="J4510" s="1"/>
      <c r="K4510" s="1"/>
      <c r="L4510" s="1"/>
      <c r="M4510" s="1"/>
      <c r="N4510" s="1"/>
      <c r="O4510" s="1"/>
      <c r="P4510" s="1"/>
      <c r="Q4510" s="1"/>
      <c r="R4510" s="1"/>
      <c r="S4510" s="1"/>
    </row>
    <row r="4511" spans="1:19" x14ac:dyDescent="0.25">
      <c r="A4511" s="1"/>
      <c r="B4511" s="1"/>
      <c r="C4511" s="1"/>
      <c r="D4511" s="1"/>
      <c r="E4511" s="1"/>
      <c r="F4511" s="1"/>
      <c r="G4511" s="1"/>
      <c r="H4511" s="1"/>
      <c r="I4511" s="1"/>
      <c r="J4511" s="1"/>
      <c r="K4511" s="1"/>
      <c r="L4511" s="1"/>
      <c r="M4511" s="1"/>
      <c r="N4511" s="1"/>
      <c r="O4511" s="1"/>
      <c r="P4511" s="1"/>
      <c r="Q4511" s="1"/>
      <c r="R4511" s="1"/>
      <c r="S4511" s="1"/>
    </row>
    <row r="4512" spans="1:19" x14ac:dyDescent="0.25">
      <c r="A4512" s="1"/>
      <c r="B4512" s="1"/>
      <c r="C4512" s="1"/>
      <c r="D4512" s="1"/>
      <c r="E4512" s="1"/>
      <c r="F4512" s="1"/>
      <c r="G4512" s="1"/>
      <c r="H4512" s="1"/>
      <c r="I4512" s="1"/>
      <c r="J4512" s="1"/>
      <c r="K4512" s="1"/>
      <c r="L4512" s="1"/>
      <c r="M4512" s="1"/>
      <c r="N4512" s="1"/>
      <c r="O4512" s="1"/>
      <c r="P4512" s="1"/>
      <c r="Q4512" s="1"/>
      <c r="R4512" s="1"/>
      <c r="S4512" s="1"/>
    </row>
    <row r="4513" spans="1:19" x14ac:dyDescent="0.25">
      <c r="A4513" s="1"/>
      <c r="B4513" s="1"/>
      <c r="C4513" s="1"/>
      <c r="D4513" s="1"/>
      <c r="E4513" s="1"/>
      <c r="F4513" s="1"/>
      <c r="G4513" s="1"/>
      <c r="H4513" s="1"/>
      <c r="I4513" s="1"/>
      <c r="J4513" s="1"/>
      <c r="K4513" s="1"/>
      <c r="L4513" s="1"/>
      <c r="M4513" s="1"/>
      <c r="N4513" s="1"/>
      <c r="O4513" s="1"/>
      <c r="P4513" s="1"/>
      <c r="Q4513" s="1"/>
      <c r="R4513" s="1"/>
      <c r="S4513" s="1"/>
    </row>
    <row r="4514" spans="1:19" x14ac:dyDescent="0.25">
      <c r="A4514" s="1"/>
      <c r="B4514" s="1"/>
      <c r="C4514" s="1"/>
      <c r="D4514" s="1"/>
      <c r="E4514" s="1"/>
      <c r="F4514" s="1"/>
      <c r="G4514" s="1"/>
      <c r="H4514" s="1"/>
      <c r="I4514" s="1"/>
      <c r="J4514" s="1"/>
      <c r="K4514" s="1"/>
      <c r="L4514" s="1"/>
      <c r="M4514" s="1"/>
      <c r="N4514" s="1"/>
      <c r="O4514" s="1"/>
      <c r="P4514" s="1"/>
      <c r="Q4514" s="1"/>
      <c r="R4514" s="1"/>
      <c r="S4514" s="1"/>
    </row>
    <row r="4515" spans="1:19" x14ac:dyDescent="0.25">
      <c r="A4515" s="1"/>
      <c r="B4515" s="1"/>
      <c r="C4515" s="1"/>
      <c r="D4515" s="1"/>
      <c r="E4515" s="1"/>
      <c r="F4515" s="1"/>
      <c r="G4515" s="1"/>
      <c r="H4515" s="1"/>
      <c r="I4515" s="1"/>
      <c r="J4515" s="1"/>
      <c r="K4515" s="1"/>
      <c r="L4515" s="1"/>
      <c r="M4515" s="1"/>
      <c r="N4515" s="1"/>
      <c r="O4515" s="1"/>
      <c r="P4515" s="1"/>
      <c r="Q4515" s="1"/>
      <c r="R4515" s="1"/>
      <c r="S4515" s="1"/>
    </row>
    <row r="4516" spans="1:19" x14ac:dyDescent="0.25">
      <c r="A4516" s="1"/>
      <c r="B4516" s="1"/>
      <c r="C4516" s="1"/>
      <c r="D4516" s="1"/>
      <c r="E4516" s="1"/>
      <c r="F4516" s="1"/>
      <c r="G4516" s="1"/>
      <c r="H4516" s="1"/>
      <c r="I4516" s="1"/>
      <c r="J4516" s="1"/>
      <c r="K4516" s="1"/>
      <c r="L4516" s="1"/>
      <c r="M4516" s="1"/>
      <c r="N4516" s="1"/>
      <c r="O4516" s="1"/>
      <c r="P4516" s="1"/>
      <c r="Q4516" s="1"/>
      <c r="R4516" s="1"/>
      <c r="S4516" s="1"/>
    </row>
    <row r="4517" spans="1:19" x14ac:dyDescent="0.25">
      <c r="A4517" s="1"/>
      <c r="B4517" s="1"/>
      <c r="C4517" s="1"/>
      <c r="D4517" s="1"/>
      <c r="E4517" s="1"/>
      <c r="F4517" s="1"/>
      <c r="G4517" s="1"/>
      <c r="H4517" s="1"/>
      <c r="I4517" s="1"/>
      <c r="J4517" s="1"/>
      <c r="K4517" s="1"/>
      <c r="L4517" s="1"/>
      <c r="M4517" s="1"/>
      <c r="N4517" s="1"/>
      <c r="O4517" s="1"/>
      <c r="P4517" s="1"/>
      <c r="Q4517" s="1"/>
      <c r="R4517" s="1"/>
      <c r="S4517" s="1"/>
    </row>
    <row r="4518" spans="1:19" x14ac:dyDescent="0.25">
      <c r="A4518" s="1"/>
      <c r="B4518" s="1"/>
      <c r="C4518" s="1"/>
      <c r="D4518" s="1"/>
      <c r="E4518" s="1"/>
      <c r="F4518" s="1"/>
      <c r="G4518" s="1"/>
      <c r="H4518" s="1"/>
      <c r="I4518" s="1"/>
      <c r="J4518" s="1"/>
      <c r="K4518" s="1"/>
      <c r="L4518" s="1"/>
      <c r="M4518" s="1"/>
      <c r="N4518" s="1"/>
      <c r="O4518" s="1"/>
      <c r="P4518" s="1"/>
      <c r="Q4518" s="1"/>
      <c r="R4518" s="1"/>
      <c r="S4518" s="1"/>
    </row>
    <row r="4519" spans="1:19" x14ac:dyDescent="0.25">
      <c r="A4519" s="1"/>
      <c r="B4519" s="1"/>
      <c r="C4519" s="1"/>
      <c r="D4519" s="1"/>
      <c r="E4519" s="1"/>
      <c r="F4519" s="1"/>
      <c r="G4519" s="1"/>
      <c r="H4519" s="1"/>
      <c r="I4519" s="1"/>
      <c r="J4519" s="1"/>
      <c r="K4519" s="1"/>
      <c r="L4519" s="1"/>
      <c r="M4519" s="1"/>
      <c r="N4519" s="1"/>
      <c r="O4519" s="1"/>
      <c r="P4519" s="1"/>
      <c r="Q4519" s="1"/>
      <c r="R4519" s="1"/>
      <c r="S4519" s="1"/>
    </row>
    <row r="4520" spans="1:19" x14ac:dyDescent="0.25">
      <c r="A4520" s="1"/>
      <c r="B4520" s="1"/>
      <c r="C4520" s="1"/>
      <c r="D4520" s="1"/>
      <c r="E4520" s="1"/>
      <c r="F4520" s="1"/>
      <c r="G4520" s="1"/>
      <c r="H4520" s="1"/>
      <c r="I4520" s="1"/>
      <c r="J4520" s="1"/>
      <c r="K4520" s="1"/>
      <c r="L4520" s="1"/>
      <c r="M4520" s="1"/>
      <c r="N4520" s="1"/>
      <c r="O4520" s="1"/>
      <c r="P4520" s="1"/>
      <c r="Q4520" s="1"/>
      <c r="R4520" s="1"/>
      <c r="S4520" s="1"/>
    </row>
    <row r="4521" spans="1:19" x14ac:dyDescent="0.25">
      <c r="A4521" s="1"/>
      <c r="B4521" s="1"/>
      <c r="C4521" s="1"/>
      <c r="D4521" s="1"/>
      <c r="E4521" s="1"/>
      <c r="F4521" s="1"/>
      <c r="G4521" s="1"/>
      <c r="H4521" s="1"/>
      <c r="I4521" s="1"/>
      <c r="J4521" s="1"/>
      <c r="K4521" s="1"/>
      <c r="L4521" s="1"/>
      <c r="M4521" s="1"/>
      <c r="N4521" s="1"/>
      <c r="O4521" s="1"/>
      <c r="P4521" s="1"/>
      <c r="Q4521" s="1"/>
      <c r="R4521" s="1"/>
      <c r="S4521" s="1"/>
    </row>
    <row r="4522" spans="1:19" x14ac:dyDescent="0.25">
      <c r="A4522" s="1"/>
      <c r="B4522" s="1"/>
      <c r="C4522" s="1"/>
      <c r="D4522" s="1"/>
      <c r="E4522" s="1"/>
      <c r="F4522" s="1"/>
      <c r="G4522" s="1"/>
      <c r="H4522" s="1"/>
      <c r="I4522" s="1"/>
      <c r="J4522" s="1"/>
      <c r="K4522" s="1"/>
      <c r="L4522" s="1"/>
      <c r="M4522" s="1"/>
      <c r="N4522" s="1"/>
      <c r="O4522" s="1"/>
      <c r="P4522" s="1"/>
      <c r="Q4522" s="1"/>
      <c r="R4522" s="1"/>
      <c r="S4522" s="1"/>
    </row>
    <row r="4523" spans="1:19" x14ac:dyDescent="0.25">
      <c r="A4523" s="1"/>
      <c r="B4523" s="1"/>
      <c r="C4523" s="1"/>
      <c r="D4523" s="1"/>
      <c r="E4523" s="1"/>
      <c r="F4523" s="1"/>
      <c r="G4523" s="1"/>
      <c r="H4523" s="1"/>
      <c r="I4523" s="1"/>
      <c r="J4523" s="1"/>
      <c r="K4523" s="1"/>
      <c r="L4523" s="1"/>
      <c r="M4523" s="1"/>
      <c r="N4523" s="1"/>
      <c r="O4523" s="1"/>
      <c r="P4523" s="1"/>
      <c r="Q4523" s="1"/>
      <c r="R4523" s="1"/>
      <c r="S4523" s="1"/>
    </row>
    <row r="4524" spans="1:19" x14ac:dyDescent="0.25">
      <c r="A4524" s="1"/>
      <c r="B4524" s="1"/>
      <c r="C4524" s="1"/>
      <c r="D4524" s="1"/>
      <c r="E4524" s="1"/>
      <c r="F4524" s="1"/>
      <c r="G4524" s="1"/>
      <c r="H4524" s="1"/>
      <c r="I4524" s="1"/>
      <c r="J4524" s="1"/>
      <c r="K4524" s="1"/>
      <c r="L4524" s="1"/>
      <c r="M4524" s="1"/>
      <c r="N4524" s="1"/>
      <c r="O4524" s="1"/>
      <c r="P4524" s="1"/>
      <c r="Q4524" s="1"/>
      <c r="R4524" s="1"/>
      <c r="S4524" s="1"/>
    </row>
    <row r="4525" spans="1:19" x14ac:dyDescent="0.25">
      <c r="A4525" s="1"/>
      <c r="B4525" s="1"/>
      <c r="C4525" s="1"/>
      <c r="D4525" s="1"/>
      <c r="E4525" s="1"/>
      <c r="F4525" s="1"/>
      <c r="G4525" s="1"/>
      <c r="H4525" s="1"/>
      <c r="I4525" s="1"/>
      <c r="J4525" s="1"/>
      <c r="K4525" s="1"/>
      <c r="L4525" s="1"/>
      <c r="M4525" s="1"/>
      <c r="N4525" s="1"/>
      <c r="O4525" s="1"/>
      <c r="P4525" s="1"/>
      <c r="Q4525" s="1"/>
      <c r="R4525" s="1"/>
      <c r="S4525" s="1"/>
    </row>
    <row r="4526" spans="1:19" x14ac:dyDescent="0.25">
      <c r="A4526" s="1"/>
      <c r="B4526" s="1"/>
      <c r="C4526" s="1"/>
      <c r="D4526" s="1"/>
      <c r="E4526" s="1"/>
      <c r="F4526" s="1"/>
      <c r="G4526" s="1"/>
      <c r="H4526" s="1"/>
      <c r="I4526" s="1"/>
      <c r="J4526" s="1"/>
      <c r="K4526" s="1"/>
      <c r="L4526" s="1"/>
      <c r="M4526" s="1"/>
      <c r="N4526" s="1"/>
      <c r="O4526" s="1"/>
      <c r="P4526" s="1"/>
      <c r="Q4526" s="1"/>
      <c r="R4526" s="1"/>
      <c r="S4526" s="1"/>
    </row>
    <row r="4527" spans="1:19" x14ac:dyDescent="0.25">
      <c r="A4527" s="1"/>
      <c r="B4527" s="1"/>
      <c r="C4527" s="1"/>
      <c r="D4527" s="1"/>
      <c r="E4527" s="1"/>
      <c r="F4527" s="1"/>
      <c r="G4527" s="1"/>
      <c r="H4527" s="1"/>
      <c r="I4527" s="1"/>
      <c r="J4527" s="1"/>
      <c r="K4527" s="1"/>
      <c r="L4527" s="1"/>
      <c r="M4527" s="1"/>
      <c r="N4527" s="1"/>
      <c r="O4527" s="1"/>
      <c r="P4527" s="1"/>
      <c r="Q4527" s="1"/>
      <c r="R4527" s="1"/>
      <c r="S4527" s="1"/>
    </row>
    <row r="4528" spans="1:19" x14ac:dyDescent="0.25">
      <c r="A4528" s="1"/>
      <c r="B4528" s="1"/>
      <c r="C4528" s="1"/>
      <c r="D4528" s="1"/>
      <c r="E4528" s="1"/>
      <c r="F4528" s="1"/>
      <c r="G4528" s="1"/>
      <c r="H4528" s="1"/>
      <c r="I4528" s="1"/>
      <c r="J4528" s="1"/>
      <c r="K4528" s="1"/>
      <c r="L4528" s="1"/>
      <c r="M4528" s="1"/>
      <c r="N4528" s="1"/>
      <c r="O4528" s="1"/>
      <c r="P4528" s="1"/>
      <c r="Q4528" s="1"/>
      <c r="R4528" s="1"/>
      <c r="S4528" s="1"/>
    </row>
    <row r="4529" spans="1:19" x14ac:dyDescent="0.25">
      <c r="A4529" s="1"/>
      <c r="B4529" s="1"/>
      <c r="C4529" s="1"/>
      <c r="D4529" s="1"/>
      <c r="E4529" s="1"/>
      <c r="F4529" s="1"/>
      <c r="G4529" s="1"/>
      <c r="H4529" s="1"/>
      <c r="I4529" s="1"/>
      <c r="J4529" s="1"/>
      <c r="K4529" s="1"/>
      <c r="L4529" s="1"/>
      <c r="M4529" s="1"/>
      <c r="N4529" s="1"/>
      <c r="O4529" s="1"/>
      <c r="P4529" s="1"/>
      <c r="Q4529" s="1"/>
      <c r="R4529" s="1"/>
      <c r="S4529" s="1"/>
    </row>
    <row r="4530" spans="1:19" x14ac:dyDescent="0.25">
      <c r="A4530" s="1"/>
      <c r="B4530" s="1"/>
      <c r="C4530" s="1"/>
      <c r="D4530" s="1"/>
      <c r="E4530" s="1"/>
      <c r="F4530" s="1"/>
      <c r="G4530" s="1"/>
      <c r="H4530" s="1"/>
      <c r="I4530" s="1"/>
      <c r="J4530" s="1"/>
      <c r="K4530" s="1"/>
      <c r="L4530" s="1"/>
      <c r="M4530" s="1"/>
      <c r="N4530" s="1"/>
      <c r="O4530" s="1"/>
      <c r="P4530" s="1"/>
      <c r="Q4530" s="1"/>
      <c r="R4530" s="1"/>
      <c r="S4530" s="1"/>
    </row>
    <row r="4531" spans="1:19" x14ac:dyDescent="0.25">
      <c r="A4531" s="1"/>
      <c r="B4531" s="1"/>
      <c r="C4531" s="1"/>
      <c r="D4531" s="1"/>
      <c r="E4531" s="1"/>
      <c r="F4531" s="1"/>
      <c r="G4531" s="1"/>
      <c r="H4531" s="1"/>
      <c r="I4531" s="1"/>
      <c r="J4531" s="1"/>
      <c r="K4531" s="1"/>
      <c r="L4531" s="1"/>
      <c r="M4531" s="1"/>
      <c r="N4531" s="1"/>
      <c r="O4531" s="1"/>
      <c r="P4531" s="1"/>
      <c r="Q4531" s="1"/>
      <c r="R4531" s="1"/>
      <c r="S4531" s="1"/>
    </row>
    <row r="4532" spans="1:19" x14ac:dyDescent="0.25">
      <c r="A4532" s="1"/>
      <c r="B4532" s="1"/>
      <c r="C4532" s="1"/>
      <c r="D4532" s="1"/>
      <c r="E4532" s="1"/>
      <c r="F4532" s="1"/>
      <c r="G4532" s="1"/>
      <c r="H4532" s="1"/>
      <c r="I4532" s="1"/>
      <c r="J4532" s="1"/>
      <c r="K4532" s="1"/>
      <c r="L4532" s="1"/>
      <c r="M4532" s="1"/>
      <c r="N4532" s="1"/>
      <c r="O4532" s="1"/>
      <c r="P4532" s="1"/>
      <c r="Q4532" s="1"/>
      <c r="R4532" s="1"/>
      <c r="S4532" s="1"/>
    </row>
    <row r="4533" spans="1:19" x14ac:dyDescent="0.25">
      <c r="A4533" s="1"/>
      <c r="B4533" s="1"/>
      <c r="C4533" s="1"/>
      <c r="D4533" s="1"/>
      <c r="E4533" s="1"/>
      <c r="F4533" s="1"/>
      <c r="G4533" s="1"/>
      <c r="H4533" s="1"/>
      <c r="I4533" s="1"/>
      <c r="J4533" s="1"/>
      <c r="K4533" s="1"/>
      <c r="L4533" s="1"/>
      <c r="M4533" s="1"/>
      <c r="N4533" s="1"/>
      <c r="O4533" s="1"/>
      <c r="P4533" s="1"/>
      <c r="Q4533" s="1"/>
      <c r="R4533" s="1"/>
      <c r="S4533" s="1"/>
    </row>
    <row r="4534" spans="1:19" x14ac:dyDescent="0.25">
      <c r="A4534" s="1"/>
      <c r="B4534" s="1"/>
      <c r="C4534" s="1"/>
      <c r="D4534" s="1"/>
      <c r="E4534" s="1"/>
      <c r="F4534" s="1"/>
      <c r="G4534" s="1"/>
      <c r="H4534" s="1"/>
      <c r="I4534" s="1"/>
      <c r="J4534" s="1"/>
      <c r="K4534" s="1"/>
      <c r="L4534" s="1"/>
      <c r="M4534" s="1"/>
      <c r="N4534" s="1"/>
      <c r="O4534" s="1"/>
      <c r="P4534" s="1"/>
      <c r="Q4534" s="1"/>
      <c r="R4534" s="1"/>
      <c r="S4534" s="1"/>
    </row>
    <row r="4535" spans="1:19" x14ac:dyDescent="0.25">
      <c r="A4535" s="1"/>
      <c r="B4535" s="1"/>
      <c r="C4535" s="1"/>
      <c r="D4535" s="1"/>
      <c r="E4535" s="1"/>
      <c r="F4535" s="1"/>
      <c r="G4535" s="1"/>
      <c r="H4535" s="1"/>
      <c r="I4535" s="1"/>
      <c r="J4535" s="1"/>
      <c r="K4535" s="1"/>
      <c r="L4535" s="1"/>
      <c r="M4535" s="1"/>
      <c r="N4535" s="1"/>
      <c r="O4535" s="1"/>
      <c r="P4535" s="1"/>
      <c r="Q4535" s="1"/>
      <c r="R4535" s="1"/>
      <c r="S4535" s="1"/>
    </row>
    <row r="4536" spans="1:19" x14ac:dyDescent="0.25">
      <c r="A4536" s="1"/>
      <c r="B4536" s="1"/>
      <c r="C4536" s="1"/>
      <c r="D4536" s="1"/>
      <c r="E4536" s="1"/>
      <c r="F4536" s="1"/>
      <c r="G4536" s="1"/>
      <c r="H4536" s="1"/>
      <c r="I4536" s="1"/>
      <c r="J4536" s="1"/>
      <c r="K4536" s="1"/>
      <c r="L4536" s="1"/>
      <c r="M4536" s="1"/>
      <c r="N4536" s="1"/>
      <c r="O4536" s="1"/>
      <c r="P4536" s="1"/>
      <c r="Q4536" s="1"/>
      <c r="R4536" s="1"/>
      <c r="S4536" s="1"/>
    </row>
    <row r="4537" spans="1:19" x14ac:dyDescent="0.25">
      <c r="A4537" s="1"/>
      <c r="B4537" s="1"/>
      <c r="C4537" s="1"/>
      <c r="D4537" s="1"/>
      <c r="E4537" s="1"/>
      <c r="F4537" s="1"/>
      <c r="G4537" s="1"/>
      <c r="H4537" s="1"/>
      <c r="I4537" s="1"/>
      <c r="J4537" s="1"/>
      <c r="K4537" s="1"/>
      <c r="L4537" s="1"/>
      <c r="M4537" s="1"/>
      <c r="N4537" s="1"/>
      <c r="O4537" s="1"/>
      <c r="P4537" s="1"/>
      <c r="Q4537" s="1"/>
      <c r="R4537" s="1"/>
      <c r="S4537" s="1"/>
    </row>
    <row r="4538" spans="1:19" x14ac:dyDescent="0.25">
      <c r="A4538" s="1"/>
      <c r="B4538" s="1"/>
      <c r="C4538" s="1"/>
      <c r="D4538" s="1"/>
      <c r="E4538" s="1"/>
      <c r="F4538" s="1"/>
      <c r="G4538" s="1"/>
      <c r="H4538" s="1"/>
      <c r="I4538" s="1"/>
      <c r="J4538" s="1"/>
      <c r="K4538" s="1"/>
      <c r="L4538" s="1"/>
      <c r="M4538" s="1"/>
      <c r="N4538" s="1"/>
      <c r="O4538" s="1"/>
      <c r="P4538" s="1"/>
      <c r="Q4538" s="1"/>
      <c r="R4538" s="1"/>
      <c r="S4538" s="1"/>
    </row>
    <row r="4539" spans="1:19" x14ac:dyDescent="0.25">
      <c r="A4539" s="1"/>
      <c r="B4539" s="1"/>
      <c r="C4539" s="1"/>
      <c r="D4539" s="1"/>
      <c r="E4539" s="1"/>
      <c r="F4539" s="1"/>
      <c r="G4539" s="1"/>
      <c r="H4539" s="1"/>
      <c r="I4539" s="1"/>
      <c r="J4539" s="1"/>
      <c r="K4539" s="1"/>
      <c r="L4539" s="1"/>
      <c r="M4539" s="1"/>
      <c r="N4539" s="1"/>
      <c r="O4539" s="1"/>
      <c r="P4539" s="1"/>
      <c r="Q4539" s="1"/>
      <c r="R4539" s="1"/>
      <c r="S4539" s="1"/>
    </row>
    <row r="4540" spans="1:19" x14ac:dyDescent="0.25">
      <c r="A4540" s="1"/>
      <c r="B4540" s="1"/>
      <c r="C4540" s="1"/>
      <c r="D4540" s="1"/>
      <c r="E4540" s="1"/>
      <c r="F4540" s="1"/>
      <c r="G4540" s="1"/>
      <c r="H4540" s="1"/>
      <c r="I4540" s="1"/>
      <c r="J4540" s="1"/>
      <c r="K4540" s="1"/>
      <c r="L4540" s="1"/>
      <c r="M4540" s="1"/>
      <c r="N4540" s="1"/>
      <c r="O4540" s="1"/>
      <c r="P4540" s="1"/>
      <c r="Q4540" s="1"/>
      <c r="R4540" s="1"/>
      <c r="S4540" s="1"/>
    </row>
    <row r="4541" spans="1:19" x14ac:dyDescent="0.25">
      <c r="A4541" s="1"/>
      <c r="B4541" s="1"/>
      <c r="C4541" s="1"/>
      <c r="D4541" s="1"/>
      <c r="E4541" s="1"/>
      <c r="F4541" s="1"/>
      <c r="G4541" s="1"/>
      <c r="H4541" s="1"/>
      <c r="I4541" s="1"/>
      <c r="J4541" s="1"/>
      <c r="K4541" s="1"/>
      <c r="L4541" s="1"/>
      <c r="M4541" s="1"/>
      <c r="N4541" s="1"/>
      <c r="O4541" s="1"/>
      <c r="P4541" s="1"/>
      <c r="Q4541" s="1"/>
      <c r="R4541" s="1"/>
      <c r="S4541" s="1"/>
    </row>
    <row r="4542" spans="1:19" x14ac:dyDescent="0.25">
      <c r="A4542" s="1"/>
      <c r="B4542" s="1"/>
      <c r="C4542" s="1"/>
      <c r="D4542" s="1"/>
      <c r="E4542" s="1"/>
      <c r="F4542" s="1"/>
      <c r="G4542" s="1"/>
      <c r="H4542" s="1"/>
      <c r="I4542" s="1"/>
      <c r="J4542" s="1"/>
      <c r="K4542" s="1"/>
      <c r="L4542" s="1"/>
      <c r="M4542" s="1"/>
      <c r="N4542" s="1"/>
      <c r="O4542" s="1"/>
      <c r="P4542" s="1"/>
      <c r="Q4542" s="1"/>
      <c r="R4542" s="1"/>
      <c r="S4542" s="1"/>
    </row>
    <row r="4543" spans="1:19" x14ac:dyDescent="0.25">
      <c r="A4543" s="1"/>
      <c r="B4543" s="1"/>
      <c r="C4543" s="1"/>
      <c r="D4543" s="1"/>
      <c r="E4543" s="1"/>
      <c r="F4543" s="1"/>
      <c r="G4543" s="1"/>
      <c r="H4543" s="1"/>
      <c r="I4543" s="1"/>
      <c r="J4543" s="1"/>
      <c r="K4543" s="1"/>
      <c r="L4543" s="1"/>
      <c r="M4543" s="1"/>
      <c r="N4543" s="1"/>
      <c r="O4543" s="1"/>
      <c r="P4543" s="1"/>
      <c r="Q4543" s="1"/>
      <c r="R4543" s="1"/>
      <c r="S4543" s="1"/>
    </row>
    <row r="4544" spans="1:19" x14ac:dyDescent="0.25">
      <c r="A4544" s="1"/>
      <c r="B4544" s="1"/>
      <c r="C4544" s="1"/>
      <c r="D4544" s="1"/>
      <c r="E4544" s="1"/>
      <c r="F4544" s="1"/>
      <c r="G4544" s="1"/>
      <c r="H4544" s="1"/>
      <c r="I4544" s="1"/>
      <c r="J4544" s="1"/>
      <c r="K4544" s="1"/>
      <c r="L4544" s="1"/>
      <c r="M4544" s="1"/>
      <c r="N4544" s="1"/>
      <c r="O4544" s="1"/>
      <c r="P4544" s="1"/>
      <c r="Q4544" s="1"/>
      <c r="R4544" s="1"/>
      <c r="S4544" s="1"/>
    </row>
    <row r="4545" spans="1:19" x14ac:dyDescent="0.25">
      <c r="A4545" s="1"/>
      <c r="B4545" s="1"/>
      <c r="C4545" s="1"/>
      <c r="D4545" s="1"/>
      <c r="E4545" s="1"/>
      <c r="F4545" s="1"/>
      <c r="G4545" s="1"/>
      <c r="H4545" s="1"/>
      <c r="I4545" s="1"/>
      <c r="J4545" s="1"/>
      <c r="K4545" s="1"/>
      <c r="L4545" s="1"/>
      <c r="M4545" s="1"/>
      <c r="N4545" s="1"/>
      <c r="O4545" s="1"/>
      <c r="P4545" s="1"/>
      <c r="Q4545" s="1"/>
      <c r="R4545" s="1"/>
      <c r="S4545" s="1"/>
    </row>
    <row r="4546" spans="1:19" x14ac:dyDescent="0.25">
      <c r="A4546" s="1"/>
      <c r="B4546" s="1"/>
      <c r="C4546" s="1"/>
      <c r="D4546" s="1"/>
      <c r="E4546" s="1"/>
      <c r="F4546" s="1"/>
      <c r="G4546" s="1"/>
      <c r="H4546" s="1"/>
      <c r="I4546" s="1"/>
      <c r="J4546" s="1"/>
      <c r="K4546" s="1"/>
      <c r="L4546" s="1"/>
      <c r="M4546" s="1"/>
      <c r="N4546" s="1"/>
      <c r="O4546" s="1"/>
      <c r="P4546" s="1"/>
      <c r="Q4546" s="1"/>
      <c r="R4546" s="1"/>
      <c r="S4546" s="1"/>
    </row>
    <row r="4547" spans="1:19" x14ac:dyDescent="0.25">
      <c r="A4547" s="1"/>
      <c r="B4547" s="1"/>
      <c r="C4547" s="1"/>
      <c r="D4547" s="1"/>
      <c r="E4547" s="1"/>
      <c r="F4547" s="1"/>
      <c r="G4547" s="1"/>
      <c r="H4547" s="1"/>
      <c r="I4547" s="1"/>
      <c r="J4547" s="1"/>
      <c r="K4547" s="1"/>
      <c r="L4547" s="1"/>
      <c r="M4547" s="1"/>
      <c r="N4547" s="1"/>
      <c r="O4547" s="1"/>
      <c r="P4547" s="1"/>
      <c r="Q4547" s="1"/>
      <c r="R4547" s="1"/>
      <c r="S4547" s="1"/>
    </row>
    <row r="4548" spans="1:19" x14ac:dyDescent="0.25">
      <c r="A4548" s="1"/>
      <c r="B4548" s="1"/>
      <c r="C4548" s="1"/>
      <c r="D4548" s="1"/>
      <c r="E4548" s="1"/>
      <c r="F4548" s="1"/>
      <c r="G4548" s="1"/>
      <c r="H4548" s="1"/>
      <c r="I4548" s="1"/>
      <c r="J4548" s="1"/>
      <c r="K4548" s="1"/>
      <c r="L4548" s="1"/>
      <c r="M4548" s="1"/>
      <c r="N4548" s="1"/>
      <c r="O4548" s="1"/>
      <c r="P4548" s="1"/>
      <c r="Q4548" s="1"/>
      <c r="R4548" s="1"/>
      <c r="S4548" s="1"/>
    </row>
    <row r="4549" spans="1:19" x14ac:dyDescent="0.25">
      <c r="A4549" s="1"/>
      <c r="B4549" s="1"/>
      <c r="C4549" s="1"/>
      <c r="D4549" s="1"/>
      <c r="E4549" s="1"/>
      <c r="F4549" s="1"/>
      <c r="G4549" s="1"/>
      <c r="H4549" s="1"/>
      <c r="I4549" s="1"/>
      <c r="J4549" s="1"/>
      <c r="K4549" s="1"/>
      <c r="L4549" s="1"/>
      <c r="M4549" s="1"/>
      <c r="N4549" s="1"/>
      <c r="O4549" s="1"/>
      <c r="P4549" s="1"/>
      <c r="Q4549" s="1"/>
      <c r="R4549" s="1"/>
      <c r="S4549" s="1"/>
    </row>
    <row r="4550" spans="1:19" x14ac:dyDescent="0.25">
      <c r="A4550" s="1"/>
      <c r="B4550" s="1"/>
      <c r="C4550" s="1"/>
      <c r="D4550" s="1"/>
      <c r="E4550" s="1"/>
      <c r="F4550" s="1"/>
      <c r="G4550" s="1"/>
      <c r="H4550" s="1"/>
      <c r="I4550" s="1"/>
      <c r="J4550" s="1"/>
      <c r="K4550" s="1"/>
      <c r="L4550" s="1"/>
      <c r="M4550" s="1"/>
      <c r="N4550" s="1"/>
      <c r="O4550" s="1"/>
      <c r="P4550" s="1"/>
      <c r="Q4550" s="1"/>
      <c r="R4550" s="1"/>
      <c r="S4550" s="1"/>
    </row>
    <row r="4551" spans="1:19" x14ac:dyDescent="0.25">
      <c r="A4551" s="1"/>
      <c r="B4551" s="1"/>
      <c r="C4551" s="1"/>
      <c r="D4551" s="1"/>
      <c r="E4551" s="1"/>
      <c r="F4551" s="1"/>
      <c r="G4551" s="1"/>
      <c r="H4551" s="1"/>
      <c r="I4551" s="1"/>
      <c r="J4551" s="1"/>
      <c r="K4551" s="1"/>
      <c r="L4551" s="1"/>
      <c r="M4551" s="1"/>
      <c r="N4551" s="1"/>
      <c r="O4551" s="1"/>
      <c r="P4551" s="1"/>
      <c r="Q4551" s="1"/>
      <c r="R4551" s="1"/>
      <c r="S4551" s="1"/>
    </row>
    <row r="4552" spans="1:19" x14ac:dyDescent="0.25">
      <c r="A4552" s="1"/>
      <c r="B4552" s="1"/>
      <c r="C4552" s="1"/>
      <c r="D4552" s="1"/>
      <c r="E4552" s="1"/>
      <c r="F4552" s="1"/>
      <c r="G4552" s="1"/>
      <c r="H4552" s="1"/>
      <c r="I4552" s="1"/>
      <c r="J4552" s="1"/>
      <c r="K4552" s="1"/>
      <c r="L4552" s="1"/>
      <c r="M4552" s="1"/>
      <c r="N4552" s="1"/>
      <c r="O4552" s="1"/>
      <c r="P4552" s="1"/>
      <c r="Q4552" s="1"/>
      <c r="R4552" s="1"/>
      <c r="S4552" s="1"/>
    </row>
    <row r="4553" spans="1:19" x14ac:dyDescent="0.25">
      <c r="A4553" s="1"/>
      <c r="B4553" s="1"/>
      <c r="C4553" s="1"/>
      <c r="D4553" s="1"/>
      <c r="E4553" s="1"/>
      <c r="F4553" s="1"/>
      <c r="G4553" s="1"/>
      <c r="H4553" s="1"/>
      <c r="I4553" s="1"/>
      <c r="J4553" s="1"/>
      <c r="K4553" s="1"/>
      <c r="L4553" s="1"/>
      <c r="M4553" s="1"/>
      <c r="N4553" s="1"/>
      <c r="O4553" s="1"/>
      <c r="P4553" s="1"/>
      <c r="Q4553" s="1"/>
      <c r="R4553" s="1"/>
      <c r="S4553" s="1"/>
    </row>
    <row r="4554" spans="1:19" x14ac:dyDescent="0.25">
      <c r="A4554" s="1"/>
      <c r="B4554" s="1"/>
      <c r="C4554" s="1"/>
      <c r="D4554" s="1"/>
      <c r="E4554" s="1"/>
      <c r="F4554" s="1"/>
      <c r="G4554" s="1"/>
      <c r="H4554" s="1"/>
      <c r="I4554" s="1"/>
      <c r="J4554" s="1"/>
      <c r="K4554" s="1"/>
      <c r="L4554" s="1"/>
      <c r="M4554" s="1"/>
      <c r="N4554" s="1"/>
      <c r="O4554" s="1"/>
      <c r="P4554" s="1"/>
      <c r="Q4554" s="1"/>
      <c r="R4554" s="1"/>
      <c r="S4554" s="1"/>
    </row>
    <row r="4555" spans="1:19" x14ac:dyDescent="0.25">
      <c r="A4555" s="1"/>
      <c r="B4555" s="1"/>
      <c r="C4555" s="1"/>
      <c r="D4555" s="1"/>
      <c r="E4555" s="1"/>
      <c r="F4555" s="1"/>
      <c r="G4555" s="1"/>
      <c r="H4555" s="1"/>
      <c r="I4555" s="1"/>
      <c r="J4555" s="1"/>
      <c r="K4555" s="1"/>
      <c r="L4555" s="1"/>
      <c r="M4555" s="1"/>
      <c r="N4555" s="1"/>
      <c r="O4555" s="1"/>
      <c r="P4555" s="1"/>
      <c r="Q4555" s="1"/>
      <c r="R4555" s="1"/>
      <c r="S4555" s="1"/>
    </row>
    <row r="4556" spans="1:19" x14ac:dyDescent="0.25">
      <c r="A4556" s="1"/>
      <c r="B4556" s="1"/>
      <c r="C4556" s="1"/>
      <c r="D4556" s="1"/>
      <c r="E4556" s="1"/>
      <c r="F4556" s="1"/>
      <c r="G4556" s="1"/>
      <c r="H4556" s="1"/>
      <c r="I4556" s="1"/>
      <c r="J4556" s="1"/>
      <c r="K4556" s="1"/>
      <c r="L4556" s="1"/>
      <c r="M4556" s="1"/>
      <c r="N4556" s="1"/>
      <c r="O4556" s="1"/>
      <c r="P4556" s="1"/>
      <c r="Q4556" s="1"/>
      <c r="R4556" s="1"/>
      <c r="S4556" s="1"/>
    </row>
    <row r="4557" spans="1:19" x14ac:dyDescent="0.25">
      <c r="A4557" s="1"/>
      <c r="B4557" s="1"/>
      <c r="C4557" s="1"/>
      <c r="D4557" s="1"/>
      <c r="E4557" s="1"/>
      <c r="F4557" s="1"/>
      <c r="G4557" s="1"/>
      <c r="H4557" s="1"/>
      <c r="I4557" s="1"/>
      <c r="J4557" s="1"/>
      <c r="K4557" s="1"/>
      <c r="L4557" s="1"/>
      <c r="M4557" s="1"/>
      <c r="N4557" s="1"/>
      <c r="O4557" s="1"/>
      <c r="P4557" s="1"/>
      <c r="Q4557" s="1"/>
      <c r="R4557" s="1"/>
      <c r="S4557" s="1"/>
    </row>
    <row r="4558" spans="1:19" x14ac:dyDescent="0.25">
      <c r="A4558" s="1"/>
      <c r="B4558" s="1"/>
      <c r="C4558" s="1"/>
      <c r="D4558" s="1"/>
      <c r="E4558" s="1"/>
      <c r="F4558" s="1"/>
      <c r="G4558" s="1"/>
      <c r="H4558" s="1"/>
      <c r="I4558" s="1"/>
      <c r="J4558" s="1"/>
      <c r="K4558" s="1"/>
      <c r="L4558" s="1"/>
      <c r="M4558" s="1"/>
      <c r="N4558" s="1"/>
      <c r="O4558" s="1"/>
      <c r="P4558" s="1"/>
      <c r="Q4558" s="1"/>
      <c r="R4558" s="1"/>
      <c r="S4558" s="1"/>
    </row>
    <row r="4559" spans="1:19" x14ac:dyDescent="0.25">
      <c r="A4559" s="1"/>
      <c r="B4559" s="1"/>
      <c r="C4559" s="1"/>
      <c r="D4559" s="1"/>
      <c r="E4559" s="1"/>
      <c r="F4559" s="1"/>
      <c r="G4559" s="1"/>
      <c r="H4559" s="1"/>
      <c r="I4559" s="1"/>
      <c r="J4559" s="1"/>
      <c r="K4559" s="1"/>
      <c r="L4559" s="1"/>
      <c r="M4559" s="1"/>
      <c r="N4559" s="1"/>
      <c r="O4559" s="1"/>
      <c r="P4559" s="1"/>
      <c r="Q4559" s="1"/>
      <c r="R4559" s="1"/>
      <c r="S4559" s="1"/>
    </row>
    <row r="4560" spans="1:19" x14ac:dyDescent="0.25">
      <c r="A4560" s="1"/>
      <c r="B4560" s="1"/>
      <c r="C4560" s="1"/>
      <c r="D4560" s="1"/>
      <c r="E4560" s="1"/>
      <c r="F4560" s="1"/>
      <c r="G4560" s="1"/>
      <c r="H4560" s="1"/>
      <c r="I4560" s="1"/>
      <c r="J4560" s="1"/>
      <c r="K4560" s="1"/>
      <c r="L4560" s="1"/>
      <c r="M4560" s="1"/>
      <c r="N4560" s="1"/>
      <c r="O4560" s="1"/>
      <c r="P4560" s="1"/>
      <c r="Q4560" s="1"/>
      <c r="R4560" s="1"/>
      <c r="S4560" s="1"/>
    </row>
    <row r="4561" spans="1:19" x14ac:dyDescent="0.25">
      <c r="A4561" s="1"/>
      <c r="B4561" s="1"/>
      <c r="C4561" s="1"/>
      <c r="D4561" s="1"/>
      <c r="E4561" s="1"/>
      <c r="F4561" s="1"/>
      <c r="G4561" s="1"/>
      <c r="H4561" s="1"/>
      <c r="I4561" s="1"/>
      <c r="J4561" s="1"/>
      <c r="K4561" s="1"/>
      <c r="L4561" s="1"/>
      <c r="M4561" s="1"/>
      <c r="N4561" s="1"/>
      <c r="O4561" s="1"/>
      <c r="P4561" s="1"/>
      <c r="Q4561" s="1"/>
      <c r="R4561" s="1"/>
      <c r="S4561" s="1"/>
    </row>
    <row r="4562" spans="1:19" x14ac:dyDescent="0.25">
      <c r="A4562" s="1"/>
      <c r="B4562" s="1"/>
      <c r="C4562" s="1"/>
      <c r="D4562" s="1"/>
      <c r="E4562" s="1"/>
      <c r="F4562" s="1"/>
      <c r="G4562" s="1"/>
      <c r="H4562" s="1"/>
      <c r="I4562" s="1"/>
      <c r="J4562" s="1"/>
      <c r="K4562" s="1"/>
      <c r="L4562" s="1"/>
      <c r="M4562" s="1"/>
      <c r="N4562" s="1"/>
      <c r="O4562" s="1"/>
      <c r="P4562" s="1"/>
      <c r="Q4562" s="1"/>
      <c r="R4562" s="1"/>
      <c r="S4562" s="1"/>
    </row>
    <row r="4563" spans="1:19" x14ac:dyDescent="0.25">
      <c r="A4563" s="1"/>
      <c r="B4563" s="1"/>
      <c r="C4563" s="1"/>
      <c r="D4563" s="1"/>
      <c r="E4563" s="1"/>
      <c r="F4563" s="1"/>
      <c r="G4563" s="1"/>
      <c r="H4563" s="1"/>
      <c r="I4563" s="1"/>
      <c r="J4563" s="1"/>
      <c r="K4563" s="1"/>
      <c r="L4563" s="1"/>
      <c r="M4563" s="1"/>
      <c r="N4563" s="1"/>
      <c r="O4563" s="1"/>
      <c r="P4563" s="1"/>
      <c r="Q4563" s="1"/>
      <c r="R4563" s="1"/>
      <c r="S4563" s="1"/>
    </row>
    <row r="4564" spans="1:19" x14ac:dyDescent="0.25">
      <c r="A4564" s="1"/>
      <c r="B4564" s="1"/>
      <c r="C4564" s="1"/>
      <c r="D4564" s="1"/>
      <c r="E4564" s="1"/>
      <c r="F4564" s="1"/>
      <c r="G4564" s="1"/>
      <c r="H4564" s="1"/>
      <c r="I4564" s="1"/>
      <c r="J4564" s="1"/>
      <c r="K4564" s="1"/>
      <c r="L4564" s="1"/>
      <c r="M4564" s="1"/>
      <c r="N4564" s="1"/>
      <c r="O4564" s="1"/>
      <c r="P4564" s="1"/>
      <c r="Q4564" s="1"/>
      <c r="R4564" s="1"/>
      <c r="S4564" s="1"/>
    </row>
    <row r="4565" spans="1:19" x14ac:dyDescent="0.25">
      <c r="A4565" s="1"/>
      <c r="B4565" s="1"/>
      <c r="C4565" s="1"/>
      <c r="D4565" s="1"/>
      <c r="E4565" s="1"/>
      <c r="F4565" s="1"/>
      <c r="G4565" s="1"/>
      <c r="H4565" s="1"/>
      <c r="I4565" s="1"/>
      <c r="J4565" s="1"/>
      <c r="K4565" s="1"/>
      <c r="L4565" s="1"/>
      <c r="M4565" s="1"/>
      <c r="N4565" s="1"/>
      <c r="O4565" s="1"/>
      <c r="P4565" s="1"/>
      <c r="Q4565" s="1"/>
      <c r="R4565" s="1"/>
      <c r="S4565" s="1"/>
    </row>
    <row r="4566" spans="1:19" x14ac:dyDescent="0.25">
      <c r="A4566" s="1"/>
      <c r="B4566" s="1"/>
      <c r="C4566" s="1"/>
      <c r="D4566" s="1"/>
      <c r="E4566" s="1"/>
      <c r="F4566" s="1"/>
      <c r="G4566" s="1"/>
      <c r="H4566" s="1"/>
      <c r="I4566" s="1"/>
      <c r="J4566" s="1"/>
      <c r="K4566" s="1"/>
      <c r="L4566" s="1"/>
      <c r="M4566" s="1"/>
      <c r="N4566" s="1"/>
      <c r="O4566" s="1"/>
      <c r="P4566" s="1"/>
      <c r="Q4566" s="1"/>
      <c r="R4566" s="1"/>
      <c r="S4566" s="1"/>
    </row>
    <row r="4567" spans="1:19" x14ac:dyDescent="0.25">
      <c r="A4567" s="1"/>
      <c r="B4567" s="1"/>
      <c r="C4567" s="1"/>
      <c r="D4567" s="1"/>
      <c r="E4567" s="1"/>
      <c r="F4567" s="1"/>
      <c r="G4567" s="1"/>
      <c r="H4567" s="1"/>
      <c r="I4567" s="1"/>
      <c r="J4567" s="1"/>
      <c r="K4567" s="1"/>
      <c r="L4567" s="1"/>
      <c r="M4567" s="1"/>
      <c r="N4567" s="1"/>
      <c r="O4567" s="1"/>
      <c r="P4567" s="1"/>
      <c r="Q4567" s="1"/>
      <c r="R4567" s="1"/>
      <c r="S4567" s="1"/>
    </row>
    <row r="4568" spans="1:19" x14ac:dyDescent="0.25">
      <c r="A4568" s="1"/>
      <c r="B4568" s="1"/>
      <c r="C4568" s="1"/>
      <c r="D4568" s="1"/>
      <c r="E4568" s="1"/>
      <c r="F4568" s="1"/>
      <c r="G4568" s="1"/>
      <c r="H4568" s="1"/>
      <c r="I4568" s="1"/>
      <c r="J4568" s="1"/>
      <c r="K4568" s="1"/>
      <c r="L4568" s="1"/>
      <c r="M4568" s="1"/>
      <c r="N4568" s="1"/>
      <c r="O4568" s="1"/>
      <c r="P4568" s="1"/>
      <c r="Q4568" s="1"/>
      <c r="R4568" s="1"/>
      <c r="S4568" s="1"/>
    </row>
    <row r="4569" spans="1:19" x14ac:dyDescent="0.25">
      <c r="A4569" s="1"/>
      <c r="B4569" s="1"/>
      <c r="C4569" s="1"/>
      <c r="D4569" s="1"/>
      <c r="E4569" s="1"/>
      <c r="F4569" s="1"/>
      <c r="G4569" s="1"/>
      <c r="H4569" s="1"/>
      <c r="I4569" s="1"/>
      <c r="J4569" s="1"/>
      <c r="K4569" s="1"/>
      <c r="L4569" s="1"/>
      <c r="M4569" s="1"/>
      <c r="N4569" s="1"/>
      <c r="O4569" s="1"/>
      <c r="P4569" s="1"/>
      <c r="Q4569" s="1"/>
      <c r="R4569" s="1"/>
      <c r="S4569" s="1"/>
    </row>
    <row r="4570" spans="1:19" x14ac:dyDescent="0.25">
      <c r="A4570" s="1"/>
      <c r="B4570" s="1"/>
      <c r="C4570" s="1"/>
      <c r="D4570" s="1"/>
      <c r="E4570" s="1"/>
      <c r="F4570" s="1"/>
      <c r="G4570" s="1"/>
      <c r="H4570" s="1"/>
      <c r="I4570" s="1"/>
      <c r="J4570" s="1"/>
      <c r="K4570" s="1"/>
      <c r="L4570" s="1"/>
      <c r="M4570" s="1"/>
      <c r="N4570" s="1"/>
      <c r="O4570" s="1"/>
      <c r="P4570" s="1"/>
      <c r="Q4570" s="1"/>
      <c r="R4570" s="1"/>
      <c r="S4570" s="1"/>
    </row>
    <row r="4571" spans="1:19" x14ac:dyDescent="0.25">
      <c r="A4571" s="1"/>
      <c r="B4571" s="1"/>
      <c r="C4571" s="1"/>
      <c r="D4571" s="1"/>
      <c r="E4571" s="1"/>
      <c r="F4571" s="1"/>
      <c r="G4571" s="1"/>
      <c r="H4571" s="1"/>
      <c r="I4571" s="1"/>
      <c r="J4571" s="1"/>
      <c r="K4571" s="1"/>
      <c r="L4571" s="1"/>
      <c r="M4571" s="1"/>
      <c r="N4571" s="1"/>
      <c r="O4571" s="1"/>
      <c r="P4571" s="1"/>
      <c r="Q4571" s="1"/>
      <c r="R4571" s="1"/>
      <c r="S4571" s="1"/>
    </row>
    <row r="4572" spans="1:19" x14ac:dyDescent="0.25">
      <c r="A4572" s="1"/>
      <c r="B4572" s="1"/>
      <c r="C4572" s="1"/>
      <c r="D4572" s="1"/>
      <c r="E4572" s="1"/>
      <c r="F4572" s="1"/>
      <c r="G4572" s="1"/>
      <c r="H4572" s="1"/>
      <c r="I4572" s="1"/>
      <c r="J4572" s="1"/>
      <c r="K4572" s="1"/>
      <c r="L4572" s="1"/>
      <c r="M4572" s="1"/>
      <c r="N4572" s="1"/>
      <c r="O4572" s="1"/>
      <c r="P4572" s="1"/>
      <c r="Q4572" s="1"/>
      <c r="R4572" s="1"/>
      <c r="S4572" s="1"/>
    </row>
    <row r="4573" spans="1:19" x14ac:dyDescent="0.25">
      <c r="A4573" s="1"/>
      <c r="B4573" s="1"/>
      <c r="C4573" s="1"/>
      <c r="D4573" s="1"/>
      <c r="E4573" s="1"/>
      <c r="F4573" s="1"/>
      <c r="G4573" s="1"/>
      <c r="H4573" s="1"/>
      <c r="I4573" s="1"/>
      <c r="J4573" s="1"/>
      <c r="K4573" s="1"/>
      <c r="L4573" s="1"/>
      <c r="M4573" s="1"/>
      <c r="N4573" s="1"/>
      <c r="O4573" s="1"/>
      <c r="P4573" s="1"/>
      <c r="Q4573" s="1"/>
      <c r="R4573" s="1"/>
      <c r="S4573" s="1"/>
    </row>
    <row r="4574" spans="1:19" x14ac:dyDescent="0.25">
      <c r="A4574" s="1"/>
      <c r="B4574" s="1"/>
      <c r="C4574" s="1"/>
      <c r="D4574" s="1"/>
      <c r="E4574" s="1"/>
      <c r="F4574" s="1"/>
      <c r="G4574" s="1"/>
      <c r="H4574" s="1"/>
      <c r="I4574" s="1"/>
      <c r="J4574" s="1"/>
      <c r="K4574" s="1"/>
      <c r="L4574" s="1"/>
      <c r="M4574" s="1"/>
      <c r="N4574" s="1"/>
      <c r="O4574" s="1"/>
      <c r="P4574" s="1"/>
      <c r="Q4574" s="1"/>
      <c r="R4574" s="1"/>
      <c r="S4574" s="1"/>
    </row>
    <row r="4575" spans="1:19" x14ac:dyDescent="0.25">
      <c r="A4575" s="1"/>
      <c r="B4575" s="1"/>
      <c r="C4575" s="1"/>
      <c r="D4575" s="1"/>
      <c r="E4575" s="1"/>
      <c r="F4575" s="1"/>
      <c r="G4575" s="1"/>
      <c r="H4575" s="1"/>
      <c r="I4575" s="1"/>
      <c r="J4575" s="1"/>
      <c r="K4575" s="1"/>
      <c r="L4575" s="1"/>
      <c r="M4575" s="1"/>
      <c r="N4575" s="1"/>
      <c r="O4575" s="1"/>
      <c r="P4575" s="1"/>
      <c r="Q4575" s="1"/>
      <c r="R4575" s="1"/>
      <c r="S4575" s="1"/>
    </row>
    <row r="4576" spans="1:19" x14ac:dyDescent="0.25">
      <c r="A4576" s="1"/>
      <c r="B4576" s="1"/>
      <c r="C4576" s="1"/>
      <c r="D4576" s="1"/>
      <c r="E4576" s="1"/>
      <c r="F4576" s="1"/>
      <c r="G4576" s="1"/>
      <c r="H4576" s="1"/>
      <c r="I4576" s="1"/>
      <c r="J4576" s="1"/>
      <c r="K4576" s="1"/>
      <c r="L4576" s="1"/>
      <c r="M4576" s="1"/>
      <c r="N4576" s="1"/>
      <c r="O4576" s="1"/>
      <c r="P4576" s="1"/>
      <c r="Q4576" s="1"/>
      <c r="R4576" s="1"/>
      <c r="S4576" s="1"/>
    </row>
    <row r="4577" spans="1:19" x14ac:dyDescent="0.25">
      <c r="A4577" s="1"/>
      <c r="B4577" s="1"/>
      <c r="C4577" s="1"/>
      <c r="D4577" s="1"/>
      <c r="E4577" s="1"/>
      <c r="F4577" s="1"/>
      <c r="G4577" s="1"/>
      <c r="H4577" s="1"/>
      <c r="I4577" s="1"/>
      <c r="J4577" s="1"/>
      <c r="K4577" s="1"/>
      <c r="L4577" s="1"/>
      <c r="M4577" s="1"/>
      <c r="N4577" s="1"/>
      <c r="O4577" s="1"/>
      <c r="P4577" s="1"/>
      <c r="Q4577" s="1"/>
      <c r="R4577" s="1"/>
      <c r="S4577" s="1"/>
    </row>
    <row r="4578" spans="1:19" x14ac:dyDescent="0.25">
      <c r="A4578" s="1"/>
      <c r="B4578" s="1"/>
      <c r="C4578" s="1"/>
      <c r="D4578" s="1"/>
      <c r="E4578" s="1"/>
      <c r="F4578" s="1"/>
      <c r="G4578" s="1"/>
      <c r="H4578" s="1"/>
      <c r="I4578" s="1"/>
      <c r="J4578" s="1"/>
      <c r="K4578" s="1"/>
      <c r="L4578" s="1"/>
      <c r="M4578" s="1"/>
      <c r="N4578" s="1"/>
      <c r="O4578" s="1"/>
      <c r="P4578" s="1"/>
      <c r="Q4578" s="1"/>
      <c r="R4578" s="1"/>
      <c r="S4578" s="1"/>
    </row>
    <row r="4579" spans="1:19" x14ac:dyDescent="0.25">
      <c r="A4579" s="1"/>
      <c r="B4579" s="1"/>
      <c r="C4579" s="1"/>
      <c r="D4579" s="1"/>
      <c r="E4579" s="1"/>
      <c r="F4579" s="1"/>
      <c r="G4579" s="1"/>
      <c r="H4579" s="1"/>
      <c r="I4579" s="1"/>
      <c r="J4579" s="1"/>
      <c r="K4579" s="1"/>
      <c r="L4579" s="1"/>
      <c r="M4579" s="1"/>
      <c r="N4579" s="1"/>
      <c r="O4579" s="1"/>
      <c r="P4579" s="1"/>
      <c r="Q4579" s="1"/>
      <c r="R4579" s="1"/>
      <c r="S4579" s="1"/>
    </row>
    <row r="4580" spans="1:19" x14ac:dyDescent="0.25">
      <c r="A4580" s="1"/>
      <c r="B4580" s="1"/>
      <c r="C4580" s="1"/>
      <c r="D4580" s="1"/>
      <c r="E4580" s="1"/>
      <c r="F4580" s="1"/>
      <c r="G4580" s="1"/>
      <c r="H4580" s="1"/>
      <c r="I4580" s="1"/>
      <c r="J4580" s="1"/>
      <c r="K4580" s="1"/>
      <c r="L4580" s="1"/>
      <c r="M4580" s="1"/>
      <c r="N4580" s="1"/>
      <c r="O4580" s="1"/>
      <c r="P4580" s="1"/>
      <c r="Q4580" s="1"/>
      <c r="R4580" s="1"/>
      <c r="S4580" s="1"/>
    </row>
    <row r="4581" spans="1:19" x14ac:dyDescent="0.25">
      <c r="A4581" s="1"/>
      <c r="B4581" s="1"/>
      <c r="C4581" s="1"/>
      <c r="D4581" s="1"/>
      <c r="E4581" s="1"/>
      <c r="F4581" s="1"/>
      <c r="G4581" s="1"/>
      <c r="H4581" s="1"/>
      <c r="I4581" s="1"/>
      <c r="J4581" s="1"/>
      <c r="K4581" s="1"/>
      <c r="L4581" s="1"/>
      <c r="M4581" s="1"/>
      <c r="N4581" s="1"/>
      <c r="O4581" s="1"/>
      <c r="P4581" s="1"/>
      <c r="Q4581" s="1"/>
      <c r="R4581" s="1"/>
      <c r="S4581" s="1"/>
    </row>
    <row r="4582" spans="1:19" x14ac:dyDescent="0.25">
      <c r="A4582" s="1"/>
      <c r="B4582" s="1"/>
      <c r="C4582" s="1"/>
      <c r="D4582" s="1"/>
      <c r="E4582" s="1"/>
      <c r="F4582" s="1"/>
      <c r="G4582" s="1"/>
      <c r="H4582" s="1"/>
      <c r="I4582" s="1"/>
      <c r="J4582" s="1"/>
      <c r="K4582" s="1"/>
      <c r="L4582" s="1"/>
      <c r="M4582" s="1"/>
      <c r="N4582" s="1"/>
      <c r="O4582" s="1"/>
      <c r="P4582" s="1"/>
      <c r="Q4582" s="1"/>
      <c r="R4582" s="1"/>
      <c r="S4582" s="1"/>
    </row>
    <row r="4583" spans="1:19" x14ac:dyDescent="0.25">
      <c r="A4583" s="1"/>
      <c r="B4583" s="1"/>
      <c r="C4583" s="1"/>
      <c r="D4583" s="1"/>
      <c r="E4583" s="1"/>
      <c r="F4583" s="1"/>
      <c r="G4583" s="1"/>
      <c r="H4583" s="1"/>
      <c r="I4583" s="1"/>
      <c r="J4583" s="1"/>
      <c r="K4583" s="1"/>
      <c r="L4583" s="1"/>
      <c r="M4583" s="1"/>
      <c r="N4583" s="1"/>
      <c r="O4583" s="1"/>
      <c r="P4583" s="1"/>
      <c r="Q4583" s="1"/>
      <c r="R4583" s="1"/>
      <c r="S4583" s="1"/>
    </row>
    <row r="4584" spans="1:19" x14ac:dyDescent="0.25">
      <c r="A4584" s="1"/>
      <c r="B4584" s="1"/>
      <c r="C4584" s="1"/>
      <c r="D4584" s="1"/>
      <c r="E4584" s="1"/>
      <c r="F4584" s="1"/>
      <c r="G4584" s="1"/>
      <c r="H4584" s="1"/>
      <c r="I4584" s="1"/>
      <c r="J4584" s="1"/>
      <c r="K4584" s="1"/>
      <c r="L4584" s="1"/>
      <c r="M4584" s="1"/>
      <c r="N4584" s="1"/>
      <c r="O4584" s="1"/>
      <c r="P4584" s="1"/>
      <c r="Q4584" s="1"/>
      <c r="R4584" s="1"/>
      <c r="S4584" s="1"/>
    </row>
    <row r="4585" spans="1:19" x14ac:dyDescent="0.25">
      <c r="A4585" s="1"/>
      <c r="B4585" s="1"/>
      <c r="C4585" s="1"/>
      <c r="D4585" s="1"/>
      <c r="E4585" s="1"/>
      <c r="F4585" s="1"/>
      <c r="G4585" s="1"/>
      <c r="H4585" s="1"/>
      <c r="I4585" s="1"/>
      <c r="J4585" s="1"/>
      <c r="K4585" s="1"/>
      <c r="L4585" s="1"/>
      <c r="M4585" s="1"/>
      <c r="N4585" s="1"/>
      <c r="O4585" s="1"/>
      <c r="P4585" s="1"/>
      <c r="Q4585" s="1"/>
      <c r="R4585" s="1"/>
      <c r="S4585" s="1"/>
    </row>
    <row r="4586" spans="1:19" x14ac:dyDescent="0.25">
      <c r="A4586" s="1"/>
      <c r="B4586" s="1"/>
      <c r="C4586" s="1"/>
      <c r="D4586" s="1"/>
      <c r="E4586" s="1"/>
      <c r="F4586" s="1"/>
      <c r="G4586" s="1"/>
      <c r="H4586" s="1"/>
      <c r="I4586" s="1"/>
      <c r="J4586" s="1"/>
      <c r="K4586" s="1"/>
      <c r="L4586" s="1"/>
      <c r="M4586" s="1"/>
      <c r="N4586" s="1"/>
      <c r="O4586" s="1"/>
      <c r="P4586" s="1"/>
      <c r="Q4586" s="1"/>
      <c r="R4586" s="1"/>
      <c r="S4586" s="1"/>
    </row>
    <row r="4587" spans="1:19" x14ac:dyDescent="0.25">
      <c r="A4587" s="1"/>
      <c r="B4587" s="1"/>
      <c r="C4587" s="1"/>
      <c r="D4587" s="1"/>
      <c r="E4587" s="1"/>
      <c r="F4587" s="1"/>
      <c r="G4587" s="1"/>
      <c r="H4587" s="1"/>
      <c r="I4587" s="1"/>
      <c r="J4587" s="1"/>
      <c r="K4587" s="1"/>
      <c r="L4587" s="1"/>
      <c r="M4587" s="1"/>
      <c r="N4587" s="1"/>
      <c r="O4587" s="1"/>
      <c r="P4587" s="1"/>
      <c r="Q4587" s="1"/>
      <c r="R4587" s="1"/>
      <c r="S4587" s="1"/>
    </row>
    <row r="4588" spans="1:19" x14ac:dyDescent="0.25">
      <c r="A4588" s="1"/>
      <c r="B4588" s="1"/>
      <c r="C4588" s="1"/>
      <c r="D4588" s="1"/>
      <c r="E4588" s="1"/>
      <c r="F4588" s="1"/>
      <c r="G4588" s="1"/>
      <c r="H4588" s="1"/>
      <c r="I4588" s="1"/>
      <c r="J4588" s="1"/>
      <c r="K4588" s="1"/>
      <c r="L4588" s="1"/>
      <c r="M4588" s="1"/>
      <c r="N4588" s="1"/>
      <c r="O4588" s="1"/>
      <c r="P4588" s="1"/>
      <c r="Q4588" s="1"/>
      <c r="R4588" s="1"/>
      <c r="S4588" s="1"/>
    </row>
    <row r="4589" spans="1:19" x14ac:dyDescent="0.25">
      <c r="A4589" s="1"/>
      <c r="B4589" s="1"/>
      <c r="C4589" s="1"/>
      <c r="D4589" s="1"/>
      <c r="E4589" s="1"/>
      <c r="F4589" s="1"/>
      <c r="G4589" s="1"/>
      <c r="H4589" s="1"/>
      <c r="I4589" s="1"/>
      <c r="J4589" s="1"/>
      <c r="K4589" s="1"/>
      <c r="L4589" s="1"/>
      <c r="M4589" s="1"/>
      <c r="N4589" s="1"/>
      <c r="O4589" s="1"/>
      <c r="P4589" s="1"/>
      <c r="Q4589" s="1"/>
      <c r="R4589" s="1"/>
      <c r="S4589" s="1"/>
    </row>
    <row r="4590" spans="1:19" x14ac:dyDescent="0.25">
      <c r="A4590" s="1"/>
      <c r="B4590" s="1"/>
      <c r="C4590" s="1"/>
      <c r="D4590" s="1"/>
      <c r="E4590" s="1"/>
      <c r="F4590" s="1"/>
      <c r="G4590" s="1"/>
      <c r="H4590" s="1"/>
      <c r="I4590" s="1"/>
      <c r="J4590" s="1"/>
      <c r="K4590" s="1"/>
      <c r="L4590" s="1"/>
      <c r="M4590" s="1"/>
      <c r="N4590" s="1"/>
      <c r="O4590" s="1"/>
      <c r="P4590" s="1"/>
      <c r="Q4590" s="1"/>
      <c r="R4590" s="1"/>
      <c r="S4590" s="1"/>
    </row>
    <row r="4591" spans="1:19" x14ac:dyDescent="0.25">
      <c r="A4591" s="1"/>
      <c r="B4591" s="1"/>
      <c r="C4591" s="1"/>
      <c r="D4591" s="1"/>
      <c r="E4591" s="1"/>
      <c r="F4591" s="1"/>
      <c r="G4591" s="1"/>
      <c r="H4591" s="1"/>
      <c r="I4591" s="1"/>
      <c r="J4591" s="1"/>
      <c r="K4591" s="1"/>
      <c r="L4591" s="1"/>
      <c r="M4591" s="1"/>
      <c r="N4591" s="1"/>
      <c r="O4591" s="1"/>
      <c r="P4591" s="1"/>
      <c r="Q4591" s="1"/>
      <c r="R4591" s="1"/>
      <c r="S4591" s="1"/>
    </row>
    <row r="4592" spans="1:19" x14ac:dyDescent="0.25">
      <c r="A4592" s="1"/>
      <c r="B4592" s="1"/>
      <c r="C4592" s="1"/>
      <c r="D4592" s="1"/>
      <c r="E4592" s="1"/>
      <c r="F4592" s="1"/>
      <c r="G4592" s="1"/>
      <c r="H4592" s="1"/>
      <c r="I4592" s="1"/>
      <c r="J4592" s="1"/>
      <c r="K4592" s="1"/>
      <c r="L4592" s="1"/>
      <c r="M4592" s="1"/>
      <c r="N4592" s="1"/>
      <c r="O4592" s="1"/>
      <c r="P4592" s="1"/>
      <c r="Q4592" s="1"/>
      <c r="R4592" s="1"/>
      <c r="S4592" s="1"/>
    </row>
    <row r="4593" spans="1:19" x14ac:dyDescent="0.25">
      <c r="A4593" s="1"/>
      <c r="B4593" s="1"/>
      <c r="C4593" s="1"/>
      <c r="D4593" s="1"/>
      <c r="E4593" s="1"/>
      <c r="F4593" s="1"/>
      <c r="G4593" s="1"/>
      <c r="H4593" s="1"/>
      <c r="I4593" s="1"/>
      <c r="J4593" s="1"/>
      <c r="K4593" s="1"/>
      <c r="L4593" s="1"/>
      <c r="M4593" s="1"/>
      <c r="N4593" s="1"/>
      <c r="O4593" s="1"/>
      <c r="P4593" s="1"/>
      <c r="Q4593" s="1"/>
      <c r="R4593" s="1"/>
      <c r="S4593" s="1"/>
    </row>
    <row r="4594" spans="1:19" x14ac:dyDescent="0.25">
      <c r="A4594" s="1"/>
      <c r="B4594" s="1"/>
      <c r="C4594" s="1"/>
      <c r="D4594" s="1"/>
      <c r="E4594" s="1"/>
      <c r="F4594" s="1"/>
      <c r="G4594" s="1"/>
      <c r="H4594" s="1"/>
      <c r="I4594" s="1"/>
      <c r="J4594" s="1"/>
      <c r="K4594" s="1"/>
      <c r="L4594" s="1"/>
      <c r="M4594" s="1"/>
      <c r="N4594" s="1"/>
      <c r="O4594" s="1"/>
      <c r="P4594" s="1"/>
      <c r="Q4594" s="1"/>
      <c r="R4594" s="1"/>
      <c r="S4594" s="1"/>
    </row>
    <row r="4595" spans="1:19" x14ac:dyDescent="0.25">
      <c r="A4595" s="1"/>
      <c r="B4595" s="1"/>
      <c r="C4595" s="1"/>
      <c r="D4595" s="1"/>
      <c r="E4595" s="1"/>
      <c r="F4595" s="1"/>
      <c r="G4595" s="1"/>
      <c r="H4595" s="1"/>
      <c r="I4595" s="1"/>
      <c r="J4595" s="1"/>
      <c r="K4595" s="1"/>
      <c r="L4595" s="1"/>
      <c r="M4595" s="1"/>
      <c r="N4595" s="1"/>
      <c r="O4595" s="1"/>
      <c r="P4595" s="1"/>
      <c r="Q4595" s="1"/>
      <c r="R4595" s="1"/>
      <c r="S4595" s="1"/>
    </row>
    <row r="4596" spans="1:19" x14ac:dyDescent="0.25">
      <c r="A4596" s="1"/>
      <c r="B4596" s="1"/>
      <c r="C4596" s="1"/>
      <c r="D4596" s="1"/>
      <c r="E4596" s="1"/>
      <c r="F4596" s="1"/>
      <c r="G4596" s="1"/>
      <c r="H4596" s="1"/>
      <c r="I4596" s="1"/>
      <c r="J4596" s="1"/>
      <c r="K4596" s="1"/>
      <c r="L4596" s="1"/>
      <c r="M4596" s="1"/>
      <c r="N4596" s="1"/>
      <c r="O4596" s="1"/>
      <c r="P4596" s="1"/>
      <c r="Q4596" s="1"/>
      <c r="R4596" s="1"/>
      <c r="S4596" s="1"/>
    </row>
    <row r="4597" spans="1:19" x14ac:dyDescent="0.25">
      <c r="A4597" s="1"/>
      <c r="B4597" s="1"/>
      <c r="C4597" s="1"/>
      <c r="D4597" s="1"/>
      <c r="E4597" s="1"/>
      <c r="F4597" s="1"/>
      <c r="G4597" s="1"/>
      <c r="H4597" s="1"/>
      <c r="I4597" s="1"/>
      <c r="J4597" s="1"/>
      <c r="K4597" s="1"/>
      <c r="L4597" s="1"/>
      <c r="M4597" s="1"/>
      <c r="N4597" s="1"/>
      <c r="O4597" s="1"/>
      <c r="P4597" s="1"/>
      <c r="Q4597" s="1"/>
      <c r="R4597" s="1"/>
      <c r="S4597" s="1"/>
    </row>
    <row r="4598" spans="1:19" x14ac:dyDescent="0.25">
      <c r="A4598" s="1"/>
      <c r="B4598" s="1"/>
      <c r="C4598" s="1"/>
      <c r="D4598" s="1"/>
      <c r="E4598" s="1"/>
      <c r="F4598" s="1"/>
      <c r="G4598" s="1"/>
      <c r="H4598" s="1"/>
      <c r="I4598" s="1"/>
      <c r="J4598" s="1"/>
      <c r="K4598" s="1"/>
      <c r="L4598" s="1"/>
      <c r="M4598" s="1"/>
      <c r="N4598" s="1"/>
      <c r="O4598" s="1"/>
      <c r="P4598" s="1"/>
      <c r="Q4598" s="1"/>
      <c r="R4598" s="1"/>
      <c r="S4598" s="1"/>
    </row>
    <row r="4599" spans="1:19" x14ac:dyDescent="0.25">
      <c r="A4599" s="1"/>
      <c r="B4599" s="1"/>
      <c r="C4599" s="1"/>
      <c r="D4599" s="1"/>
      <c r="E4599" s="1"/>
      <c r="F4599" s="1"/>
      <c r="G4599" s="1"/>
      <c r="H4599" s="1"/>
      <c r="I4599" s="1"/>
      <c r="J4599" s="1"/>
      <c r="K4599" s="1"/>
      <c r="L4599" s="1"/>
      <c r="M4599" s="1"/>
      <c r="N4599" s="1"/>
      <c r="O4599" s="1"/>
      <c r="P4599" s="1"/>
      <c r="Q4599" s="1"/>
      <c r="R4599" s="1"/>
      <c r="S4599" s="1"/>
    </row>
    <row r="4600" spans="1:19" x14ac:dyDescent="0.25">
      <c r="A4600" s="1"/>
      <c r="B4600" s="1"/>
      <c r="C4600" s="1"/>
      <c r="D4600" s="1"/>
      <c r="E4600" s="1"/>
      <c r="F4600" s="1"/>
      <c r="G4600" s="1"/>
      <c r="H4600" s="1"/>
      <c r="I4600" s="1"/>
      <c r="J4600" s="1"/>
      <c r="K4600" s="1"/>
      <c r="L4600" s="1"/>
      <c r="M4600" s="1"/>
      <c r="N4600" s="1"/>
      <c r="O4600" s="1"/>
      <c r="P4600" s="1"/>
      <c r="Q4600" s="1"/>
      <c r="R4600" s="1"/>
      <c r="S4600" s="1"/>
    </row>
    <row r="4601" spans="1:19" x14ac:dyDescent="0.25">
      <c r="A4601" s="1"/>
      <c r="B4601" s="1"/>
      <c r="C4601" s="1"/>
      <c r="D4601" s="1"/>
      <c r="E4601" s="1"/>
      <c r="F4601" s="1"/>
      <c r="G4601" s="1"/>
      <c r="H4601" s="1"/>
      <c r="I4601" s="1"/>
      <c r="J4601" s="1"/>
      <c r="K4601" s="1"/>
      <c r="L4601" s="1"/>
      <c r="M4601" s="1"/>
      <c r="N4601" s="1"/>
      <c r="O4601" s="1"/>
      <c r="P4601" s="1"/>
      <c r="Q4601" s="1"/>
      <c r="R4601" s="1"/>
      <c r="S4601" s="1"/>
    </row>
    <row r="4602" spans="1:19" x14ac:dyDescent="0.25">
      <c r="A4602" s="1"/>
      <c r="B4602" s="1"/>
      <c r="C4602" s="1"/>
      <c r="D4602" s="1"/>
      <c r="E4602" s="1"/>
      <c r="F4602" s="1"/>
      <c r="G4602" s="1"/>
      <c r="H4602" s="1"/>
      <c r="I4602" s="1"/>
      <c r="J4602" s="1"/>
      <c r="K4602" s="1"/>
      <c r="L4602" s="1"/>
      <c r="M4602" s="1"/>
      <c r="N4602" s="1"/>
      <c r="O4602" s="1"/>
      <c r="P4602" s="1"/>
      <c r="Q4602" s="1"/>
      <c r="R4602" s="1"/>
      <c r="S4602" s="1"/>
    </row>
    <row r="4603" spans="1:19" x14ac:dyDescent="0.25">
      <c r="A4603" s="1"/>
      <c r="B4603" s="1"/>
      <c r="C4603" s="1"/>
      <c r="D4603" s="1"/>
      <c r="E4603" s="1"/>
      <c r="F4603" s="1"/>
      <c r="G4603" s="1"/>
      <c r="H4603" s="1"/>
      <c r="I4603" s="1"/>
      <c r="J4603" s="1"/>
      <c r="K4603" s="1"/>
      <c r="L4603" s="1"/>
      <c r="M4603" s="1"/>
      <c r="N4603" s="1"/>
      <c r="O4603" s="1"/>
      <c r="P4603" s="1"/>
      <c r="Q4603" s="1"/>
      <c r="R4603" s="1"/>
      <c r="S4603" s="1"/>
    </row>
    <row r="4604" spans="1:19" x14ac:dyDescent="0.25">
      <c r="A4604" s="1"/>
      <c r="B4604" s="1"/>
      <c r="C4604" s="1"/>
      <c r="D4604" s="1"/>
      <c r="E4604" s="1"/>
      <c r="F4604" s="1"/>
      <c r="G4604" s="1"/>
      <c r="H4604" s="1"/>
      <c r="I4604" s="1"/>
      <c r="J4604" s="1"/>
      <c r="K4604" s="1"/>
      <c r="L4604" s="1"/>
      <c r="M4604" s="1"/>
      <c r="N4604" s="1"/>
      <c r="O4604" s="1"/>
      <c r="P4604" s="1"/>
      <c r="Q4604" s="1"/>
      <c r="R4604" s="1"/>
      <c r="S4604" s="1"/>
    </row>
    <row r="4605" spans="1:19" x14ac:dyDescent="0.25">
      <c r="A4605" s="1"/>
      <c r="B4605" s="1"/>
      <c r="C4605" s="1"/>
      <c r="D4605" s="1"/>
      <c r="E4605" s="1"/>
      <c r="F4605" s="1"/>
      <c r="G4605" s="1"/>
      <c r="H4605" s="1"/>
      <c r="I4605" s="1"/>
      <c r="J4605" s="1"/>
      <c r="K4605" s="1"/>
      <c r="L4605" s="1"/>
      <c r="M4605" s="1"/>
      <c r="N4605" s="1"/>
      <c r="O4605" s="1"/>
      <c r="P4605" s="1"/>
      <c r="Q4605" s="1"/>
      <c r="R4605" s="1"/>
      <c r="S4605" s="1"/>
    </row>
    <row r="4606" spans="1:19" x14ac:dyDescent="0.25">
      <c r="A4606" s="1"/>
      <c r="B4606" s="1"/>
      <c r="C4606" s="1"/>
      <c r="D4606" s="1"/>
      <c r="E4606" s="1"/>
      <c r="F4606" s="1"/>
      <c r="G4606" s="1"/>
      <c r="H4606" s="1"/>
      <c r="I4606" s="1"/>
      <c r="J4606" s="1"/>
      <c r="K4606" s="1"/>
      <c r="L4606" s="1"/>
      <c r="M4606" s="1"/>
      <c r="N4606" s="1"/>
      <c r="O4606" s="1"/>
      <c r="P4606" s="1"/>
      <c r="Q4606" s="1"/>
      <c r="R4606" s="1"/>
      <c r="S4606" s="1"/>
    </row>
    <row r="4607" spans="1:19" x14ac:dyDescent="0.25">
      <c r="A4607" s="1"/>
      <c r="B4607" s="1"/>
      <c r="C4607" s="1"/>
      <c r="D4607" s="1"/>
      <c r="E4607" s="1"/>
      <c r="F4607" s="1"/>
      <c r="G4607" s="1"/>
      <c r="H4607" s="1"/>
      <c r="I4607" s="1"/>
      <c r="J4607" s="1"/>
      <c r="K4607" s="1"/>
      <c r="L4607" s="1"/>
      <c r="M4607" s="1"/>
      <c r="N4607" s="1"/>
      <c r="O4607" s="1"/>
      <c r="P4607" s="1"/>
      <c r="Q4607" s="1"/>
      <c r="R4607" s="1"/>
      <c r="S4607" s="1"/>
    </row>
    <row r="4608" spans="1:19" x14ac:dyDescent="0.25">
      <c r="A4608" s="1"/>
      <c r="B4608" s="1"/>
      <c r="C4608" s="1"/>
      <c r="D4608" s="1"/>
      <c r="E4608" s="1"/>
      <c r="F4608" s="1"/>
      <c r="G4608" s="1"/>
      <c r="H4608" s="1"/>
      <c r="I4608" s="1"/>
      <c r="J4608" s="1"/>
      <c r="K4608" s="1"/>
      <c r="L4608" s="1"/>
      <c r="M4608" s="1"/>
      <c r="N4608" s="1"/>
      <c r="O4608" s="1"/>
      <c r="P4608" s="1"/>
      <c r="Q4608" s="1"/>
      <c r="R4608" s="1"/>
      <c r="S4608" s="1"/>
    </row>
    <row r="4609" spans="1:19" x14ac:dyDescent="0.25">
      <c r="A4609" s="1"/>
      <c r="B4609" s="1"/>
      <c r="C4609" s="1"/>
      <c r="D4609" s="1"/>
      <c r="E4609" s="1"/>
      <c r="F4609" s="1"/>
      <c r="G4609" s="1"/>
      <c r="H4609" s="1"/>
      <c r="I4609" s="1"/>
      <c r="J4609" s="1"/>
      <c r="K4609" s="1"/>
      <c r="L4609" s="1"/>
      <c r="M4609" s="1"/>
      <c r="N4609" s="1"/>
      <c r="O4609" s="1"/>
      <c r="P4609" s="1"/>
      <c r="Q4609" s="1"/>
      <c r="R4609" s="1"/>
      <c r="S4609" s="1"/>
    </row>
    <row r="4610" spans="1:19" x14ac:dyDescent="0.25">
      <c r="A4610" s="1"/>
      <c r="B4610" s="1"/>
      <c r="C4610" s="1"/>
      <c r="D4610" s="1"/>
      <c r="E4610" s="1"/>
      <c r="F4610" s="1"/>
      <c r="G4610" s="1"/>
      <c r="H4610" s="1"/>
      <c r="I4610" s="1"/>
      <c r="J4610" s="1"/>
      <c r="K4610" s="1"/>
      <c r="L4610" s="1"/>
      <c r="M4610" s="1"/>
      <c r="N4610" s="1"/>
      <c r="O4610" s="1"/>
      <c r="P4610" s="1"/>
      <c r="Q4610" s="1"/>
      <c r="R4610" s="1"/>
      <c r="S4610" s="1"/>
    </row>
    <row r="4611" spans="1:19" x14ac:dyDescent="0.25">
      <c r="A4611" s="1"/>
      <c r="B4611" s="1"/>
      <c r="C4611" s="1"/>
      <c r="D4611" s="1"/>
      <c r="E4611" s="1"/>
      <c r="F4611" s="1"/>
      <c r="G4611" s="1"/>
      <c r="H4611" s="1"/>
      <c r="I4611" s="1"/>
      <c r="J4611" s="1"/>
      <c r="K4611" s="1"/>
      <c r="L4611" s="1"/>
      <c r="M4611" s="1"/>
      <c r="N4611" s="1"/>
      <c r="O4611" s="1"/>
      <c r="P4611" s="1"/>
      <c r="Q4611" s="1"/>
      <c r="R4611" s="1"/>
      <c r="S4611" s="1"/>
    </row>
    <row r="4612" spans="1:19" x14ac:dyDescent="0.25">
      <c r="A4612" s="1"/>
      <c r="B4612" s="1"/>
      <c r="C4612" s="1"/>
      <c r="D4612" s="1"/>
      <c r="E4612" s="1"/>
      <c r="F4612" s="1"/>
      <c r="G4612" s="1"/>
      <c r="H4612" s="1"/>
      <c r="I4612" s="1"/>
      <c r="J4612" s="1"/>
      <c r="K4612" s="1"/>
      <c r="L4612" s="1"/>
      <c r="M4612" s="1"/>
      <c r="N4612" s="1"/>
      <c r="O4612" s="1"/>
      <c r="P4612" s="1"/>
      <c r="Q4612" s="1"/>
      <c r="R4612" s="1"/>
      <c r="S4612" s="1"/>
    </row>
    <row r="4613" spans="1:19" x14ac:dyDescent="0.25">
      <c r="A4613" s="1"/>
      <c r="B4613" s="1"/>
      <c r="C4613" s="1"/>
      <c r="D4613" s="1"/>
      <c r="E4613" s="1"/>
      <c r="F4613" s="1"/>
      <c r="G4613" s="1"/>
      <c r="H4613" s="1"/>
      <c r="I4613" s="1"/>
      <c r="J4613" s="1"/>
      <c r="K4613" s="1"/>
      <c r="L4613" s="1"/>
      <c r="M4613" s="1"/>
      <c r="N4613" s="1"/>
      <c r="O4613" s="1"/>
      <c r="P4613" s="1"/>
      <c r="Q4613" s="1"/>
      <c r="R4613" s="1"/>
      <c r="S4613" s="1"/>
    </row>
    <row r="4614" spans="1:19" x14ac:dyDescent="0.25">
      <c r="A4614" s="1"/>
      <c r="B4614" s="1"/>
      <c r="C4614" s="1"/>
      <c r="D4614" s="1"/>
      <c r="E4614" s="1"/>
      <c r="F4614" s="1"/>
      <c r="G4614" s="1"/>
      <c r="H4614" s="1"/>
      <c r="I4614" s="1"/>
      <c r="J4614" s="1"/>
      <c r="K4614" s="1"/>
      <c r="L4614" s="1"/>
      <c r="M4614" s="1"/>
      <c r="N4614" s="1"/>
      <c r="O4614" s="1"/>
      <c r="P4614" s="1"/>
      <c r="Q4614" s="1"/>
      <c r="R4614" s="1"/>
      <c r="S4614" s="1"/>
    </row>
    <row r="4615" spans="1:19" x14ac:dyDescent="0.25">
      <c r="A4615" s="1"/>
      <c r="B4615" s="1"/>
      <c r="C4615" s="1"/>
      <c r="D4615" s="1"/>
      <c r="E4615" s="1"/>
      <c r="F4615" s="1"/>
      <c r="G4615" s="1"/>
      <c r="H4615" s="1"/>
      <c r="I4615" s="1"/>
      <c r="J4615" s="1"/>
      <c r="K4615" s="1"/>
      <c r="L4615" s="1"/>
      <c r="M4615" s="1"/>
      <c r="N4615" s="1"/>
      <c r="O4615" s="1"/>
      <c r="P4615" s="1"/>
      <c r="Q4615" s="1"/>
      <c r="R4615" s="1"/>
      <c r="S4615" s="1"/>
    </row>
    <row r="4616" spans="1:19" x14ac:dyDescent="0.25">
      <c r="A4616" s="1"/>
      <c r="B4616" s="1"/>
      <c r="C4616" s="1"/>
      <c r="D4616" s="1"/>
      <c r="E4616" s="1"/>
      <c r="F4616" s="1"/>
      <c r="G4616" s="1"/>
      <c r="H4616" s="1"/>
      <c r="I4616" s="1"/>
      <c r="J4616" s="1"/>
      <c r="K4616" s="1"/>
      <c r="L4616" s="1"/>
      <c r="M4616" s="1"/>
      <c r="N4616" s="1"/>
      <c r="O4616" s="1"/>
      <c r="P4616" s="1"/>
      <c r="Q4616" s="1"/>
      <c r="R4616" s="1"/>
      <c r="S4616" s="1"/>
    </row>
    <row r="4617" spans="1:19" x14ac:dyDescent="0.25">
      <c r="A4617" s="1"/>
      <c r="B4617" s="1"/>
      <c r="C4617" s="1"/>
      <c r="D4617" s="1"/>
      <c r="E4617" s="1"/>
      <c r="F4617" s="1"/>
      <c r="G4617" s="1"/>
      <c r="H4617" s="1"/>
      <c r="I4617" s="1"/>
      <c r="J4617" s="1"/>
      <c r="K4617" s="1"/>
      <c r="L4617" s="1"/>
      <c r="M4617" s="1"/>
      <c r="N4617" s="1"/>
      <c r="O4617" s="1"/>
      <c r="P4617" s="1"/>
      <c r="Q4617" s="1"/>
      <c r="R4617" s="1"/>
      <c r="S4617" s="1"/>
    </row>
    <row r="4618" spans="1:19" x14ac:dyDescent="0.25">
      <c r="A4618" s="1"/>
      <c r="B4618" s="1"/>
      <c r="C4618" s="1"/>
      <c r="D4618" s="1"/>
      <c r="E4618" s="1"/>
      <c r="F4618" s="1"/>
      <c r="G4618" s="1"/>
      <c r="H4618" s="1"/>
      <c r="I4618" s="1"/>
      <c r="J4618" s="1"/>
      <c r="K4618" s="1"/>
      <c r="L4618" s="1"/>
      <c r="M4618" s="1"/>
      <c r="N4618" s="1"/>
      <c r="O4618" s="1"/>
      <c r="P4618" s="1"/>
      <c r="Q4618" s="1"/>
      <c r="R4618" s="1"/>
      <c r="S4618" s="1"/>
    </row>
    <row r="4619" spans="1:19" x14ac:dyDescent="0.25">
      <c r="A4619" s="1"/>
      <c r="B4619" s="1"/>
      <c r="C4619" s="1"/>
      <c r="D4619" s="1"/>
      <c r="E4619" s="1"/>
      <c r="F4619" s="1"/>
      <c r="G4619" s="1"/>
      <c r="H4619" s="1"/>
      <c r="I4619" s="1"/>
      <c r="J4619" s="1"/>
      <c r="K4619" s="1"/>
      <c r="L4619" s="1"/>
      <c r="M4619" s="1"/>
      <c r="N4619" s="1"/>
      <c r="O4619" s="1"/>
      <c r="P4619" s="1"/>
      <c r="Q4619" s="1"/>
      <c r="R4619" s="1"/>
      <c r="S4619" s="1"/>
    </row>
    <row r="4620" spans="1:19" x14ac:dyDescent="0.25">
      <c r="A4620" s="1"/>
      <c r="B4620" s="1"/>
      <c r="C4620" s="1"/>
      <c r="D4620" s="1"/>
      <c r="E4620" s="1"/>
      <c r="F4620" s="1"/>
      <c r="G4620" s="1"/>
      <c r="H4620" s="1"/>
      <c r="I4620" s="1"/>
      <c r="J4620" s="1"/>
      <c r="K4620" s="1"/>
      <c r="L4620" s="1"/>
      <c r="M4620" s="1"/>
      <c r="N4620" s="1"/>
      <c r="O4620" s="1"/>
      <c r="P4620" s="1"/>
      <c r="Q4620" s="1"/>
      <c r="R4620" s="1"/>
      <c r="S4620" s="1"/>
    </row>
    <row r="4621" spans="1:19" x14ac:dyDescent="0.25">
      <c r="A4621" s="1"/>
      <c r="B4621" s="1"/>
      <c r="C4621" s="1"/>
      <c r="D4621" s="1"/>
      <c r="E4621" s="1"/>
      <c r="F4621" s="1"/>
      <c r="G4621" s="1"/>
      <c r="H4621" s="1"/>
      <c r="I4621" s="1"/>
      <c r="J4621" s="1"/>
      <c r="K4621" s="1"/>
      <c r="L4621" s="1"/>
      <c r="M4621" s="1"/>
      <c r="N4621" s="1"/>
      <c r="O4621" s="1"/>
      <c r="P4621" s="1"/>
      <c r="Q4621" s="1"/>
      <c r="R4621" s="1"/>
      <c r="S4621" s="1"/>
    </row>
    <row r="4622" spans="1:19" x14ac:dyDescent="0.25">
      <c r="A4622" s="1"/>
      <c r="B4622" s="1"/>
      <c r="C4622" s="1"/>
      <c r="D4622" s="1"/>
      <c r="E4622" s="1"/>
      <c r="F4622" s="1"/>
      <c r="G4622" s="1"/>
      <c r="H4622" s="1"/>
      <c r="I4622" s="1"/>
      <c r="J4622" s="1"/>
      <c r="K4622" s="1"/>
      <c r="L4622" s="1"/>
      <c r="M4622" s="1"/>
      <c r="N4622" s="1"/>
      <c r="O4622" s="1"/>
      <c r="P4622" s="1"/>
      <c r="Q4622" s="1"/>
      <c r="R4622" s="1"/>
      <c r="S4622" s="1"/>
    </row>
    <row r="4623" spans="1:19" x14ac:dyDescent="0.25">
      <c r="A4623" s="1"/>
      <c r="B4623" s="1"/>
      <c r="C4623" s="1"/>
      <c r="D4623" s="1"/>
      <c r="E4623" s="1"/>
      <c r="F4623" s="1"/>
      <c r="G4623" s="1"/>
      <c r="H4623" s="1"/>
      <c r="I4623" s="1"/>
      <c r="J4623" s="1"/>
      <c r="K4623" s="1"/>
      <c r="L4623" s="1"/>
      <c r="M4623" s="1"/>
      <c r="N4623" s="1"/>
      <c r="O4623" s="1"/>
      <c r="P4623" s="1"/>
      <c r="Q4623" s="1"/>
      <c r="R4623" s="1"/>
      <c r="S4623" s="1"/>
    </row>
    <row r="4624" spans="1:19" x14ac:dyDescent="0.25">
      <c r="A4624" s="1"/>
      <c r="B4624" s="1"/>
      <c r="C4624" s="1"/>
      <c r="D4624" s="1"/>
      <c r="E4624" s="1"/>
      <c r="F4624" s="1"/>
      <c r="G4624" s="1"/>
      <c r="H4624" s="1"/>
      <c r="I4624" s="1"/>
      <c r="J4624" s="1"/>
      <c r="K4624" s="1"/>
      <c r="L4624" s="1"/>
      <c r="M4624" s="1"/>
      <c r="N4624" s="1"/>
      <c r="O4624" s="1"/>
      <c r="P4624" s="1"/>
      <c r="Q4624" s="1"/>
      <c r="R4624" s="1"/>
      <c r="S4624" s="1"/>
    </row>
    <row r="4625" spans="1:19" x14ac:dyDescent="0.25">
      <c r="A4625" s="1"/>
      <c r="B4625" s="1"/>
      <c r="C4625" s="1"/>
      <c r="D4625" s="1"/>
      <c r="E4625" s="1"/>
      <c r="F4625" s="1"/>
      <c r="G4625" s="1"/>
      <c r="H4625" s="1"/>
      <c r="I4625" s="1"/>
      <c r="J4625" s="1"/>
      <c r="K4625" s="1"/>
      <c r="L4625" s="1"/>
      <c r="M4625" s="1"/>
      <c r="N4625" s="1"/>
      <c r="O4625" s="1"/>
      <c r="P4625" s="1"/>
      <c r="Q4625" s="1"/>
      <c r="R4625" s="1"/>
      <c r="S4625" s="1"/>
    </row>
    <row r="4626" spans="1:19" x14ac:dyDescent="0.25">
      <c r="A4626" s="1"/>
      <c r="B4626" s="1"/>
      <c r="C4626" s="1"/>
      <c r="D4626" s="1"/>
      <c r="E4626" s="1"/>
      <c r="F4626" s="1"/>
      <c r="G4626" s="1"/>
      <c r="H4626" s="1"/>
      <c r="I4626" s="1"/>
      <c r="J4626" s="1"/>
      <c r="K4626" s="1"/>
      <c r="L4626" s="1"/>
      <c r="M4626" s="1"/>
      <c r="N4626" s="1"/>
      <c r="O4626" s="1"/>
      <c r="P4626" s="1"/>
      <c r="Q4626" s="1"/>
      <c r="R4626" s="1"/>
      <c r="S4626" s="1"/>
    </row>
    <row r="4627" spans="1:19" x14ac:dyDescent="0.25">
      <c r="A4627" s="1"/>
      <c r="B4627" s="1"/>
      <c r="C4627" s="1"/>
      <c r="D4627" s="1"/>
      <c r="E4627" s="1"/>
      <c r="F4627" s="1"/>
      <c r="G4627" s="1"/>
      <c r="H4627" s="1"/>
      <c r="I4627" s="1"/>
      <c r="J4627" s="1"/>
      <c r="K4627" s="1"/>
      <c r="L4627" s="1"/>
      <c r="M4627" s="1"/>
      <c r="N4627" s="1"/>
      <c r="O4627" s="1"/>
      <c r="P4627" s="1"/>
      <c r="Q4627" s="1"/>
      <c r="R4627" s="1"/>
      <c r="S4627" s="1"/>
    </row>
    <row r="4628" spans="1:19" x14ac:dyDescent="0.25">
      <c r="A4628" s="1"/>
      <c r="B4628" s="1"/>
      <c r="C4628" s="1"/>
      <c r="D4628" s="1"/>
      <c r="E4628" s="1"/>
      <c r="F4628" s="1"/>
      <c r="G4628" s="1"/>
      <c r="H4628" s="1"/>
      <c r="I4628" s="1"/>
      <c r="J4628" s="1"/>
      <c r="K4628" s="1"/>
      <c r="L4628" s="1"/>
      <c r="M4628" s="1"/>
      <c r="N4628" s="1"/>
      <c r="O4628" s="1"/>
      <c r="P4628" s="1"/>
      <c r="Q4628" s="1"/>
      <c r="R4628" s="1"/>
      <c r="S4628" s="1"/>
    </row>
    <row r="4629" spans="1:19" x14ac:dyDescent="0.25">
      <c r="A4629" s="1"/>
      <c r="B4629" s="1"/>
      <c r="C4629" s="1"/>
      <c r="D4629" s="1"/>
      <c r="E4629" s="1"/>
      <c r="F4629" s="1"/>
      <c r="G4629" s="1"/>
      <c r="H4629" s="1"/>
      <c r="I4629" s="1"/>
      <c r="J4629" s="1"/>
      <c r="K4629" s="1"/>
      <c r="L4629" s="1"/>
      <c r="M4629" s="1"/>
      <c r="N4629" s="1"/>
      <c r="O4629" s="1"/>
      <c r="P4629" s="1"/>
      <c r="Q4629" s="1"/>
      <c r="R4629" s="1"/>
      <c r="S4629" s="1"/>
    </row>
    <row r="4630" spans="1:19" x14ac:dyDescent="0.25">
      <c r="A4630" s="1"/>
      <c r="B4630" s="1"/>
      <c r="C4630" s="1"/>
      <c r="D4630" s="1"/>
      <c r="E4630" s="1"/>
      <c r="F4630" s="1"/>
      <c r="G4630" s="1"/>
      <c r="H4630" s="1"/>
      <c r="I4630" s="1"/>
      <c r="J4630" s="1"/>
      <c r="K4630" s="1"/>
      <c r="L4630" s="1"/>
      <c r="M4630" s="1"/>
      <c r="N4630" s="1"/>
      <c r="O4630" s="1"/>
      <c r="P4630" s="1"/>
      <c r="Q4630" s="1"/>
      <c r="R4630" s="1"/>
      <c r="S4630" s="1"/>
    </row>
    <row r="4631" spans="1:19" x14ac:dyDescent="0.25">
      <c r="A4631" s="1"/>
      <c r="B4631" s="1"/>
      <c r="C4631" s="1"/>
      <c r="D4631" s="1"/>
      <c r="E4631" s="1"/>
      <c r="F4631" s="1"/>
      <c r="G4631" s="1"/>
      <c r="H4631" s="1"/>
      <c r="I4631" s="1"/>
      <c r="J4631" s="1"/>
      <c r="K4631" s="1"/>
      <c r="L4631" s="1"/>
      <c r="M4631" s="1"/>
      <c r="N4631" s="1"/>
      <c r="O4631" s="1"/>
      <c r="P4631" s="1"/>
      <c r="Q4631" s="1"/>
      <c r="R4631" s="1"/>
      <c r="S4631" s="1"/>
    </row>
    <row r="4632" spans="1:19" x14ac:dyDescent="0.25">
      <c r="A4632" s="1"/>
      <c r="B4632" s="1"/>
      <c r="C4632" s="1"/>
      <c r="D4632" s="1"/>
      <c r="E4632" s="1"/>
      <c r="F4632" s="1"/>
      <c r="G4632" s="1"/>
      <c r="H4632" s="1"/>
      <c r="I4632" s="1"/>
      <c r="J4632" s="1"/>
      <c r="K4632" s="1"/>
      <c r="L4632" s="1"/>
      <c r="M4632" s="1"/>
      <c r="N4632" s="1"/>
      <c r="O4632" s="1"/>
      <c r="P4632" s="1"/>
      <c r="Q4632" s="1"/>
      <c r="R4632" s="1"/>
      <c r="S4632" s="1"/>
    </row>
    <row r="4633" spans="1:19" x14ac:dyDescent="0.25">
      <c r="A4633" s="1"/>
      <c r="B4633" s="1"/>
      <c r="C4633" s="1"/>
      <c r="D4633" s="1"/>
      <c r="E4633" s="1"/>
      <c r="F4633" s="1"/>
      <c r="G4633" s="1"/>
      <c r="H4633" s="1"/>
      <c r="I4633" s="1"/>
      <c r="J4633" s="1"/>
      <c r="K4633" s="1"/>
      <c r="L4633" s="1"/>
      <c r="M4633" s="1"/>
      <c r="N4633" s="1"/>
      <c r="O4633" s="1"/>
      <c r="P4633" s="1"/>
      <c r="Q4633" s="1"/>
      <c r="R4633" s="1"/>
      <c r="S4633" s="1"/>
    </row>
    <row r="4634" spans="1:19" x14ac:dyDescent="0.25">
      <c r="A4634" s="1"/>
      <c r="B4634" s="1"/>
      <c r="C4634" s="1"/>
      <c r="D4634" s="1"/>
      <c r="E4634" s="1"/>
      <c r="F4634" s="1"/>
      <c r="G4634" s="1"/>
      <c r="H4634" s="1"/>
      <c r="I4634" s="1"/>
      <c r="J4634" s="1"/>
      <c r="K4634" s="1"/>
      <c r="L4634" s="1"/>
      <c r="M4634" s="1"/>
      <c r="N4634" s="1"/>
      <c r="O4634" s="1"/>
      <c r="P4634" s="1"/>
      <c r="Q4634" s="1"/>
      <c r="R4634" s="1"/>
      <c r="S4634" s="1"/>
    </row>
    <row r="4635" spans="1:19" x14ac:dyDescent="0.25">
      <c r="A4635" s="1"/>
      <c r="B4635" s="1"/>
      <c r="C4635" s="1"/>
      <c r="D4635" s="1"/>
      <c r="E4635" s="1"/>
      <c r="F4635" s="1"/>
      <c r="G4635" s="1"/>
      <c r="H4635" s="1"/>
      <c r="I4635" s="1"/>
      <c r="J4635" s="1"/>
      <c r="K4635" s="1"/>
      <c r="L4635" s="1"/>
      <c r="M4635" s="1"/>
      <c r="N4635" s="1"/>
      <c r="O4635" s="1"/>
      <c r="P4635" s="1"/>
      <c r="Q4635" s="1"/>
      <c r="R4635" s="1"/>
      <c r="S4635" s="1"/>
    </row>
    <row r="4636" spans="1:19" x14ac:dyDescent="0.25">
      <c r="A4636" s="1"/>
      <c r="B4636" s="1"/>
      <c r="C4636" s="1"/>
      <c r="D4636" s="1"/>
      <c r="E4636" s="1"/>
      <c r="F4636" s="1"/>
      <c r="G4636" s="1"/>
      <c r="H4636" s="1"/>
      <c r="I4636" s="1"/>
      <c r="J4636" s="1"/>
      <c r="K4636" s="1"/>
      <c r="L4636" s="1"/>
      <c r="M4636" s="1"/>
      <c r="N4636" s="1"/>
      <c r="O4636" s="1"/>
      <c r="P4636" s="1"/>
      <c r="Q4636" s="1"/>
      <c r="R4636" s="1"/>
      <c r="S4636" s="1"/>
    </row>
    <row r="4637" spans="1:19" x14ac:dyDescent="0.25">
      <c r="A4637" s="1"/>
      <c r="B4637" s="1"/>
      <c r="C4637" s="1"/>
      <c r="D4637" s="1"/>
      <c r="E4637" s="1"/>
      <c r="F4637" s="1"/>
      <c r="G4637" s="1"/>
      <c r="H4637" s="1"/>
      <c r="I4637" s="1"/>
      <c r="J4637" s="1"/>
      <c r="K4637" s="1"/>
      <c r="L4637" s="1"/>
      <c r="M4637" s="1"/>
      <c r="N4637" s="1"/>
      <c r="O4637" s="1"/>
      <c r="P4637" s="1"/>
      <c r="Q4637" s="1"/>
      <c r="R4637" s="1"/>
      <c r="S4637" s="1"/>
    </row>
    <row r="4638" spans="1:19" x14ac:dyDescent="0.25">
      <c r="A4638" s="1"/>
      <c r="B4638" s="1"/>
      <c r="C4638" s="1"/>
      <c r="D4638" s="1"/>
      <c r="E4638" s="1"/>
      <c r="F4638" s="1"/>
      <c r="G4638" s="1"/>
      <c r="H4638" s="1"/>
      <c r="I4638" s="1"/>
      <c r="J4638" s="1"/>
      <c r="K4638" s="1"/>
      <c r="L4638" s="1"/>
      <c r="M4638" s="1"/>
      <c r="N4638" s="1"/>
      <c r="O4638" s="1"/>
      <c r="P4638" s="1"/>
      <c r="Q4638" s="1"/>
      <c r="R4638" s="1"/>
      <c r="S4638" s="1"/>
    </row>
    <row r="4639" spans="1:19" x14ac:dyDescent="0.25">
      <c r="A4639" s="1"/>
      <c r="B4639" s="1"/>
      <c r="C4639" s="1"/>
      <c r="D4639" s="1"/>
      <c r="E4639" s="1"/>
      <c r="F4639" s="1"/>
      <c r="G4639" s="1"/>
      <c r="H4639" s="1"/>
      <c r="I4639" s="1"/>
      <c r="J4639" s="1"/>
      <c r="K4639" s="1"/>
      <c r="L4639" s="1"/>
      <c r="M4639" s="1"/>
      <c r="N4639" s="1"/>
      <c r="O4639" s="1"/>
      <c r="P4639" s="1"/>
      <c r="Q4639" s="1"/>
      <c r="R4639" s="1"/>
      <c r="S4639" s="1"/>
    </row>
    <row r="4640" spans="1:19" x14ac:dyDescent="0.25">
      <c r="A4640" s="1"/>
      <c r="B4640" s="1"/>
      <c r="C4640" s="1"/>
      <c r="D4640" s="1"/>
      <c r="E4640" s="1"/>
      <c r="F4640" s="1"/>
      <c r="G4640" s="1"/>
      <c r="H4640" s="1"/>
      <c r="I4640" s="1"/>
      <c r="J4640" s="1"/>
      <c r="K4640" s="1"/>
      <c r="L4640" s="1"/>
      <c r="M4640" s="1"/>
      <c r="N4640" s="1"/>
      <c r="O4640" s="1"/>
      <c r="P4640" s="1"/>
      <c r="Q4640" s="1"/>
      <c r="R4640" s="1"/>
      <c r="S4640" s="1"/>
    </row>
    <row r="4641" spans="1:19" x14ac:dyDescent="0.25">
      <c r="A4641" s="1"/>
      <c r="B4641" s="1"/>
      <c r="C4641" s="1"/>
      <c r="D4641" s="1"/>
      <c r="E4641" s="1"/>
      <c r="F4641" s="1"/>
      <c r="G4641" s="1"/>
      <c r="H4641" s="1"/>
      <c r="I4641" s="1"/>
      <c r="J4641" s="1"/>
      <c r="K4641" s="1"/>
      <c r="L4641" s="1"/>
      <c r="M4641" s="1"/>
      <c r="N4641" s="1"/>
      <c r="O4641" s="1"/>
      <c r="P4641" s="1"/>
      <c r="Q4641" s="1"/>
      <c r="R4641" s="1"/>
      <c r="S4641" s="1"/>
    </row>
    <row r="4642" spans="1:19" x14ac:dyDescent="0.25">
      <c r="A4642" s="1"/>
      <c r="B4642" s="1"/>
      <c r="C4642" s="1"/>
      <c r="D4642" s="1"/>
      <c r="E4642" s="1"/>
      <c r="F4642" s="1"/>
      <c r="G4642" s="1"/>
      <c r="H4642" s="1"/>
      <c r="I4642" s="1"/>
      <c r="J4642" s="1"/>
      <c r="K4642" s="1"/>
      <c r="L4642" s="1"/>
      <c r="M4642" s="1"/>
      <c r="N4642" s="1"/>
      <c r="O4642" s="1"/>
      <c r="P4642" s="1"/>
      <c r="Q4642" s="1"/>
      <c r="R4642" s="1"/>
      <c r="S4642" s="1"/>
    </row>
    <row r="4643" spans="1:19" x14ac:dyDescent="0.25">
      <c r="A4643" s="1"/>
      <c r="B4643" s="1"/>
      <c r="C4643" s="1"/>
      <c r="D4643" s="1"/>
      <c r="E4643" s="1"/>
      <c r="F4643" s="1"/>
      <c r="G4643" s="1"/>
      <c r="H4643" s="1"/>
      <c r="I4643" s="1"/>
      <c r="J4643" s="1"/>
      <c r="K4643" s="1"/>
      <c r="L4643" s="1"/>
      <c r="M4643" s="1"/>
      <c r="N4643" s="1"/>
      <c r="O4643" s="1"/>
      <c r="P4643" s="1"/>
      <c r="Q4643" s="1"/>
      <c r="R4643" s="1"/>
      <c r="S4643" s="1"/>
    </row>
    <row r="4644" spans="1:19" x14ac:dyDescent="0.25">
      <c r="A4644" s="1"/>
      <c r="B4644" s="1"/>
      <c r="C4644" s="1"/>
      <c r="D4644" s="1"/>
      <c r="E4644" s="1"/>
      <c r="F4644" s="1"/>
      <c r="G4644" s="1"/>
      <c r="H4644" s="1"/>
      <c r="I4644" s="1"/>
      <c r="J4644" s="1"/>
      <c r="K4644" s="1"/>
      <c r="L4644" s="1"/>
      <c r="M4644" s="1"/>
      <c r="N4644" s="1"/>
      <c r="O4644" s="1"/>
      <c r="P4644" s="1"/>
      <c r="Q4644" s="1"/>
      <c r="R4644" s="1"/>
      <c r="S4644" s="1"/>
    </row>
    <row r="4645" spans="1:19" x14ac:dyDescent="0.25">
      <c r="A4645" s="1"/>
      <c r="B4645" s="1"/>
      <c r="C4645" s="1"/>
      <c r="D4645" s="1"/>
      <c r="E4645" s="1"/>
      <c r="F4645" s="1"/>
      <c r="G4645" s="1"/>
      <c r="H4645" s="1"/>
      <c r="I4645" s="1"/>
      <c r="J4645" s="1"/>
      <c r="K4645" s="1"/>
      <c r="L4645" s="1"/>
      <c r="M4645" s="1"/>
      <c r="N4645" s="1"/>
      <c r="O4645" s="1"/>
      <c r="P4645" s="1"/>
      <c r="Q4645" s="1"/>
      <c r="R4645" s="1"/>
      <c r="S4645" s="1"/>
    </row>
    <row r="4646" spans="1:19" x14ac:dyDescent="0.25">
      <c r="A4646" s="1"/>
      <c r="B4646" s="1"/>
      <c r="C4646" s="1"/>
      <c r="D4646" s="1"/>
      <c r="E4646" s="1"/>
      <c r="F4646" s="1"/>
      <c r="G4646" s="1"/>
      <c r="H4646" s="1"/>
      <c r="I4646" s="1"/>
      <c r="J4646" s="1"/>
      <c r="K4646" s="1"/>
      <c r="L4646" s="1"/>
      <c r="M4646" s="1"/>
      <c r="N4646" s="1"/>
      <c r="O4646" s="1"/>
      <c r="P4646" s="1"/>
      <c r="Q4646" s="1"/>
      <c r="R4646" s="1"/>
      <c r="S4646" s="1"/>
    </row>
    <row r="4647" spans="1:19" x14ac:dyDescent="0.25">
      <c r="A4647" s="1"/>
      <c r="B4647" s="1"/>
      <c r="C4647" s="1"/>
      <c r="D4647" s="1"/>
      <c r="E4647" s="1"/>
      <c r="F4647" s="1"/>
      <c r="G4647" s="1"/>
      <c r="H4647" s="1"/>
      <c r="I4647" s="1"/>
      <c r="J4647" s="1"/>
      <c r="K4647" s="1"/>
      <c r="L4647" s="1"/>
      <c r="M4647" s="1"/>
      <c r="N4647" s="1"/>
      <c r="O4647" s="1"/>
      <c r="P4647" s="1"/>
      <c r="Q4647" s="1"/>
      <c r="R4647" s="1"/>
      <c r="S4647" s="1"/>
    </row>
    <row r="4648" spans="1:19" x14ac:dyDescent="0.25">
      <c r="A4648" s="1"/>
      <c r="B4648" s="1"/>
      <c r="C4648" s="1"/>
      <c r="D4648" s="1"/>
      <c r="E4648" s="1"/>
      <c r="F4648" s="1"/>
      <c r="G4648" s="1"/>
      <c r="H4648" s="1"/>
      <c r="I4648" s="1"/>
      <c r="J4648" s="1"/>
      <c r="K4648" s="1"/>
      <c r="L4648" s="1"/>
      <c r="M4648" s="1"/>
      <c r="N4648" s="1"/>
      <c r="O4648" s="1"/>
      <c r="P4648" s="1"/>
      <c r="Q4648" s="1"/>
      <c r="R4648" s="1"/>
      <c r="S4648" s="1"/>
    </row>
    <row r="4649" spans="1:19" x14ac:dyDescent="0.25">
      <c r="A4649" s="1"/>
      <c r="B4649" s="1"/>
      <c r="C4649" s="1"/>
      <c r="D4649" s="1"/>
      <c r="E4649" s="1"/>
      <c r="F4649" s="1"/>
      <c r="G4649" s="1"/>
      <c r="H4649" s="1"/>
      <c r="I4649" s="1"/>
      <c r="J4649" s="1"/>
      <c r="K4649" s="1"/>
      <c r="L4649" s="1"/>
      <c r="M4649" s="1"/>
      <c r="N4649" s="1"/>
      <c r="O4649" s="1"/>
      <c r="P4649" s="1"/>
      <c r="Q4649" s="1"/>
      <c r="R4649" s="1"/>
      <c r="S4649" s="1"/>
    </row>
    <row r="4650" spans="1:19" x14ac:dyDescent="0.25">
      <c r="A4650" s="1"/>
      <c r="B4650" s="1"/>
      <c r="C4650" s="1"/>
      <c r="D4650" s="1"/>
      <c r="E4650" s="1"/>
      <c r="F4650" s="1"/>
      <c r="G4650" s="1"/>
      <c r="H4650" s="1"/>
      <c r="I4650" s="1"/>
      <c r="J4650" s="1"/>
      <c r="K4650" s="1"/>
      <c r="L4650" s="1"/>
      <c r="M4650" s="1"/>
      <c r="N4650" s="1"/>
      <c r="O4650" s="1"/>
      <c r="P4650" s="1"/>
      <c r="Q4650" s="1"/>
      <c r="R4650" s="1"/>
      <c r="S4650" s="1"/>
    </row>
    <row r="4651" spans="1:19" x14ac:dyDescent="0.25">
      <c r="A4651" s="1"/>
      <c r="B4651" s="1"/>
      <c r="C4651" s="1"/>
      <c r="D4651" s="1"/>
      <c r="E4651" s="1"/>
      <c r="F4651" s="1"/>
      <c r="G4651" s="1"/>
      <c r="H4651" s="1"/>
      <c r="I4651" s="1"/>
      <c r="J4651" s="1"/>
      <c r="K4651" s="1"/>
      <c r="L4651" s="1"/>
      <c r="M4651" s="1"/>
      <c r="N4651" s="1"/>
      <c r="O4651" s="1"/>
      <c r="P4651" s="1"/>
      <c r="Q4651" s="1"/>
      <c r="R4651" s="1"/>
      <c r="S4651" s="1"/>
    </row>
    <row r="4652" spans="1:19" x14ac:dyDescent="0.25">
      <c r="A4652" s="1"/>
      <c r="B4652" s="1"/>
      <c r="C4652" s="1"/>
      <c r="D4652" s="1"/>
      <c r="E4652" s="1"/>
      <c r="F4652" s="1"/>
      <c r="G4652" s="1"/>
      <c r="H4652" s="1"/>
      <c r="I4652" s="1"/>
      <c r="J4652" s="1"/>
      <c r="K4652" s="1"/>
      <c r="L4652" s="1"/>
      <c r="M4652" s="1"/>
      <c r="N4652" s="1"/>
      <c r="O4652" s="1"/>
      <c r="P4652" s="1"/>
      <c r="Q4652" s="1"/>
      <c r="R4652" s="1"/>
      <c r="S4652" s="1"/>
    </row>
    <row r="4653" spans="1:19" x14ac:dyDescent="0.25">
      <c r="A4653" s="1"/>
      <c r="B4653" s="1"/>
      <c r="C4653" s="1"/>
      <c r="D4653" s="1"/>
      <c r="E4653" s="1"/>
      <c r="F4653" s="1"/>
      <c r="G4653" s="1"/>
      <c r="H4653" s="1"/>
      <c r="I4653" s="1"/>
      <c r="J4653" s="1"/>
      <c r="K4653" s="1"/>
      <c r="L4653" s="1"/>
      <c r="M4653" s="1"/>
      <c r="N4653" s="1"/>
      <c r="O4653" s="1"/>
      <c r="P4653" s="1"/>
      <c r="Q4653" s="1"/>
      <c r="R4653" s="1"/>
      <c r="S4653" s="1"/>
    </row>
    <row r="4654" spans="1:19" x14ac:dyDescent="0.25">
      <c r="A4654" s="1"/>
      <c r="B4654" s="1"/>
      <c r="C4654" s="1"/>
      <c r="D4654" s="1"/>
      <c r="E4654" s="1"/>
      <c r="F4654" s="1"/>
      <c r="G4654" s="1"/>
      <c r="H4654" s="1"/>
      <c r="I4654" s="1"/>
      <c r="J4654" s="1"/>
      <c r="K4654" s="1"/>
      <c r="L4654" s="1"/>
      <c r="M4654" s="1"/>
      <c r="N4654" s="1"/>
      <c r="O4654" s="1"/>
      <c r="P4654" s="1"/>
      <c r="Q4654" s="1"/>
      <c r="R4654" s="1"/>
      <c r="S4654" s="1"/>
    </row>
    <row r="4655" spans="1:19" x14ac:dyDescent="0.25">
      <c r="A4655" s="1"/>
      <c r="B4655" s="1"/>
      <c r="C4655" s="1"/>
      <c r="D4655" s="1"/>
      <c r="E4655" s="1"/>
      <c r="F4655" s="1"/>
      <c r="G4655" s="1"/>
      <c r="H4655" s="1"/>
      <c r="I4655" s="1"/>
      <c r="J4655" s="1"/>
      <c r="K4655" s="1"/>
      <c r="L4655" s="1"/>
      <c r="M4655" s="1"/>
      <c r="N4655" s="1"/>
      <c r="O4655" s="1"/>
      <c r="P4655" s="1"/>
      <c r="Q4655" s="1"/>
      <c r="R4655" s="1"/>
      <c r="S4655" s="1"/>
    </row>
    <row r="4656" spans="1:19" x14ac:dyDescent="0.25">
      <c r="A4656" s="1"/>
      <c r="B4656" s="1"/>
      <c r="C4656" s="1"/>
      <c r="D4656" s="1"/>
      <c r="E4656" s="1"/>
      <c r="F4656" s="1"/>
      <c r="G4656" s="1"/>
      <c r="H4656" s="1"/>
      <c r="I4656" s="1"/>
      <c r="J4656" s="1"/>
      <c r="K4656" s="1"/>
      <c r="L4656" s="1"/>
      <c r="M4656" s="1"/>
      <c r="N4656" s="1"/>
      <c r="O4656" s="1"/>
      <c r="P4656" s="1"/>
      <c r="Q4656" s="1"/>
      <c r="R4656" s="1"/>
      <c r="S4656" s="1"/>
    </row>
    <row r="4657" spans="1:19" x14ac:dyDescent="0.25">
      <c r="A4657" s="1"/>
      <c r="B4657" s="1"/>
      <c r="C4657" s="1"/>
      <c r="D4657" s="1"/>
      <c r="E4657" s="1"/>
      <c r="F4657" s="1"/>
      <c r="G4657" s="1"/>
      <c r="H4657" s="1"/>
      <c r="I4657" s="1"/>
      <c r="J4657" s="1"/>
      <c r="K4657" s="1"/>
      <c r="L4657" s="1"/>
      <c r="M4657" s="1"/>
      <c r="N4657" s="1"/>
      <c r="O4657" s="1"/>
      <c r="P4657" s="1"/>
      <c r="Q4657" s="1"/>
      <c r="R4657" s="1"/>
      <c r="S4657" s="1"/>
    </row>
    <row r="4658" spans="1:19" x14ac:dyDescent="0.25">
      <c r="A4658" s="1"/>
      <c r="B4658" s="1"/>
      <c r="C4658" s="1"/>
      <c r="D4658" s="1"/>
      <c r="E4658" s="1"/>
      <c r="F4658" s="1"/>
      <c r="G4658" s="1"/>
      <c r="H4658" s="1"/>
      <c r="I4658" s="1"/>
      <c r="J4658" s="1"/>
      <c r="K4658" s="1"/>
      <c r="L4658" s="1"/>
      <c r="M4658" s="1"/>
      <c r="N4658" s="1"/>
      <c r="O4658" s="1"/>
      <c r="P4658" s="1"/>
      <c r="Q4658" s="1"/>
      <c r="R4658" s="1"/>
      <c r="S4658" s="1"/>
    </row>
    <row r="4659" spans="1:19" x14ac:dyDescent="0.25">
      <c r="A4659" s="1"/>
      <c r="B4659" s="1"/>
      <c r="C4659" s="1"/>
      <c r="D4659" s="1"/>
      <c r="E4659" s="1"/>
      <c r="F4659" s="1"/>
      <c r="G4659" s="1"/>
      <c r="H4659" s="1"/>
      <c r="I4659" s="1"/>
      <c r="J4659" s="1"/>
      <c r="K4659" s="1"/>
      <c r="L4659" s="1"/>
      <c r="M4659" s="1"/>
      <c r="N4659" s="1"/>
      <c r="O4659" s="1"/>
      <c r="P4659" s="1"/>
      <c r="Q4659" s="1"/>
      <c r="R4659" s="1"/>
      <c r="S4659" s="1"/>
    </row>
    <row r="4660" spans="1:19" x14ac:dyDescent="0.25">
      <c r="A4660" s="1"/>
      <c r="B4660" s="1"/>
      <c r="C4660" s="1"/>
      <c r="D4660" s="1"/>
      <c r="E4660" s="1"/>
      <c r="F4660" s="1"/>
      <c r="G4660" s="1"/>
      <c r="H4660" s="1"/>
      <c r="I4660" s="1"/>
      <c r="J4660" s="1"/>
      <c r="K4660" s="1"/>
      <c r="L4660" s="1"/>
      <c r="M4660" s="1"/>
      <c r="N4660" s="1"/>
      <c r="O4660" s="1"/>
      <c r="P4660" s="1"/>
      <c r="Q4660" s="1"/>
      <c r="R4660" s="1"/>
      <c r="S4660" s="1"/>
    </row>
    <row r="4661" spans="1:19" x14ac:dyDescent="0.25">
      <c r="A4661" s="1"/>
      <c r="B4661" s="1"/>
      <c r="C4661" s="1"/>
      <c r="D4661" s="1"/>
      <c r="E4661" s="1"/>
      <c r="F4661" s="1"/>
      <c r="G4661" s="1"/>
      <c r="H4661" s="1"/>
      <c r="I4661" s="1"/>
      <c r="J4661" s="1"/>
      <c r="K4661" s="1"/>
      <c r="L4661" s="1"/>
      <c r="M4661" s="1"/>
      <c r="N4661" s="1"/>
      <c r="O4661" s="1"/>
      <c r="P4661" s="1"/>
      <c r="Q4661" s="1"/>
      <c r="R4661" s="1"/>
      <c r="S4661" s="1"/>
    </row>
    <row r="4662" spans="1:19" x14ac:dyDescent="0.25">
      <c r="A4662" s="1"/>
      <c r="B4662" s="1"/>
      <c r="C4662" s="1"/>
      <c r="D4662" s="1"/>
      <c r="E4662" s="1"/>
      <c r="F4662" s="1"/>
      <c r="G4662" s="1"/>
      <c r="H4662" s="1"/>
      <c r="I4662" s="1"/>
      <c r="J4662" s="1"/>
      <c r="K4662" s="1"/>
      <c r="L4662" s="1"/>
      <c r="M4662" s="1"/>
      <c r="N4662" s="1"/>
      <c r="O4662" s="1"/>
      <c r="P4662" s="1"/>
      <c r="Q4662" s="1"/>
      <c r="R4662" s="1"/>
      <c r="S4662" s="1"/>
    </row>
    <row r="4663" spans="1:19" x14ac:dyDescent="0.25">
      <c r="A4663" s="1"/>
      <c r="B4663" s="1"/>
      <c r="C4663" s="1"/>
      <c r="D4663" s="1"/>
      <c r="E4663" s="1"/>
      <c r="F4663" s="1"/>
      <c r="G4663" s="1"/>
      <c r="H4663" s="1"/>
      <c r="I4663" s="1"/>
      <c r="J4663" s="1"/>
      <c r="K4663" s="1"/>
      <c r="L4663" s="1"/>
      <c r="M4663" s="1"/>
      <c r="N4663" s="1"/>
      <c r="O4663" s="1"/>
      <c r="P4663" s="1"/>
      <c r="Q4663" s="1"/>
      <c r="R4663" s="1"/>
      <c r="S4663" s="1"/>
    </row>
    <row r="4664" spans="1:19" x14ac:dyDescent="0.25">
      <c r="A4664" s="1"/>
      <c r="B4664" s="1"/>
      <c r="C4664" s="1"/>
      <c r="D4664" s="1"/>
      <c r="E4664" s="1"/>
      <c r="F4664" s="1"/>
      <c r="G4664" s="1"/>
      <c r="H4664" s="1"/>
      <c r="I4664" s="1"/>
      <c r="J4664" s="1"/>
      <c r="K4664" s="1"/>
      <c r="L4664" s="1"/>
      <c r="M4664" s="1"/>
      <c r="N4664" s="1"/>
      <c r="O4664" s="1"/>
      <c r="P4664" s="1"/>
      <c r="Q4664" s="1"/>
      <c r="R4664" s="1"/>
      <c r="S4664" s="1"/>
    </row>
    <row r="4665" spans="1:19" x14ac:dyDescent="0.25">
      <c r="A4665" s="1"/>
      <c r="B4665" s="1"/>
      <c r="C4665" s="1"/>
      <c r="D4665" s="1"/>
      <c r="E4665" s="1"/>
      <c r="F4665" s="1"/>
      <c r="G4665" s="1"/>
      <c r="H4665" s="1"/>
      <c r="I4665" s="1"/>
      <c r="J4665" s="1"/>
      <c r="K4665" s="1"/>
      <c r="L4665" s="1"/>
      <c r="M4665" s="1"/>
      <c r="N4665" s="1"/>
      <c r="O4665" s="1"/>
      <c r="P4665" s="1"/>
      <c r="Q4665" s="1"/>
      <c r="R4665" s="1"/>
      <c r="S4665" s="1"/>
    </row>
    <row r="4666" spans="1:19" x14ac:dyDescent="0.25">
      <c r="A4666" s="1"/>
      <c r="B4666" s="1"/>
      <c r="C4666" s="1"/>
      <c r="D4666" s="1"/>
      <c r="E4666" s="1"/>
      <c r="F4666" s="1"/>
      <c r="G4666" s="1"/>
      <c r="H4666" s="1"/>
      <c r="I4666" s="1"/>
      <c r="J4666" s="1"/>
      <c r="K4666" s="1"/>
      <c r="L4666" s="1"/>
      <c r="M4666" s="1"/>
      <c r="N4666" s="1"/>
      <c r="O4666" s="1"/>
      <c r="P4666" s="1"/>
      <c r="Q4666" s="1"/>
      <c r="R4666" s="1"/>
      <c r="S4666" s="1"/>
    </row>
    <row r="4667" spans="1:19" x14ac:dyDescent="0.25">
      <c r="A4667" s="1"/>
      <c r="B4667" s="1"/>
      <c r="C4667" s="1"/>
      <c r="D4667" s="1"/>
      <c r="E4667" s="1"/>
      <c r="F4667" s="1"/>
      <c r="G4667" s="1"/>
      <c r="H4667" s="1"/>
      <c r="I4667" s="1"/>
      <c r="J4667" s="1"/>
      <c r="K4667" s="1"/>
      <c r="L4667" s="1"/>
      <c r="M4667" s="1"/>
      <c r="N4667" s="1"/>
      <c r="O4667" s="1"/>
      <c r="P4667" s="1"/>
      <c r="Q4667" s="1"/>
      <c r="R4667" s="1"/>
      <c r="S4667" s="1"/>
    </row>
    <row r="4668" spans="1:19" x14ac:dyDescent="0.25">
      <c r="A4668" s="1"/>
      <c r="B4668" s="1"/>
      <c r="C4668" s="1"/>
      <c r="D4668" s="1"/>
      <c r="E4668" s="1"/>
      <c r="F4668" s="1"/>
      <c r="G4668" s="1"/>
      <c r="H4668" s="1"/>
      <c r="I4668" s="1"/>
      <c r="J4668" s="1"/>
      <c r="K4668" s="1"/>
      <c r="L4668" s="1"/>
      <c r="M4668" s="1"/>
      <c r="N4668" s="1"/>
      <c r="O4668" s="1"/>
      <c r="P4668" s="1"/>
      <c r="Q4668" s="1"/>
      <c r="R4668" s="1"/>
      <c r="S4668" s="1"/>
    </row>
    <row r="4669" spans="1:19" x14ac:dyDescent="0.25">
      <c r="A4669" s="1"/>
      <c r="B4669" s="1"/>
      <c r="C4669" s="1"/>
      <c r="D4669" s="1"/>
      <c r="E4669" s="1"/>
      <c r="F4669" s="1"/>
      <c r="G4669" s="1"/>
      <c r="H4669" s="1"/>
      <c r="I4669" s="1"/>
      <c r="J4669" s="1"/>
      <c r="K4669" s="1"/>
      <c r="L4669" s="1"/>
      <c r="M4669" s="1"/>
      <c r="N4669" s="1"/>
      <c r="O4669" s="1"/>
      <c r="P4669" s="1"/>
      <c r="Q4669" s="1"/>
      <c r="R4669" s="1"/>
      <c r="S4669" s="1"/>
    </row>
    <row r="4670" spans="1:19" x14ac:dyDescent="0.25">
      <c r="A4670" s="1"/>
      <c r="B4670" s="1"/>
      <c r="C4670" s="1"/>
      <c r="D4670" s="1"/>
      <c r="E4670" s="1"/>
      <c r="F4670" s="1"/>
      <c r="G4670" s="1"/>
      <c r="H4670" s="1"/>
      <c r="I4670" s="1"/>
      <c r="J4670" s="1"/>
      <c r="K4670" s="1"/>
      <c r="L4670" s="1"/>
      <c r="M4670" s="1"/>
      <c r="N4670" s="1"/>
      <c r="O4670" s="1"/>
      <c r="P4670" s="1"/>
      <c r="Q4670" s="1"/>
      <c r="R4670" s="1"/>
      <c r="S4670" s="1"/>
    </row>
    <row r="4671" spans="1:19" x14ac:dyDescent="0.25">
      <c r="A4671" s="1"/>
      <c r="B4671" s="1"/>
      <c r="C4671" s="1"/>
      <c r="D4671" s="1"/>
      <c r="E4671" s="1"/>
      <c r="F4671" s="1"/>
      <c r="G4671" s="1"/>
      <c r="H4671" s="1"/>
      <c r="I4671" s="1"/>
      <c r="J4671" s="1"/>
      <c r="K4671" s="1"/>
      <c r="L4671" s="1"/>
      <c r="M4671" s="1"/>
      <c r="N4671" s="1"/>
      <c r="O4671" s="1"/>
      <c r="P4671" s="1"/>
      <c r="Q4671" s="1"/>
      <c r="R4671" s="1"/>
      <c r="S4671" s="1"/>
    </row>
    <row r="4672" spans="1:19" x14ac:dyDescent="0.25">
      <c r="A4672" s="1"/>
      <c r="B4672" s="1"/>
      <c r="C4672" s="1"/>
      <c r="D4672" s="1"/>
      <c r="E4672" s="1"/>
      <c r="F4672" s="1"/>
      <c r="G4672" s="1"/>
      <c r="H4672" s="1"/>
      <c r="I4672" s="1"/>
      <c r="J4672" s="1"/>
      <c r="K4672" s="1"/>
      <c r="L4672" s="1"/>
      <c r="M4672" s="1"/>
      <c r="N4672" s="1"/>
      <c r="O4672" s="1"/>
      <c r="P4672" s="1"/>
      <c r="Q4672" s="1"/>
      <c r="R4672" s="1"/>
      <c r="S4672" s="1"/>
    </row>
    <row r="4673" spans="1:19" x14ac:dyDescent="0.25">
      <c r="A4673" s="1"/>
      <c r="B4673" s="1"/>
      <c r="C4673" s="1"/>
      <c r="D4673" s="1"/>
      <c r="E4673" s="1"/>
      <c r="F4673" s="1"/>
      <c r="G4673" s="1"/>
      <c r="H4673" s="1"/>
      <c r="I4673" s="1"/>
      <c r="J4673" s="1"/>
      <c r="K4673" s="1"/>
      <c r="L4673" s="1"/>
      <c r="M4673" s="1"/>
      <c r="N4673" s="1"/>
      <c r="O4673" s="1"/>
      <c r="P4673" s="1"/>
      <c r="Q4673" s="1"/>
      <c r="R4673" s="1"/>
      <c r="S4673" s="1"/>
    </row>
    <row r="4674" spans="1:19" x14ac:dyDescent="0.25">
      <c r="A4674" s="1"/>
      <c r="B4674" s="1"/>
      <c r="C4674" s="1"/>
      <c r="D4674" s="1"/>
      <c r="E4674" s="1"/>
      <c r="F4674" s="1"/>
      <c r="G4674" s="1"/>
      <c r="H4674" s="1"/>
      <c r="I4674" s="1"/>
      <c r="J4674" s="1"/>
      <c r="K4674" s="1"/>
      <c r="L4674" s="1"/>
      <c r="M4674" s="1"/>
      <c r="N4674" s="1"/>
      <c r="O4674" s="1"/>
      <c r="P4674" s="1"/>
      <c r="Q4674" s="1"/>
      <c r="R4674" s="1"/>
      <c r="S4674" s="1"/>
    </row>
    <row r="4675" spans="1:19" x14ac:dyDescent="0.25">
      <c r="A4675" s="1"/>
      <c r="B4675" s="1"/>
      <c r="C4675" s="1"/>
      <c r="D4675" s="1"/>
      <c r="E4675" s="1"/>
      <c r="F4675" s="1"/>
      <c r="G4675" s="1"/>
      <c r="H4675" s="1"/>
      <c r="I4675" s="1"/>
      <c r="J4675" s="1"/>
      <c r="K4675" s="1"/>
      <c r="L4675" s="1"/>
      <c r="M4675" s="1"/>
      <c r="N4675" s="1"/>
      <c r="O4675" s="1"/>
      <c r="P4675" s="1"/>
      <c r="Q4675" s="1"/>
      <c r="R4675" s="1"/>
      <c r="S4675" s="1"/>
    </row>
    <row r="4676" spans="1:19" x14ac:dyDescent="0.25">
      <c r="A4676" s="1"/>
      <c r="B4676" s="1"/>
      <c r="C4676" s="1"/>
      <c r="D4676" s="1"/>
      <c r="E4676" s="1"/>
      <c r="F4676" s="1"/>
      <c r="G4676" s="1"/>
      <c r="H4676" s="1"/>
      <c r="I4676" s="1"/>
      <c r="J4676" s="1"/>
      <c r="K4676" s="1"/>
      <c r="L4676" s="1"/>
      <c r="M4676" s="1"/>
      <c r="N4676" s="1"/>
      <c r="O4676" s="1"/>
      <c r="P4676" s="1"/>
      <c r="Q4676" s="1"/>
      <c r="R4676" s="1"/>
      <c r="S4676" s="1"/>
    </row>
    <row r="4677" spans="1:19" x14ac:dyDescent="0.25">
      <c r="A4677" s="1"/>
      <c r="B4677" s="1"/>
      <c r="C4677" s="1"/>
      <c r="D4677" s="1"/>
      <c r="E4677" s="1"/>
      <c r="F4677" s="1"/>
      <c r="G4677" s="1"/>
      <c r="H4677" s="1"/>
      <c r="I4677" s="1"/>
      <c r="J4677" s="1"/>
      <c r="K4677" s="1"/>
      <c r="L4677" s="1"/>
      <c r="M4677" s="1"/>
      <c r="N4677" s="1"/>
      <c r="O4677" s="1"/>
      <c r="P4677" s="1"/>
      <c r="Q4677" s="1"/>
      <c r="R4677" s="1"/>
      <c r="S4677" s="1"/>
    </row>
    <row r="4678" spans="1:19" x14ac:dyDescent="0.25">
      <c r="A4678" s="1"/>
      <c r="B4678" s="1"/>
      <c r="C4678" s="1"/>
      <c r="D4678" s="1"/>
      <c r="E4678" s="1"/>
      <c r="F4678" s="1"/>
      <c r="G4678" s="1"/>
      <c r="H4678" s="1"/>
      <c r="I4678" s="1"/>
      <c r="J4678" s="1"/>
      <c r="K4678" s="1"/>
      <c r="L4678" s="1"/>
      <c r="M4678" s="1"/>
      <c r="N4678" s="1"/>
      <c r="O4678" s="1"/>
      <c r="P4678" s="1"/>
      <c r="Q4678" s="1"/>
      <c r="R4678" s="1"/>
      <c r="S4678" s="1"/>
    </row>
    <row r="4679" spans="1:19" x14ac:dyDescent="0.25">
      <c r="A4679" s="1"/>
      <c r="B4679" s="1"/>
      <c r="C4679" s="1"/>
      <c r="D4679" s="1"/>
      <c r="E4679" s="1"/>
      <c r="F4679" s="1"/>
      <c r="G4679" s="1"/>
      <c r="H4679" s="1"/>
      <c r="I4679" s="1"/>
      <c r="J4679" s="1"/>
      <c r="K4679" s="1"/>
      <c r="L4679" s="1"/>
      <c r="M4679" s="1"/>
      <c r="N4679" s="1"/>
      <c r="O4679" s="1"/>
      <c r="P4679" s="1"/>
      <c r="Q4679" s="1"/>
      <c r="R4679" s="1"/>
      <c r="S4679" s="1"/>
    </row>
    <row r="4680" spans="1:19" x14ac:dyDescent="0.25">
      <c r="A4680" s="1"/>
      <c r="B4680" s="1"/>
      <c r="C4680" s="1"/>
      <c r="D4680" s="1"/>
      <c r="E4680" s="1"/>
      <c r="F4680" s="1"/>
      <c r="G4680" s="1"/>
      <c r="H4680" s="1"/>
      <c r="I4680" s="1"/>
      <c r="J4680" s="1"/>
      <c r="K4680" s="1"/>
      <c r="L4680" s="1"/>
      <c r="M4680" s="1"/>
      <c r="N4680" s="1"/>
      <c r="O4680" s="1"/>
      <c r="P4680" s="1"/>
      <c r="Q4680" s="1"/>
      <c r="R4680" s="1"/>
      <c r="S4680" s="1"/>
    </row>
    <row r="4681" spans="1:19" x14ac:dyDescent="0.25">
      <c r="A4681" s="1"/>
      <c r="B4681" s="1"/>
      <c r="C4681" s="1"/>
      <c r="D4681" s="1"/>
      <c r="E4681" s="1"/>
      <c r="F4681" s="1"/>
      <c r="G4681" s="1"/>
      <c r="H4681" s="1"/>
      <c r="I4681" s="1"/>
      <c r="J4681" s="1"/>
      <c r="K4681" s="1"/>
      <c r="L4681" s="1"/>
      <c r="M4681" s="1"/>
      <c r="N4681" s="1"/>
      <c r="O4681" s="1"/>
      <c r="P4681" s="1"/>
      <c r="Q4681" s="1"/>
      <c r="R4681" s="1"/>
      <c r="S4681" s="1"/>
    </row>
    <row r="4682" spans="1:19" x14ac:dyDescent="0.25">
      <c r="A4682" s="1"/>
      <c r="B4682" s="1"/>
      <c r="C4682" s="1"/>
      <c r="D4682" s="1"/>
      <c r="E4682" s="1"/>
      <c r="F4682" s="1"/>
      <c r="G4682" s="1"/>
      <c r="H4682" s="1"/>
      <c r="I4682" s="1"/>
      <c r="J4682" s="1"/>
      <c r="K4682" s="1"/>
      <c r="L4682" s="1"/>
      <c r="M4682" s="1"/>
      <c r="N4682" s="1"/>
      <c r="O4682" s="1"/>
      <c r="P4682" s="1"/>
      <c r="Q4682" s="1"/>
      <c r="R4682" s="1"/>
      <c r="S4682" s="1"/>
    </row>
    <row r="4683" spans="1:19" x14ac:dyDescent="0.25">
      <c r="A4683" s="1"/>
      <c r="B4683" s="1"/>
      <c r="C4683" s="1"/>
      <c r="D4683" s="1"/>
      <c r="E4683" s="1"/>
      <c r="F4683" s="1"/>
      <c r="G4683" s="1"/>
      <c r="H4683" s="1"/>
      <c r="I4683" s="1"/>
      <c r="J4683" s="1"/>
      <c r="K4683" s="1"/>
      <c r="L4683" s="1"/>
      <c r="M4683" s="1"/>
      <c r="N4683" s="1"/>
      <c r="O4683" s="1"/>
      <c r="P4683" s="1"/>
      <c r="Q4683" s="1"/>
      <c r="R4683" s="1"/>
      <c r="S4683" s="1"/>
    </row>
    <row r="4684" spans="1:19" x14ac:dyDescent="0.25">
      <c r="A4684" s="1"/>
      <c r="B4684" s="1"/>
      <c r="C4684" s="1"/>
      <c r="D4684" s="1"/>
      <c r="E4684" s="1"/>
      <c r="F4684" s="1"/>
      <c r="G4684" s="1"/>
      <c r="H4684" s="1"/>
      <c r="I4684" s="1"/>
      <c r="J4684" s="1"/>
      <c r="K4684" s="1"/>
      <c r="L4684" s="1"/>
      <c r="M4684" s="1"/>
      <c r="N4684" s="1"/>
      <c r="O4684" s="1"/>
      <c r="P4684" s="1"/>
      <c r="Q4684" s="1"/>
      <c r="R4684" s="1"/>
      <c r="S4684" s="1"/>
    </row>
    <row r="4685" spans="1:19" x14ac:dyDescent="0.25">
      <c r="A4685" s="1"/>
      <c r="B4685" s="1"/>
      <c r="C4685" s="1"/>
      <c r="D4685" s="1"/>
      <c r="E4685" s="1"/>
      <c r="F4685" s="1"/>
      <c r="G4685" s="1"/>
      <c r="H4685" s="1"/>
      <c r="I4685" s="1"/>
      <c r="J4685" s="1"/>
      <c r="K4685" s="1"/>
      <c r="L4685" s="1"/>
      <c r="M4685" s="1"/>
      <c r="N4685" s="1"/>
      <c r="O4685" s="1"/>
      <c r="P4685" s="1"/>
      <c r="Q4685" s="1"/>
      <c r="R4685" s="1"/>
      <c r="S4685" s="1"/>
    </row>
    <row r="4686" spans="1:19" x14ac:dyDescent="0.25">
      <c r="A4686" s="1"/>
      <c r="B4686" s="1"/>
      <c r="C4686" s="1"/>
      <c r="D4686" s="1"/>
      <c r="E4686" s="1"/>
      <c r="F4686" s="1"/>
      <c r="G4686" s="1"/>
      <c r="H4686" s="1"/>
      <c r="I4686" s="1"/>
      <c r="J4686" s="1"/>
      <c r="K4686" s="1"/>
      <c r="L4686" s="1"/>
      <c r="M4686" s="1"/>
      <c r="N4686" s="1"/>
      <c r="O4686" s="1"/>
      <c r="P4686" s="1"/>
      <c r="Q4686" s="1"/>
      <c r="R4686" s="1"/>
      <c r="S4686" s="1"/>
    </row>
    <row r="4687" spans="1:19" x14ac:dyDescent="0.25">
      <c r="A4687" s="1"/>
      <c r="B4687" s="1"/>
      <c r="C4687" s="1"/>
      <c r="D4687" s="1"/>
      <c r="E4687" s="1"/>
      <c r="F4687" s="1"/>
      <c r="G4687" s="1"/>
      <c r="H4687" s="1"/>
      <c r="I4687" s="1"/>
      <c r="J4687" s="1"/>
      <c r="K4687" s="1"/>
      <c r="L4687" s="1"/>
      <c r="M4687" s="1"/>
      <c r="N4687" s="1"/>
      <c r="O4687" s="1"/>
      <c r="P4687" s="1"/>
      <c r="Q4687" s="1"/>
      <c r="R4687" s="1"/>
      <c r="S4687" s="1"/>
    </row>
    <row r="4688" spans="1:19" x14ac:dyDescent="0.25">
      <c r="A4688" s="1"/>
      <c r="B4688" s="1"/>
      <c r="C4688" s="1"/>
      <c r="D4688" s="1"/>
      <c r="E4688" s="1"/>
      <c r="F4688" s="1"/>
      <c r="G4688" s="1"/>
      <c r="H4688" s="1"/>
      <c r="I4688" s="1"/>
      <c r="J4688" s="1"/>
      <c r="K4688" s="1"/>
      <c r="L4688" s="1"/>
      <c r="M4688" s="1"/>
      <c r="N4688" s="1"/>
      <c r="O4688" s="1"/>
      <c r="P4688" s="1"/>
      <c r="Q4688" s="1"/>
      <c r="R4688" s="1"/>
      <c r="S4688" s="1"/>
    </row>
    <row r="4689" spans="1:19" x14ac:dyDescent="0.25">
      <c r="A4689" s="1"/>
      <c r="B4689" s="1"/>
      <c r="C4689" s="1"/>
      <c r="D4689" s="1"/>
      <c r="E4689" s="1"/>
      <c r="F4689" s="1"/>
      <c r="G4689" s="1"/>
      <c r="H4689" s="1"/>
      <c r="I4689" s="1"/>
      <c r="J4689" s="1"/>
      <c r="K4689" s="1"/>
      <c r="L4689" s="1"/>
      <c r="M4689" s="1"/>
      <c r="N4689" s="1"/>
      <c r="O4689" s="1"/>
      <c r="P4689" s="1"/>
      <c r="Q4689" s="1"/>
      <c r="R4689" s="1"/>
      <c r="S4689" s="1"/>
    </row>
    <row r="4690" spans="1:19" x14ac:dyDescent="0.25">
      <c r="A4690" s="1"/>
      <c r="B4690" s="1"/>
      <c r="C4690" s="1"/>
      <c r="D4690" s="1"/>
      <c r="E4690" s="1"/>
      <c r="F4690" s="1"/>
      <c r="G4690" s="1"/>
      <c r="H4690" s="1"/>
      <c r="I4690" s="1"/>
      <c r="J4690" s="1"/>
      <c r="K4690" s="1"/>
      <c r="L4690" s="1"/>
      <c r="M4690" s="1"/>
      <c r="N4690" s="1"/>
      <c r="O4690" s="1"/>
      <c r="P4690" s="1"/>
      <c r="Q4690" s="1"/>
      <c r="R4690" s="1"/>
      <c r="S4690" s="1"/>
    </row>
    <row r="4691" spans="1:19" x14ac:dyDescent="0.25">
      <c r="A4691" s="1"/>
      <c r="B4691" s="1"/>
      <c r="C4691" s="1"/>
      <c r="D4691" s="1"/>
      <c r="E4691" s="1"/>
      <c r="F4691" s="1"/>
      <c r="G4691" s="1"/>
      <c r="H4691" s="1"/>
      <c r="I4691" s="1"/>
      <c r="J4691" s="1"/>
      <c r="K4691" s="1"/>
      <c r="L4691" s="1"/>
      <c r="M4691" s="1"/>
      <c r="N4691" s="1"/>
      <c r="O4691" s="1"/>
      <c r="P4691" s="1"/>
      <c r="Q4691" s="1"/>
      <c r="R4691" s="1"/>
      <c r="S4691" s="1"/>
    </row>
    <row r="4692" spans="1:19" x14ac:dyDescent="0.25">
      <c r="A4692" s="1"/>
      <c r="B4692" s="1"/>
      <c r="C4692" s="1"/>
      <c r="D4692" s="1"/>
      <c r="E4692" s="1"/>
      <c r="F4692" s="1"/>
      <c r="G4692" s="1"/>
      <c r="H4692" s="1"/>
      <c r="I4692" s="1"/>
      <c r="J4692" s="1"/>
      <c r="K4692" s="1"/>
      <c r="L4692" s="1"/>
      <c r="M4692" s="1"/>
      <c r="N4692" s="1"/>
      <c r="O4692" s="1"/>
      <c r="P4692" s="1"/>
      <c r="Q4692" s="1"/>
      <c r="R4692" s="1"/>
      <c r="S4692" s="1"/>
    </row>
    <row r="4693" spans="1:19" x14ac:dyDescent="0.25">
      <c r="A4693" s="1"/>
      <c r="B4693" s="1"/>
      <c r="C4693" s="1"/>
      <c r="D4693" s="1"/>
      <c r="E4693" s="1"/>
      <c r="F4693" s="1"/>
      <c r="G4693" s="1"/>
      <c r="H4693" s="1"/>
      <c r="I4693" s="1"/>
      <c r="J4693" s="1"/>
      <c r="K4693" s="1"/>
      <c r="L4693" s="1"/>
      <c r="M4693" s="1"/>
      <c r="N4693" s="1"/>
      <c r="O4693" s="1"/>
      <c r="P4693" s="1"/>
      <c r="Q4693" s="1"/>
      <c r="R4693" s="1"/>
      <c r="S4693" s="1"/>
    </row>
    <row r="4694" spans="1:19" x14ac:dyDescent="0.25">
      <c r="A4694" s="1"/>
      <c r="B4694" s="1"/>
      <c r="C4694" s="1"/>
      <c r="D4694" s="1"/>
      <c r="E4694" s="1"/>
      <c r="F4694" s="1"/>
      <c r="G4694" s="1"/>
      <c r="H4694" s="1"/>
      <c r="I4694" s="1"/>
      <c r="J4694" s="1"/>
      <c r="K4694" s="1"/>
      <c r="L4694" s="1"/>
      <c r="M4694" s="1"/>
      <c r="N4694" s="1"/>
      <c r="O4694" s="1"/>
      <c r="P4694" s="1"/>
      <c r="Q4694" s="1"/>
      <c r="R4694" s="1"/>
      <c r="S4694" s="1"/>
    </row>
    <row r="4695" spans="1:19" x14ac:dyDescent="0.25">
      <c r="A4695" s="1"/>
      <c r="B4695" s="1"/>
      <c r="C4695" s="1"/>
      <c r="D4695" s="1"/>
      <c r="E4695" s="1"/>
      <c r="F4695" s="1"/>
      <c r="G4695" s="1"/>
      <c r="H4695" s="1"/>
      <c r="I4695" s="1"/>
      <c r="J4695" s="1"/>
      <c r="K4695" s="1"/>
      <c r="L4695" s="1"/>
      <c r="M4695" s="1"/>
      <c r="N4695" s="1"/>
      <c r="O4695" s="1"/>
      <c r="P4695" s="1"/>
      <c r="Q4695" s="1"/>
      <c r="R4695" s="1"/>
      <c r="S4695" s="1"/>
    </row>
    <row r="4696" spans="1:19" x14ac:dyDescent="0.25">
      <c r="A4696" s="1"/>
      <c r="B4696" s="1"/>
      <c r="C4696" s="1"/>
      <c r="D4696" s="1"/>
      <c r="E4696" s="1"/>
      <c r="F4696" s="1"/>
      <c r="G4696" s="1"/>
      <c r="H4696" s="1"/>
      <c r="I4696" s="1"/>
      <c r="J4696" s="1"/>
      <c r="K4696" s="1"/>
      <c r="L4696" s="1"/>
      <c r="M4696" s="1"/>
      <c r="N4696" s="1"/>
      <c r="O4696" s="1"/>
      <c r="P4696" s="1"/>
      <c r="Q4696" s="1"/>
      <c r="R4696" s="1"/>
      <c r="S4696" s="1"/>
    </row>
    <row r="4697" spans="1:19" x14ac:dyDescent="0.25">
      <c r="A4697" s="1"/>
      <c r="B4697" s="1"/>
      <c r="C4697" s="1"/>
      <c r="D4697" s="1"/>
      <c r="E4697" s="1"/>
      <c r="F4697" s="1"/>
      <c r="G4697" s="1"/>
      <c r="H4697" s="1"/>
      <c r="I4697" s="1"/>
      <c r="J4697" s="1"/>
      <c r="K4697" s="1"/>
      <c r="L4697" s="1"/>
      <c r="M4697" s="1"/>
      <c r="N4697" s="1"/>
      <c r="O4697" s="1"/>
      <c r="P4697" s="1"/>
      <c r="Q4697" s="1"/>
      <c r="R4697" s="1"/>
      <c r="S4697" s="1"/>
    </row>
    <row r="4698" spans="1:19" x14ac:dyDescent="0.25">
      <c r="A4698" s="1"/>
      <c r="B4698" s="1"/>
      <c r="C4698" s="1"/>
      <c r="D4698" s="1"/>
      <c r="E4698" s="1"/>
      <c r="F4698" s="1"/>
      <c r="G4698" s="1"/>
      <c r="H4698" s="1"/>
      <c r="I4698" s="1"/>
      <c r="J4698" s="1"/>
      <c r="K4698" s="1"/>
      <c r="L4698" s="1"/>
      <c r="M4698" s="1"/>
      <c r="N4698" s="1"/>
      <c r="O4698" s="1"/>
      <c r="P4698" s="1"/>
      <c r="Q4698" s="1"/>
      <c r="R4698" s="1"/>
      <c r="S4698" s="1"/>
    </row>
    <row r="4699" spans="1:19" x14ac:dyDescent="0.25">
      <c r="A4699" s="1"/>
      <c r="B4699" s="1"/>
      <c r="C4699" s="1"/>
      <c r="D4699" s="1"/>
      <c r="E4699" s="1"/>
      <c r="F4699" s="1"/>
      <c r="G4699" s="1"/>
      <c r="H4699" s="1"/>
      <c r="I4699" s="1"/>
      <c r="J4699" s="1"/>
      <c r="K4699" s="1"/>
      <c r="L4699" s="1"/>
      <c r="M4699" s="1"/>
      <c r="N4699" s="1"/>
      <c r="O4699" s="1"/>
      <c r="P4699" s="1"/>
      <c r="Q4699" s="1"/>
      <c r="R4699" s="1"/>
      <c r="S4699" s="1"/>
    </row>
    <row r="4700" spans="1:19" x14ac:dyDescent="0.25">
      <c r="A4700" s="1"/>
      <c r="B4700" s="1"/>
      <c r="C4700" s="1"/>
      <c r="D4700" s="1"/>
      <c r="E4700" s="1"/>
      <c r="F4700" s="1"/>
      <c r="G4700" s="1"/>
      <c r="H4700" s="1"/>
      <c r="I4700" s="1"/>
      <c r="J4700" s="1"/>
      <c r="K4700" s="1"/>
      <c r="L4700" s="1"/>
      <c r="M4700" s="1"/>
      <c r="N4700" s="1"/>
      <c r="O4700" s="1"/>
      <c r="P4700" s="1"/>
      <c r="Q4700" s="1"/>
      <c r="R4700" s="1"/>
      <c r="S4700" s="1"/>
    </row>
    <row r="4701" spans="1:19" x14ac:dyDescent="0.25">
      <c r="A4701" s="1"/>
      <c r="B4701" s="1"/>
      <c r="C4701" s="1"/>
      <c r="D4701" s="1"/>
      <c r="E4701" s="1"/>
      <c r="F4701" s="1"/>
      <c r="G4701" s="1"/>
      <c r="H4701" s="1"/>
      <c r="I4701" s="1"/>
      <c r="J4701" s="1"/>
      <c r="K4701" s="1"/>
      <c r="L4701" s="1"/>
      <c r="M4701" s="1"/>
      <c r="N4701" s="1"/>
      <c r="O4701" s="1"/>
      <c r="P4701" s="1"/>
      <c r="Q4701" s="1"/>
      <c r="R4701" s="1"/>
      <c r="S4701" s="1"/>
    </row>
    <row r="4702" spans="1:19" x14ac:dyDescent="0.25">
      <c r="A4702" s="1"/>
      <c r="B4702" s="1"/>
      <c r="C4702" s="1"/>
      <c r="D4702" s="1"/>
      <c r="E4702" s="1"/>
      <c r="F4702" s="1"/>
      <c r="G4702" s="1"/>
      <c r="H4702" s="1"/>
      <c r="I4702" s="1"/>
      <c r="J4702" s="1"/>
      <c r="K4702" s="1"/>
      <c r="L4702" s="1"/>
      <c r="M4702" s="1"/>
      <c r="N4702" s="1"/>
      <c r="O4702" s="1"/>
      <c r="P4702" s="1"/>
      <c r="Q4702" s="1"/>
      <c r="R4702" s="1"/>
      <c r="S4702" s="1"/>
    </row>
    <row r="4703" spans="1:19" x14ac:dyDescent="0.25">
      <c r="A4703" s="1"/>
      <c r="B4703" s="1"/>
      <c r="C4703" s="1"/>
      <c r="D4703" s="1"/>
      <c r="E4703" s="1"/>
      <c r="F4703" s="1"/>
      <c r="G4703" s="1"/>
      <c r="H4703" s="1"/>
      <c r="I4703" s="1"/>
      <c r="J4703" s="1"/>
      <c r="K4703" s="1"/>
      <c r="L4703" s="1"/>
      <c r="M4703" s="1"/>
      <c r="N4703" s="1"/>
      <c r="O4703" s="1"/>
      <c r="P4703" s="1"/>
      <c r="Q4703" s="1"/>
      <c r="R4703" s="1"/>
      <c r="S4703" s="1"/>
    </row>
    <row r="4704" spans="1:19" x14ac:dyDescent="0.25">
      <c r="A4704" s="1"/>
      <c r="B4704" s="1"/>
      <c r="C4704" s="1"/>
      <c r="D4704" s="1"/>
      <c r="E4704" s="1"/>
      <c r="F4704" s="1"/>
      <c r="G4704" s="1"/>
      <c r="H4704" s="1"/>
      <c r="I4704" s="1"/>
      <c r="J4704" s="1"/>
      <c r="K4704" s="1"/>
      <c r="L4704" s="1"/>
      <c r="M4704" s="1"/>
      <c r="N4704" s="1"/>
      <c r="O4704" s="1"/>
      <c r="P4704" s="1"/>
      <c r="Q4704" s="1"/>
      <c r="R4704" s="1"/>
      <c r="S4704" s="1"/>
    </row>
    <row r="4705" spans="1:19" x14ac:dyDescent="0.25">
      <c r="A4705" s="1"/>
      <c r="B4705" s="1"/>
      <c r="C4705" s="1"/>
      <c r="D4705" s="1"/>
      <c r="E4705" s="1"/>
      <c r="F4705" s="1"/>
      <c r="G4705" s="1"/>
      <c r="H4705" s="1"/>
      <c r="I4705" s="1"/>
      <c r="J4705" s="1"/>
      <c r="K4705" s="1"/>
      <c r="L4705" s="1"/>
      <c r="M4705" s="1"/>
      <c r="N4705" s="1"/>
      <c r="O4705" s="1"/>
      <c r="P4705" s="1"/>
      <c r="Q4705" s="1"/>
      <c r="R4705" s="1"/>
      <c r="S4705" s="1"/>
    </row>
    <row r="4706" spans="1:19" x14ac:dyDescent="0.25">
      <c r="A4706" s="1"/>
      <c r="B4706" s="1"/>
      <c r="C4706" s="1"/>
      <c r="D4706" s="1"/>
      <c r="E4706" s="1"/>
      <c r="F4706" s="1"/>
      <c r="G4706" s="1"/>
      <c r="H4706" s="1"/>
      <c r="I4706" s="1"/>
      <c r="J4706" s="1"/>
      <c r="K4706" s="1"/>
      <c r="L4706" s="1"/>
      <c r="M4706" s="1"/>
      <c r="N4706" s="1"/>
      <c r="O4706" s="1"/>
      <c r="P4706" s="1"/>
      <c r="Q4706" s="1"/>
      <c r="R4706" s="1"/>
      <c r="S4706" s="1"/>
    </row>
    <row r="4707" spans="1:19" x14ac:dyDescent="0.25">
      <c r="A4707" s="1"/>
      <c r="B4707" s="1"/>
      <c r="C4707" s="1"/>
      <c r="D4707" s="1"/>
      <c r="E4707" s="1"/>
      <c r="F4707" s="1"/>
      <c r="G4707" s="1"/>
      <c r="H4707" s="1"/>
      <c r="I4707" s="1"/>
      <c r="J4707" s="1"/>
      <c r="K4707" s="1"/>
      <c r="L4707" s="1"/>
      <c r="M4707" s="1"/>
      <c r="N4707" s="1"/>
      <c r="O4707" s="1"/>
      <c r="P4707" s="1"/>
      <c r="Q4707" s="1"/>
      <c r="R4707" s="1"/>
      <c r="S4707" s="1"/>
    </row>
    <row r="4708" spans="1:19" x14ac:dyDescent="0.25">
      <c r="A4708" s="1"/>
      <c r="B4708" s="1"/>
      <c r="C4708" s="1"/>
      <c r="D4708" s="1"/>
      <c r="E4708" s="1"/>
      <c r="F4708" s="1"/>
      <c r="G4708" s="1"/>
      <c r="H4708" s="1"/>
      <c r="I4708" s="1"/>
      <c r="J4708" s="1"/>
      <c r="K4708" s="1"/>
      <c r="L4708" s="1"/>
      <c r="M4708" s="1"/>
      <c r="N4708" s="1"/>
      <c r="O4708" s="1"/>
      <c r="P4708" s="1"/>
      <c r="Q4708" s="1"/>
      <c r="R4708" s="1"/>
      <c r="S4708" s="1"/>
    </row>
    <row r="4709" spans="1:19" x14ac:dyDescent="0.25">
      <c r="A4709" s="1"/>
      <c r="B4709" s="1"/>
      <c r="C4709" s="1"/>
      <c r="D4709" s="1"/>
      <c r="E4709" s="1"/>
      <c r="F4709" s="1"/>
      <c r="G4709" s="1"/>
      <c r="H4709" s="1"/>
      <c r="I4709" s="1"/>
      <c r="J4709" s="1"/>
      <c r="K4709" s="1"/>
      <c r="L4709" s="1"/>
      <c r="M4709" s="1"/>
      <c r="N4709" s="1"/>
      <c r="O4709" s="1"/>
      <c r="P4709" s="1"/>
      <c r="Q4709" s="1"/>
      <c r="R4709" s="1"/>
      <c r="S4709" s="1"/>
    </row>
    <row r="4710" spans="1:19" x14ac:dyDescent="0.25">
      <c r="A4710" s="1"/>
      <c r="B4710" s="1"/>
      <c r="C4710" s="1"/>
      <c r="D4710" s="1"/>
      <c r="E4710" s="1"/>
      <c r="F4710" s="1"/>
      <c r="G4710" s="1"/>
      <c r="H4710" s="1"/>
      <c r="I4710" s="1"/>
      <c r="J4710" s="1"/>
      <c r="K4710" s="1"/>
      <c r="L4710" s="1"/>
      <c r="M4710" s="1"/>
      <c r="N4710" s="1"/>
      <c r="O4710" s="1"/>
      <c r="P4710" s="1"/>
      <c r="Q4710" s="1"/>
      <c r="R4710" s="1"/>
      <c r="S4710" s="1"/>
    </row>
    <row r="4711" spans="1:19" x14ac:dyDescent="0.25">
      <c r="A4711" s="1"/>
      <c r="B4711" s="1"/>
      <c r="C4711" s="1"/>
      <c r="D4711" s="1"/>
      <c r="E4711" s="1"/>
      <c r="F4711" s="1"/>
      <c r="G4711" s="1"/>
      <c r="H4711" s="1"/>
      <c r="I4711" s="1"/>
      <c r="J4711" s="1"/>
      <c r="K4711" s="1"/>
      <c r="L4711" s="1"/>
      <c r="M4711" s="1"/>
      <c r="N4711" s="1"/>
      <c r="O4711" s="1"/>
      <c r="P4711" s="1"/>
      <c r="Q4711" s="1"/>
      <c r="R4711" s="1"/>
      <c r="S4711" s="1"/>
    </row>
    <row r="4712" spans="1:19" x14ac:dyDescent="0.25">
      <c r="A4712" s="1"/>
      <c r="B4712" s="1"/>
      <c r="C4712" s="1"/>
      <c r="D4712" s="1"/>
      <c r="E4712" s="1"/>
      <c r="F4712" s="1"/>
      <c r="G4712" s="1"/>
      <c r="H4712" s="1"/>
      <c r="I4712" s="1"/>
      <c r="J4712" s="1"/>
      <c r="K4712" s="1"/>
      <c r="L4712" s="1"/>
      <c r="M4712" s="1"/>
      <c r="N4712" s="1"/>
      <c r="O4712" s="1"/>
      <c r="P4712" s="1"/>
      <c r="Q4712" s="1"/>
      <c r="R4712" s="1"/>
      <c r="S4712" s="1"/>
    </row>
    <row r="4713" spans="1:19" x14ac:dyDescent="0.25">
      <c r="A4713" s="1"/>
      <c r="B4713" s="1"/>
      <c r="C4713" s="1"/>
      <c r="D4713" s="1"/>
      <c r="E4713" s="1"/>
      <c r="F4713" s="1"/>
      <c r="G4713" s="1"/>
      <c r="H4713" s="1"/>
      <c r="I4713" s="1"/>
      <c r="J4713" s="1"/>
      <c r="K4713" s="1"/>
      <c r="L4713" s="1"/>
      <c r="M4713" s="1"/>
      <c r="N4713" s="1"/>
      <c r="O4713" s="1"/>
      <c r="P4713" s="1"/>
      <c r="Q4713" s="1"/>
      <c r="R4713" s="1"/>
      <c r="S4713" s="1"/>
    </row>
    <row r="4714" spans="1:19" x14ac:dyDescent="0.25">
      <c r="A4714" s="1"/>
      <c r="B4714" s="1"/>
      <c r="C4714" s="1"/>
      <c r="D4714" s="1"/>
      <c r="E4714" s="1"/>
      <c r="F4714" s="1"/>
      <c r="G4714" s="1"/>
      <c r="H4714" s="1"/>
      <c r="I4714" s="1"/>
      <c r="J4714" s="1"/>
      <c r="K4714" s="1"/>
      <c r="L4714" s="1"/>
      <c r="M4714" s="1"/>
      <c r="N4714" s="1"/>
      <c r="O4714" s="1"/>
      <c r="P4714" s="1"/>
      <c r="Q4714" s="1"/>
      <c r="R4714" s="1"/>
      <c r="S4714" s="1"/>
    </row>
    <row r="4715" spans="1:19" x14ac:dyDescent="0.25">
      <c r="A4715" s="1"/>
      <c r="B4715" s="1"/>
      <c r="C4715" s="1"/>
      <c r="D4715" s="1"/>
      <c r="E4715" s="1"/>
      <c r="F4715" s="1"/>
      <c r="G4715" s="1"/>
      <c r="H4715" s="1"/>
      <c r="I4715" s="1"/>
      <c r="J4715" s="1"/>
      <c r="K4715" s="1"/>
      <c r="L4715" s="1"/>
      <c r="M4715" s="1"/>
      <c r="N4715" s="1"/>
      <c r="O4715" s="1"/>
      <c r="P4715" s="1"/>
      <c r="Q4715" s="1"/>
      <c r="R4715" s="1"/>
      <c r="S4715" s="1"/>
    </row>
    <row r="4716" spans="1:19" x14ac:dyDescent="0.25">
      <c r="A4716" s="1"/>
      <c r="B4716" s="1"/>
      <c r="C4716" s="1"/>
      <c r="D4716" s="1"/>
      <c r="E4716" s="1"/>
      <c r="F4716" s="1"/>
      <c r="G4716" s="1"/>
      <c r="H4716" s="1"/>
      <c r="I4716" s="1"/>
      <c r="J4716" s="1"/>
      <c r="K4716" s="1"/>
      <c r="L4716" s="1"/>
      <c r="M4716" s="1"/>
      <c r="N4716" s="1"/>
      <c r="O4716" s="1"/>
      <c r="P4716" s="1"/>
      <c r="Q4716" s="1"/>
      <c r="R4716" s="1"/>
      <c r="S4716" s="1"/>
    </row>
    <row r="4717" spans="1:19" x14ac:dyDescent="0.25">
      <c r="A4717" s="1"/>
      <c r="B4717" s="1"/>
      <c r="C4717" s="1"/>
      <c r="D4717" s="1"/>
      <c r="E4717" s="1"/>
      <c r="F4717" s="1"/>
      <c r="G4717" s="1"/>
      <c r="H4717" s="1"/>
      <c r="I4717" s="1"/>
      <c r="J4717" s="1"/>
      <c r="K4717" s="1"/>
      <c r="L4717" s="1"/>
      <c r="M4717" s="1"/>
      <c r="N4717" s="1"/>
      <c r="O4717" s="1"/>
      <c r="P4717" s="1"/>
      <c r="Q4717" s="1"/>
      <c r="R4717" s="1"/>
      <c r="S4717" s="1"/>
    </row>
    <row r="4718" spans="1:19" x14ac:dyDescent="0.25">
      <c r="A4718" s="1"/>
      <c r="B4718" s="1"/>
      <c r="C4718" s="1"/>
      <c r="D4718" s="1"/>
      <c r="E4718" s="1"/>
      <c r="F4718" s="1"/>
      <c r="G4718" s="1"/>
      <c r="H4718" s="1"/>
      <c r="I4718" s="1"/>
      <c r="J4718" s="1"/>
      <c r="K4718" s="1"/>
      <c r="L4718" s="1"/>
      <c r="M4718" s="1"/>
      <c r="N4718" s="1"/>
      <c r="O4718" s="1"/>
      <c r="P4718" s="1"/>
      <c r="Q4718" s="1"/>
      <c r="R4718" s="1"/>
      <c r="S4718" s="1"/>
    </row>
    <row r="4719" spans="1:19" x14ac:dyDescent="0.25">
      <c r="A4719" s="1"/>
      <c r="B4719" s="1"/>
      <c r="C4719" s="1"/>
      <c r="D4719" s="1"/>
      <c r="E4719" s="1"/>
      <c r="F4719" s="1"/>
      <c r="G4719" s="1"/>
      <c r="H4719" s="1"/>
      <c r="I4719" s="1"/>
      <c r="J4719" s="1"/>
      <c r="K4719" s="1"/>
      <c r="L4719" s="1"/>
      <c r="M4719" s="1"/>
      <c r="N4719" s="1"/>
      <c r="O4719" s="1"/>
      <c r="P4719" s="1"/>
      <c r="Q4719" s="1"/>
      <c r="R4719" s="1"/>
      <c r="S4719" s="1"/>
    </row>
    <row r="4720" spans="1:19" x14ac:dyDescent="0.25">
      <c r="A4720" s="1"/>
      <c r="B4720" s="1"/>
      <c r="C4720" s="1"/>
      <c r="D4720" s="1"/>
      <c r="E4720" s="1"/>
      <c r="F4720" s="1"/>
      <c r="G4720" s="1"/>
      <c r="H4720" s="1"/>
      <c r="I4720" s="1"/>
      <c r="J4720" s="1"/>
      <c r="K4720" s="1"/>
      <c r="L4720" s="1"/>
      <c r="M4720" s="1"/>
      <c r="N4720" s="1"/>
      <c r="O4720" s="1"/>
      <c r="P4720" s="1"/>
      <c r="Q4720" s="1"/>
      <c r="R4720" s="1"/>
      <c r="S4720" s="1"/>
    </row>
    <row r="4721" spans="1:19" x14ac:dyDescent="0.25">
      <c r="A4721" s="1"/>
      <c r="B4721" s="1"/>
      <c r="C4721" s="1"/>
      <c r="D4721" s="1"/>
      <c r="E4721" s="1"/>
      <c r="F4721" s="1"/>
      <c r="G4721" s="1"/>
      <c r="H4721" s="1"/>
      <c r="I4721" s="1"/>
      <c r="J4721" s="1"/>
      <c r="K4721" s="1"/>
      <c r="L4721" s="1"/>
      <c r="M4721" s="1"/>
      <c r="N4721" s="1"/>
      <c r="O4721" s="1"/>
      <c r="P4721" s="1"/>
      <c r="Q4721" s="1"/>
      <c r="R4721" s="1"/>
      <c r="S4721" s="1"/>
    </row>
    <row r="4722" spans="1:19" x14ac:dyDescent="0.25">
      <c r="A4722" s="1"/>
      <c r="B4722" s="1"/>
      <c r="C4722" s="1"/>
      <c r="D4722" s="1"/>
      <c r="E4722" s="1"/>
      <c r="F4722" s="1"/>
      <c r="G4722" s="1"/>
      <c r="H4722" s="1"/>
      <c r="I4722" s="1"/>
      <c r="J4722" s="1"/>
      <c r="K4722" s="1"/>
      <c r="L4722" s="1"/>
      <c r="M4722" s="1"/>
      <c r="N4722" s="1"/>
      <c r="O4722" s="1"/>
      <c r="P4722" s="1"/>
      <c r="Q4722" s="1"/>
      <c r="R4722" s="1"/>
      <c r="S4722" s="1"/>
    </row>
    <row r="4723" spans="1:19" x14ac:dyDescent="0.25">
      <c r="A4723" s="1"/>
      <c r="B4723" s="1"/>
      <c r="C4723" s="1"/>
      <c r="D4723" s="1"/>
      <c r="E4723" s="1"/>
      <c r="F4723" s="1"/>
      <c r="G4723" s="1"/>
      <c r="H4723" s="1"/>
      <c r="I4723" s="1"/>
      <c r="J4723" s="1"/>
      <c r="K4723" s="1"/>
      <c r="L4723" s="1"/>
      <c r="M4723" s="1"/>
      <c r="N4723" s="1"/>
      <c r="O4723" s="1"/>
      <c r="P4723" s="1"/>
      <c r="Q4723" s="1"/>
      <c r="R4723" s="1"/>
      <c r="S4723" s="1"/>
    </row>
    <row r="4724" spans="1:19" x14ac:dyDescent="0.25">
      <c r="A4724" s="1"/>
      <c r="B4724" s="1"/>
      <c r="C4724" s="1"/>
      <c r="D4724" s="1"/>
      <c r="E4724" s="1"/>
      <c r="F4724" s="1"/>
      <c r="G4724" s="1"/>
      <c r="H4724" s="1"/>
      <c r="I4724" s="1"/>
      <c r="J4724" s="1"/>
      <c r="K4724" s="1"/>
      <c r="L4724" s="1"/>
      <c r="M4724" s="1"/>
      <c r="N4724" s="1"/>
      <c r="O4724" s="1"/>
      <c r="P4724" s="1"/>
      <c r="Q4724" s="1"/>
      <c r="R4724" s="1"/>
      <c r="S4724" s="1"/>
    </row>
    <row r="4725" spans="1:19" x14ac:dyDescent="0.25">
      <c r="A4725" s="1"/>
      <c r="B4725" s="1"/>
      <c r="C4725" s="1"/>
      <c r="D4725" s="1"/>
      <c r="E4725" s="1"/>
      <c r="F4725" s="1"/>
      <c r="G4725" s="1"/>
      <c r="H4725" s="1"/>
      <c r="I4725" s="1"/>
      <c r="J4725" s="1"/>
      <c r="K4725" s="1"/>
      <c r="L4725" s="1"/>
      <c r="M4725" s="1"/>
      <c r="N4725" s="1"/>
      <c r="O4725" s="1"/>
      <c r="P4725" s="1"/>
      <c r="Q4725" s="1"/>
      <c r="R4725" s="1"/>
      <c r="S4725" s="1"/>
    </row>
    <row r="4726" spans="1:19" x14ac:dyDescent="0.25">
      <c r="A4726" s="1"/>
      <c r="B4726" s="1"/>
      <c r="C4726" s="1"/>
      <c r="D4726" s="1"/>
      <c r="E4726" s="1"/>
      <c r="F4726" s="1"/>
      <c r="G4726" s="1"/>
      <c r="H4726" s="1"/>
      <c r="I4726" s="1"/>
      <c r="J4726" s="1"/>
      <c r="K4726" s="1"/>
      <c r="L4726" s="1"/>
      <c r="M4726" s="1"/>
      <c r="N4726" s="1"/>
      <c r="O4726" s="1"/>
      <c r="P4726" s="1"/>
      <c r="Q4726" s="1"/>
      <c r="R4726" s="1"/>
      <c r="S4726" s="1"/>
    </row>
    <row r="4727" spans="1:19" x14ac:dyDescent="0.25">
      <c r="A4727" s="1"/>
      <c r="B4727" s="1"/>
      <c r="C4727" s="1"/>
      <c r="D4727" s="1"/>
      <c r="E4727" s="1"/>
      <c r="F4727" s="1"/>
      <c r="G4727" s="1"/>
      <c r="H4727" s="1"/>
      <c r="I4727" s="1"/>
      <c r="J4727" s="1"/>
      <c r="K4727" s="1"/>
      <c r="L4727" s="1"/>
      <c r="M4727" s="1"/>
      <c r="N4727" s="1"/>
      <c r="O4727" s="1"/>
      <c r="P4727" s="1"/>
      <c r="Q4727" s="1"/>
      <c r="R4727" s="1"/>
      <c r="S4727" s="1"/>
    </row>
    <row r="4728" spans="1:19" x14ac:dyDescent="0.25">
      <c r="A4728" s="1"/>
      <c r="B4728" s="1"/>
      <c r="C4728" s="1"/>
      <c r="D4728" s="1"/>
      <c r="E4728" s="1"/>
      <c r="F4728" s="1"/>
      <c r="G4728" s="1"/>
      <c r="H4728" s="1"/>
      <c r="I4728" s="1"/>
      <c r="J4728" s="1"/>
      <c r="K4728" s="1"/>
      <c r="L4728" s="1"/>
      <c r="M4728" s="1"/>
      <c r="N4728" s="1"/>
      <c r="O4728" s="1"/>
      <c r="P4728" s="1"/>
      <c r="Q4728" s="1"/>
      <c r="R4728" s="1"/>
      <c r="S4728" s="1"/>
    </row>
    <row r="4729" spans="1:19" x14ac:dyDescent="0.25">
      <c r="A4729" s="1"/>
      <c r="B4729" s="1"/>
      <c r="C4729" s="1"/>
      <c r="D4729" s="1"/>
      <c r="E4729" s="1"/>
      <c r="F4729" s="1"/>
      <c r="G4729" s="1"/>
      <c r="H4729" s="1"/>
      <c r="I4729" s="1"/>
      <c r="J4729" s="1"/>
      <c r="K4729" s="1"/>
      <c r="L4729" s="1"/>
      <c r="M4729" s="1"/>
      <c r="N4729" s="1"/>
      <c r="O4729" s="1"/>
      <c r="P4729" s="1"/>
      <c r="Q4729" s="1"/>
      <c r="R4729" s="1"/>
      <c r="S4729" s="1"/>
    </row>
    <row r="4730" spans="1:19" x14ac:dyDescent="0.25">
      <c r="A4730" s="1"/>
      <c r="B4730" s="1"/>
      <c r="C4730" s="1"/>
      <c r="D4730" s="1"/>
      <c r="E4730" s="1"/>
      <c r="F4730" s="1"/>
      <c r="G4730" s="1"/>
      <c r="H4730" s="1"/>
      <c r="I4730" s="1"/>
      <c r="J4730" s="1"/>
      <c r="K4730" s="1"/>
      <c r="L4730" s="1"/>
      <c r="M4730" s="1"/>
      <c r="N4730" s="1"/>
      <c r="O4730" s="1"/>
      <c r="P4730" s="1"/>
      <c r="Q4730" s="1"/>
      <c r="R4730" s="1"/>
      <c r="S4730" s="1"/>
    </row>
    <row r="4731" spans="1:19" x14ac:dyDescent="0.25">
      <c r="A4731" s="1"/>
      <c r="B4731" s="1"/>
      <c r="C4731" s="1"/>
      <c r="D4731" s="1"/>
      <c r="E4731" s="1"/>
      <c r="F4731" s="1"/>
      <c r="G4731" s="1"/>
      <c r="H4731" s="1"/>
      <c r="I4731" s="1"/>
      <c r="J4731" s="1"/>
      <c r="K4731" s="1"/>
      <c r="L4731" s="1"/>
      <c r="M4731" s="1"/>
      <c r="N4731" s="1"/>
      <c r="O4731" s="1"/>
      <c r="P4731" s="1"/>
      <c r="Q4731" s="1"/>
      <c r="R4731" s="1"/>
      <c r="S4731" s="1"/>
    </row>
    <row r="4732" spans="1:19" x14ac:dyDescent="0.25">
      <c r="A4732" s="1"/>
      <c r="B4732" s="1"/>
      <c r="C4732" s="1"/>
      <c r="D4732" s="1"/>
      <c r="E4732" s="1"/>
      <c r="F4732" s="1"/>
      <c r="G4732" s="1"/>
      <c r="H4732" s="1"/>
      <c r="I4732" s="1"/>
      <c r="J4732" s="1"/>
      <c r="K4732" s="1"/>
      <c r="L4732" s="1"/>
      <c r="M4732" s="1"/>
      <c r="N4732" s="1"/>
      <c r="O4732" s="1"/>
      <c r="P4732" s="1"/>
      <c r="Q4732" s="1"/>
      <c r="R4732" s="1"/>
      <c r="S4732" s="1"/>
    </row>
    <row r="4733" spans="1:19" x14ac:dyDescent="0.25">
      <c r="A4733" s="1"/>
      <c r="B4733" s="1"/>
      <c r="C4733" s="1"/>
      <c r="D4733" s="1"/>
      <c r="E4733" s="1"/>
      <c r="F4733" s="1"/>
      <c r="G4733" s="1"/>
      <c r="H4733" s="1"/>
      <c r="I4733" s="1"/>
      <c r="J4733" s="1"/>
      <c r="K4733" s="1"/>
      <c r="L4733" s="1"/>
      <c r="M4733" s="1"/>
      <c r="N4733" s="1"/>
      <c r="O4733" s="1"/>
      <c r="P4733" s="1"/>
      <c r="Q4733" s="1"/>
      <c r="R4733" s="1"/>
      <c r="S4733" s="1"/>
    </row>
    <row r="4734" spans="1:19" x14ac:dyDescent="0.25">
      <c r="A4734" s="1"/>
      <c r="B4734" s="1"/>
      <c r="C4734" s="1"/>
      <c r="D4734" s="1"/>
      <c r="E4734" s="1"/>
      <c r="F4734" s="1"/>
      <c r="G4734" s="1"/>
      <c r="H4734" s="1"/>
      <c r="I4734" s="1"/>
      <c r="J4734" s="1"/>
      <c r="K4734" s="1"/>
      <c r="L4734" s="1"/>
      <c r="M4734" s="1"/>
      <c r="N4734" s="1"/>
      <c r="O4734" s="1"/>
      <c r="P4734" s="1"/>
      <c r="Q4734" s="1"/>
      <c r="R4734" s="1"/>
      <c r="S4734" s="1"/>
    </row>
    <row r="4735" spans="1:19" x14ac:dyDescent="0.25">
      <c r="A4735" s="1"/>
      <c r="B4735" s="1"/>
      <c r="C4735" s="1"/>
      <c r="D4735" s="1"/>
      <c r="E4735" s="1"/>
      <c r="F4735" s="1"/>
      <c r="G4735" s="1"/>
      <c r="H4735" s="1"/>
      <c r="I4735" s="1"/>
      <c r="J4735" s="1"/>
      <c r="K4735" s="1"/>
      <c r="L4735" s="1"/>
      <c r="M4735" s="1"/>
      <c r="N4735" s="1"/>
      <c r="O4735" s="1"/>
      <c r="P4735" s="1"/>
      <c r="Q4735" s="1"/>
      <c r="R4735" s="1"/>
      <c r="S4735" s="1"/>
    </row>
    <row r="4736" spans="1:19" x14ac:dyDescent="0.25">
      <c r="A4736" s="1"/>
      <c r="B4736" s="1"/>
      <c r="C4736" s="1"/>
      <c r="D4736" s="1"/>
      <c r="E4736" s="1"/>
      <c r="F4736" s="1"/>
      <c r="G4736" s="1"/>
      <c r="H4736" s="1"/>
      <c r="I4736" s="1"/>
      <c r="J4736" s="1"/>
      <c r="K4736" s="1"/>
      <c r="L4736" s="1"/>
      <c r="M4736" s="1"/>
      <c r="N4736" s="1"/>
      <c r="O4736" s="1"/>
      <c r="P4736" s="1"/>
      <c r="Q4736" s="1"/>
      <c r="R4736" s="1"/>
      <c r="S4736" s="1"/>
    </row>
    <row r="4737" spans="1:19" x14ac:dyDescent="0.25">
      <c r="A4737" s="1"/>
      <c r="B4737" s="1"/>
      <c r="C4737" s="1"/>
      <c r="D4737" s="1"/>
      <c r="E4737" s="1"/>
      <c r="F4737" s="1"/>
      <c r="G4737" s="1"/>
      <c r="H4737" s="1"/>
      <c r="I4737" s="1"/>
      <c r="J4737" s="1"/>
      <c r="K4737" s="1"/>
      <c r="L4737" s="1"/>
      <c r="M4737" s="1"/>
      <c r="N4737" s="1"/>
      <c r="O4737" s="1"/>
      <c r="P4737" s="1"/>
      <c r="Q4737" s="1"/>
      <c r="R4737" s="1"/>
      <c r="S4737" s="1"/>
    </row>
    <row r="4738" spans="1:19" x14ac:dyDescent="0.25">
      <c r="A4738" s="1"/>
      <c r="B4738" s="1"/>
      <c r="C4738" s="1"/>
      <c r="D4738" s="1"/>
      <c r="E4738" s="1"/>
      <c r="F4738" s="1"/>
      <c r="G4738" s="1"/>
      <c r="H4738" s="1"/>
      <c r="I4738" s="1"/>
      <c r="J4738" s="1"/>
      <c r="K4738" s="1"/>
      <c r="L4738" s="1"/>
      <c r="M4738" s="1"/>
      <c r="N4738" s="1"/>
      <c r="O4738" s="1"/>
      <c r="P4738" s="1"/>
      <c r="Q4738" s="1"/>
      <c r="R4738" s="1"/>
      <c r="S4738" s="1"/>
    </row>
    <row r="4739" spans="1:19" x14ac:dyDescent="0.25">
      <c r="A4739" s="1"/>
      <c r="B4739" s="1"/>
      <c r="C4739" s="1"/>
      <c r="D4739" s="1"/>
      <c r="E4739" s="1"/>
      <c r="F4739" s="1"/>
      <c r="G4739" s="1"/>
      <c r="H4739" s="1"/>
      <c r="I4739" s="1"/>
      <c r="J4739" s="1"/>
      <c r="K4739" s="1"/>
      <c r="L4739" s="1"/>
      <c r="M4739" s="1"/>
      <c r="N4739" s="1"/>
      <c r="O4739" s="1"/>
      <c r="P4739" s="1"/>
      <c r="Q4739" s="1"/>
      <c r="R4739" s="1"/>
      <c r="S4739" s="1"/>
    </row>
    <row r="4740" spans="1:19" x14ac:dyDescent="0.25">
      <c r="A4740" s="1"/>
      <c r="B4740" s="1"/>
      <c r="C4740" s="1"/>
      <c r="D4740" s="1"/>
      <c r="E4740" s="1"/>
      <c r="F4740" s="1"/>
      <c r="G4740" s="1"/>
      <c r="H4740" s="1"/>
      <c r="I4740" s="1"/>
      <c r="J4740" s="1"/>
      <c r="K4740" s="1"/>
      <c r="L4740" s="1"/>
      <c r="M4740" s="1"/>
      <c r="N4740" s="1"/>
      <c r="O4740" s="1"/>
      <c r="P4740" s="1"/>
      <c r="Q4740" s="1"/>
      <c r="R4740" s="1"/>
      <c r="S4740" s="1"/>
    </row>
    <row r="4741" spans="1:19" x14ac:dyDescent="0.25">
      <c r="A4741" s="1"/>
      <c r="B4741" s="1"/>
      <c r="C4741" s="1"/>
      <c r="D4741" s="1"/>
      <c r="E4741" s="1"/>
      <c r="F4741" s="1"/>
      <c r="G4741" s="1"/>
      <c r="H4741" s="1"/>
      <c r="I4741" s="1"/>
      <c r="J4741" s="1"/>
      <c r="K4741" s="1"/>
      <c r="L4741" s="1"/>
      <c r="M4741" s="1"/>
      <c r="N4741" s="1"/>
      <c r="O4741" s="1"/>
      <c r="P4741" s="1"/>
      <c r="Q4741" s="1"/>
      <c r="R4741" s="1"/>
      <c r="S4741" s="1"/>
    </row>
    <row r="4742" spans="1:19" x14ac:dyDescent="0.25">
      <c r="A4742" s="1"/>
      <c r="B4742" s="1"/>
      <c r="C4742" s="1"/>
      <c r="D4742" s="1"/>
      <c r="E4742" s="1"/>
      <c r="F4742" s="1"/>
      <c r="G4742" s="1"/>
      <c r="H4742" s="1"/>
      <c r="I4742" s="1"/>
      <c r="J4742" s="1"/>
      <c r="K4742" s="1"/>
      <c r="L4742" s="1"/>
      <c r="M4742" s="1"/>
      <c r="N4742" s="1"/>
      <c r="O4742" s="1"/>
      <c r="P4742" s="1"/>
      <c r="Q4742" s="1"/>
      <c r="R4742" s="1"/>
      <c r="S4742" s="1"/>
    </row>
    <row r="4743" spans="1:19" x14ac:dyDescent="0.25">
      <c r="A4743" s="1"/>
      <c r="B4743" s="1"/>
      <c r="C4743" s="1"/>
      <c r="D4743" s="1"/>
      <c r="E4743" s="1"/>
      <c r="F4743" s="1"/>
      <c r="G4743" s="1"/>
      <c r="H4743" s="1"/>
      <c r="I4743" s="1"/>
      <c r="J4743" s="1"/>
      <c r="K4743" s="1"/>
      <c r="L4743" s="1"/>
      <c r="M4743" s="1"/>
      <c r="N4743" s="1"/>
      <c r="O4743" s="1"/>
      <c r="P4743" s="1"/>
      <c r="Q4743" s="1"/>
      <c r="R4743" s="1"/>
      <c r="S4743" s="1"/>
    </row>
    <row r="4744" spans="1:19" x14ac:dyDescent="0.25">
      <c r="A4744" s="1"/>
      <c r="B4744" s="1"/>
      <c r="C4744" s="1"/>
      <c r="D4744" s="1"/>
      <c r="E4744" s="1"/>
      <c r="F4744" s="1"/>
      <c r="G4744" s="1"/>
      <c r="H4744" s="1"/>
      <c r="I4744" s="1"/>
      <c r="J4744" s="1"/>
      <c r="K4744" s="1"/>
      <c r="L4744" s="1"/>
      <c r="M4744" s="1"/>
      <c r="N4744" s="1"/>
      <c r="O4744" s="1"/>
      <c r="P4744" s="1"/>
      <c r="Q4744" s="1"/>
      <c r="R4744" s="1"/>
      <c r="S4744" s="1"/>
    </row>
    <row r="4745" spans="1:19" x14ac:dyDescent="0.25">
      <c r="A4745" s="1"/>
      <c r="B4745" s="1"/>
      <c r="C4745" s="1"/>
      <c r="D4745" s="1"/>
      <c r="E4745" s="1"/>
      <c r="F4745" s="1"/>
      <c r="G4745" s="1"/>
      <c r="H4745" s="1"/>
      <c r="I4745" s="1"/>
      <c r="J4745" s="1"/>
      <c r="K4745" s="1"/>
      <c r="L4745" s="1"/>
      <c r="M4745" s="1"/>
      <c r="N4745" s="1"/>
      <c r="O4745" s="1"/>
      <c r="P4745" s="1"/>
      <c r="Q4745" s="1"/>
      <c r="R4745" s="1"/>
      <c r="S4745" s="1"/>
    </row>
    <row r="4746" spans="1:19" x14ac:dyDescent="0.25">
      <c r="A4746" s="1"/>
      <c r="B4746" s="1"/>
      <c r="C4746" s="1"/>
      <c r="D4746" s="1"/>
      <c r="E4746" s="1"/>
      <c r="F4746" s="1"/>
      <c r="G4746" s="1"/>
      <c r="H4746" s="1"/>
      <c r="I4746" s="1"/>
      <c r="J4746" s="1"/>
      <c r="K4746" s="1"/>
      <c r="L4746" s="1"/>
      <c r="M4746" s="1"/>
      <c r="N4746" s="1"/>
      <c r="O4746" s="1"/>
      <c r="P4746" s="1"/>
      <c r="Q4746" s="1"/>
      <c r="R4746" s="1"/>
      <c r="S4746" s="1"/>
    </row>
    <row r="4747" spans="1:19" x14ac:dyDescent="0.25">
      <c r="A4747" s="1"/>
      <c r="B4747" s="1"/>
      <c r="C4747" s="1"/>
      <c r="D4747" s="1"/>
      <c r="E4747" s="1"/>
      <c r="F4747" s="1"/>
      <c r="G4747" s="1"/>
      <c r="H4747" s="1"/>
      <c r="I4747" s="1"/>
      <c r="J4747" s="1"/>
      <c r="K4747" s="1"/>
      <c r="L4747" s="1"/>
      <c r="M4747" s="1"/>
      <c r="N4747" s="1"/>
      <c r="O4747" s="1"/>
      <c r="P4747" s="1"/>
      <c r="Q4747" s="1"/>
      <c r="R4747" s="1"/>
      <c r="S4747" s="1"/>
    </row>
    <row r="4748" spans="1:19" x14ac:dyDescent="0.25">
      <c r="A4748" s="1"/>
      <c r="B4748" s="1"/>
      <c r="C4748" s="1"/>
      <c r="D4748" s="1"/>
      <c r="E4748" s="1"/>
      <c r="F4748" s="1"/>
      <c r="G4748" s="1"/>
      <c r="H4748" s="1"/>
      <c r="I4748" s="1"/>
      <c r="J4748" s="1"/>
      <c r="K4748" s="1"/>
      <c r="L4748" s="1"/>
      <c r="M4748" s="1"/>
      <c r="N4748" s="1"/>
      <c r="O4748" s="1"/>
      <c r="P4748" s="1"/>
      <c r="Q4748" s="1"/>
      <c r="R4748" s="1"/>
      <c r="S4748" s="1"/>
    </row>
    <row r="4749" spans="1:19" x14ac:dyDescent="0.25">
      <c r="A4749" s="1"/>
      <c r="B4749" s="1"/>
      <c r="C4749" s="1"/>
      <c r="D4749" s="1"/>
      <c r="E4749" s="1"/>
      <c r="F4749" s="1"/>
      <c r="G4749" s="1"/>
      <c r="H4749" s="1"/>
      <c r="I4749" s="1"/>
      <c r="J4749" s="1"/>
      <c r="K4749" s="1"/>
      <c r="L4749" s="1"/>
      <c r="M4749" s="1"/>
      <c r="N4749" s="1"/>
      <c r="O4749" s="1"/>
      <c r="P4749" s="1"/>
      <c r="Q4749" s="1"/>
      <c r="R4749" s="1"/>
      <c r="S4749" s="1"/>
    </row>
    <row r="4750" spans="1:19" x14ac:dyDescent="0.25">
      <c r="A4750" s="1"/>
      <c r="B4750" s="1"/>
      <c r="C4750" s="1"/>
      <c r="D4750" s="1"/>
      <c r="E4750" s="1"/>
      <c r="F4750" s="1"/>
      <c r="G4750" s="1"/>
      <c r="H4750" s="1"/>
      <c r="I4750" s="1"/>
      <c r="J4750" s="1"/>
      <c r="K4750" s="1"/>
      <c r="L4750" s="1"/>
      <c r="M4750" s="1"/>
      <c r="N4750" s="1"/>
      <c r="O4750" s="1"/>
      <c r="P4750" s="1"/>
      <c r="Q4750" s="1"/>
      <c r="R4750" s="1"/>
      <c r="S4750" s="1"/>
    </row>
    <row r="4751" spans="1:19" x14ac:dyDescent="0.25">
      <c r="A4751" s="1"/>
      <c r="B4751" s="1"/>
      <c r="C4751" s="1"/>
      <c r="D4751" s="1"/>
      <c r="E4751" s="1"/>
      <c r="F4751" s="1"/>
      <c r="G4751" s="1"/>
      <c r="H4751" s="1"/>
      <c r="I4751" s="1"/>
      <c r="J4751" s="1"/>
      <c r="K4751" s="1"/>
      <c r="L4751" s="1"/>
      <c r="M4751" s="1"/>
      <c r="N4751" s="1"/>
      <c r="O4751" s="1"/>
      <c r="P4751" s="1"/>
      <c r="Q4751" s="1"/>
      <c r="R4751" s="1"/>
      <c r="S4751" s="1"/>
    </row>
    <row r="4752" spans="1:19" x14ac:dyDescent="0.25">
      <c r="A4752" s="1"/>
      <c r="B4752" s="1"/>
      <c r="C4752" s="1"/>
      <c r="D4752" s="1"/>
      <c r="E4752" s="1"/>
      <c r="F4752" s="1"/>
      <c r="G4752" s="1"/>
      <c r="H4752" s="1"/>
      <c r="I4752" s="1"/>
      <c r="J4752" s="1"/>
      <c r="K4752" s="1"/>
      <c r="L4752" s="1"/>
      <c r="M4752" s="1"/>
      <c r="N4752" s="1"/>
      <c r="O4752" s="1"/>
      <c r="P4752" s="1"/>
      <c r="Q4752" s="1"/>
      <c r="R4752" s="1"/>
      <c r="S4752" s="1"/>
    </row>
    <row r="4753" spans="1:19" x14ac:dyDescent="0.25">
      <c r="A4753" s="1"/>
      <c r="B4753" s="1"/>
      <c r="C4753" s="1"/>
      <c r="D4753" s="1"/>
      <c r="E4753" s="1"/>
      <c r="F4753" s="1"/>
      <c r="G4753" s="1"/>
      <c r="H4753" s="1"/>
      <c r="I4753" s="1"/>
      <c r="J4753" s="1"/>
      <c r="K4753" s="1"/>
      <c r="L4753" s="1"/>
      <c r="M4753" s="1"/>
      <c r="N4753" s="1"/>
      <c r="O4753" s="1"/>
      <c r="P4753" s="1"/>
      <c r="Q4753" s="1"/>
      <c r="R4753" s="1"/>
      <c r="S4753" s="1"/>
    </row>
    <row r="4754" spans="1:19" x14ac:dyDescent="0.25">
      <c r="A4754" s="1"/>
      <c r="B4754" s="1"/>
      <c r="C4754" s="1"/>
      <c r="D4754" s="1"/>
      <c r="E4754" s="1"/>
      <c r="F4754" s="1"/>
      <c r="G4754" s="1"/>
      <c r="H4754" s="1"/>
      <c r="I4754" s="1"/>
      <c r="J4754" s="1"/>
      <c r="K4754" s="1"/>
      <c r="L4754" s="1"/>
      <c r="M4754" s="1"/>
      <c r="N4754" s="1"/>
      <c r="O4754" s="1"/>
      <c r="P4754" s="1"/>
      <c r="Q4754" s="1"/>
      <c r="R4754" s="1"/>
      <c r="S4754" s="1"/>
    </row>
    <row r="4755" spans="1:19" x14ac:dyDescent="0.25">
      <c r="A4755" s="1"/>
      <c r="B4755" s="1"/>
      <c r="C4755" s="1"/>
      <c r="D4755" s="1"/>
      <c r="E4755" s="1"/>
      <c r="F4755" s="1"/>
      <c r="G4755" s="1"/>
      <c r="H4755" s="1"/>
      <c r="I4755" s="1"/>
      <c r="J4755" s="1"/>
      <c r="K4755" s="1"/>
      <c r="L4755" s="1"/>
      <c r="M4755" s="1"/>
      <c r="N4755" s="1"/>
      <c r="O4755" s="1"/>
      <c r="P4755" s="1"/>
      <c r="Q4755" s="1"/>
      <c r="R4755" s="1"/>
      <c r="S4755" s="1"/>
    </row>
    <row r="4756" spans="1:19" x14ac:dyDescent="0.25">
      <c r="A4756" s="1"/>
      <c r="B4756" s="1"/>
      <c r="C4756" s="1"/>
      <c r="D4756" s="1"/>
      <c r="E4756" s="1"/>
      <c r="F4756" s="1"/>
      <c r="G4756" s="1"/>
      <c r="H4756" s="1"/>
      <c r="I4756" s="1"/>
      <c r="J4756" s="1"/>
      <c r="K4756" s="1"/>
      <c r="L4756" s="1"/>
      <c r="M4756" s="1"/>
      <c r="N4756" s="1"/>
      <c r="O4756" s="1"/>
      <c r="P4756" s="1"/>
      <c r="Q4756" s="1"/>
      <c r="R4756" s="1"/>
      <c r="S4756" s="1"/>
    </row>
    <row r="4757" spans="1:19" x14ac:dyDescent="0.25">
      <c r="A4757" s="1"/>
      <c r="B4757" s="1"/>
      <c r="C4757" s="1"/>
      <c r="D4757" s="1"/>
      <c r="E4757" s="1"/>
      <c r="F4757" s="1"/>
      <c r="G4757" s="1"/>
      <c r="H4757" s="1"/>
      <c r="I4757" s="1"/>
      <c r="J4757" s="1"/>
      <c r="K4757" s="1"/>
      <c r="L4757" s="1"/>
      <c r="M4757" s="1"/>
      <c r="N4757" s="1"/>
      <c r="O4757" s="1"/>
      <c r="P4757" s="1"/>
      <c r="Q4757" s="1"/>
      <c r="R4757" s="1"/>
      <c r="S4757" s="1"/>
    </row>
    <row r="4758" spans="1:19" x14ac:dyDescent="0.25">
      <c r="A4758" s="1"/>
      <c r="B4758" s="1"/>
      <c r="C4758" s="1"/>
      <c r="D4758" s="1"/>
      <c r="E4758" s="1"/>
      <c r="F4758" s="1"/>
      <c r="G4758" s="1"/>
      <c r="H4758" s="1"/>
      <c r="I4758" s="1"/>
      <c r="J4758" s="1"/>
      <c r="K4758" s="1"/>
      <c r="L4758" s="1"/>
      <c r="M4758" s="1"/>
      <c r="N4758" s="1"/>
      <c r="O4758" s="1"/>
      <c r="P4758" s="1"/>
      <c r="Q4758" s="1"/>
      <c r="R4758" s="1"/>
      <c r="S4758" s="1"/>
    </row>
    <row r="4759" spans="1:19" x14ac:dyDescent="0.25">
      <c r="A4759" s="1"/>
      <c r="B4759" s="1"/>
      <c r="C4759" s="1"/>
      <c r="D4759" s="1"/>
      <c r="E4759" s="1"/>
      <c r="F4759" s="1"/>
      <c r="G4759" s="1"/>
      <c r="H4759" s="1"/>
      <c r="I4759" s="1"/>
      <c r="J4759" s="1"/>
      <c r="K4759" s="1"/>
      <c r="L4759" s="1"/>
      <c r="M4759" s="1"/>
      <c r="N4759" s="1"/>
      <c r="O4759" s="1"/>
      <c r="P4759" s="1"/>
      <c r="Q4759" s="1"/>
      <c r="R4759" s="1"/>
      <c r="S4759" s="1"/>
    </row>
    <row r="4760" spans="1:19" x14ac:dyDescent="0.25">
      <c r="A4760" s="1"/>
      <c r="B4760" s="1"/>
      <c r="C4760" s="1"/>
      <c r="D4760" s="1"/>
      <c r="E4760" s="1"/>
      <c r="F4760" s="1"/>
      <c r="G4760" s="1"/>
      <c r="H4760" s="1"/>
      <c r="I4760" s="1"/>
      <c r="J4760" s="1"/>
      <c r="K4760" s="1"/>
      <c r="L4760" s="1"/>
      <c r="M4760" s="1"/>
      <c r="N4760" s="1"/>
      <c r="O4760" s="1"/>
      <c r="P4760" s="1"/>
      <c r="Q4760" s="1"/>
      <c r="R4760" s="1"/>
      <c r="S4760" s="1"/>
    </row>
    <row r="4761" spans="1:19" x14ac:dyDescent="0.25">
      <c r="A4761" s="1"/>
      <c r="B4761" s="1"/>
      <c r="C4761" s="1"/>
      <c r="D4761" s="1"/>
      <c r="E4761" s="1"/>
      <c r="F4761" s="1"/>
      <c r="G4761" s="1"/>
      <c r="H4761" s="1"/>
      <c r="I4761" s="1"/>
      <c r="J4761" s="1"/>
      <c r="K4761" s="1"/>
      <c r="L4761" s="1"/>
      <c r="M4761" s="1"/>
      <c r="N4761" s="1"/>
      <c r="O4761" s="1"/>
      <c r="P4761" s="1"/>
      <c r="Q4761" s="1"/>
      <c r="R4761" s="1"/>
      <c r="S4761" s="1"/>
    </row>
    <row r="4762" spans="1:19" x14ac:dyDescent="0.25">
      <c r="A4762" s="1"/>
      <c r="B4762" s="1"/>
      <c r="C4762" s="1"/>
      <c r="D4762" s="1"/>
      <c r="E4762" s="1"/>
      <c r="F4762" s="1"/>
      <c r="G4762" s="1"/>
      <c r="H4762" s="1"/>
      <c r="I4762" s="1"/>
      <c r="J4762" s="1"/>
      <c r="K4762" s="1"/>
      <c r="L4762" s="1"/>
      <c r="M4762" s="1"/>
      <c r="N4762" s="1"/>
      <c r="O4762" s="1"/>
      <c r="P4762" s="1"/>
      <c r="Q4762" s="1"/>
      <c r="R4762" s="1"/>
      <c r="S4762" s="1"/>
    </row>
    <row r="4763" spans="1:19" x14ac:dyDescent="0.25">
      <c r="A4763" s="1"/>
      <c r="B4763" s="1"/>
      <c r="C4763" s="1"/>
      <c r="D4763" s="1"/>
      <c r="E4763" s="1"/>
      <c r="F4763" s="1"/>
      <c r="G4763" s="1"/>
      <c r="H4763" s="1"/>
      <c r="I4763" s="1"/>
      <c r="J4763" s="1"/>
      <c r="K4763" s="1"/>
      <c r="L4763" s="1"/>
      <c r="M4763" s="1"/>
      <c r="N4763" s="1"/>
      <c r="O4763" s="1"/>
      <c r="P4763" s="1"/>
      <c r="Q4763" s="1"/>
      <c r="R4763" s="1"/>
      <c r="S4763" s="1"/>
    </row>
    <row r="4764" spans="1:19" x14ac:dyDescent="0.25">
      <c r="A4764" s="1"/>
      <c r="B4764" s="1"/>
      <c r="C4764" s="1"/>
      <c r="D4764" s="1"/>
      <c r="E4764" s="1"/>
      <c r="F4764" s="1"/>
      <c r="G4764" s="1"/>
      <c r="H4764" s="1"/>
      <c r="I4764" s="1"/>
      <c r="J4764" s="1"/>
      <c r="K4764" s="1"/>
      <c r="L4764" s="1"/>
      <c r="M4764" s="1"/>
      <c r="N4764" s="1"/>
      <c r="O4764" s="1"/>
      <c r="P4764" s="1"/>
      <c r="Q4764" s="1"/>
      <c r="R4764" s="1"/>
      <c r="S4764" s="1"/>
    </row>
    <row r="4765" spans="1:19" x14ac:dyDescent="0.25">
      <c r="A4765" s="1"/>
      <c r="B4765" s="1"/>
      <c r="C4765" s="1"/>
      <c r="D4765" s="1"/>
      <c r="E4765" s="1"/>
      <c r="F4765" s="1"/>
      <c r="G4765" s="1"/>
      <c r="H4765" s="1"/>
      <c r="I4765" s="1"/>
      <c r="J4765" s="1"/>
      <c r="K4765" s="1"/>
      <c r="L4765" s="1"/>
      <c r="M4765" s="1"/>
      <c r="N4765" s="1"/>
      <c r="O4765" s="1"/>
      <c r="P4765" s="1"/>
      <c r="Q4765" s="1"/>
      <c r="R4765" s="1"/>
      <c r="S4765" s="1"/>
    </row>
    <row r="4766" spans="1:19" x14ac:dyDescent="0.25">
      <c r="A4766" s="1"/>
      <c r="B4766" s="1"/>
      <c r="C4766" s="1"/>
      <c r="D4766" s="1"/>
      <c r="E4766" s="1"/>
      <c r="F4766" s="1"/>
      <c r="G4766" s="1"/>
      <c r="H4766" s="1"/>
      <c r="I4766" s="1"/>
      <c r="J4766" s="1"/>
      <c r="K4766" s="1"/>
      <c r="L4766" s="1"/>
      <c r="M4766" s="1"/>
      <c r="N4766" s="1"/>
      <c r="O4766" s="1"/>
      <c r="P4766" s="1"/>
      <c r="Q4766" s="1"/>
      <c r="R4766" s="1"/>
      <c r="S4766" s="1"/>
    </row>
    <row r="4767" spans="1:19" x14ac:dyDescent="0.25">
      <c r="A4767" s="1"/>
      <c r="B4767" s="1"/>
      <c r="C4767" s="1"/>
      <c r="D4767" s="1"/>
      <c r="E4767" s="1"/>
      <c r="F4767" s="1"/>
      <c r="G4767" s="1"/>
      <c r="H4767" s="1"/>
      <c r="I4767" s="1"/>
      <c r="J4767" s="1"/>
      <c r="K4767" s="1"/>
      <c r="L4767" s="1"/>
      <c r="M4767" s="1"/>
      <c r="N4767" s="1"/>
      <c r="O4767" s="1"/>
      <c r="P4767" s="1"/>
      <c r="Q4767" s="1"/>
      <c r="R4767" s="1"/>
      <c r="S4767" s="1"/>
    </row>
    <row r="4768" spans="1:19" x14ac:dyDescent="0.25">
      <c r="A4768" s="1"/>
      <c r="B4768" s="1"/>
      <c r="C4768" s="1"/>
      <c r="D4768" s="1"/>
      <c r="E4768" s="1"/>
      <c r="F4768" s="1"/>
      <c r="G4768" s="1"/>
      <c r="H4768" s="1"/>
      <c r="I4768" s="1"/>
      <c r="J4768" s="1"/>
      <c r="K4768" s="1"/>
      <c r="L4768" s="1"/>
      <c r="M4768" s="1"/>
      <c r="N4768" s="1"/>
      <c r="O4768" s="1"/>
      <c r="P4768" s="1"/>
      <c r="Q4768" s="1"/>
      <c r="R4768" s="1"/>
      <c r="S4768" s="1"/>
    </row>
    <row r="4769" spans="1:19" x14ac:dyDescent="0.25">
      <c r="A4769" s="1"/>
      <c r="B4769" s="1"/>
      <c r="C4769" s="1"/>
      <c r="D4769" s="1"/>
      <c r="E4769" s="1"/>
      <c r="F4769" s="1"/>
      <c r="G4769" s="1"/>
      <c r="H4769" s="1"/>
      <c r="I4769" s="1"/>
      <c r="J4769" s="1"/>
      <c r="K4769" s="1"/>
      <c r="L4769" s="1"/>
      <c r="M4769" s="1"/>
      <c r="N4769" s="1"/>
      <c r="O4769" s="1"/>
      <c r="P4769" s="1"/>
      <c r="Q4769" s="1"/>
      <c r="R4769" s="1"/>
      <c r="S4769" s="1"/>
    </row>
    <row r="4770" spans="1:19" x14ac:dyDescent="0.25">
      <c r="A4770" s="1"/>
      <c r="B4770" s="1"/>
      <c r="C4770" s="1"/>
      <c r="D4770" s="1"/>
      <c r="E4770" s="1"/>
      <c r="F4770" s="1"/>
      <c r="G4770" s="1"/>
      <c r="H4770" s="1"/>
      <c r="I4770" s="1"/>
      <c r="J4770" s="1"/>
      <c r="K4770" s="1"/>
      <c r="L4770" s="1"/>
      <c r="M4770" s="1"/>
      <c r="N4770" s="1"/>
      <c r="O4770" s="1"/>
      <c r="P4770" s="1"/>
      <c r="Q4770" s="1"/>
      <c r="R4770" s="1"/>
      <c r="S4770" s="1"/>
    </row>
    <row r="4771" spans="1:19" x14ac:dyDescent="0.25">
      <c r="A4771" s="1"/>
      <c r="B4771" s="1"/>
      <c r="C4771" s="1"/>
      <c r="D4771" s="1"/>
      <c r="E4771" s="1"/>
      <c r="F4771" s="1"/>
      <c r="G4771" s="1"/>
      <c r="H4771" s="1"/>
      <c r="I4771" s="1"/>
      <c r="J4771" s="1"/>
      <c r="K4771" s="1"/>
      <c r="L4771" s="1"/>
      <c r="M4771" s="1"/>
      <c r="N4771" s="1"/>
      <c r="O4771" s="1"/>
      <c r="P4771" s="1"/>
      <c r="Q4771" s="1"/>
      <c r="R4771" s="1"/>
      <c r="S4771" s="1"/>
    </row>
    <row r="4772" spans="1:19" x14ac:dyDescent="0.25">
      <c r="A4772" s="1"/>
      <c r="B4772" s="1"/>
      <c r="C4772" s="1"/>
      <c r="D4772" s="1"/>
      <c r="E4772" s="1"/>
      <c r="F4772" s="1"/>
      <c r="G4772" s="1"/>
      <c r="H4772" s="1"/>
      <c r="I4772" s="1"/>
      <c r="J4772" s="1"/>
      <c r="K4772" s="1"/>
      <c r="L4772" s="1"/>
      <c r="M4772" s="1"/>
      <c r="N4772" s="1"/>
      <c r="O4772" s="1"/>
      <c r="P4772" s="1"/>
      <c r="Q4772" s="1"/>
      <c r="R4772" s="1"/>
      <c r="S4772" s="1"/>
    </row>
    <row r="4773" spans="1:19" x14ac:dyDescent="0.25">
      <c r="A4773" s="1"/>
      <c r="B4773" s="1"/>
      <c r="C4773" s="1"/>
      <c r="D4773" s="1"/>
      <c r="E4773" s="1"/>
      <c r="F4773" s="1"/>
      <c r="G4773" s="1"/>
      <c r="H4773" s="1"/>
      <c r="I4773" s="1"/>
      <c r="J4773" s="1"/>
      <c r="K4773" s="1"/>
      <c r="L4773" s="1"/>
      <c r="M4773" s="1"/>
      <c r="N4773" s="1"/>
      <c r="O4773" s="1"/>
      <c r="P4773" s="1"/>
      <c r="Q4773" s="1"/>
      <c r="R4773" s="1"/>
      <c r="S4773" s="1"/>
    </row>
    <row r="4774" spans="1:19" x14ac:dyDescent="0.25">
      <c r="A4774" s="1"/>
      <c r="B4774" s="1"/>
      <c r="C4774" s="1"/>
      <c r="D4774" s="1"/>
      <c r="E4774" s="1"/>
      <c r="F4774" s="1"/>
      <c r="G4774" s="1"/>
      <c r="H4774" s="1"/>
      <c r="I4774" s="1"/>
      <c r="J4774" s="1"/>
      <c r="K4774" s="1"/>
      <c r="L4774" s="1"/>
      <c r="M4774" s="1"/>
      <c r="N4774" s="1"/>
      <c r="O4774" s="1"/>
      <c r="P4774" s="1"/>
      <c r="Q4774" s="1"/>
      <c r="R4774" s="1"/>
      <c r="S4774" s="1"/>
    </row>
    <row r="4775" spans="1:19" x14ac:dyDescent="0.25">
      <c r="A4775" s="1"/>
      <c r="B4775" s="1"/>
      <c r="C4775" s="1"/>
      <c r="D4775" s="1"/>
      <c r="E4775" s="1"/>
      <c r="F4775" s="1"/>
      <c r="G4775" s="1"/>
      <c r="H4775" s="1"/>
      <c r="I4775" s="1"/>
      <c r="J4775" s="1"/>
      <c r="K4775" s="1"/>
      <c r="L4775" s="1"/>
      <c r="M4775" s="1"/>
      <c r="N4775" s="1"/>
      <c r="O4775" s="1"/>
      <c r="P4775" s="1"/>
      <c r="Q4775" s="1"/>
      <c r="R4775" s="1"/>
      <c r="S4775" s="1"/>
    </row>
    <row r="4776" spans="1:19" x14ac:dyDescent="0.25">
      <c r="A4776" s="1"/>
      <c r="B4776" s="1"/>
      <c r="C4776" s="1"/>
      <c r="D4776" s="1"/>
      <c r="E4776" s="1"/>
      <c r="F4776" s="1"/>
      <c r="G4776" s="1"/>
      <c r="H4776" s="1"/>
      <c r="I4776" s="1"/>
      <c r="J4776" s="1"/>
      <c r="K4776" s="1"/>
      <c r="L4776" s="1"/>
      <c r="M4776" s="1"/>
      <c r="N4776" s="1"/>
      <c r="O4776" s="1"/>
      <c r="P4776" s="1"/>
      <c r="Q4776" s="1"/>
      <c r="R4776" s="1"/>
      <c r="S4776" s="1"/>
    </row>
    <row r="4777" spans="1:19" x14ac:dyDescent="0.25">
      <c r="A4777" s="1"/>
      <c r="B4777" s="1"/>
      <c r="C4777" s="1"/>
      <c r="D4777" s="1"/>
      <c r="E4777" s="1"/>
      <c r="F4777" s="1"/>
      <c r="G4777" s="1"/>
      <c r="H4777" s="1"/>
      <c r="I4777" s="1"/>
      <c r="J4777" s="1"/>
      <c r="K4777" s="1"/>
      <c r="L4777" s="1"/>
      <c r="M4777" s="1"/>
      <c r="N4777" s="1"/>
      <c r="O4777" s="1"/>
      <c r="P4777" s="1"/>
      <c r="Q4777" s="1"/>
      <c r="R4777" s="1"/>
      <c r="S4777" s="1"/>
    </row>
    <row r="4778" spans="1:19" x14ac:dyDescent="0.25">
      <c r="A4778" s="1"/>
      <c r="B4778" s="1"/>
      <c r="C4778" s="1"/>
      <c r="D4778" s="1"/>
      <c r="E4778" s="1"/>
      <c r="F4778" s="1"/>
      <c r="G4778" s="1"/>
      <c r="H4778" s="1"/>
      <c r="I4778" s="1"/>
      <c r="J4778" s="1"/>
      <c r="K4778" s="1"/>
      <c r="L4778" s="1"/>
      <c r="M4778" s="1"/>
      <c r="N4778" s="1"/>
      <c r="O4778" s="1"/>
      <c r="P4778" s="1"/>
      <c r="Q4778" s="1"/>
      <c r="R4778" s="1"/>
      <c r="S4778" s="1"/>
    </row>
    <row r="4779" spans="1:19" x14ac:dyDescent="0.25">
      <c r="A4779" s="1"/>
      <c r="B4779" s="1"/>
      <c r="C4779" s="1"/>
      <c r="D4779" s="1"/>
      <c r="E4779" s="1"/>
      <c r="F4779" s="1"/>
      <c r="G4779" s="1"/>
      <c r="H4779" s="1"/>
      <c r="I4779" s="1"/>
      <c r="J4779" s="1"/>
      <c r="K4779" s="1"/>
      <c r="L4779" s="1"/>
      <c r="M4779" s="1"/>
      <c r="N4779" s="1"/>
      <c r="O4779" s="1"/>
      <c r="P4779" s="1"/>
      <c r="Q4779" s="1"/>
      <c r="R4779" s="1"/>
      <c r="S4779" s="1"/>
    </row>
    <row r="4780" spans="1:19" x14ac:dyDescent="0.25">
      <c r="A4780" s="1"/>
      <c r="B4780" s="1"/>
      <c r="C4780" s="1"/>
      <c r="D4780" s="1"/>
      <c r="E4780" s="1"/>
      <c r="F4780" s="1"/>
      <c r="G4780" s="1"/>
      <c r="H4780" s="1"/>
      <c r="I4780" s="1"/>
      <c r="J4780" s="1"/>
      <c r="K4780" s="1"/>
      <c r="L4780" s="1"/>
      <c r="M4780" s="1"/>
      <c r="N4780" s="1"/>
      <c r="O4780" s="1"/>
      <c r="P4780" s="1"/>
      <c r="Q4780" s="1"/>
      <c r="R4780" s="1"/>
      <c r="S4780" s="1"/>
    </row>
    <row r="4781" spans="1:19" x14ac:dyDescent="0.25">
      <c r="A4781" s="1"/>
      <c r="B4781" s="1"/>
      <c r="C4781" s="1"/>
      <c r="D4781" s="1"/>
      <c r="E4781" s="1"/>
      <c r="F4781" s="1"/>
      <c r="G4781" s="1"/>
      <c r="H4781" s="1"/>
      <c r="I4781" s="1"/>
      <c r="J4781" s="1"/>
      <c r="K4781" s="1"/>
      <c r="L4781" s="1"/>
      <c r="M4781" s="1"/>
      <c r="N4781" s="1"/>
      <c r="O4781" s="1"/>
      <c r="P4781" s="1"/>
      <c r="Q4781" s="1"/>
      <c r="R4781" s="1"/>
      <c r="S4781" s="1"/>
    </row>
    <row r="4782" spans="1:19" x14ac:dyDescent="0.25">
      <c r="A4782" s="1"/>
      <c r="B4782" s="1"/>
      <c r="C4782" s="1"/>
      <c r="D4782" s="1"/>
      <c r="E4782" s="1"/>
      <c r="F4782" s="1"/>
      <c r="G4782" s="1"/>
      <c r="H4782" s="1"/>
      <c r="I4782" s="1"/>
      <c r="J4782" s="1"/>
      <c r="K4782" s="1"/>
      <c r="L4782" s="1"/>
      <c r="M4782" s="1"/>
      <c r="N4782" s="1"/>
      <c r="O4782" s="1"/>
      <c r="P4782" s="1"/>
      <c r="Q4782" s="1"/>
      <c r="R4782" s="1"/>
      <c r="S4782" s="1"/>
    </row>
    <row r="4783" spans="1:19" x14ac:dyDescent="0.25">
      <c r="A4783" s="1"/>
      <c r="B4783" s="1"/>
      <c r="C4783" s="1"/>
      <c r="D4783" s="1"/>
      <c r="E4783" s="1"/>
      <c r="F4783" s="1"/>
      <c r="G4783" s="1"/>
      <c r="H4783" s="1"/>
      <c r="I4783" s="1"/>
      <c r="J4783" s="1"/>
      <c r="K4783" s="1"/>
      <c r="L4783" s="1"/>
      <c r="M4783" s="1"/>
      <c r="N4783" s="1"/>
      <c r="O4783" s="1"/>
      <c r="P4783" s="1"/>
      <c r="Q4783" s="1"/>
      <c r="R4783" s="1"/>
      <c r="S4783" s="1"/>
    </row>
    <row r="4784" spans="1:19" x14ac:dyDescent="0.25">
      <c r="A4784" s="1"/>
      <c r="B4784" s="1"/>
      <c r="C4784" s="1"/>
      <c r="D4784" s="1"/>
      <c r="E4784" s="1"/>
      <c r="F4784" s="1"/>
      <c r="G4784" s="1"/>
      <c r="H4784" s="1"/>
      <c r="I4784" s="1"/>
      <c r="J4784" s="1"/>
      <c r="K4784" s="1"/>
      <c r="L4784" s="1"/>
      <c r="M4784" s="1"/>
      <c r="N4784" s="1"/>
      <c r="O4784" s="1"/>
      <c r="P4784" s="1"/>
      <c r="Q4784" s="1"/>
      <c r="R4784" s="1"/>
      <c r="S4784" s="1"/>
    </row>
    <row r="4785" spans="1:19" x14ac:dyDescent="0.25">
      <c r="A4785" s="1"/>
      <c r="B4785" s="1"/>
      <c r="C4785" s="1"/>
      <c r="D4785" s="1"/>
      <c r="E4785" s="1"/>
      <c r="F4785" s="1"/>
      <c r="G4785" s="1"/>
      <c r="H4785" s="1"/>
      <c r="I4785" s="1"/>
      <c r="J4785" s="1"/>
      <c r="K4785" s="1"/>
      <c r="L4785" s="1"/>
      <c r="M4785" s="1"/>
      <c r="N4785" s="1"/>
      <c r="O4785" s="1"/>
      <c r="P4785" s="1"/>
      <c r="Q4785" s="1"/>
      <c r="R4785" s="1"/>
      <c r="S4785" s="1"/>
    </row>
    <row r="4786" spans="1:19" x14ac:dyDescent="0.25">
      <c r="A4786" s="1"/>
      <c r="B4786" s="1"/>
      <c r="C4786" s="1"/>
      <c r="D4786" s="1"/>
      <c r="E4786" s="1"/>
      <c r="F4786" s="1"/>
      <c r="G4786" s="1"/>
      <c r="H4786" s="1"/>
      <c r="I4786" s="1"/>
      <c r="J4786" s="1"/>
      <c r="K4786" s="1"/>
      <c r="L4786" s="1"/>
      <c r="M4786" s="1"/>
      <c r="N4786" s="1"/>
      <c r="O4786" s="1"/>
      <c r="P4786" s="1"/>
      <c r="Q4786" s="1"/>
      <c r="R4786" s="1"/>
      <c r="S4786" s="1"/>
    </row>
    <row r="4787" spans="1:19" x14ac:dyDescent="0.25">
      <c r="A4787" s="1"/>
      <c r="B4787" s="1"/>
      <c r="C4787" s="1"/>
      <c r="D4787" s="1"/>
      <c r="E4787" s="1"/>
      <c r="F4787" s="1"/>
      <c r="G4787" s="1"/>
      <c r="H4787" s="1"/>
      <c r="I4787" s="1"/>
      <c r="J4787" s="1"/>
      <c r="K4787" s="1"/>
      <c r="L4787" s="1"/>
      <c r="M4787" s="1"/>
      <c r="N4787" s="1"/>
      <c r="O4787" s="1"/>
      <c r="P4787" s="1"/>
      <c r="Q4787" s="1"/>
      <c r="R4787" s="1"/>
      <c r="S4787" s="1"/>
    </row>
    <row r="4788" spans="1:19" x14ac:dyDescent="0.25">
      <c r="A4788" s="1"/>
      <c r="B4788" s="1"/>
      <c r="C4788" s="1"/>
      <c r="D4788" s="1"/>
      <c r="E4788" s="1"/>
      <c r="F4788" s="1"/>
      <c r="G4788" s="1"/>
      <c r="H4788" s="1"/>
      <c r="I4788" s="1"/>
      <c r="J4788" s="1"/>
      <c r="K4788" s="1"/>
      <c r="L4788" s="1"/>
      <c r="M4788" s="1"/>
      <c r="N4788" s="1"/>
      <c r="O4788" s="1"/>
      <c r="P4788" s="1"/>
      <c r="Q4788" s="1"/>
      <c r="R4788" s="1"/>
      <c r="S4788" s="1"/>
    </row>
    <row r="4789" spans="1:19" x14ac:dyDescent="0.25">
      <c r="A4789" s="1"/>
      <c r="B4789" s="1"/>
      <c r="C4789" s="1"/>
      <c r="D4789" s="1"/>
      <c r="E4789" s="1"/>
      <c r="F4789" s="1"/>
      <c r="G4789" s="1"/>
      <c r="H4789" s="1"/>
      <c r="I4789" s="1"/>
      <c r="J4789" s="1"/>
      <c r="K4789" s="1"/>
      <c r="L4789" s="1"/>
      <c r="M4789" s="1"/>
      <c r="N4789" s="1"/>
      <c r="O4789" s="1"/>
      <c r="P4789" s="1"/>
      <c r="Q4789" s="1"/>
      <c r="R4789" s="1"/>
      <c r="S4789" s="1"/>
    </row>
    <row r="4790" spans="1:19" x14ac:dyDescent="0.25">
      <c r="A4790" s="1"/>
      <c r="B4790" s="1"/>
      <c r="C4790" s="1"/>
      <c r="D4790" s="1"/>
      <c r="E4790" s="1"/>
      <c r="F4790" s="1"/>
      <c r="G4790" s="1"/>
      <c r="H4790" s="1"/>
      <c r="I4790" s="1"/>
      <c r="J4790" s="1"/>
      <c r="K4790" s="1"/>
      <c r="L4790" s="1"/>
      <c r="M4790" s="1"/>
      <c r="N4790" s="1"/>
      <c r="O4790" s="1"/>
      <c r="P4790" s="1"/>
      <c r="Q4790" s="1"/>
      <c r="R4790" s="1"/>
      <c r="S4790" s="1"/>
    </row>
    <row r="4791" spans="1:19" x14ac:dyDescent="0.25">
      <c r="A4791" s="1"/>
      <c r="B4791" s="1"/>
      <c r="C4791" s="1"/>
      <c r="D4791" s="1"/>
      <c r="E4791" s="1"/>
      <c r="F4791" s="1"/>
      <c r="G4791" s="1"/>
      <c r="H4791" s="1"/>
      <c r="I4791" s="1"/>
      <c r="J4791" s="1"/>
      <c r="K4791" s="1"/>
      <c r="L4791" s="1"/>
      <c r="M4791" s="1"/>
      <c r="N4791" s="1"/>
      <c r="O4791" s="1"/>
      <c r="P4791" s="1"/>
      <c r="Q4791" s="1"/>
      <c r="R4791" s="1"/>
      <c r="S4791" s="1"/>
    </row>
    <row r="4792" spans="1:19" x14ac:dyDescent="0.25">
      <c r="A4792" s="1"/>
      <c r="B4792" s="1"/>
      <c r="C4792" s="1"/>
      <c r="D4792" s="1"/>
      <c r="E4792" s="1"/>
      <c r="F4792" s="1"/>
      <c r="G4792" s="1"/>
      <c r="H4792" s="1"/>
      <c r="I4792" s="1"/>
      <c r="J4792" s="1"/>
      <c r="K4792" s="1"/>
      <c r="L4792" s="1"/>
      <c r="M4792" s="1"/>
      <c r="N4792" s="1"/>
      <c r="O4792" s="1"/>
      <c r="P4792" s="1"/>
      <c r="Q4792" s="1"/>
      <c r="R4792" s="1"/>
      <c r="S4792" s="1"/>
    </row>
    <row r="4793" spans="1:19" x14ac:dyDescent="0.25">
      <c r="A4793" s="1"/>
      <c r="B4793" s="1"/>
      <c r="C4793" s="1"/>
      <c r="D4793" s="1"/>
      <c r="E4793" s="1"/>
      <c r="F4793" s="1"/>
      <c r="G4793" s="1"/>
      <c r="H4793" s="1"/>
      <c r="I4793" s="1"/>
      <c r="J4793" s="1"/>
      <c r="K4793" s="1"/>
      <c r="L4793" s="1"/>
      <c r="M4793" s="1"/>
      <c r="N4793" s="1"/>
      <c r="O4793" s="1"/>
      <c r="P4793" s="1"/>
      <c r="Q4793" s="1"/>
      <c r="R4793" s="1"/>
      <c r="S4793" s="1"/>
    </row>
    <row r="4794" spans="1:19" x14ac:dyDescent="0.25">
      <c r="A4794" s="1"/>
      <c r="B4794" s="1"/>
      <c r="C4794" s="1"/>
      <c r="D4794" s="1"/>
      <c r="E4794" s="1"/>
      <c r="F4794" s="1"/>
      <c r="G4794" s="1"/>
      <c r="H4794" s="1"/>
      <c r="I4794" s="1"/>
      <c r="J4794" s="1"/>
      <c r="K4794" s="1"/>
      <c r="L4794" s="1"/>
      <c r="M4794" s="1"/>
      <c r="N4794" s="1"/>
      <c r="O4794" s="1"/>
      <c r="P4794" s="1"/>
      <c r="Q4794" s="1"/>
      <c r="R4794" s="1"/>
      <c r="S4794" s="1"/>
    </row>
    <row r="4795" spans="1:19" x14ac:dyDescent="0.25">
      <c r="A4795" s="1"/>
      <c r="B4795" s="1"/>
      <c r="C4795" s="1"/>
      <c r="D4795" s="1"/>
      <c r="E4795" s="1"/>
      <c r="F4795" s="1"/>
      <c r="G4795" s="1"/>
      <c r="H4795" s="1"/>
      <c r="I4795" s="1"/>
      <c r="J4795" s="1"/>
      <c r="K4795" s="1"/>
      <c r="L4795" s="1"/>
      <c r="M4795" s="1"/>
      <c r="N4795" s="1"/>
      <c r="O4795" s="1"/>
      <c r="P4795" s="1"/>
      <c r="Q4795" s="1"/>
      <c r="R4795" s="1"/>
      <c r="S4795" s="1"/>
    </row>
    <row r="4796" spans="1:19" x14ac:dyDescent="0.25">
      <c r="A4796" s="1"/>
      <c r="B4796" s="1"/>
      <c r="C4796" s="1"/>
      <c r="D4796" s="1"/>
      <c r="E4796" s="1"/>
      <c r="F4796" s="1"/>
      <c r="G4796" s="1"/>
      <c r="H4796" s="1"/>
      <c r="I4796" s="1"/>
      <c r="J4796" s="1"/>
      <c r="K4796" s="1"/>
      <c r="L4796" s="1"/>
      <c r="M4796" s="1"/>
      <c r="N4796" s="1"/>
      <c r="O4796" s="1"/>
      <c r="P4796" s="1"/>
      <c r="Q4796" s="1"/>
      <c r="R4796" s="1"/>
      <c r="S4796" s="1"/>
    </row>
    <row r="4797" spans="1:19" x14ac:dyDescent="0.25">
      <c r="A4797" s="1"/>
      <c r="B4797" s="1"/>
      <c r="C4797" s="1"/>
      <c r="D4797" s="1"/>
      <c r="E4797" s="1"/>
      <c r="F4797" s="1"/>
      <c r="G4797" s="1"/>
      <c r="H4797" s="1"/>
      <c r="I4797" s="1"/>
      <c r="J4797" s="1"/>
      <c r="K4797" s="1"/>
      <c r="L4797" s="1"/>
      <c r="M4797" s="1"/>
      <c r="N4797" s="1"/>
      <c r="O4797" s="1"/>
      <c r="P4797" s="1"/>
      <c r="Q4797" s="1"/>
      <c r="R4797" s="1"/>
      <c r="S4797" s="1"/>
    </row>
    <row r="4798" spans="1:19" x14ac:dyDescent="0.25">
      <c r="A4798" s="1"/>
      <c r="B4798" s="1"/>
      <c r="C4798" s="1"/>
      <c r="D4798" s="1"/>
      <c r="E4798" s="1"/>
      <c r="F4798" s="1"/>
      <c r="G4798" s="1"/>
      <c r="H4798" s="1"/>
      <c r="I4798" s="1"/>
      <c r="J4798" s="1"/>
      <c r="K4798" s="1"/>
      <c r="L4798" s="1"/>
      <c r="M4798" s="1"/>
      <c r="N4798" s="1"/>
      <c r="O4798" s="1"/>
      <c r="P4798" s="1"/>
      <c r="Q4798" s="1"/>
      <c r="R4798" s="1"/>
      <c r="S4798" s="1"/>
    </row>
    <row r="4799" spans="1:19" x14ac:dyDescent="0.25">
      <c r="A4799" s="1"/>
      <c r="B4799" s="1"/>
      <c r="C4799" s="1"/>
      <c r="D4799" s="1"/>
      <c r="E4799" s="1"/>
      <c r="F4799" s="1"/>
      <c r="G4799" s="1"/>
      <c r="H4799" s="1"/>
      <c r="I4799" s="1"/>
      <c r="J4799" s="1"/>
      <c r="K4799" s="1"/>
      <c r="L4799" s="1"/>
      <c r="M4799" s="1"/>
      <c r="N4799" s="1"/>
      <c r="O4799" s="1"/>
      <c r="P4799" s="1"/>
      <c r="Q4799" s="1"/>
      <c r="R4799" s="1"/>
      <c r="S4799" s="1"/>
    </row>
    <row r="4800" spans="1:19" x14ac:dyDescent="0.25">
      <c r="A4800" s="1"/>
      <c r="B4800" s="1"/>
      <c r="C4800" s="1"/>
      <c r="D4800" s="1"/>
      <c r="E4800" s="1"/>
      <c r="F4800" s="1"/>
      <c r="G4800" s="1"/>
      <c r="H4800" s="1"/>
      <c r="I4800" s="1"/>
      <c r="J4800" s="1"/>
      <c r="K4800" s="1"/>
      <c r="L4800" s="1"/>
      <c r="M4800" s="1"/>
      <c r="N4800" s="1"/>
      <c r="O4800" s="1"/>
      <c r="P4800" s="1"/>
      <c r="Q4800" s="1"/>
      <c r="R4800" s="1"/>
      <c r="S4800" s="1"/>
    </row>
    <row r="4801" spans="1:19" x14ac:dyDescent="0.25">
      <c r="A4801" s="1"/>
      <c r="B4801" s="1"/>
      <c r="C4801" s="1"/>
      <c r="D4801" s="1"/>
      <c r="E4801" s="1"/>
      <c r="F4801" s="1"/>
      <c r="G4801" s="1"/>
      <c r="H4801" s="1"/>
      <c r="I4801" s="1"/>
      <c r="J4801" s="1"/>
      <c r="K4801" s="1"/>
      <c r="L4801" s="1"/>
      <c r="M4801" s="1"/>
      <c r="N4801" s="1"/>
      <c r="O4801" s="1"/>
      <c r="P4801" s="1"/>
      <c r="Q4801" s="1"/>
      <c r="R4801" s="1"/>
      <c r="S4801" s="1"/>
    </row>
    <row r="4802" spans="1:19" x14ac:dyDescent="0.25">
      <c r="A4802" s="1"/>
      <c r="B4802" s="1"/>
      <c r="C4802" s="1"/>
      <c r="D4802" s="1"/>
      <c r="E4802" s="1"/>
      <c r="F4802" s="1"/>
      <c r="G4802" s="1"/>
      <c r="H4802" s="1"/>
      <c r="I4802" s="1"/>
      <c r="J4802" s="1"/>
      <c r="K4802" s="1"/>
      <c r="L4802" s="1"/>
      <c r="M4802" s="1"/>
      <c r="N4802" s="1"/>
      <c r="O4802" s="1"/>
      <c r="P4802" s="1"/>
      <c r="Q4802" s="1"/>
      <c r="R4802" s="1"/>
      <c r="S4802" s="1"/>
    </row>
    <row r="4803" spans="1:19" x14ac:dyDescent="0.25">
      <c r="A4803" s="1"/>
      <c r="B4803" s="1"/>
      <c r="C4803" s="1"/>
      <c r="D4803" s="1"/>
      <c r="E4803" s="1"/>
      <c r="F4803" s="1"/>
      <c r="G4803" s="1"/>
      <c r="H4803" s="1"/>
      <c r="I4803" s="1"/>
      <c r="J4803" s="1"/>
      <c r="K4803" s="1"/>
      <c r="L4803" s="1"/>
      <c r="M4803" s="1"/>
      <c r="N4803" s="1"/>
      <c r="O4803" s="1"/>
      <c r="P4803" s="1"/>
      <c r="Q4803" s="1"/>
      <c r="R4803" s="1"/>
      <c r="S4803" s="1"/>
    </row>
    <row r="4804" spans="1:19" x14ac:dyDescent="0.25">
      <c r="A4804" s="1"/>
      <c r="B4804" s="1"/>
      <c r="C4804" s="1"/>
      <c r="D4804" s="1"/>
      <c r="E4804" s="1"/>
      <c r="F4804" s="1"/>
      <c r="G4804" s="1"/>
      <c r="H4804" s="1"/>
      <c r="I4804" s="1"/>
      <c r="J4804" s="1"/>
      <c r="K4804" s="1"/>
      <c r="L4804" s="1"/>
      <c r="M4804" s="1"/>
      <c r="N4804" s="1"/>
      <c r="O4804" s="1"/>
      <c r="P4804" s="1"/>
      <c r="Q4804" s="1"/>
      <c r="R4804" s="1"/>
      <c r="S4804" s="1"/>
    </row>
    <row r="4805" spans="1:19" x14ac:dyDescent="0.25">
      <c r="A4805" s="1"/>
      <c r="B4805" s="1"/>
      <c r="C4805" s="1"/>
      <c r="D4805" s="1"/>
      <c r="E4805" s="1"/>
      <c r="F4805" s="1"/>
      <c r="G4805" s="1"/>
      <c r="H4805" s="1"/>
      <c r="I4805" s="1"/>
      <c r="J4805" s="1"/>
      <c r="K4805" s="1"/>
      <c r="L4805" s="1"/>
      <c r="M4805" s="1"/>
      <c r="N4805" s="1"/>
      <c r="O4805" s="1"/>
      <c r="P4805" s="1"/>
      <c r="Q4805" s="1"/>
      <c r="R4805" s="1"/>
      <c r="S4805" s="1"/>
    </row>
    <row r="4806" spans="1:19" x14ac:dyDescent="0.25">
      <c r="A4806" s="1"/>
      <c r="B4806" s="1"/>
      <c r="C4806" s="1"/>
      <c r="D4806" s="1"/>
      <c r="E4806" s="1"/>
      <c r="F4806" s="1"/>
      <c r="G4806" s="1"/>
      <c r="H4806" s="1"/>
      <c r="I4806" s="1"/>
      <c r="J4806" s="1"/>
      <c r="K4806" s="1"/>
      <c r="L4806" s="1"/>
      <c r="M4806" s="1"/>
      <c r="N4806" s="1"/>
      <c r="O4806" s="1"/>
      <c r="P4806" s="1"/>
      <c r="Q4806" s="1"/>
      <c r="R4806" s="1"/>
      <c r="S4806" s="1"/>
    </row>
    <row r="4807" spans="1:19" x14ac:dyDescent="0.25">
      <c r="A4807" s="1"/>
      <c r="B4807" s="1"/>
      <c r="C4807" s="1"/>
      <c r="D4807" s="1"/>
      <c r="E4807" s="1"/>
      <c r="F4807" s="1"/>
      <c r="G4807" s="1"/>
      <c r="H4807" s="1"/>
      <c r="I4807" s="1"/>
      <c r="J4807" s="1"/>
      <c r="K4807" s="1"/>
      <c r="L4807" s="1"/>
      <c r="M4807" s="1"/>
      <c r="N4807" s="1"/>
      <c r="O4807" s="1"/>
      <c r="P4807" s="1"/>
      <c r="Q4807" s="1"/>
      <c r="R4807" s="1"/>
      <c r="S4807" s="1"/>
    </row>
    <row r="4808" spans="1:19" x14ac:dyDescent="0.25">
      <c r="A4808" s="1"/>
      <c r="B4808" s="1"/>
      <c r="C4808" s="1"/>
      <c r="D4808" s="1"/>
      <c r="E4808" s="1"/>
      <c r="F4808" s="1"/>
      <c r="G4808" s="1"/>
      <c r="H4808" s="1"/>
      <c r="I4808" s="1"/>
      <c r="J4808" s="1"/>
      <c r="K4808" s="1"/>
      <c r="L4808" s="1"/>
      <c r="M4808" s="1"/>
      <c r="N4808" s="1"/>
      <c r="O4808" s="1"/>
      <c r="P4808" s="1"/>
      <c r="Q4808" s="1"/>
      <c r="R4808" s="1"/>
      <c r="S4808" s="1"/>
    </row>
    <row r="4809" spans="1:19" x14ac:dyDescent="0.25">
      <c r="A4809" s="1"/>
      <c r="B4809" s="1"/>
      <c r="C4809" s="1"/>
      <c r="D4809" s="1"/>
      <c r="E4809" s="1"/>
      <c r="F4809" s="1"/>
      <c r="G4809" s="1"/>
      <c r="H4809" s="1"/>
      <c r="I4809" s="1"/>
      <c r="J4809" s="1"/>
      <c r="K4809" s="1"/>
      <c r="L4809" s="1"/>
      <c r="M4809" s="1"/>
      <c r="N4809" s="1"/>
      <c r="O4809" s="1"/>
      <c r="P4809" s="1"/>
      <c r="Q4809" s="1"/>
      <c r="R4809" s="1"/>
      <c r="S4809" s="1"/>
    </row>
    <row r="4810" spans="1:19" x14ac:dyDescent="0.25">
      <c r="A4810" s="1"/>
      <c r="B4810" s="1"/>
      <c r="C4810" s="1"/>
      <c r="D4810" s="1"/>
      <c r="E4810" s="1"/>
      <c r="F4810" s="1"/>
      <c r="G4810" s="1"/>
      <c r="H4810" s="1"/>
      <c r="I4810" s="1"/>
      <c r="J4810" s="1"/>
      <c r="K4810" s="1"/>
      <c r="L4810" s="1"/>
      <c r="M4810" s="1"/>
      <c r="N4810" s="1"/>
      <c r="O4810" s="1"/>
      <c r="P4810" s="1"/>
      <c r="Q4810" s="1"/>
      <c r="R4810" s="1"/>
      <c r="S4810" s="1"/>
    </row>
    <row r="4811" spans="1:19" x14ac:dyDescent="0.25">
      <c r="A4811" s="1"/>
      <c r="B4811" s="1"/>
      <c r="C4811" s="1"/>
      <c r="D4811" s="1"/>
      <c r="E4811" s="1"/>
      <c r="F4811" s="1"/>
      <c r="G4811" s="1"/>
      <c r="H4811" s="1"/>
      <c r="I4811" s="1"/>
      <c r="J4811" s="1"/>
      <c r="K4811" s="1"/>
      <c r="L4811" s="1"/>
      <c r="M4811" s="1"/>
      <c r="N4811" s="1"/>
      <c r="O4811" s="1"/>
      <c r="P4811" s="1"/>
      <c r="Q4811" s="1"/>
      <c r="R4811" s="1"/>
      <c r="S4811" s="1"/>
    </row>
    <row r="4812" spans="1:19" x14ac:dyDescent="0.25">
      <c r="A4812" s="1"/>
      <c r="B4812" s="1"/>
      <c r="C4812" s="1"/>
      <c r="D4812" s="1"/>
      <c r="E4812" s="1"/>
      <c r="F4812" s="1"/>
      <c r="G4812" s="1"/>
      <c r="H4812" s="1"/>
      <c r="I4812" s="1"/>
      <c r="J4812" s="1"/>
      <c r="K4812" s="1"/>
      <c r="L4812" s="1"/>
      <c r="M4812" s="1"/>
      <c r="N4812" s="1"/>
      <c r="O4812" s="1"/>
      <c r="P4812" s="1"/>
      <c r="Q4812" s="1"/>
      <c r="R4812" s="1"/>
      <c r="S4812" s="1"/>
    </row>
    <row r="4813" spans="1:19" x14ac:dyDescent="0.25">
      <c r="A4813" s="1"/>
      <c r="B4813" s="1"/>
      <c r="C4813" s="1"/>
      <c r="D4813" s="1"/>
      <c r="E4813" s="1"/>
      <c r="F4813" s="1"/>
      <c r="G4813" s="1"/>
      <c r="H4813" s="1"/>
      <c r="I4813" s="1"/>
      <c r="J4813" s="1"/>
      <c r="K4813" s="1"/>
      <c r="L4813" s="1"/>
      <c r="M4813" s="1"/>
      <c r="N4813" s="1"/>
      <c r="O4813" s="1"/>
      <c r="P4813" s="1"/>
      <c r="Q4813" s="1"/>
      <c r="R4813" s="1"/>
      <c r="S4813" s="1"/>
    </row>
    <row r="4814" spans="1:19" x14ac:dyDescent="0.25">
      <c r="A4814" s="1"/>
      <c r="B4814" s="1"/>
      <c r="C4814" s="1"/>
      <c r="D4814" s="1"/>
      <c r="E4814" s="1"/>
      <c r="F4814" s="1"/>
      <c r="G4814" s="1"/>
      <c r="H4814" s="1"/>
      <c r="I4814" s="1"/>
      <c r="J4814" s="1"/>
      <c r="K4814" s="1"/>
      <c r="L4814" s="1"/>
      <c r="M4814" s="1"/>
      <c r="N4814" s="1"/>
      <c r="O4814" s="1"/>
      <c r="P4814" s="1"/>
      <c r="Q4814" s="1"/>
      <c r="R4814" s="1"/>
      <c r="S4814" s="1"/>
    </row>
    <row r="4815" spans="1:19" x14ac:dyDescent="0.25">
      <c r="A4815" s="1"/>
      <c r="B4815" s="1"/>
      <c r="C4815" s="1"/>
      <c r="D4815" s="1"/>
      <c r="E4815" s="1"/>
      <c r="F4815" s="1"/>
      <c r="G4815" s="1"/>
      <c r="H4815" s="1"/>
      <c r="I4815" s="1"/>
      <c r="J4815" s="1"/>
      <c r="K4815" s="1"/>
      <c r="L4815" s="1"/>
      <c r="M4815" s="1"/>
      <c r="N4815" s="1"/>
      <c r="O4815" s="1"/>
      <c r="P4815" s="1"/>
      <c r="Q4815" s="1"/>
      <c r="R4815" s="1"/>
      <c r="S4815" s="1"/>
    </row>
    <row r="4816" spans="1:19" x14ac:dyDescent="0.25">
      <c r="A4816" s="1"/>
      <c r="B4816" s="1"/>
      <c r="C4816" s="1"/>
      <c r="D4816" s="1"/>
      <c r="E4816" s="1"/>
      <c r="F4816" s="1"/>
      <c r="G4816" s="1"/>
      <c r="H4816" s="1"/>
      <c r="I4816" s="1"/>
      <c r="J4816" s="1"/>
      <c r="K4816" s="1"/>
      <c r="L4816" s="1"/>
      <c r="M4816" s="1"/>
      <c r="N4816" s="1"/>
      <c r="O4816" s="1"/>
      <c r="P4816" s="1"/>
      <c r="Q4816" s="1"/>
      <c r="R4816" s="1"/>
      <c r="S4816" s="1"/>
    </row>
    <row r="4817" spans="1:19" x14ac:dyDescent="0.25">
      <c r="A4817" s="1"/>
      <c r="B4817" s="1"/>
      <c r="C4817" s="1"/>
      <c r="D4817" s="1"/>
      <c r="E4817" s="1"/>
      <c r="F4817" s="1"/>
      <c r="G4817" s="1"/>
      <c r="H4817" s="1"/>
      <c r="I4817" s="1"/>
      <c r="J4817" s="1"/>
      <c r="K4817" s="1"/>
      <c r="L4817" s="1"/>
      <c r="M4817" s="1"/>
      <c r="N4817" s="1"/>
      <c r="O4817" s="1"/>
      <c r="P4817" s="1"/>
      <c r="Q4817" s="1"/>
      <c r="R4817" s="1"/>
      <c r="S4817" s="1"/>
    </row>
    <row r="4818" spans="1:19" x14ac:dyDescent="0.25">
      <c r="A4818" s="1"/>
      <c r="B4818" s="1"/>
      <c r="C4818" s="1"/>
      <c r="D4818" s="1"/>
      <c r="E4818" s="1"/>
      <c r="F4818" s="1"/>
      <c r="G4818" s="1"/>
      <c r="H4818" s="1"/>
      <c r="I4818" s="1"/>
      <c r="J4818" s="1"/>
      <c r="K4818" s="1"/>
      <c r="L4818" s="1"/>
      <c r="M4818" s="1"/>
      <c r="N4818" s="1"/>
      <c r="O4818" s="1"/>
      <c r="P4818" s="1"/>
      <c r="Q4818" s="1"/>
      <c r="R4818" s="1"/>
      <c r="S4818" s="1"/>
    </row>
    <row r="4819" spans="1:19" x14ac:dyDescent="0.25">
      <c r="A4819" s="1"/>
      <c r="B4819" s="1"/>
      <c r="C4819" s="1"/>
      <c r="D4819" s="1"/>
      <c r="E4819" s="1"/>
      <c r="F4819" s="1"/>
      <c r="G4819" s="1"/>
      <c r="H4819" s="1"/>
      <c r="I4819" s="1"/>
      <c r="J4819" s="1"/>
      <c r="K4819" s="1"/>
      <c r="L4819" s="1"/>
      <c r="M4819" s="1"/>
      <c r="N4819" s="1"/>
      <c r="O4819" s="1"/>
      <c r="P4819" s="1"/>
      <c r="Q4819" s="1"/>
      <c r="R4819" s="1"/>
      <c r="S4819" s="1"/>
    </row>
    <row r="4820" spans="1:19" x14ac:dyDescent="0.25">
      <c r="A4820" s="1"/>
      <c r="B4820" s="1"/>
      <c r="C4820" s="1"/>
      <c r="D4820" s="1"/>
      <c r="E4820" s="1"/>
      <c r="F4820" s="1"/>
      <c r="G4820" s="1"/>
      <c r="H4820" s="1"/>
      <c r="I4820" s="1"/>
      <c r="J4820" s="1"/>
      <c r="K4820" s="1"/>
      <c r="L4820" s="1"/>
      <c r="M4820" s="1"/>
      <c r="N4820" s="1"/>
      <c r="O4820" s="1"/>
      <c r="P4820" s="1"/>
      <c r="Q4820" s="1"/>
      <c r="R4820" s="1"/>
      <c r="S4820" s="1"/>
    </row>
    <row r="4821" spans="1:19" x14ac:dyDescent="0.25">
      <c r="A4821" s="1"/>
      <c r="B4821" s="1"/>
      <c r="C4821" s="1"/>
      <c r="D4821" s="1"/>
      <c r="E4821" s="1"/>
      <c r="F4821" s="1"/>
      <c r="G4821" s="1"/>
      <c r="H4821" s="1"/>
      <c r="I4821" s="1"/>
      <c r="J4821" s="1"/>
      <c r="K4821" s="1"/>
      <c r="L4821" s="1"/>
      <c r="M4821" s="1"/>
      <c r="N4821" s="1"/>
      <c r="O4821" s="1"/>
      <c r="P4821" s="1"/>
      <c r="Q4821" s="1"/>
      <c r="R4821" s="1"/>
      <c r="S4821" s="1"/>
    </row>
    <row r="4822" spans="1:19" x14ac:dyDescent="0.25">
      <c r="A4822" s="1"/>
      <c r="B4822" s="1"/>
      <c r="C4822" s="1"/>
      <c r="D4822" s="1"/>
      <c r="E4822" s="1"/>
      <c r="F4822" s="1"/>
      <c r="G4822" s="1"/>
      <c r="H4822" s="1"/>
      <c r="I4822" s="1"/>
      <c r="J4822" s="1"/>
      <c r="K4822" s="1"/>
      <c r="L4822" s="1"/>
      <c r="M4822" s="1"/>
      <c r="N4822" s="1"/>
      <c r="O4822" s="1"/>
      <c r="P4822" s="1"/>
      <c r="Q4822" s="1"/>
      <c r="R4822" s="1"/>
      <c r="S4822" s="1"/>
    </row>
    <row r="4823" spans="1:19" x14ac:dyDescent="0.25">
      <c r="A4823" s="1"/>
      <c r="B4823" s="1"/>
      <c r="C4823" s="1"/>
      <c r="D4823" s="1"/>
      <c r="E4823" s="1"/>
      <c r="F4823" s="1"/>
      <c r="G4823" s="1"/>
      <c r="H4823" s="1"/>
      <c r="I4823" s="1"/>
      <c r="J4823" s="1"/>
      <c r="K4823" s="1"/>
      <c r="L4823" s="1"/>
      <c r="M4823" s="1"/>
      <c r="N4823" s="1"/>
      <c r="O4823" s="1"/>
      <c r="P4823" s="1"/>
      <c r="Q4823" s="1"/>
      <c r="R4823" s="1"/>
      <c r="S4823" s="1"/>
    </row>
    <row r="4824" spans="1:19" x14ac:dyDescent="0.25">
      <c r="A4824" s="1"/>
      <c r="B4824" s="1"/>
      <c r="C4824" s="1"/>
      <c r="D4824" s="1"/>
      <c r="E4824" s="1"/>
      <c r="F4824" s="1"/>
      <c r="G4824" s="1"/>
      <c r="H4824" s="1"/>
      <c r="I4824" s="1"/>
      <c r="J4824" s="1"/>
      <c r="K4824" s="1"/>
      <c r="L4824" s="1"/>
      <c r="M4824" s="1"/>
      <c r="N4824" s="1"/>
      <c r="O4824" s="1"/>
      <c r="P4824" s="1"/>
      <c r="Q4824" s="1"/>
      <c r="R4824" s="1"/>
      <c r="S4824" s="1"/>
    </row>
    <row r="4825" spans="1:19" x14ac:dyDescent="0.25">
      <c r="A4825" s="1"/>
      <c r="B4825" s="1"/>
      <c r="C4825" s="1"/>
      <c r="D4825" s="1"/>
      <c r="E4825" s="1"/>
      <c r="F4825" s="1"/>
      <c r="G4825" s="1"/>
      <c r="H4825" s="1"/>
      <c r="I4825" s="1"/>
      <c r="J4825" s="1"/>
      <c r="K4825" s="1"/>
      <c r="L4825" s="1"/>
      <c r="M4825" s="1"/>
      <c r="N4825" s="1"/>
      <c r="O4825" s="1"/>
      <c r="P4825" s="1"/>
      <c r="Q4825" s="1"/>
      <c r="R4825" s="1"/>
      <c r="S4825" s="1"/>
    </row>
    <row r="4826" spans="1:19" x14ac:dyDescent="0.25">
      <c r="A4826" s="1"/>
      <c r="B4826" s="1"/>
      <c r="C4826" s="1"/>
      <c r="D4826" s="1"/>
      <c r="E4826" s="1"/>
      <c r="F4826" s="1"/>
      <c r="G4826" s="1"/>
      <c r="H4826" s="1"/>
      <c r="I4826" s="1"/>
      <c r="J4826" s="1"/>
      <c r="K4826" s="1"/>
      <c r="L4826" s="1"/>
      <c r="M4826" s="1"/>
      <c r="N4826" s="1"/>
      <c r="O4826" s="1"/>
      <c r="P4826" s="1"/>
      <c r="Q4826" s="1"/>
      <c r="R4826" s="1"/>
      <c r="S4826" s="1"/>
    </row>
    <row r="4827" spans="1:19" x14ac:dyDescent="0.25">
      <c r="A4827" s="1"/>
      <c r="B4827" s="1"/>
      <c r="C4827" s="1"/>
      <c r="D4827" s="1"/>
      <c r="E4827" s="1"/>
      <c r="F4827" s="1"/>
      <c r="G4827" s="1"/>
      <c r="H4827" s="1"/>
      <c r="I4827" s="1"/>
      <c r="J4827" s="1"/>
      <c r="K4827" s="1"/>
      <c r="L4827" s="1"/>
      <c r="M4827" s="1"/>
      <c r="N4827" s="1"/>
      <c r="O4827" s="1"/>
      <c r="P4827" s="1"/>
      <c r="Q4827" s="1"/>
      <c r="R4827" s="1"/>
      <c r="S4827" s="1"/>
    </row>
    <row r="4828" spans="1:19" x14ac:dyDescent="0.25">
      <c r="A4828" s="1"/>
      <c r="B4828" s="1"/>
      <c r="C4828" s="1"/>
      <c r="D4828" s="1"/>
      <c r="E4828" s="1"/>
      <c r="F4828" s="1"/>
      <c r="G4828" s="1"/>
      <c r="H4828" s="1"/>
      <c r="I4828" s="1"/>
      <c r="J4828" s="1"/>
      <c r="K4828" s="1"/>
      <c r="L4828" s="1"/>
      <c r="M4828" s="1"/>
      <c r="N4828" s="1"/>
      <c r="O4828" s="1"/>
      <c r="P4828" s="1"/>
      <c r="Q4828" s="1"/>
      <c r="R4828" s="1"/>
      <c r="S4828" s="1"/>
    </row>
    <row r="4829" spans="1:19" x14ac:dyDescent="0.25">
      <c r="A4829" s="1"/>
      <c r="B4829" s="1"/>
      <c r="C4829" s="1"/>
      <c r="D4829" s="1"/>
      <c r="E4829" s="1"/>
      <c r="F4829" s="1"/>
      <c r="G4829" s="1"/>
      <c r="H4829" s="1"/>
      <c r="I4829" s="1"/>
      <c r="J4829" s="1"/>
      <c r="K4829" s="1"/>
      <c r="L4829" s="1"/>
      <c r="M4829" s="1"/>
      <c r="N4829" s="1"/>
      <c r="O4829" s="1"/>
      <c r="P4829" s="1"/>
      <c r="Q4829" s="1"/>
      <c r="R4829" s="1"/>
      <c r="S4829" s="1"/>
    </row>
    <row r="4830" spans="1:19" x14ac:dyDescent="0.25">
      <c r="A4830" s="1"/>
      <c r="B4830" s="1"/>
      <c r="C4830" s="1"/>
      <c r="D4830" s="1"/>
      <c r="E4830" s="1"/>
      <c r="F4830" s="1"/>
      <c r="G4830" s="1"/>
      <c r="H4830" s="1"/>
      <c r="I4830" s="1"/>
      <c r="J4830" s="1"/>
      <c r="K4830" s="1"/>
      <c r="L4830" s="1"/>
      <c r="M4830" s="1"/>
      <c r="N4830" s="1"/>
      <c r="O4830" s="1"/>
      <c r="P4830" s="1"/>
      <c r="Q4830" s="1"/>
      <c r="R4830" s="1"/>
      <c r="S4830" s="1"/>
    </row>
    <row r="4831" spans="1:19" x14ac:dyDescent="0.25">
      <c r="A4831" s="1"/>
      <c r="B4831" s="1"/>
      <c r="C4831" s="1"/>
      <c r="D4831" s="1"/>
      <c r="E4831" s="1"/>
      <c r="F4831" s="1"/>
      <c r="G4831" s="1"/>
      <c r="H4831" s="1"/>
      <c r="I4831" s="1"/>
      <c r="J4831" s="1"/>
      <c r="K4831" s="1"/>
      <c r="L4831" s="1"/>
      <c r="M4831" s="1"/>
      <c r="N4831" s="1"/>
      <c r="O4831" s="1"/>
      <c r="P4831" s="1"/>
      <c r="Q4831" s="1"/>
      <c r="R4831" s="1"/>
      <c r="S4831" s="1"/>
    </row>
    <row r="4832" spans="1:19" x14ac:dyDescent="0.25">
      <c r="A4832" s="1"/>
      <c r="B4832" s="1"/>
      <c r="C4832" s="1"/>
      <c r="D4832" s="1"/>
      <c r="E4832" s="1"/>
      <c r="F4832" s="1"/>
      <c r="G4832" s="1"/>
      <c r="H4832" s="1"/>
      <c r="I4832" s="1"/>
      <c r="J4832" s="1"/>
      <c r="K4832" s="1"/>
      <c r="L4832" s="1"/>
      <c r="M4832" s="1"/>
      <c r="N4832" s="1"/>
      <c r="O4832" s="1"/>
      <c r="P4832" s="1"/>
      <c r="Q4832" s="1"/>
      <c r="R4832" s="1"/>
      <c r="S4832" s="1"/>
    </row>
    <row r="4833" spans="1:19" x14ac:dyDescent="0.25">
      <c r="A4833" s="1"/>
      <c r="B4833" s="1"/>
      <c r="C4833" s="1"/>
      <c r="D4833" s="1"/>
      <c r="E4833" s="1"/>
      <c r="F4833" s="1"/>
      <c r="G4833" s="1"/>
      <c r="H4833" s="1"/>
      <c r="I4833" s="1"/>
      <c r="J4833" s="1"/>
      <c r="K4833" s="1"/>
      <c r="L4833" s="1"/>
      <c r="M4833" s="1"/>
      <c r="N4833" s="1"/>
      <c r="O4833" s="1"/>
      <c r="P4833" s="1"/>
      <c r="Q4833" s="1"/>
      <c r="R4833" s="1"/>
      <c r="S4833" s="1"/>
    </row>
    <row r="4834" spans="1:19" x14ac:dyDescent="0.25">
      <c r="A4834" s="1"/>
      <c r="B4834" s="1"/>
      <c r="C4834" s="1"/>
      <c r="D4834" s="1"/>
      <c r="E4834" s="1"/>
      <c r="F4834" s="1"/>
      <c r="G4834" s="1"/>
      <c r="H4834" s="1"/>
      <c r="I4834" s="1"/>
      <c r="J4834" s="1"/>
      <c r="K4834" s="1"/>
      <c r="L4834" s="1"/>
      <c r="M4834" s="1"/>
      <c r="N4834" s="1"/>
      <c r="O4834" s="1"/>
      <c r="P4834" s="1"/>
      <c r="Q4834" s="1"/>
      <c r="R4834" s="1"/>
      <c r="S4834" s="1"/>
    </row>
    <row r="4835" spans="1:19" x14ac:dyDescent="0.25">
      <c r="A4835" s="1"/>
      <c r="B4835" s="1"/>
      <c r="C4835" s="1"/>
      <c r="D4835" s="1"/>
      <c r="E4835" s="1"/>
      <c r="F4835" s="1"/>
      <c r="G4835" s="1"/>
      <c r="H4835" s="1"/>
      <c r="I4835" s="1"/>
      <c r="J4835" s="1"/>
      <c r="K4835" s="1"/>
      <c r="L4835" s="1"/>
      <c r="M4835" s="1"/>
      <c r="N4835" s="1"/>
      <c r="O4835" s="1"/>
      <c r="P4835" s="1"/>
      <c r="Q4835" s="1"/>
      <c r="R4835" s="1"/>
      <c r="S4835" s="1"/>
    </row>
    <row r="4836" spans="1:19" x14ac:dyDescent="0.25">
      <c r="A4836" s="1"/>
      <c r="B4836" s="1"/>
      <c r="C4836" s="1"/>
      <c r="D4836" s="1"/>
      <c r="E4836" s="1"/>
      <c r="F4836" s="1"/>
      <c r="G4836" s="1"/>
      <c r="H4836" s="1"/>
      <c r="I4836" s="1"/>
      <c r="J4836" s="1"/>
      <c r="K4836" s="1"/>
      <c r="L4836" s="1"/>
      <c r="M4836" s="1"/>
      <c r="N4836" s="1"/>
      <c r="O4836" s="1"/>
      <c r="P4836" s="1"/>
      <c r="Q4836" s="1"/>
      <c r="R4836" s="1"/>
      <c r="S4836" s="1"/>
    </row>
    <row r="4837" spans="1:19" x14ac:dyDescent="0.25">
      <c r="A4837" s="1"/>
      <c r="B4837" s="1"/>
      <c r="C4837" s="1"/>
      <c r="D4837" s="1"/>
      <c r="E4837" s="1"/>
      <c r="F4837" s="1"/>
      <c r="G4837" s="1"/>
      <c r="H4837" s="1"/>
      <c r="I4837" s="1"/>
      <c r="J4837" s="1"/>
      <c r="K4837" s="1"/>
      <c r="L4837" s="1"/>
      <c r="M4837" s="1"/>
      <c r="N4837" s="1"/>
      <c r="O4837" s="1"/>
      <c r="P4837" s="1"/>
      <c r="Q4837" s="1"/>
      <c r="R4837" s="1"/>
      <c r="S4837" s="1"/>
    </row>
    <row r="4838" spans="1:19" x14ac:dyDescent="0.25">
      <c r="A4838" s="1"/>
      <c r="B4838" s="1"/>
      <c r="C4838" s="1"/>
      <c r="D4838" s="1"/>
      <c r="E4838" s="1"/>
      <c r="F4838" s="1"/>
      <c r="G4838" s="1"/>
      <c r="H4838" s="1"/>
      <c r="I4838" s="1"/>
      <c r="J4838" s="1"/>
      <c r="K4838" s="1"/>
      <c r="L4838" s="1"/>
      <c r="M4838" s="1"/>
      <c r="N4838" s="1"/>
      <c r="O4838" s="1"/>
      <c r="P4838" s="1"/>
      <c r="Q4838" s="1"/>
      <c r="R4838" s="1"/>
      <c r="S4838" s="1"/>
    </row>
    <row r="4839" spans="1:19" x14ac:dyDescent="0.25">
      <c r="A4839" s="1"/>
      <c r="B4839" s="1"/>
      <c r="C4839" s="1"/>
      <c r="D4839" s="1"/>
      <c r="E4839" s="1"/>
      <c r="F4839" s="1"/>
      <c r="G4839" s="1"/>
      <c r="H4839" s="1"/>
      <c r="I4839" s="1"/>
      <c r="J4839" s="1"/>
      <c r="K4839" s="1"/>
      <c r="L4839" s="1"/>
      <c r="M4839" s="1"/>
      <c r="N4839" s="1"/>
      <c r="O4839" s="1"/>
      <c r="P4839" s="1"/>
      <c r="Q4839" s="1"/>
      <c r="R4839" s="1"/>
      <c r="S4839" s="1"/>
    </row>
    <row r="4840" spans="1:19" x14ac:dyDescent="0.25">
      <c r="A4840" s="1"/>
      <c r="B4840" s="1"/>
      <c r="C4840" s="1"/>
      <c r="D4840" s="1"/>
      <c r="E4840" s="1"/>
      <c r="F4840" s="1"/>
      <c r="G4840" s="1"/>
      <c r="H4840" s="1"/>
      <c r="I4840" s="1"/>
      <c r="J4840" s="1"/>
      <c r="K4840" s="1"/>
      <c r="L4840" s="1"/>
      <c r="M4840" s="1"/>
      <c r="N4840" s="1"/>
      <c r="O4840" s="1"/>
      <c r="P4840" s="1"/>
      <c r="Q4840" s="1"/>
      <c r="R4840" s="1"/>
      <c r="S4840" s="1"/>
    </row>
    <row r="4841" spans="1:19" x14ac:dyDescent="0.25">
      <c r="A4841" s="1"/>
      <c r="B4841" s="1"/>
      <c r="C4841" s="1"/>
      <c r="D4841" s="1"/>
      <c r="E4841" s="1"/>
      <c r="F4841" s="1"/>
      <c r="G4841" s="1"/>
      <c r="H4841" s="1"/>
      <c r="I4841" s="1"/>
      <c r="J4841" s="1"/>
      <c r="K4841" s="1"/>
      <c r="L4841" s="1"/>
      <c r="M4841" s="1"/>
      <c r="N4841" s="1"/>
      <c r="O4841" s="1"/>
      <c r="P4841" s="1"/>
      <c r="Q4841" s="1"/>
      <c r="R4841" s="1"/>
      <c r="S4841" s="1"/>
    </row>
    <row r="4842" spans="1:19" x14ac:dyDescent="0.25">
      <c r="A4842" s="1"/>
      <c r="B4842" s="1"/>
      <c r="C4842" s="1"/>
      <c r="D4842" s="1"/>
      <c r="E4842" s="1"/>
      <c r="F4842" s="1"/>
      <c r="G4842" s="1"/>
      <c r="H4842" s="1"/>
      <c r="I4842" s="1"/>
      <c r="J4842" s="1"/>
      <c r="K4842" s="1"/>
      <c r="L4842" s="1"/>
      <c r="M4842" s="1"/>
      <c r="N4842" s="1"/>
      <c r="O4842" s="1"/>
      <c r="P4842" s="1"/>
      <c r="Q4842" s="1"/>
      <c r="R4842" s="1"/>
      <c r="S4842" s="1"/>
    </row>
    <row r="4843" spans="1:19" x14ac:dyDescent="0.25">
      <c r="A4843" s="1"/>
      <c r="B4843" s="1"/>
      <c r="C4843" s="1"/>
      <c r="D4843" s="1"/>
      <c r="E4843" s="1"/>
      <c r="F4843" s="1"/>
      <c r="G4843" s="1"/>
      <c r="H4843" s="1"/>
      <c r="I4843" s="1"/>
      <c r="J4843" s="1"/>
      <c r="K4843" s="1"/>
      <c r="L4843" s="1"/>
      <c r="M4843" s="1"/>
      <c r="N4843" s="1"/>
      <c r="O4843" s="1"/>
      <c r="P4843" s="1"/>
      <c r="Q4843" s="1"/>
      <c r="R4843" s="1"/>
      <c r="S4843" s="1"/>
    </row>
    <row r="4844" spans="1:19" x14ac:dyDescent="0.25">
      <c r="A4844" s="1"/>
      <c r="B4844" s="1"/>
      <c r="C4844" s="1"/>
      <c r="D4844" s="1"/>
      <c r="E4844" s="1"/>
      <c r="F4844" s="1"/>
      <c r="G4844" s="1"/>
      <c r="H4844" s="1"/>
      <c r="I4844" s="1"/>
      <c r="J4844" s="1"/>
      <c r="K4844" s="1"/>
      <c r="L4844" s="1"/>
      <c r="M4844" s="1"/>
      <c r="N4844" s="1"/>
      <c r="O4844" s="1"/>
      <c r="P4844" s="1"/>
      <c r="Q4844" s="1"/>
      <c r="R4844" s="1"/>
      <c r="S4844" s="1"/>
    </row>
    <row r="4845" spans="1:19" x14ac:dyDescent="0.25">
      <c r="A4845" s="1"/>
      <c r="B4845" s="1"/>
      <c r="C4845" s="1"/>
      <c r="D4845" s="1"/>
      <c r="E4845" s="1"/>
      <c r="F4845" s="1"/>
      <c r="G4845" s="1"/>
      <c r="H4845" s="1"/>
      <c r="I4845" s="1"/>
      <c r="J4845" s="1"/>
      <c r="K4845" s="1"/>
      <c r="L4845" s="1"/>
      <c r="M4845" s="1"/>
      <c r="N4845" s="1"/>
      <c r="O4845" s="1"/>
      <c r="P4845" s="1"/>
      <c r="Q4845" s="1"/>
      <c r="R4845" s="1"/>
      <c r="S4845" s="1"/>
    </row>
    <row r="4846" spans="1:19" x14ac:dyDescent="0.25">
      <c r="A4846" s="1"/>
      <c r="B4846" s="1"/>
      <c r="C4846" s="1"/>
      <c r="D4846" s="1"/>
      <c r="E4846" s="1"/>
      <c r="F4846" s="1"/>
      <c r="G4846" s="1"/>
      <c r="H4846" s="1"/>
      <c r="I4846" s="1"/>
      <c r="J4846" s="1"/>
      <c r="K4846" s="1"/>
      <c r="L4846" s="1"/>
      <c r="M4846" s="1"/>
      <c r="N4846" s="1"/>
      <c r="O4846" s="1"/>
      <c r="P4846" s="1"/>
      <c r="Q4846" s="1"/>
      <c r="R4846" s="1"/>
      <c r="S4846" s="1"/>
    </row>
    <row r="4847" spans="1:19" x14ac:dyDescent="0.25">
      <c r="A4847" s="1"/>
      <c r="B4847" s="1"/>
      <c r="C4847" s="1"/>
      <c r="D4847" s="1"/>
      <c r="E4847" s="1"/>
      <c r="F4847" s="1"/>
      <c r="G4847" s="1"/>
      <c r="H4847" s="1"/>
      <c r="I4847" s="1"/>
      <c r="J4847" s="1"/>
      <c r="K4847" s="1"/>
      <c r="L4847" s="1"/>
      <c r="M4847" s="1"/>
      <c r="N4847" s="1"/>
      <c r="O4847" s="1"/>
      <c r="P4847" s="1"/>
      <c r="Q4847" s="1"/>
      <c r="R4847" s="1"/>
      <c r="S4847" s="1"/>
    </row>
    <row r="4848" spans="1:19" x14ac:dyDescent="0.25">
      <c r="A4848" s="1"/>
      <c r="B4848" s="1"/>
      <c r="C4848" s="1"/>
      <c r="D4848" s="1"/>
      <c r="E4848" s="1"/>
      <c r="F4848" s="1"/>
      <c r="G4848" s="1"/>
      <c r="H4848" s="1"/>
      <c r="I4848" s="1"/>
      <c r="J4848" s="1"/>
      <c r="K4848" s="1"/>
      <c r="L4848" s="1"/>
      <c r="M4848" s="1"/>
      <c r="N4848" s="1"/>
      <c r="O4848" s="1"/>
      <c r="P4848" s="1"/>
      <c r="Q4848" s="1"/>
      <c r="R4848" s="1"/>
      <c r="S4848" s="1"/>
    </row>
    <row r="4849" spans="1:19" x14ac:dyDescent="0.25">
      <c r="A4849" s="1"/>
      <c r="B4849" s="1"/>
      <c r="C4849" s="1"/>
      <c r="D4849" s="1"/>
      <c r="E4849" s="1"/>
      <c r="F4849" s="1"/>
      <c r="G4849" s="1"/>
      <c r="H4849" s="1"/>
      <c r="I4849" s="1"/>
      <c r="J4849" s="1"/>
      <c r="K4849" s="1"/>
      <c r="L4849" s="1"/>
      <c r="M4849" s="1"/>
      <c r="N4849" s="1"/>
      <c r="O4849" s="1"/>
      <c r="P4849" s="1"/>
      <c r="Q4849" s="1"/>
      <c r="R4849" s="1"/>
      <c r="S4849" s="1"/>
    </row>
    <row r="4850" spans="1:19" x14ac:dyDescent="0.25">
      <c r="A4850" s="1"/>
      <c r="B4850" s="1"/>
      <c r="C4850" s="1"/>
      <c r="D4850" s="1"/>
      <c r="E4850" s="1"/>
      <c r="F4850" s="1"/>
      <c r="G4850" s="1"/>
      <c r="H4850" s="1"/>
      <c r="I4850" s="1"/>
      <c r="J4850" s="1"/>
      <c r="K4850" s="1"/>
      <c r="L4850" s="1"/>
      <c r="M4850" s="1"/>
      <c r="N4850" s="1"/>
      <c r="O4850" s="1"/>
      <c r="P4850" s="1"/>
      <c r="Q4850" s="1"/>
      <c r="R4850" s="1"/>
      <c r="S4850" s="1"/>
    </row>
    <row r="4851" spans="1:19" x14ac:dyDescent="0.25">
      <c r="A4851" s="1"/>
      <c r="B4851" s="1"/>
      <c r="C4851" s="1"/>
      <c r="D4851" s="1"/>
      <c r="E4851" s="1"/>
      <c r="F4851" s="1"/>
      <c r="G4851" s="1"/>
      <c r="H4851" s="1"/>
      <c r="I4851" s="1"/>
      <c r="J4851" s="1"/>
      <c r="K4851" s="1"/>
      <c r="L4851" s="1"/>
      <c r="M4851" s="1"/>
      <c r="N4851" s="1"/>
      <c r="O4851" s="1"/>
      <c r="P4851" s="1"/>
      <c r="Q4851" s="1"/>
      <c r="R4851" s="1"/>
      <c r="S4851" s="1"/>
    </row>
    <row r="4852" spans="1:19" x14ac:dyDescent="0.25">
      <c r="A4852" s="1"/>
      <c r="B4852" s="1"/>
      <c r="C4852" s="1"/>
      <c r="D4852" s="1"/>
      <c r="E4852" s="1"/>
      <c r="F4852" s="1"/>
      <c r="G4852" s="1"/>
      <c r="H4852" s="1"/>
      <c r="I4852" s="1"/>
      <c r="J4852" s="1"/>
      <c r="K4852" s="1"/>
      <c r="L4852" s="1"/>
      <c r="M4852" s="1"/>
      <c r="N4852" s="1"/>
      <c r="O4852" s="1"/>
      <c r="P4852" s="1"/>
      <c r="Q4852" s="1"/>
      <c r="R4852" s="1"/>
      <c r="S4852" s="1"/>
    </row>
    <row r="4853" spans="1:19" x14ac:dyDescent="0.25">
      <c r="A4853" s="1"/>
      <c r="B4853" s="1"/>
      <c r="C4853" s="1"/>
      <c r="D4853" s="1"/>
      <c r="E4853" s="1"/>
      <c r="F4853" s="1"/>
      <c r="G4853" s="1"/>
      <c r="H4853" s="1"/>
      <c r="I4853" s="1"/>
      <c r="J4853" s="1"/>
      <c r="K4853" s="1"/>
      <c r="L4853" s="1"/>
      <c r="M4853" s="1"/>
      <c r="N4853" s="1"/>
      <c r="O4853" s="1"/>
      <c r="P4853" s="1"/>
      <c r="Q4853" s="1"/>
      <c r="R4853" s="1"/>
      <c r="S4853" s="1"/>
    </row>
    <row r="4854" spans="1:19" x14ac:dyDescent="0.25">
      <c r="A4854" s="1"/>
      <c r="B4854" s="1"/>
      <c r="C4854" s="1"/>
      <c r="D4854" s="1"/>
      <c r="E4854" s="1"/>
      <c r="F4854" s="1"/>
      <c r="G4854" s="1"/>
      <c r="H4854" s="1"/>
      <c r="I4854" s="1"/>
      <c r="J4854" s="1"/>
      <c r="K4854" s="1"/>
      <c r="L4854" s="1"/>
      <c r="M4854" s="1"/>
      <c r="N4854" s="1"/>
      <c r="O4854" s="1"/>
      <c r="P4854" s="1"/>
      <c r="Q4854" s="1"/>
      <c r="R4854" s="1"/>
      <c r="S4854" s="1"/>
    </row>
    <row r="4855" spans="1:19" x14ac:dyDescent="0.25">
      <c r="A4855" s="1"/>
      <c r="B4855" s="1"/>
      <c r="C4855" s="1"/>
      <c r="D4855" s="1"/>
      <c r="E4855" s="1"/>
      <c r="F4855" s="1"/>
      <c r="G4855" s="1"/>
      <c r="H4855" s="1"/>
      <c r="I4855" s="1"/>
      <c r="J4855" s="1"/>
      <c r="K4855" s="1"/>
      <c r="L4855" s="1"/>
      <c r="M4855" s="1"/>
      <c r="N4855" s="1"/>
      <c r="O4855" s="1"/>
      <c r="P4855" s="1"/>
      <c r="Q4855" s="1"/>
      <c r="R4855" s="1"/>
      <c r="S4855" s="1"/>
    </row>
    <row r="4856" spans="1:19" x14ac:dyDescent="0.25">
      <c r="A4856" s="1"/>
      <c r="B4856" s="1"/>
      <c r="C4856" s="1"/>
      <c r="D4856" s="1"/>
      <c r="E4856" s="1"/>
      <c r="F4856" s="1"/>
      <c r="G4856" s="1"/>
      <c r="H4856" s="1"/>
      <c r="I4856" s="1"/>
      <c r="J4856" s="1"/>
      <c r="K4856" s="1"/>
      <c r="L4856" s="1"/>
      <c r="M4856" s="1"/>
      <c r="N4856" s="1"/>
      <c r="O4856" s="1"/>
      <c r="P4856" s="1"/>
      <c r="Q4856" s="1"/>
      <c r="R4856" s="1"/>
      <c r="S4856" s="1"/>
    </row>
    <row r="4857" spans="1:19" x14ac:dyDescent="0.25">
      <c r="A4857" s="1"/>
      <c r="B4857" s="1"/>
      <c r="C4857" s="1"/>
      <c r="D4857" s="1"/>
      <c r="E4857" s="1"/>
      <c r="F4857" s="1"/>
      <c r="G4857" s="1"/>
      <c r="H4857" s="1"/>
      <c r="I4857" s="1"/>
      <c r="J4857" s="1"/>
      <c r="K4857" s="1"/>
      <c r="L4857" s="1"/>
      <c r="M4857" s="1"/>
      <c r="N4857" s="1"/>
      <c r="O4857" s="1"/>
      <c r="P4857" s="1"/>
      <c r="Q4857" s="1"/>
      <c r="R4857" s="1"/>
      <c r="S4857" s="1"/>
    </row>
    <row r="4858" spans="1:19" x14ac:dyDescent="0.25">
      <c r="A4858" s="1"/>
      <c r="B4858" s="1"/>
      <c r="C4858" s="1"/>
      <c r="D4858" s="1"/>
      <c r="E4858" s="1"/>
      <c r="F4858" s="1"/>
      <c r="G4858" s="1"/>
      <c r="H4858" s="1"/>
      <c r="I4858" s="1"/>
      <c r="J4858" s="1"/>
      <c r="K4858" s="1"/>
      <c r="L4858" s="1"/>
      <c r="M4858" s="1"/>
      <c r="N4858" s="1"/>
      <c r="O4858" s="1"/>
      <c r="P4858" s="1"/>
      <c r="Q4858" s="1"/>
      <c r="R4858" s="1"/>
      <c r="S4858" s="1"/>
    </row>
    <row r="4859" spans="1:19" x14ac:dyDescent="0.25">
      <c r="A4859" s="1"/>
      <c r="B4859" s="1"/>
      <c r="C4859" s="1"/>
      <c r="D4859" s="1"/>
      <c r="E4859" s="1"/>
      <c r="F4859" s="1"/>
      <c r="G4859" s="1"/>
      <c r="H4859" s="1"/>
      <c r="I4859" s="1"/>
      <c r="J4859" s="1"/>
      <c r="K4859" s="1"/>
      <c r="L4859" s="1"/>
      <c r="M4859" s="1"/>
      <c r="N4859" s="1"/>
      <c r="O4859" s="1"/>
      <c r="P4859" s="1"/>
      <c r="Q4859" s="1"/>
      <c r="R4859" s="1"/>
      <c r="S4859" s="1"/>
    </row>
    <row r="4860" spans="1:19" x14ac:dyDescent="0.25">
      <c r="A4860" s="1"/>
      <c r="B4860" s="1"/>
      <c r="C4860" s="1"/>
      <c r="D4860" s="1"/>
      <c r="E4860" s="1"/>
      <c r="F4860" s="1"/>
      <c r="G4860" s="1"/>
      <c r="H4860" s="1"/>
      <c r="I4860" s="1"/>
      <c r="J4860" s="1"/>
      <c r="K4860" s="1"/>
      <c r="L4860" s="1"/>
      <c r="M4860" s="1"/>
      <c r="N4860" s="1"/>
      <c r="O4860" s="1"/>
      <c r="P4860" s="1"/>
      <c r="Q4860" s="1"/>
      <c r="R4860" s="1"/>
      <c r="S4860" s="1"/>
    </row>
    <row r="4861" spans="1:19" x14ac:dyDescent="0.25">
      <c r="A4861" s="1"/>
      <c r="B4861" s="1"/>
      <c r="C4861" s="1"/>
      <c r="D4861" s="1"/>
      <c r="E4861" s="1"/>
      <c r="F4861" s="1"/>
      <c r="G4861" s="1"/>
      <c r="H4861" s="1"/>
      <c r="I4861" s="1"/>
      <c r="J4861" s="1"/>
      <c r="K4861" s="1"/>
      <c r="L4861" s="1"/>
      <c r="M4861" s="1"/>
      <c r="N4861" s="1"/>
      <c r="O4861" s="1"/>
      <c r="P4861" s="1"/>
      <c r="Q4861" s="1"/>
      <c r="R4861" s="1"/>
      <c r="S4861" s="1"/>
    </row>
    <row r="4862" spans="1:19" x14ac:dyDescent="0.25">
      <c r="A4862" s="1"/>
      <c r="B4862" s="1"/>
      <c r="C4862" s="1"/>
      <c r="D4862" s="1"/>
      <c r="E4862" s="1"/>
      <c r="F4862" s="1"/>
      <c r="G4862" s="1"/>
      <c r="H4862" s="1"/>
      <c r="I4862" s="1"/>
      <c r="J4862" s="1"/>
      <c r="K4862" s="1"/>
      <c r="L4862" s="1"/>
      <c r="M4862" s="1"/>
      <c r="N4862" s="1"/>
      <c r="O4862" s="1"/>
      <c r="P4862" s="1"/>
      <c r="Q4862" s="1"/>
      <c r="R4862" s="1"/>
      <c r="S4862" s="1"/>
    </row>
    <row r="4863" spans="1:19" x14ac:dyDescent="0.25">
      <c r="A4863" s="1"/>
      <c r="B4863" s="1"/>
      <c r="C4863" s="1"/>
      <c r="D4863" s="1"/>
      <c r="E4863" s="1"/>
      <c r="F4863" s="1"/>
      <c r="G4863" s="1"/>
      <c r="H4863" s="1"/>
      <c r="I4863" s="1"/>
      <c r="J4863" s="1"/>
      <c r="K4863" s="1"/>
      <c r="L4863" s="1"/>
      <c r="M4863" s="1"/>
      <c r="N4863" s="1"/>
      <c r="O4863" s="1"/>
      <c r="P4863" s="1"/>
      <c r="Q4863" s="1"/>
      <c r="R4863" s="1"/>
      <c r="S4863" s="1"/>
    </row>
    <row r="4864" spans="1:19" x14ac:dyDescent="0.25">
      <c r="A4864" s="1"/>
      <c r="B4864" s="1"/>
      <c r="C4864" s="1"/>
      <c r="D4864" s="1"/>
      <c r="E4864" s="1"/>
      <c r="F4864" s="1"/>
      <c r="G4864" s="1"/>
      <c r="H4864" s="1"/>
      <c r="I4864" s="1"/>
      <c r="J4864" s="1"/>
      <c r="K4864" s="1"/>
      <c r="L4864" s="1"/>
      <c r="M4864" s="1"/>
      <c r="N4864" s="1"/>
      <c r="O4864" s="1"/>
      <c r="P4864" s="1"/>
      <c r="Q4864" s="1"/>
      <c r="R4864" s="1"/>
      <c r="S4864" s="1"/>
    </row>
    <row r="4865" spans="1:19" x14ac:dyDescent="0.25">
      <c r="A4865" s="1"/>
      <c r="B4865" s="1"/>
      <c r="C4865" s="1"/>
      <c r="D4865" s="1"/>
      <c r="E4865" s="1"/>
      <c r="F4865" s="1"/>
      <c r="G4865" s="1"/>
      <c r="H4865" s="1"/>
      <c r="I4865" s="1"/>
      <c r="J4865" s="1"/>
      <c r="K4865" s="1"/>
      <c r="L4865" s="1"/>
      <c r="M4865" s="1"/>
      <c r="N4865" s="1"/>
      <c r="O4865" s="1"/>
      <c r="P4865" s="1"/>
      <c r="Q4865" s="1"/>
      <c r="R4865" s="1"/>
      <c r="S4865" s="1"/>
    </row>
    <row r="4866" spans="1:19" x14ac:dyDescent="0.25">
      <c r="A4866" s="1"/>
      <c r="B4866" s="1"/>
      <c r="C4866" s="1"/>
      <c r="D4866" s="1"/>
      <c r="E4866" s="1"/>
      <c r="F4866" s="1"/>
      <c r="G4866" s="1"/>
      <c r="H4866" s="1"/>
      <c r="I4866" s="1"/>
      <c r="J4866" s="1"/>
      <c r="K4866" s="1"/>
      <c r="L4866" s="1"/>
      <c r="M4866" s="1"/>
      <c r="N4866" s="1"/>
      <c r="O4866" s="1"/>
      <c r="P4866" s="1"/>
      <c r="Q4866" s="1"/>
      <c r="R4866" s="1"/>
      <c r="S4866" s="1"/>
    </row>
    <row r="4867" spans="1:19" x14ac:dyDescent="0.25">
      <c r="A4867" s="1"/>
      <c r="B4867" s="1"/>
      <c r="C4867" s="1"/>
      <c r="D4867" s="1"/>
      <c r="E4867" s="1"/>
      <c r="F4867" s="1"/>
      <c r="G4867" s="1"/>
      <c r="H4867" s="1"/>
      <c r="I4867" s="1"/>
      <c r="J4867" s="1"/>
      <c r="K4867" s="1"/>
      <c r="L4867" s="1"/>
      <c r="M4867" s="1"/>
      <c r="N4867" s="1"/>
      <c r="O4867" s="1"/>
      <c r="P4867" s="1"/>
      <c r="Q4867" s="1"/>
      <c r="R4867" s="1"/>
      <c r="S4867" s="1"/>
    </row>
    <row r="4868" spans="1:19" x14ac:dyDescent="0.25">
      <c r="A4868" s="1"/>
      <c r="B4868" s="1"/>
      <c r="C4868" s="1"/>
      <c r="D4868" s="1"/>
      <c r="E4868" s="1"/>
      <c r="F4868" s="1"/>
      <c r="G4868" s="1"/>
      <c r="H4868" s="1"/>
      <c r="I4868" s="1"/>
      <c r="J4868" s="1"/>
      <c r="K4868" s="1"/>
      <c r="L4868" s="1"/>
      <c r="M4868" s="1"/>
      <c r="N4868" s="1"/>
      <c r="O4868" s="1"/>
      <c r="P4868" s="1"/>
      <c r="Q4868" s="1"/>
      <c r="R4868" s="1"/>
      <c r="S4868" s="1"/>
    </row>
    <row r="4869" spans="1:19" x14ac:dyDescent="0.25">
      <c r="A4869" s="1"/>
      <c r="B4869" s="1"/>
      <c r="C4869" s="1"/>
      <c r="D4869" s="1"/>
      <c r="E4869" s="1"/>
      <c r="F4869" s="1"/>
      <c r="G4869" s="1"/>
      <c r="H4869" s="1"/>
      <c r="I4869" s="1"/>
      <c r="J4869" s="1"/>
      <c r="K4869" s="1"/>
      <c r="L4869" s="1"/>
      <c r="M4869" s="1"/>
      <c r="N4869" s="1"/>
      <c r="O4869" s="1"/>
      <c r="P4869" s="1"/>
      <c r="Q4869" s="1"/>
      <c r="R4869" s="1"/>
      <c r="S4869" s="1"/>
    </row>
    <row r="4870" spans="1:19" x14ac:dyDescent="0.25">
      <c r="A4870" s="1"/>
      <c r="B4870" s="1"/>
      <c r="C4870" s="1"/>
      <c r="D4870" s="1"/>
      <c r="E4870" s="1"/>
      <c r="F4870" s="1"/>
      <c r="G4870" s="1"/>
      <c r="H4870" s="1"/>
      <c r="I4870" s="1"/>
      <c r="J4870" s="1"/>
      <c r="K4870" s="1"/>
      <c r="L4870" s="1"/>
      <c r="M4870" s="1"/>
      <c r="N4870" s="1"/>
      <c r="O4870" s="1"/>
      <c r="P4870" s="1"/>
      <c r="Q4870" s="1"/>
      <c r="R4870" s="1"/>
      <c r="S4870" s="1"/>
    </row>
    <row r="4871" spans="1:19" x14ac:dyDescent="0.25">
      <c r="A4871" s="1"/>
      <c r="B4871" s="1"/>
      <c r="C4871" s="1"/>
      <c r="D4871" s="1"/>
      <c r="E4871" s="1"/>
      <c r="F4871" s="1"/>
      <c r="G4871" s="1"/>
      <c r="H4871" s="1"/>
      <c r="I4871" s="1"/>
      <c r="J4871" s="1"/>
      <c r="K4871" s="1"/>
      <c r="L4871" s="1"/>
      <c r="M4871" s="1"/>
      <c r="N4871" s="1"/>
      <c r="O4871" s="1"/>
      <c r="P4871" s="1"/>
      <c r="Q4871" s="1"/>
      <c r="R4871" s="1"/>
      <c r="S4871" s="1"/>
    </row>
    <row r="4872" spans="1:19" x14ac:dyDescent="0.25">
      <c r="A4872" s="1"/>
      <c r="B4872" s="1"/>
      <c r="C4872" s="1"/>
      <c r="D4872" s="1"/>
      <c r="E4872" s="1"/>
      <c r="F4872" s="1"/>
      <c r="G4872" s="1"/>
      <c r="H4872" s="1"/>
      <c r="I4872" s="1"/>
      <c r="J4872" s="1"/>
      <c r="K4872" s="1"/>
      <c r="L4872" s="1"/>
      <c r="M4872" s="1"/>
      <c r="N4872" s="1"/>
      <c r="O4872" s="1"/>
      <c r="P4872" s="1"/>
      <c r="Q4872" s="1"/>
      <c r="R4872" s="1"/>
      <c r="S4872" s="1"/>
    </row>
    <row r="4873" spans="1:19" x14ac:dyDescent="0.25">
      <c r="A4873" s="1"/>
      <c r="B4873" s="1"/>
      <c r="C4873" s="1"/>
      <c r="D4873" s="1"/>
      <c r="E4873" s="1"/>
      <c r="F4873" s="1"/>
      <c r="G4873" s="1"/>
      <c r="H4873" s="1"/>
      <c r="I4873" s="1"/>
      <c r="J4873" s="1"/>
      <c r="K4873" s="1"/>
      <c r="L4873" s="1"/>
      <c r="M4873" s="1"/>
      <c r="N4873" s="1"/>
      <c r="O4873" s="1"/>
      <c r="P4873" s="1"/>
      <c r="Q4873" s="1"/>
      <c r="R4873" s="1"/>
      <c r="S4873" s="1"/>
    </row>
    <row r="4874" spans="1:19" x14ac:dyDescent="0.25">
      <c r="A4874" s="1"/>
      <c r="B4874" s="1"/>
      <c r="C4874" s="1"/>
      <c r="D4874" s="1"/>
      <c r="E4874" s="1"/>
      <c r="F4874" s="1"/>
      <c r="G4874" s="1"/>
      <c r="H4874" s="1"/>
      <c r="I4874" s="1"/>
      <c r="J4874" s="1"/>
      <c r="K4874" s="1"/>
      <c r="L4874" s="1"/>
      <c r="M4874" s="1"/>
      <c r="N4874" s="1"/>
      <c r="O4874" s="1"/>
      <c r="P4874" s="1"/>
      <c r="Q4874" s="1"/>
      <c r="R4874" s="1"/>
      <c r="S4874" s="1"/>
    </row>
    <row r="4875" spans="1:19" x14ac:dyDescent="0.25">
      <c r="A4875" s="1"/>
      <c r="B4875" s="1"/>
      <c r="C4875" s="1"/>
      <c r="D4875" s="1"/>
      <c r="E4875" s="1"/>
      <c r="F4875" s="1"/>
      <c r="G4875" s="1"/>
      <c r="H4875" s="1"/>
      <c r="I4875" s="1"/>
      <c r="J4875" s="1"/>
      <c r="K4875" s="1"/>
      <c r="L4875" s="1"/>
      <c r="M4875" s="1"/>
      <c r="N4875" s="1"/>
      <c r="O4875" s="1"/>
      <c r="P4875" s="1"/>
      <c r="Q4875" s="1"/>
      <c r="R4875" s="1"/>
      <c r="S4875" s="1"/>
    </row>
    <row r="4876" spans="1:19" x14ac:dyDescent="0.25">
      <c r="A4876" s="1"/>
      <c r="B4876" s="1"/>
      <c r="C4876" s="1"/>
      <c r="D4876" s="1"/>
      <c r="E4876" s="1"/>
      <c r="F4876" s="1"/>
      <c r="G4876" s="1"/>
      <c r="H4876" s="1"/>
      <c r="I4876" s="1"/>
      <c r="J4876" s="1"/>
      <c r="K4876" s="1"/>
      <c r="L4876" s="1"/>
      <c r="M4876" s="1"/>
      <c r="N4876" s="1"/>
      <c r="O4876" s="1"/>
      <c r="P4876" s="1"/>
      <c r="Q4876" s="1"/>
      <c r="R4876" s="1"/>
      <c r="S4876" s="1"/>
    </row>
    <row r="4877" spans="1:19" x14ac:dyDescent="0.25">
      <c r="A4877" s="1"/>
      <c r="B4877" s="1"/>
      <c r="C4877" s="1"/>
      <c r="D4877" s="1"/>
      <c r="E4877" s="1"/>
      <c r="F4877" s="1"/>
      <c r="G4877" s="1"/>
      <c r="H4877" s="1"/>
      <c r="I4877" s="1"/>
      <c r="J4877" s="1"/>
      <c r="K4877" s="1"/>
      <c r="L4877" s="1"/>
      <c r="M4877" s="1"/>
      <c r="N4877" s="1"/>
      <c r="O4877" s="1"/>
      <c r="P4877" s="1"/>
      <c r="Q4877" s="1"/>
      <c r="R4877" s="1"/>
      <c r="S4877" s="1"/>
    </row>
    <row r="4878" spans="1:19" x14ac:dyDescent="0.25">
      <c r="A4878" s="1"/>
      <c r="B4878" s="1"/>
      <c r="C4878" s="1"/>
      <c r="D4878" s="1"/>
      <c r="E4878" s="1"/>
      <c r="F4878" s="1"/>
      <c r="G4878" s="1"/>
      <c r="H4878" s="1"/>
      <c r="I4878" s="1"/>
      <c r="J4878" s="1"/>
      <c r="K4878" s="1"/>
      <c r="L4878" s="1"/>
      <c r="M4878" s="1"/>
      <c r="N4878" s="1"/>
      <c r="O4878" s="1"/>
      <c r="P4878" s="1"/>
      <c r="Q4878" s="1"/>
      <c r="R4878" s="1"/>
      <c r="S4878" s="1"/>
    </row>
    <row r="4879" spans="1:19" x14ac:dyDescent="0.25">
      <c r="A4879" s="1"/>
      <c r="B4879" s="1"/>
      <c r="C4879" s="1"/>
      <c r="D4879" s="1"/>
      <c r="E4879" s="1"/>
      <c r="F4879" s="1"/>
      <c r="G4879" s="1"/>
      <c r="H4879" s="1"/>
      <c r="I4879" s="1"/>
      <c r="J4879" s="1"/>
      <c r="K4879" s="1"/>
      <c r="L4879" s="1"/>
      <c r="M4879" s="1"/>
      <c r="N4879" s="1"/>
      <c r="O4879" s="1"/>
      <c r="P4879" s="1"/>
      <c r="Q4879" s="1"/>
      <c r="R4879" s="1"/>
      <c r="S4879" s="1"/>
    </row>
    <row r="4880" spans="1:19" x14ac:dyDescent="0.25">
      <c r="A4880" s="1"/>
      <c r="B4880" s="1"/>
      <c r="C4880" s="1"/>
      <c r="D4880" s="1"/>
      <c r="E4880" s="1"/>
      <c r="F4880" s="1"/>
      <c r="G4880" s="1"/>
      <c r="H4880" s="1"/>
      <c r="I4880" s="1"/>
      <c r="J4880" s="1"/>
      <c r="K4880" s="1"/>
      <c r="L4880" s="1"/>
      <c r="M4880" s="1"/>
      <c r="N4880" s="1"/>
      <c r="O4880" s="1"/>
      <c r="P4880" s="1"/>
      <c r="Q4880" s="1"/>
      <c r="R4880" s="1"/>
      <c r="S4880" s="1"/>
    </row>
    <row r="4881" spans="1:19" x14ac:dyDescent="0.25">
      <c r="A4881" s="1"/>
      <c r="B4881" s="1"/>
      <c r="C4881" s="1"/>
      <c r="D4881" s="1"/>
      <c r="E4881" s="1"/>
      <c r="F4881" s="1"/>
      <c r="G4881" s="1"/>
      <c r="H4881" s="1"/>
      <c r="I4881" s="1"/>
      <c r="J4881" s="1"/>
      <c r="K4881" s="1"/>
      <c r="L4881" s="1"/>
      <c r="M4881" s="1"/>
      <c r="N4881" s="1"/>
      <c r="O4881" s="1"/>
      <c r="P4881" s="1"/>
      <c r="Q4881" s="1"/>
      <c r="R4881" s="1"/>
      <c r="S4881" s="1"/>
    </row>
    <row r="4882" spans="1:19" x14ac:dyDescent="0.25">
      <c r="A4882" s="1"/>
      <c r="B4882" s="1"/>
      <c r="C4882" s="1"/>
      <c r="D4882" s="1"/>
      <c r="E4882" s="1"/>
      <c r="F4882" s="1"/>
      <c r="G4882" s="1"/>
      <c r="H4882" s="1"/>
      <c r="I4882" s="1"/>
      <c r="J4882" s="1"/>
      <c r="K4882" s="1"/>
      <c r="L4882" s="1"/>
      <c r="M4882" s="1"/>
      <c r="N4882" s="1"/>
      <c r="O4882" s="1"/>
      <c r="P4882" s="1"/>
      <c r="Q4882" s="1"/>
      <c r="R4882" s="1"/>
      <c r="S4882" s="1"/>
    </row>
    <row r="4883" spans="1:19" x14ac:dyDescent="0.25">
      <c r="A4883" s="1"/>
      <c r="B4883" s="1"/>
      <c r="C4883" s="1"/>
      <c r="D4883" s="1"/>
      <c r="E4883" s="1"/>
      <c r="F4883" s="1"/>
      <c r="G4883" s="1"/>
      <c r="H4883" s="1"/>
      <c r="I4883" s="1"/>
      <c r="J4883" s="1"/>
      <c r="K4883" s="1"/>
      <c r="L4883" s="1"/>
      <c r="M4883" s="1"/>
      <c r="N4883" s="1"/>
      <c r="O4883" s="1"/>
      <c r="P4883" s="1"/>
      <c r="Q4883" s="1"/>
      <c r="R4883" s="1"/>
      <c r="S4883" s="1"/>
    </row>
    <row r="4884" spans="1:19" x14ac:dyDescent="0.25">
      <c r="A4884" s="1"/>
      <c r="B4884" s="1"/>
      <c r="C4884" s="1"/>
      <c r="D4884" s="1"/>
      <c r="E4884" s="1"/>
      <c r="F4884" s="1"/>
      <c r="G4884" s="1"/>
      <c r="H4884" s="1"/>
      <c r="I4884" s="1"/>
      <c r="J4884" s="1"/>
      <c r="K4884" s="1"/>
      <c r="L4884" s="1"/>
      <c r="M4884" s="1"/>
      <c r="N4884" s="1"/>
      <c r="O4884" s="1"/>
      <c r="P4884" s="1"/>
      <c r="Q4884" s="1"/>
      <c r="R4884" s="1"/>
      <c r="S4884" s="1"/>
    </row>
    <row r="4885" spans="1:19" x14ac:dyDescent="0.25">
      <c r="A4885" s="1"/>
      <c r="B4885" s="1"/>
      <c r="C4885" s="1"/>
      <c r="D4885" s="1"/>
      <c r="E4885" s="1"/>
      <c r="F4885" s="1"/>
      <c r="G4885" s="1"/>
      <c r="H4885" s="1"/>
      <c r="I4885" s="1"/>
      <c r="J4885" s="1"/>
      <c r="K4885" s="1"/>
      <c r="L4885" s="1"/>
      <c r="M4885" s="1"/>
      <c r="N4885" s="1"/>
      <c r="O4885" s="1"/>
      <c r="P4885" s="1"/>
      <c r="Q4885" s="1"/>
      <c r="R4885" s="1"/>
      <c r="S4885" s="1"/>
    </row>
    <row r="4886" spans="1:19" x14ac:dyDescent="0.25">
      <c r="A4886" s="1"/>
      <c r="B4886" s="1"/>
      <c r="C4886" s="1"/>
      <c r="D4886" s="1"/>
      <c r="E4886" s="1"/>
      <c r="F4886" s="1"/>
      <c r="G4886" s="1"/>
      <c r="H4886" s="1"/>
      <c r="I4886" s="1"/>
      <c r="J4886" s="1"/>
      <c r="K4886" s="1"/>
      <c r="L4886" s="1"/>
      <c r="M4886" s="1"/>
      <c r="N4886" s="1"/>
      <c r="O4886" s="1"/>
      <c r="P4886" s="1"/>
      <c r="Q4886" s="1"/>
      <c r="R4886" s="1"/>
      <c r="S4886" s="1"/>
    </row>
    <row r="4887" spans="1:19" x14ac:dyDescent="0.25">
      <c r="A4887" s="1"/>
      <c r="B4887" s="1"/>
      <c r="C4887" s="1"/>
      <c r="D4887" s="1"/>
      <c r="E4887" s="1"/>
      <c r="F4887" s="1"/>
      <c r="G4887" s="1"/>
      <c r="H4887" s="1"/>
      <c r="I4887" s="1"/>
      <c r="J4887" s="1"/>
      <c r="K4887" s="1"/>
      <c r="L4887" s="1"/>
      <c r="M4887" s="1"/>
      <c r="N4887" s="1"/>
      <c r="O4887" s="1"/>
      <c r="P4887" s="1"/>
      <c r="Q4887" s="1"/>
      <c r="R4887" s="1"/>
      <c r="S4887" s="1"/>
    </row>
    <row r="4888" spans="1:19" x14ac:dyDescent="0.25">
      <c r="A4888" s="1"/>
      <c r="B4888" s="1"/>
      <c r="C4888" s="1"/>
      <c r="D4888" s="1"/>
      <c r="E4888" s="1"/>
      <c r="F4888" s="1"/>
      <c r="G4888" s="1"/>
      <c r="H4888" s="1"/>
      <c r="I4888" s="1"/>
      <c r="J4888" s="1"/>
      <c r="K4888" s="1"/>
      <c r="L4888" s="1"/>
      <c r="M4888" s="1"/>
      <c r="N4888" s="1"/>
      <c r="O4888" s="1"/>
      <c r="P4888" s="1"/>
      <c r="Q4888" s="1"/>
      <c r="R4888" s="1"/>
      <c r="S4888" s="1"/>
    </row>
    <row r="4889" spans="1:19" x14ac:dyDescent="0.25">
      <c r="A4889" s="1"/>
      <c r="B4889" s="1"/>
      <c r="C4889" s="1"/>
      <c r="D4889" s="1"/>
      <c r="E4889" s="1"/>
      <c r="F4889" s="1"/>
      <c r="G4889" s="1"/>
      <c r="H4889" s="1"/>
      <c r="I4889" s="1"/>
      <c r="J4889" s="1"/>
      <c r="K4889" s="1"/>
      <c r="L4889" s="1"/>
      <c r="M4889" s="1"/>
      <c r="N4889" s="1"/>
      <c r="O4889" s="1"/>
      <c r="P4889" s="1"/>
      <c r="Q4889" s="1"/>
      <c r="R4889" s="1"/>
      <c r="S4889" s="1"/>
    </row>
    <row r="4890" spans="1:19" x14ac:dyDescent="0.25">
      <c r="A4890" s="1"/>
      <c r="B4890" s="1"/>
      <c r="C4890" s="1"/>
      <c r="D4890" s="1"/>
      <c r="E4890" s="1"/>
      <c r="F4890" s="1"/>
      <c r="G4890" s="1"/>
      <c r="H4890" s="1"/>
      <c r="I4890" s="1"/>
      <c r="J4890" s="1"/>
      <c r="K4890" s="1"/>
      <c r="L4890" s="1"/>
      <c r="M4890" s="1"/>
      <c r="N4890" s="1"/>
      <c r="O4890" s="1"/>
      <c r="P4890" s="1"/>
      <c r="Q4890" s="1"/>
      <c r="R4890" s="1"/>
      <c r="S4890" s="1"/>
    </row>
    <row r="4891" spans="1:19" x14ac:dyDescent="0.25">
      <c r="A4891" s="1"/>
      <c r="B4891" s="1"/>
      <c r="C4891" s="1"/>
      <c r="D4891" s="1"/>
      <c r="E4891" s="1"/>
      <c r="F4891" s="1"/>
      <c r="G4891" s="1"/>
      <c r="H4891" s="1"/>
      <c r="I4891" s="1"/>
      <c r="J4891" s="1"/>
      <c r="K4891" s="1"/>
      <c r="L4891" s="1"/>
      <c r="M4891" s="1"/>
      <c r="N4891" s="1"/>
      <c r="O4891" s="1"/>
      <c r="P4891" s="1"/>
      <c r="Q4891" s="1"/>
      <c r="R4891" s="1"/>
      <c r="S4891" s="1"/>
    </row>
    <row r="4892" spans="1:19" x14ac:dyDescent="0.25">
      <c r="A4892" s="1"/>
      <c r="B4892" s="1"/>
      <c r="C4892" s="1"/>
      <c r="D4892" s="1"/>
      <c r="E4892" s="1"/>
      <c r="F4892" s="1"/>
      <c r="G4892" s="1"/>
      <c r="H4892" s="1"/>
      <c r="I4892" s="1"/>
      <c r="J4892" s="1"/>
      <c r="K4892" s="1"/>
      <c r="L4892" s="1"/>
      <c r="M4892" s="1"/>
      <c r="N4892" s="1"/>
      <c r="O4892" s="1"/>
      <c r="P4892" s="1"/>
      <c r="Q4892" s="1"/>
      <c r="R4892" s="1"/>
      <c r="S4892" s="1"/>
    </row>
    <row r="4893" spans="1:19" x14ac:dyDescent="0.25">
      <c r="A4893" s="1"/>
      <c r="B4893" s="1"/>
      <c r="C4893" s="1"/>
      <c r="D4893" s="1"/>
      <c r="E4893" s="1"/>
      <c r="F4893" s="1"/>
      <c r="G4893" s="1"/>
      <c r="H4893" s="1"/>
      <c r="I4893" s="1"/>
      <c r="J4893" s="1"/>
      <c r="K4893" s="1"/>
      <c r="L4893" s="1"/>
      <c r="M4893" s="1"/>
      <c r="N4893" s="1"/>
      <c r="O4893" s="1"/>
      <c r="P4893" s="1"/>
      <c r="Q4893" s="1"/>
      <c r="R4893" s="1"/>
      <c r="S4893" s="1"/>
    </row>
    <row r="4894" spans="1:19" x14ac:dyDescent="0.25">
      <c r="A4894" s="1"/>
      <c r="B4894" s="1"/>
      <c r="C4894" s="1"/>
      <c r="D4894" s="1"/>
      <c r="E4894" s="1"/>
      <c r="F4894" s="1"/>
      <c r="G4894" s="1"/>
      <c r="H4894" s="1"/>
      <c r="I4894" s="1"/>
      <c r="J4894" s="1"/>
      <c r="K4894" s="1"/>
      <c r="L4894" s="1"/>
      <c r="M4894" s="1"/>
      <c r="N4894" s="1"/>
      <c r="O4894" s="1"/>
      <c r="P4894" s="1"/>
      <c r="Q4894" s="1"/>
      <c r="R4894" s="1"/>
      <c r="S4894" s="1"/>
    </row>
    <row r="4895" spans="1:19" x14ac:dyDescent="0.25">
      <c r="A4895" s="1"/>
      <c r="B4895" s="1"/>
      <c r="C4895" s="1"/>
      <c r="D4895" s="1"/>
      <c r="E4895" s="1"/>
      <c r="F4895" s="1"/>
      <c r="G4895" s="1"/>
      <c r="H4895" s="1"/>
      <c r="I4895" s="1"/>
      <c r="J4895" s="1"/>
      <c r="K4895" s="1"/>
      <c r="L4895" s="1"/>
      <c r="M4895" s="1"/>
      <c r="N4895" s="1"/>
      <c r="O4895" s="1"/>
      <c r="P4895" s="1"/>
      <c r="Q4895" s="1"/>
      <c r="R4895" s="1"/>
      <c r="S4895" s="1"/>
    </row>
    <row r="4896" spans="1:19" x14ac:dyDescent="0.25">
      <c r="A4896" s="1"/>
      <c r="B4896" s="1"/>
      <c r="C4896" s="1"/>
      <c r="D4896" s="1"/>
      <c r="E4896" s="1"/>
      <c r="F4896" s="1"/>
      <c r="G4896" s="1"/>
      <c r="H4896" s="1"/>
      <c r="I4896" s="1"/>
      <c r="J4896" s="1"/>
      <c r="K4896" s="1"/>
      <c r="L4896" s="1"/>
      <c r="M4896" s="1"/>
      <c r="N4896" s="1"/>
      <c r="O4896" s="1"/>
      <c r="P4896" s="1"/>
      <c r="Q4896" s="1"/>
      <c r="R4896" s="1"/>
      <c r="S4896" s="1"/>
    </row>
    <row r="4897" spans="1:19" x14ac:dyDescent="0.25">
      <c r="A4897" s="1"/>
      <c r="B4897" s="1"/>
      <c r="C4897" s="1"/>
      <c r="D4897" s="1"/>
      <c r="E4897" s="1"/>
      <c r="F4897" s="1"/>
      <c r="G4897" s="1"/>
      <c r="H4897" s="1"/>
      <c r="I4897" s="1"/>
      <c r="J4897" s="1"/>
      <c r="K4897" s="1"/>
      <c r="L4897" s="1"/>
      <c r="M4897" s="1"/>
      <c r="N4897" s="1"/>
      <c r="O4897" s="1"/>
      <c r="P4897" s="1"/>
      <c r="Q4897" s="1"/>
      <c r="R4897" s="1"/>
      <c r="S4897" s="1"/>
    </row>
    <row r="4898" spans="1:19" x14ac:dyDescent="0.25">
      <c r="A4898" s="1"/>
      <c r="B4898" s="1"/>
      <c r="C4898" s="1"/>
      <c r="D4898" s="1"/>
      <c r="E4898" s="1"/>
      <c r="F4898" s="1"/>
      <c r="G4898" s="1"/>
      <c r="H4898" s="1"/>
      <c r="I4898" s="1"/>
      <c r="J4898" s="1"/>
      <c r="K4898" s="1"/>
      <c r="L4898" s="1"/>
      <c r="M4898" s="1"/>
      <c r="N4898" s="1"/>
      <c r="O4898" s="1"/>
      <c r="P4898" s="1"/>
      <c r="Q4898" s="1"/>
      <c r="R4898" s="1"/>
      <c r="S4898" s="1"/>
    </row>
    <row r="4899" spans="1:19" x14ac:dyDescent="0.25">
      <c r="A4899" s="1"/>
      <c r="B4899" s="1"/>
      <c r="C4899" s="1"/>
      <c r="D4899" s="1"/>
      <c r="E4899" s="1"/>
      <c r="F4899" s="1"/>
      <c r="G4899" s="1"/>
      <c r="H4899" s="1"/>
      <c r="I4899" s="1"/>
      <c r="J4899" s="1"/>
      <c r="K4899" s="1"/>
      <c r="L4899" s="1"/>
      <c r="M4899" s="1"/>
      <c r="N4899" s="1"/>
      <c r="O4899" s="1"/>
      <c r="P4899" s="1"/>
      <c r="Q4899" s="1"/>
      <c r="R4899" s="1"/>
      <c r="S4899" s="1"/>
    </row>
    <row r="4900" spans="1:19" x14ac:dyDescent="0.25">
      <c r="A4900" s="1"/>
      <c r="B4900" s="1"/>
      <c r="C4900" s="1"/>
      <c r="D4900" s="1"/>
      <c r="E4900" s="1"/>
      <c r="F4900" s="1"/>
      <c r="G4900" s="1"/>
      <c r="H4900" s="1"/>
      <c r="I4900" s="1"/>
      <c r="J4900" s="1"/>
      <c r="K4900" s="1"/>
      <c r="L4900" s="1"/>
      <c r="M4900" s="1"/>
      <c r="N4900" s="1"/>
      <c r="O4900" s="1"/>
      <c r="P4900" s="1"/>
      <c r="Q4900" s="1"/>
      <c r="R4900" s="1"/>
      <c r="S4900" s="1"/>
    </row>
    <row r="4901" spans="1:19" x14ac:dyDescent="0.25">
      <c r="A4901" s="1"/>
      <c r="B4901" s="1"/>
      <c r="C4901" s="1"/>
      <c r="D4901" s="1"/>
      <c r="E4901" s="1"/>
      <c r="F4901" s="1"/>
      <c r="G4901" s="1"/>
      <c r="H4901" s="1"/>
      <c r="I4901" s="1"/>
      <c r="J4901" s="1"/>
      <c r="K4901" s="1"/>
      <c r="L4901" s="1"/>
      <c r="M4901" s="1"/>
      <c r="N4901" s="1"/>
      <c r="O4901" s="1"/>
      <c r="P4901" s="1"/>
      <c r="Q4901" s="1"/>
      <c r="R4901" s="1"/>
      <c r="S4901" s="1"/>
    </row>
    <row r="4902" spans="1:19" x14ac:dyDescent="0.25">
      <c r="A4902" s="1"/>
      <c r="B4902" s="1"/>
      <c r="C4902" s="1"/>
      <c r="D4902" s="1"/>
      <c r="E4902" s="1"/>
      <c r="F4902" s="1"/>
      <c r="G4902" s="1"/>
      <c r="H4902" s="1"/>
      <c r="I4902" s="1"/>
      <c r="J4902" s="1"/>
      <c r="K4902" s="1"/>
      <c r="L4902" s="1"/>
      <c r="M4902" s="1"/>
      <c r="N4902" s="1"/>
      <c r="O4902" s="1"/>
      <c r="P4902" s="1"/>
      <c r="Q4902" s="1"/>
      <c r="R4902" s="1"/>
      <c r="S4902" s="1"/>
    </row>
    <row r="4903" spans="1:19" x14ac:dyDescent="0.25">
      <c r="A4903" s="1"/>
      <c r="B4903" s="1"/>
      <c r="C4903" s="1"/>
      <c r="D4903" s="1"/>
      <c r="E4903" s="1"/>
      <c r="F4903" s="1"/>
      <c r="G4903" s="1"/>
      <c r="H4903" s="1"/>
      <c r="I4903" s="1"/>
      <c r="J4903" s="1"/>
      <c r="K4903" s="1"/>
      <c r="L4903" s="1"/>
      <c r="M4903" s="1"/>
      <c r="N4903" s="1"/>
      <c r="O4903" s="1"/>
      <c r="P4903" s="1"/>
      <c r="Q4903" s="1"/>
      <c r="R4903" s="1"/>
      <c r="S4903" s="1"/>
    </row>
    <row r="4904" spans="1:19" x14ac:dyDescent="0.25">
      <c r="A4904" s="1"/>
      <c r="B4904" s="1"/>
      <c r="C4904" s="1"/>
      <c r="D4904" s="1"/>
      <c r="E4904" s="1"/>
      <c r="F4904" s="1"/>
      <c r="G4904" s="1"/>
      <c r="H4904" s="1"/>
      <c r="I4904" s="1"/>
      <c r="J4904" s="1"/>
      <c r="K4904" s="1"/>
      <c r="L4904" s="1"/>
      <c r="M4904" s="1"/>
      <c r="N4904" s="1"/>
      <c r="O4904" s="1"/>
      <c r="P4904" s="1"/>
      <c r="Q4904" s="1"/>
      <c r="R4904" s="1"/>
      <c r="S4904" s="1"/>
    </row>
    <row r="4905" spans="1:19" x14ac:dyDescent="0.25">
      <c r="A4905" s="1"/>
      <c r="B4905" s="1"/>
      <c r="C4905" s="1"/>
      <c r="D4905" s="1"/>
      <c r="E4905" s="1"/>
      <c r="F4905" s="1"/>
      <c r="G4905" s="1"/>
      <c r="H4905" s="1"/>
      <c r="I4905" s="1"/>
      <c r="J4905" s="1"/>
      <c r="K4905" s="1"/>
      <c r="L4905" s="1"/>
      <c r="M4905" s="1"/>
      <c r="N4905" s="1"/>
      <c r="O4905" s="1"/>
      <c r="P4905" s="1"/>
      <c r="Q4905" s="1"/>
      <c r="R4905" s="1"/>
      <c r="S4905" s="1"/>
    </row>
    <row r="4906" spans="1:19" x14ac:dyDescent="0.25">
      <c r="A4906" s="1"/>
      <c r="B4906" s="1"/>
      <c r="C4906" s="1"/>
      <c r="D4906" s="1"/>
      <c r="E4906" s="1"/>
      <c r="F4906" s="1"/>
      <c r="G4906" s="1"/>
      <c r="H4906" s="1"/>
      <c r="I4906" s="1"/>
      <c r="J4906" s="1"/>
      <c r="K4906" s="1"/>
      <c r="L4906" s="1"/>
      <c r="M4906" s="1"/>
      <c r="N4906" s="1"/>
      <c r="O4906" s="1"/>
      <c r="P4906" s="1"/>
      <c r="Q4906" s="1"/>
      <c r="R4906" s="1"/>
      <c r="S4906" s="1"/>
    </row>
    <row r="4907" spans="1:19" x14ac:dyDescent="0.25">
      <c r="A4907" s="1"/>
      <c r="B4907" s="1"/>
      <c r="C4907" s="1"/>
      <c r="D4907" s="1"/>
      <c r="E4907" s="1"/>
      <c r="F4907" s="1"/>
      <c r="G4907" s="1"/>
      <c r="H4907" s="1"/>
      <c r="I4907" s="1"/>
      <c r="J4907" s="1"/>
      <c r="K4907" s="1"/>
      <c r="L4907" s="1"/>
      <c r="M4907" s="1"/>
      <c r="N4907" s="1"/>
      <c r="O4907" s="1"/>
      <c r="P4907" s="1"/>
      <c r="Q4907" s="1"/>
      <c r="R4907" s="1"/>
      <c r="S4907" s="1"/>
    </row>
    <row r="4908" spans="1:19" x14ac:dyDescent="0.25">
      <c r="A4908" s="1"/>
      <c r="B4908" s="1"/>
      <c r="C4908" s="1"/>
      <c r="D4908" s="1"/>
      <c r="E4908" s="1"/>
      <c r="F4908" s="1"/>
      <c r="G4908" s="1"/>
      <c r="H4908" s="1"/>
      <c r="I4908" s="1"/>
      <c r="J4908" s="1"/>
      <c r="K4908" s="1"/>
      <c r="L4908" s="1"/>
      <c r="M4908" s="1"/>
      <c r="N4908" s="1"/>
      <c r="O4908" s="1"/>
      <c r="P4908" s="1"/>
      <c r="Q4908" s="1"/>
      <c r="R4908" s="1"/>
      <c r="S4908" s="1"/>
    </row>
    <row r="4909" spans="1:19" x14ac:dyDescent="0.25">
      <c r="A4909" s="1"/>
      <c r="B4909" s="1"/>
      <c r="C4909" s="1"/>
      <c r="D4909" s="1"/>
      <c r="E4909" s="1"/>
      <c r="F4909" s="1"/>
      <c r="G4909" s="1"/>
      <c r="H4909" s="1"/>
      <c r="I4909" s="1"/>
      <c r="J4909" s="1"/>
      <c r="K4909" s="1"/>
      <c r="L4909" s="1"/>
      <c r="M4909" s="1"/>
      <c r="N4909" s="1"/>
      <c r="O4909" s="1"/>
      <c r="P4909" s="1"/>
      <c r="Q4909" s="1"/>
      <c r="R4909" s="1"/>
      <c r="S4909" s="1"/>
    </row>
    <row r="4910" spans="1:19" x14ac:dyDescent="0.25">
      <c r="A4910" s="1"/>
      <c r="B4910" s="1"/>
      <c r="C4910" s="1"/>
      <c r="D4910" s="1"/>
      <c r="E4910" s="1"/>
      <c r="F4910" s="1"/>
      <c r="G4910" s="1"/>
      <c r="H4910" s="1"/>
      <c r="I4910" s="1"/>
      <c r="J4910" s="1"/>
      <c r="K4910" s="1"/>
      <c r="L4910" s="1"/>
      <c r="M4910" s="1"/>
      <c r="N4910" s="1"/>
      <c r="O4910" s="1"/>
      <c r="P4910" s="1"/>
      <c r="Q4910" s="1"/>
      <c r="R4910" s="1"/>
      <c r="S4910" s="1"/>
    </row>
    <row r="4911" spans="1:19" x14ac:dyDescent="0.25">
      <c r="A4911" s="1"/>
      <c r="B4911" s="1"/>
      <c r="C4911" s="1"/>
      <c r="D4911" s="1"/>
      <c r="E4911" s="1"/>
      <c r="F4911" s="1"/>
      <c r="G4911" s="1"/>
      <c r="H4911" s="1"/>
      <c r="I4911" s="1"/>
      <c r="J4911" s="1"/>
      <c r="K4911" s="1"/>
      <c r="L4911" s="1"/>
      <c r="M4911" s="1"/>
      <c r="N4911" s="1"/>
      <c r="O4911" s="1"/>
      <c r="P4911" s="1"/>
      <c r="Q4911" s="1"/>
      <c r="R4911" s="1"/>
      <c r="S4911" s="1"/>
    </row>
    <row r="4912" spans="1:19" x14ac:dyDescent="0.25">
      <c r="A4912" s="1"/>
      <c r="B4912" s="1"/>
      <c r="C4912" s="1"/>
      <c r="D4912" s="1"/>
      <c r="E4912" s="1"/>
      <c r="F4912" s="1"/>
      <c r="G4912" s="1"/>
      <c r="H4912" s="1"/>
      <c r="I4912" s="1"/>
      <c r="J4912" s="1"/>
      <c r="K4912" s="1"/>
      <c r="L4912" s="1"/>
      <c r="M4912" s="1"/>
      <c r="N4912" s="1"/>
      <c r="O4912" s="1"/>
      <c r="P4912" s="1"/>
      <c r="Q4912" s="1"/>
      <c r="R4912" s="1"/>
      <c r="S4912" s="1"/>
    </row>
    <row r="4913" spans="1:19" x14ac:dyDescent="0.25">
      <c r="A4913" s="1"/>
      <c r="B4913" s="1"/>
      <c r="C4913" s="1"/>
      <c r="D4913" s="1"/>
      <c r="E4913" s="1"/>
      <c r="F4913" s="1"/>
      <c r="G4913" s="1"/>
      <c r="H4913" s="1"/>
      <c r="I4913" s="1"/>
      <c r="J4913" s="1"/>
      <c r="K4913" s="1"/>
      <c r="L4913" s="1"/>
      <c r="M4913" s="1"/>
      <c r="N4913" s="1"/>
      <c r="O4913" s="1"/>
      <c r="P4913" s="1"/>
      <c r="Q4913" s="1"/>
      <c r="R4913" s="1"/>
      <c r="S4913" s="1"/>
    </row>
    <row r="4914" spans="1:19" x14ac:dyDescent="0.25">
      <c r="A4914" s="1"/>
      <c r="B4914" s="1"/>
      <c r="C4914" s="1"/>
      <c r="D4914" s="1"/>
      <c r="E4914" s="1"/>
      <c r="F4914" s="1"/>
      <c r="G4914" s="1"/>
      <c r="H4914" s="1"/>
      <c r="I4914" s="1"/>
      <c r="J4914" s="1"/>
      <c r="K4914" s="1"/>
      <c r="L4914" s="1"/>
      <c r="M4914" s="1"/>
      <c r="N4914" s="1"/>
      <c r="O4914" s="1"/>
      <c r="P4914" s="1"/>
      <c r="Q4914" s="1"/>
      <c r="R4914" s="1"/>
      <c r="S4914" s="1"/>
    </row>
    <row r="4915" spans="1:19" x14ac:dyDescent="0.25">
      <c r="A4915" s="1"/>
      <c r="B4915" s="1"/>
      <c r="C4915" s="1"/>
      <c r="D4915" s="1"/>
      <c r="E4915" s="1"/>
      <c r="F4915" s="1"/>
      <c r="G4915" s="1"/>
      <c r="H4915" s="1"/>
      <c r="I4915" s="1"/>
      <c r="J4915" s="1"/>
      <c r="K4915" s="1"/>
      <c r="L4915" s="1"/>
      <c r="M4915" s="1"/>
      <c r="N4915" s="1"/>
      <c r="O4915" s="1"/>
      <c r="P4915" s="1"/>
      <c r="Q4915" s="1"/>
      <c r="R4915" s="1"/>
      <c r="S4915" s="1"/>
    </row>
    <row r="4916" spans="1:19" x14ac:dyDescent="0.25">
      <c r="A4916" s="1"/>
      <c r="B4916" s="1"/>
      <c r="C4916" s="1"/>
      <c r="D4916" s="1"/>
      <c r="E4916" s="1"/>
      <c r="F4916" s="1"/>
      <c r="G4916" s="1"/>
      <c r="H4916" s="1"/>
      <c r="I4916" s="1"/>
      <c r="J4916" s="1"/>
      <c r="K4916" s="1"/>
      <c r="L4916" s="1"/>
      <c r="M4916" s="1"/>
      <c r="N4916" s="1"/>
      <c r="O4916" s="1"/>
      <c r="P4916" s="1"/>
      <c r="Q4916" s="1"/>
      <c r="R4916" s="1"/>
      <c r="S4916" s="1"/>
    </row>
    <row r="4917" spans="1:19" x14ac:dyDescent="0.25">
      <c r="A4917" s="1"/>
      <c r="B4917" s="1"/>
      <c r="C4917" s="1"/>
      <c r="D4917" s="1"/>
      <c r="E4917" s="1"/>
      <c r="F4917" s="1"/>
      <c r="G4917" s="1"/>
      <c r="H4917" s="1"/>
      <c r="I4917" s="1"/>
      <c r="J4917" s="1"/>
      <c r="K4917" s="1"/>
      <c r="L4917" s="1"/>
      <c r="M4917" s="1"/>
      <c r="N4917" s="1"/>
      <c r="O4917" s="1"/>
      <c r="P4917" s="1"/>
      <c r="Q4917" s="1"/>
      <c r="R4917" s="1"/>
      <c r="S4917" s="1"/>
    </row>
    <row r="4918" spans="1:19" x14ac:dyDescent="0.25">
      <c r="A4918" s="1"/>
      <c r="B4918" s="1"/>
      <c r="C4918" s="1"/>
      <c r="D4918" s="1"/>
      <c r="E4918" s="1"/>
      <c r="F4918" s="1"/>
      <c r="G4918" s="1"/>
      <c r="H4918" s="1"/>
      <c r="I4918" s="1"/>
      <c r="J4918" s="1"/>
      <c r="K4918" s="1"/>
      <c r="L4918" s="1"/>
      <c r="M4918" s="1"/>
      <c r="N4918" s="1"/>
      <c r="O4918" s="1"/>
      <c r="P4918" s="1"/>
      <c r="Q4918" s="1"/>
      <c r="R4918" s="1"/>
      <c r="S4918" s="1"/>
    </row>
    <row r="4919" spans="1:19" x14ac:dyDescent="0.25">
      <c r="A4919" s="1"/>
      <c r="B4919" s="1"/>
      <c r="C4919" s="1"/>
      <c r="D4919" s="1"/>
      <c r="E4919" s="1"/>
      <c r="F4919" s="1"/>
      <c r="G4919" s="1"/>
      <c r="H4919" s="1"/>
      <c r="I4919" s="1"/>
      <c r="J4919" s="1"/>
      <c r="K4919" s="1"/>
      <c r="L4919" s="1"/>
      <c r="M4919" s="1"/>
      <c r="N4919" s="1"/>
      <c r="O4919" s="1"/>
      <c r="P4919" s="1"/>
      <c r="Q4919" s="1"/>
      <c r="R4919" s="1"/>
      <c r="S4919" s="1"/>
    </row>
    <row r="4920" spans="1:19" x14ac:dyDescent="0.25">
      <c r="A4920" s="1"/>
      <c r="B4920" s="1"/>
      <c r="C4920" s="1"/>
      <c r="D4920" s="1"/>
      <c r="E4920" s="1"/>
      <c r="F4920" s="1"/>
      <c r="G4920" s="1"/>
      <c r="H4920" s="1"/>
      <c r="I4920" s="1"/>
      <c r="J4920" s="1"/>
      <c r="K4920" s="1"/>
      <c r="L4920" s="1"/>
      <c r="M4920" s="1"/>
      <c r="N4920" s="1"/>
      <c r="O4920" s="1"/>
      <c r="P4920" s="1"/>
      <c r="Q4920" s="1"/>
      <c r="R4920" s="1"/>
      <c r="S4920" s="1"/>
    </row>
    <row r="4921" spans="1:19" x14ac:dyDescent="0.25">
      <c r="A4921" s="1"/>
      <c r="B4921" s="1"/>
      <c r="C4921" s="1"/>
      <c r="D4921" s="1"/>
      <c r="E4921" s="1"/>
      <c r="F4921" s="1"/>
      <c r="G4921" s="1"/>
      <c r="H4921" s="1"/>
      <c r="I4921" s="1"/>
      <c r="J4921" s="1"/>
      <c r="K4921" s="1"/>
      <c r="L4921" s="1"/>
      <c r="M4921" s="1"/>
      <c r="N4921" s="1"/>
      <c r="O4921" s="1"/>
      <c r="P4921" s="1"/>
      <c r="Q4921" s="1"/>
      <c r="R4921" s="1"/>
      <c r="S4921" s="1"/>
    </row>
    <row r="4922" spans="1:19" x14ac:dyDescent="0.25">
      <c r="A4922" s="1"/>
      <c r="B4922" s="1"/>
      <c r="C4922" s="1"/>
      <c r="D4922" s="1"/>
      <c r="E4922" s="1"/>
      <c r="F4922" s="1"/>
      <c r="G4922" s="1"/>
      <c r="H4922" s="1"/>
      <c r="I4922" s="1"/>
      <c r="J4922" s="1"/>
      <c r="K4922" s="1"/>
      <c r="L4922" s="1"/>
      <c r="M4922" s="1"/>
      <c r="N4922" s="1"/>
      <c r="O4922" s="1"/>
      <c r="P4922" s="1"/>
      <c r="Q4922" s="1"/>
      <c r="R4922" s="1"/>
      <c r="S4922" s="1"/>
    </row>
    <row r="4923" spans="1:19" x14ac:dyDescent="0.25">
      <c r="A4923" s="1"/>
      <c r="B4923" s="1"/>
      <c r="C4923" s="1"/>
      <c r="D4923" s="1"/>
      <c r="E4923" s="1"/>
      <c r="F4923" s="1"/>
      <c r="G4923" s="1"/>
      <c r="H4923" s="1"/>
      <c r="I4923" s="1"/>
      <c r="J4923" s="1"/>
      <c r="K4923" s="1"/>
      <c r="L4923" s="1"/>
      <c r="M4923" s="1"/>
      <c r="N4923" s="1"/>
      <c r="O4923" s="1"/>
      <c r="P4923" s="1"/>
      <c r="Q4923" s="1"/>
      <c r="R4923" s="1"/>
      <c r="S4923" s="1"/>
    </row>
    <row r="4924" spans="1:19" x14ac:dyDescent="0.25">
      <c r="A4924" s="1"/>
      <c r="B4924" s="1"/>
      <c r="C4924" s="1"/>
      <c r="D4924" s="1"/>
      <c r="E4924" s="1"/>
      <c r="F4924" s="1"/>
      <c r="G4924" s="1"/>
      <c r="H4924" s="1"/>
      <c r="I4924" s="1"/>
      <c r="J4924" s="1"/>
      <c r="K4924" s="1"/>
      <c r="L4924" s="1"/>
      <c r="M4924" s="1"/>
      <c r="N4924" s="1"/>
      <c r="O4924" s="1"/>
      <c r="P4924" s="1"/>
      <c r="Q4924" s="1"/>
      <c r="R4924" s="1"/>
      <c r="S4924" s="1"/>
    </row>
    <row r="4925" spans="1:19" x14ac:dyDescent="0.25">
      <c r="A4925" s="1"/>
      <c r="B4925" s="1"/>
      <c r="C4925" s="1"/>
      <c r="D4925" s="1"/>
      <c r="E4925" s="1"/>
      <c r="F4925" s="1"/>
      <c r="G4925" s="1"/>
      <c r="H4925" s="1"/>
      <c r="I4925" s="1"/>
      <c r="J4925" s="1"/>
      <c r="K4925" s="1"/>
      <c r="L4925" s="1"/>
      <c r="M4925" s="1"/>
      <c r="N4925" s="1"/>
      <c r="O4925" s="1"/>
      <c r="P4925" s="1"/>
      <c r="Q4925" s="1"/>
      <c r="R4925" s="1"/>
      <c r="S4925" s="1"/>
    </row>
    <row r="4926" spans="1:19" x14ac:dyDescent="0.25">
      <c r="A4926" s="1"/>
      <c r="B4926" s="1"/>
      <c r="C4926" s="1"/>
      <c r="D4926" s="1"/>
      <c r="E4926" s="1"/>
      <c r="F4926" s="1"/>
      <c r="G4926" s="1"/>
      <c r="H4926" s="1"/>
      <c r="I4926" s="1"/>
      <c r="J4926" s="1"/>
      <c r="K4926" s="1"/>
      <c r="L4926" s="1"/>
      <c r="M4926" s="1"/>
      <c r="N4926" s="1"/>
      <c r="O4926" s="1"/>
      <c r="P4926" s="1"/>
      <c r="Q4926" s="1"/>
      <c r="R4926" s="1"/>
      <c r="S4926" s="1"/>
    </row>
    <row r="4927" spans="1:19" x14ac:dyDescent="0.25">
      <c r="A4927" s="1"/>
      <c r="B4927" s="1"/>
      <c r="C4927" s="1"/>
      <c r="D4927" s="1"/>
      <c r="E4927" s="1"/>
      <c r="F4927" s="1"/>
      <c r="G4927" s="1"/>
      <c r="H4927" s="1"/>
      <c r="I4927" s="1"/>
      <c r="J4927" s="1"/>
      <c r="K4927" s="1"/>
      <c r="L4927" s="1"/>
      <c r="M4927" s="1"/>
      <c r="N4927" s="1"/>
      <c r="O4927" s="1"/>
      <c r="P4927" s="1"/>
      <c r="Q4927" s="1"/>
      <c r="R4927" s="1"/>
      <c r="S4927" s="1"/>
    </row>
    <row r="4928" spans="1:19" x14ac:dyDescent="0.25">
      <c r="A4928" s="1"/>
      <c r="B4928" s="1"/>
      <c r="C4928" s="1"/>
      <c r="D4928" s="1"/>
      <c r="E4928" s="1"/>
      <c r="F4928" s="1"/>
      <c r="G4928" s="1"/>
      <c r="H4928" s="1"/>
      <c r="I4928" s="1"/>
      <c r="J4928" s="1"/>
      <c r="K4928" s="1"/>
      <c r="L4928" s="1"/>
      <c r="M4928" s="1"/>
      <c r="N4928" s="1"/>
      <c r="O4928" s="1"/>
      <c r="P4928" s="1"/>
      <c r="Q4928" s="1"/>
      <c r="R4928" s="1"/>
      <c r="S4928" s="1"/>
    </row>
    <row r="4929" spans="1:19" x14ac:dyDescent="0.25">
      <c r="A4929" s="1"/>
      <c r="B4929" s="1"/>
      <c r="C4929" s="1"/>
      <c r="D4929" s="1"/>
      <c r="E4929" s="1"/>
      <c r="F4929" s="1"/>
      <c r="G4929" s="1"/>
      <c r="H4929" s="1"/>
      <c r="I4929" s="1"/>
      <c r="J4929" s="1"/>
      <c r="K4929" s="1"/>
      <c r="L4929" s="1"/>
      <c r="M4929" s="1"/>
      <c r="N4929" s="1"/>
      <c r="O4929" s="1"/>
      <c r="P4929" s="1"/>
      <c r="Q4929" s="1"/>
      <c r="R4929" s="1"/>
      <c r="S4929" s="1"/>
    </row>
    <row r="4930" spans="1:19" x14ac:dyDescent="0.25">
      <c r="A4930" s="1"/>
      <c r="B4930" s="1"/>
      <c r="C4930" s="1"/>
      <c r="D4930" s="1"/>
      <c r="E4930" s="1"/>
      <c r="F4930" s="1"/>
      <c r="G4930" s="1"/>
      <c r="H4930" s="1"/>
      <c r="I4930" s="1"/>
      <c r="J4930" s="1"/>
      <c r="K4930" s="1"/>
      <c r="L4930" s="1"/>
      <c r="M4930" s="1"/>
      <c r="N4930" s="1"/>
      <c r="O4930" s="1"/>
      <c r="P4930" s="1"/>
      <c r="Q4930" s="1"/>
      <c r="R4930" s="1"/>
      <c r="S4930" s="1"/>
    </row>
    <row r="4931" spans="1:19" x14ac:dyDescent="0.25">
      <c r="A4931" s="1"/>
      <c r="B4931" s="1"/>
      <c r="C4931" s="1"/>
      <c r="D4931" s="1"/>
      <c r="E4931" s="1"/>
      <c r="F4931" s="1"/>
      <c r="G4931" s="1"/>
      <c r="H4931" s="1"/>
      <c r="I4931" s="1"/>
      <c r="J4931" s="1"/>
      <c r="K4931" s="1"/>
      <c r="L4931" s="1"/>
      <c r="M4931" s="1"/>
      <c r="N4931" s="1"/>
      <c r="O4931" s="1"/>
      <c r="P4931" s="1"/>
      <c r="Q4931" s="1"/>
      <c r="R4931" s="1"/>
      <c r="S4931" s="1"/>
    </row>
    <row r="4932" spans="1:19" x14ac:dyDescent="0.25">
      <c r="A4932" s="1"/>
      <c r="B4932" s="1"/>
      <c r="C4932" s="1"/>
      <c r="D4932" s="1"/>
      <c r="E4932" s="1"/>
      <c r="F4932" s="1"/>
      <c r="G4932" s="1"/>
      <c r="H4932" s="1"/>
      <c r="I4932" s="1"/>
      <c r="J4932" s="1"/>
      <c r="K4932" s="1"/>
      <c r="L4932" s="1"/>
      <c r="M4932" s="1"/>
      <c r="N4932" s="1"/>
      <c r="O4932" s="1"/>
      <c r="P4932" s="1"/>
      <c r="Q4932" s="1"/>
      <c r="R4932" s="1"/>
      <c r="S4932" s="1"/>
    </row>
    <row r="4933" spans="1:19" x14ac:dyDescent="0.25">
      <c r="A4933" s="1"/>
      <c r="B4933" s="1"/>
      <c r="C4933" s="1"/>
      <c r="D4933" s="1"/>
      <c r="E4933" s="1"/>
      <c r="F4933" s="1"/>
      <c r="G4933" s="1"/>
      <c r="H4933" s="1"/>
      <c r="I4933" s="1"/>
      <c r="J4933" s="1"/>
      <c r="K4933" s="1"/>
      <c r="L4933" s="1"/>
      <c r="M4933" s="1"/>
      <c r="N4933" s="1"/>
      <c r="O4933" s="1"/>
      <c r="P4933" s="1"/>
      <c r="Q4933" s="1"/>
      <c r="R4933" s="1"/>
      <c r="S4933" s="1"/>
    </row>
    <row r="4934" spans="1:19" x14ac:dyDescent="0.25">
      <c r="A4934" s="1"/>
      <c r="B4934" s="1"/>
      <c r="C4934" s="1"/>
      <c r="D4934" s="1"/>
      <c r="E4934" s="1"/>
      <c r="F4934" s="1"/>
      <c r="G4934" s="1"/>
      <c r="H4934" s="1"/>
      <c r="I4934" s="1"/>
      <c r="J4934" s="1"/>
      <c r="K4934" s="1"/>
      <c r="L4934" s="1"/>
      <c r="M4934" s="1"/>
      <c r="N4934" s="1"/>
      <c r="O4934" s="1"/>
      <c r="P4934" s="1"/>
      <c r="Q4934" s="1"/>
      <c r="R4934" s="1"/>
      <c r="S4934" s="1"/>
    </row>
    <row r="4935" spans="1:19" x14ac:dyDescent="0.25">
      <c r="A4935" s="1"/>
      <c r="B4935" s="1"/>
      <c r="C4935" s="1"/>
      <c r="D4935" s="1"/>
      <c r="E4935" s="1"/>
      <c r="F4935" s="1"/>
      <c r="G4935" s="1"/>
      <c r="H4935" s="1"/>
      <c r="I4935" s="1"/>
      <c r="J4935" s="1"/>
      <c r="K4935" s="1"/>
      <c r="L4935" s="1"/>
      <c r="M4935" s="1"/>
      <c r="N4935" s="1"/>
      <c r="O4935" s="1"/>
      <c r="P4935" s="1"/>
      <c r="Q4935" s="1"/>
      <c r="R4935" s="1"/>
      <c r="S4935" s="1"/>
    </row>
    <row r="4936" spans="1:19" x14ac:dyDescent="0.25">
      <c r="A4936" s="1"/>
      <c r="B4936" s="1"/>
      <c r="C4936" s="1"/>
      <c r="D4936" s="1"/>
      <c r="E4936" s="1"/>
      <c r="F4936" s="1"/>
      <c r="G4936" s="1"/>
      <c r="H4936" s="1"/>
      <c r="I4936" s="1"/>
      <c r="J4936" s="1"/>
      <c r="K4936" s="1"/>
      <c r="L4936" s="1"/>
      <c r="M4936" s="1"/>
      <c r="N4936" s="1"/>
      <c r="O4936" s="1"/>
      <c r="P4936" s="1"/>
      <c r="Q4936" s="1"/>
      <c r="R4936" s="1"/>
      <c r="S4936" s="1"/>
    </row>
    <row r="4937" spans="1:19" x14ac:dyDescent="0.25">
      <c r="A4937" s="1"/>
      <c r="B4937" s="1"/>
      <c r="C4937" s="1"/>
      <c r="D4937" s="1"/>
      <c r="E4937" s="1"/>
      <c r="F4937" s="1"/>
      <c r="G4937" s="1"/>
      <c r="H4937" s="1"/>
      <c r="I4937" s="1"/>
      <c r="J4937" s="1"/>
      <c r="K4937" s="1"/>
      <c r="L4937" s="1"/>
      <c r="M4937" s="1"/>
      <c r="N4937" s="1"/>
      <c r="O4937" s="1"/>
      <c r="P4937" s="1"/>
      <c r="Q4937" s="1"/>
      <c r="R4937" s="1"/>
      <c r="S4937" s="1"/>
    </row>
    <row r="4938" spans="1:19" x14ac:dyDescent="0.25">
      <c r="A4938" s="1"/>
      <c r="B4938" s="1"/>
      <c r="C4938" s="1"/>
      <c r="D4938" s="1"/>
      <c r="E4938" s="1"/>
      <c r="F4938" s="1"/>
      <c r="G4938" s="1"/>
      <c r="H4938" s="1"/>
      <c r="I4938" s="1"/>
      <c r="J4938" s="1"/>
      <c r="K4938" s="1"/>
      <c r="L4938" s="1"/>
      <c r="M4938" s="1"/>
      <c r="N4938" s="1"/>
      <c r="O4938" s="1"/>
      <c r="P4938" s="1"/>
      <c r="Q4938" s="1"/>
      <c r="R4938" s="1"/>
      <c r="S4938" s="1"/>
    </row>
    <row r="4939" spans="1:19" x14ac:dyDescent="0.25">
      <c r="A4939" s="1"/>
      <c r="B4939" s="1"/>
      <c r="C4939" s="1"/>
      <c r="D4939" s="1"/>
      <c r="E4939" s="1"/>
      <c r="F4939" s="1"/>
      <c r="G4939" s="1"/>
      <c r="H4939" s="1"/>
      <c r="I4939" s="1"/>
      <c r="J4939" s="1"/>
      <c r="K4939" s="1"/>
      <c r="L4939" s="1"/>
      <c r="M4939" s="1"/>
      <c r="N4939" s="1"/>
      <c r="O4939" s="1"/>
      <c r="P4939" s="1"/>
      <c r="Q4939" s="1"/>
      <c r="R4939" s="1"/>
      <c r="S4939" s="1"/>
    </row>
    <row r="4940" spans="1:19" x14ac:dyDescent="0.25">
      <c r="A4940" s="1"/>
      <c r="B4940" s="1"/>
      <c r="C4940" s="1"/>
      <c r="D4940" s="1"/>
      <c r="E4940" s="1"/>
      <c r="F4940" s="1"/>
      <c r="G4940" s="1"/>
      <c r="H4940" s="1"/>
      <c r="I4940" s="1"/>
      <c r="J4940" s="1"/>
      <c r="K4940" s="1"/>
      <c r="L4940" s="1"/>
      <c r="M4940" s="1"/>
      <c r="N4940" s="1"/>
      <c r="O4940" s="1"/>
      <c r="P4940" s="1"/>
      <c r="Q4940" s="1"/>
      <c r="R4940" s="1"/>
      <c r="S4940" s="1"/>
    </row>
    <row r="4941" spans="1:19" x14ac:dyDescent="0.25">
      <c r="A4941" s="1"/>
      <c r="B4941" s="1"/>
      <c r="C4941" s="1"/>
      <c r="D4941" s="1"/>
      <c r="E4941" s="1"/>
      <c r="F4941" s="1"/>
      <c r="G4941" s="1"/>
      <c r="H4941" s="1"/>
      <c r="I4941" s="1"/>
      <c r="J4941" s="1"/>
      <c r="K4941" s="1"/>
      <c r="L4941" s="1"/>
      <c r="M4941" s="1"/>
      <c r="N4941" s="1"/>
      <c r="O4941" s="1"/>
      <c r="P4941" s="1"/>
      <c r="Q4941" s="1"/>
      <c r="R4941" s="1"/>
      <c r="S4941" s="1"/>
    </row>
    <row r="4942" spans="1:19" x14ac:dyDescent="0.25">
      <c r="A4942" s="1"/>
      <c r="B4942" s="1"/>
      <c r="C4942" s="1"/>
      <c r="D4942" s="1"/>
      <c r="E4942" s="1"/>
      <c r="F4942" s="1"/>
      <c r="G4942" s="1"/>
      <c r="H4942" s="1"/>
      <c r="I4942" s="1"/>
      <c r="J4942" s="1"/>
      <c r="K4942" s="1"/>
      <c r="L4942" s="1"/>
      <c r="M4942" s="1"/>
      <c r="N4942" s="1"/>
      <c r="O4942" s="1"/>
      <c r="P4942" s="1"/>
      <c r="Q4942" s="1"/>
      <c r="R4942" s="1"/>
      <c r="S4942" s="1"/>
    </row>
    <row r="4943" spans="1:19" x14ac:dyDescent="0.25">
      <c r="A4943" s="1"/>
      <c r="B4943" s="1"/>
      <c r="C4943" s="1"/>
      <c r="D4943" s="1"/>
      <c r="E4943" s="1"/>
      <c r="F4943" s="1"/>
      <c r="G4943" s="1"/>
      <c r="H4943" s="1"/>
      <c r="I4943" s="1"/>
      <c r="J4943" s="1"/>
      <c r="K4943" s="1"/>
      <c r="L4943" s="1"/>
      <c r="M4943" s="1"/>
      <c r="N4943" s="1"/>
      <c r="O4943" s="1"/>
      <c r="P4943" s="1"/>
      <c r="Q4943" s="1"/>
      <c r="R4943" s="1"/>
      <c r="S4943" s="1"/>
    </row>
    <row r="4944" spans="1:19" x14ac:dyDescent="0.25">
      <c r="A4944" s="1"/>
      <c r="B4944" s="1"/>
      <c r="C4944" s="1"/>
      <c r="D4944" s="1"/>
      <c r="E4944" s="1"/>
      <c r="F4944" s="1"/>
      <c r="G4944" s="1"/>
      <c r="H4944" s="1"/>
      <c r="I4944" s="1"/>
      <c r="J4944" s="1"/>
      <c r="K4944" s="1"/>
      <c r="L4944" s="1"/>
      <c r="M4944" s="1"/>
      <c r="N4944" s="1"/>
      <c r="O4944" s="1"/>
      <c r="P4944" s="1"/>
      <c r="Q4944" s="1"/>
      <c r="R4944" s="1"/>
      <c r="S4944" s="1"/>
    </row>
    <row r="4945" spans="1:19" x14ac:dyDescent="0.25">
      <c r="A4945" s="1"/>
      <c r="B4945" s="1"/>
      <c r="C4945" s="1"/>
      <c r="D4945" s="1"/>
      <c r="E4945" s="1"/>
      <c r="F4945" s="1"/>
      <c r="G4945" s="1"/>
      <c r="H4945" s="1"/>
      <c r="I4945" s="1"/>
      <c r="J4945" s="1"/>
      <c r="K4945" s="1"/>
      <c r="L4945" s="1"/>
      <c r="M4945" s="1"/>
      <c r="N4945" s="1"/>
      <c r="O4945" s="1"/>
      <c r="P4945" s="1"/>
      <c r="Q4945" s="1"/>
      <c r="R4945" s="1"/>
      <c r="S4945" s="1"/>
    </row>
    <row r="4946" spans="1:19" x14ac:dyDescent="0.25">
      <c r="A4946" s="1"/>
      <c r="B4946" s="1"/>
      <c r="C4946" s="1"/>
      <c r="D4946" s="1"/>
      <c r="E4946" s="1"/>
      <c r="F4946" s="1"/>
      <c r="G4946" s="1"/>
      <c r="H4946" s="1"/>
      <c r="I4946" s="1"/>
      <c r="J4946" s="1"/>
      <c r="K4946" s="1"/>
      <c r="L4946" s="1"/>
      <c r="M4946" s="1"/>
      <c r="N4946" s="1"/>
      <c r="O4946" s="1"/>
      <c r="P4946" s="1"/>
      <c r="Q4946" s="1"/>
      <c r="R4946" s="1"/>
      <c r="S4946" s="1"/>
    </row>
    <row r="4947" spans="1:19" x14ac:dyDescent="0.25">
      <c r="A4947" s="1"/>
      <c r="B4947" s="1"/>
      <c r="C4947" s="1"/>
      <c r="D4947" s="1"/>
      <c r="E4947" s="1"/>
      <c r="F4947" s="1"/>
      <c r="G4947" s="1"/>
      <c r="H4947" s="1"/>
      <c r="I4947" s="1"/>
      <c r="J4947" s="1"/>
      <c r="K4947" s="1"/>
      <c r="L4947" s="1"/>
      <c r="M4947" s="1"/>
      <c r="N4947" s="1"/>
      <c r="O4947" s="1"/>
      <c r="P4947" s="1"/>
      <c r="Q4947" s="1"/>
      <c r="R4947" s="1"/>
      <c r="S4947" s="1"/>
    </row>
    <row r="4948" spans="1:19" x14ac:dyDescent="0.25">
      <c r="A4948" s="1"/>
      <c r="B4948" s="1"/>
      <c r="C4948" s="1"/>
      <c r="D4948" s="1"/>
      <c r="E4948" s="1"/>
      <c r="F4948" s="1"/>
      <c r="G4948" s="1"/>
      <c r="H4948" s="1"/>
      <c r="I4948" s="1"/>
      <c r="J4948" s="1"/>
      <c r="K4948" s="1"/>
      <c r="L4948" s="1"/>
      <c r="M4948" s="1"/>
      <c r="N4948" s="1"/>
      <c r="O4948" s="1"/>
      <c r="P4948" s="1"/>
      <c r="Q4948" s="1"/>
      <c r="R4948" s="1"/>
      <c r="S4948" s="1"/>
    </row>
    <row r="4949" spans="1:19" x14ac:dyDescent="0.25">
      <c r="A4949" s="1"/>
      <c r="B4949" s="1"/>
      <c r="C4949" s="1"/>
      <c r="D4949" s="1"/>
      <c r="E4949" s="1"/>
      <c r="F4949" s="1"/>
      <c r="G4949" s="1"/>
      <c r="H4949" s="1"/>
      <c r="I4949" s="1"/>
      <c r="J4949" s="1"/>
      <c r="K4949" s="1"/>
      <c r="L4949" s="1"/>
      <c r="M4949" s="1"/>
      <c r="N4949" s="1"/>
      <c r="O4949" s="1"/>
      <c r="P4949" s="1"/>
      <c r="Q4949" s="1"/>
      <c r="R4949" s="1"/>
      <c r="S4949" s="1"/>
    </row>
    <row r="4950" spans="1:19" x14ac:dyDescent="0.25">
      <c r="A4950" s="1"/>
      <c r="B4950" s="1"/>
      <c r="C4950" s="1"/>
      <c r="D4950" s="1"/>
      <c r="E4950" s="1"/>
      <c r="F4950" s="1"/>
      <c r="G4950" s="1"/>
      <c r="H4950" s="1"/>
      <c r="I4950" s="1"/>
      <c r="J4950" s="1"/>
      <c r="K4950" s="1"/>
      <c r="L4950" s="1"/>
      <c r="M4950" s="1"/>
      <c r="N4950" s="1"/>
      <c r="O4950" s="1"/>
      <c r="P4950" s="1"/>
      <c r="Q4950" s="1"/>
      <c r="R4950" s="1"/>
      <c r="S4950" s="1"/>
    </row>
    <row r="4951" spans="1:19" x14ac:dyDescent="0.25">
      <c r="A4951" s="1"/>
      <c r="B4951" s="1"/>
      <c r="C4951" s="1"/>
      <c r="D4951" s="1"/>
      <c r="E4951" s="1"/>
      <c r="F4951" s="1"/>
      <c r="G4951" s="1"/>
      <c r="H4951" s="1"/>
      <c r="I4951" s="1"/>
      <c r="J4951" s="1"/>
      <c r="K4951" s="1"/>
      <c r="L4951" s="1"/>
      <c r="M4951" s="1"/>
      <c r="N4951" s="1"/>
      <c r="O4951" s="1"/>
      <c r="P4951" s="1"/>
      <c r="Q4951" s="1"/>
      <c r="R4951" s="1"/>
      <c r="S4951" s="1"/>
    </row>
    <row r="4952" spans="1:19" x14ac:dyDescent="0.25">
      <c r="A4952" s="1"/>
      <c r="B4952" s="1"/>
      <c r="C4952" s="1"/>
      <c r="D4952" s="1"/>
      <c r="E4952" s="1"/>
      <c r="F4952" s="1"/>
      <c r="G4952" s="1"/>
      <c r="H4952" s="1"/>
      <c r="I4952" s="1"/>
      <c r="J4952" s="1"/>
      <c r="K4952" s="1"/>
      <c r="L4952" s="1"/>
      <c r="M4952" s="1"/>
      <c r="N4952" s="1"/>
      <c r="O4952" s="1"/>
      <c r="P4952" s="1"/>
      <c r="Q4952" s="1"/>
      <c r="R4952" s="1"/>
      <c r="S4952" s="1"/>
    </row>
    <row r="4953" spans="1:19" x14ac:dyDescent="0.25">
      <c r="A4953" s="1"/>
      <c r="B4953" s="1"/>
      <c r="C4953" s="1"/>
      <c r="D4953" s="1"/>
      <c r="E4953" s="1"/>
      <c r="F4953" s="1"/>
      <c r="G4953" s="1"/>
      <c r="H4953" s="1"/>
      <c r="I4953" s="1"/>
      <c r="J4953" s="1"/>
      <c r="K4953" s="1"/>
      <c r="L4953" s="1"/>
      <c r="M4953" s="1"/>
      <c r="N4953" s="1"/>
      <c r="O4953" s="1"/>
      <c r="P4953" s="1"/>
      <c r="Q4953" s="1"/>
      <c r="R4953" s="1"/>
      <c r="S4953" s="1"/>
    </row>
    <row r="4954" spans="1:19" x14ac:dyDescent="0.25">
      <c r="A4954" s="1"/>
      <c r="B4954" s="1"/>
      <c r="C4954" s="1"/>
      <c r="D4954" s="1"/>
      <c r="E4954" s="1"/>
      <c r="F4954" s="1"/>
      <c r="G4954" s="1"/>
      <c r="H4954" s="1"/>
      <c r="I4954" s="1"/>
      <c r="J4954" s="1"/>
      <c r="K4954" s="1"/>
      <c r="L4954" s="1"/>
      <c r="M4954" s="1"/>
      <c r="N4954" s="1"/>
      <c r="O4954" s="1"/>
      <c r="P4954" s="1"/>
      <c r="Q4954" s="1"/>
      <c r="R4954" s="1"/>
      <c r="S4954" s="1"/>
    </row>
    <row r="4955" spans="1:19" x14ac:dyDescent="0.25">
      <c r="A4955" s="1"/>
      <c r="B4955" s="1"/>
      <c r="C4955" s="1"/>
      <c r="D4955" s="1"/>
      <c r="E4955" s="1"/>
      <c r="F4955" s="1"/>
      <c r="G4955" s="1"/>
      <c r="H4955" s="1"/>
      <c r="I4955" s="1"/>
      <c r="J4955" s="1"/>
      <c r="K4955" s="1"/>
      <c r="L4955" s="1"/>
      <c r="M4955" s="1"/>
      <c r="N4955" s="1"/>
      <c r="O4955" s="1"/>
      <c r="P4955" s="1"/>
      <c r="Q4955" s="1"/>
      <c r="R4955" s="1"/>
      <c r="S4955" s="1"/>
    </row>
    <row r="4956" spans="1:19" x14ac:dyDescent="0.25">
      <c r="A4956" s="1"/>
      <c r="B4956" s="1"/>
      <c r="C4956" s="1"/>
      <c r="D4956" s="1"/>
      <c r="E4956" s="1"/>
      <c r="F4956" s="1"/>
      <c r="G4956" s="1"/>
      <c r="H4956" s="1"/>
      <c r="I4956" s="1"/>
      <c r="J4956" s="1"/>
      <c r="K4956" s="1"/>
      <c r="L4956" s="1"/>
      <c r="M4956" s="1"/>
      <c r="N4956" s="1"/>
      <c r="O4956" s="1"/>
      <c r="P4956" s="1"/>
      <c r="Q4956" s="1"/>
      <c r="R4956" s="1"/>
      <c r="S4956" s="1"/>
    </row>
    <row r="4957" spans="1:19" x14ac:dyDescent="0.25">
      <c r="A4957" s="1"/>
      <c r="B4957" s="1"/>
      <c r="C4957" s="1"/>
      <c r="D4957" s="1"/>
      <c r="E4957" s="1"/>
      <c r="F4957" s="1"/>
      <c r="G4957" s="1"/>
      <c r="H4957" s="1"/>
      <c r="I4957" s="1"/>
      <c r="J4957" s="1"/>
      <c r="K4957" s="1"/>
      <c r="L4957" s="1"/>
      <c r="M4957" s="1"/>
      <c r="N4957" s="1"/>
      <c r="O4957" s="1"/>
      <c r="P4957" s="1"/>
      <c r="Q4957" s="1"/>
      <c r="R4957" s="1"/>
      <c r="S4957" s="1"/>
    </row>
    <row r="4958" spans="1:19" x14ac:dyDescent="0.25">
      <c r="A4958" s="1"/>
      <c r="B4958" s="1"/>
      <c r="C4958" s="1"/>
      <c r="D4958" s="1"/>
      <c r="E4958" s="1"/>
      <c r="F4958" s="1"/>
      <c r="G4958" s="1"/>
      <c r="H4958" s="1"/>
      <c r="I4958" s="1"/>
      <c r="J4958" s="1"/>
      <c r="K4958" s="1"/>
      <c r="L4958" s="1"/>
      <c r="M4958" s="1"/>
      <c r="N4958" s="1"/>
      <c r="O4958" s="1"/>
      <c r="P4958" s="1"/>
      <c r="Q4958" s="1"/>
      <c r="R4958" s="1"/>
      <c r="S4958" s="1"/>
    </row>
    <row r="4959" spans="1:19" x14ac:dyDescent="0.25">
      <c r="A4959" s="1"/>
      <c r="B4959" s="1"/>
      <c r="C4959" s="1"/>
      <c r="D4959" s="1"/>
      <c r="E4959" s="1"/>
      <c r="F4959" s="1"/>
      <c r="G4959" s="1"/>
      <c r="H4959" s="1"/>
      <c r="I4959" s="1"/>
      <c r="J4959" s="1"/>
      <c r="K4959" s="1"/>
      <c r="L4959" s="1"/>
      <c r="M4959" s="1"/>
      <c r="N4959" s="1"/>
      <c r="O4959" s="1"/>
      <c r="P4959" s="1"/>
      <c r="Q4959" s="1"/>
      <c r="R4959" s="1"/>
      <c r="S4959" s="1"/>
    </row>
    <row r="4960" spans="1:19" x14ac:dyDescent="0.25">
      <c r="A4960" s="1"/>
      <c r="B4960" s="1"/>
      <c r="C4960" s="1"/>
      <c r="D4960" s="1"/>
      <c r="E4960" s="1"/>
      <c r="F4960" s="1"/>
      <c r="G4960" s="1"/>
      <c r="H4960" s="1"/>
      <c r="I4960" s="1"/>
      <c r="J4960" s="1"/>
      <c r="K4960" s="1"/>
      <c r="L4960" s="1"/>
      <c r="M4960" s="1"/>
      <c r="N4960" s="1"/>
      <c r="O4960" s="1"/>
      <c r="P4960" s="1"/>
      <c r="Q4960" s="1"/>
      <c r="R4960" s="1"/>
      <c r="S4960" s="1"/>
    </row>
    <row r="4961" spans="1:19" x14ac:dyDescent="0.25">
      <c r="A4961" s="1"/>
      <c r="B4961" s="1"/>
      <c r="C4961" s="1"/>
      <c r="D4961" s="1"/>
      <c r="E4961" s="1"/>
      <c r="F4961" s="1"/>
      <c r="G4961" s="1"/>
      <c r="H4961" s="1"/>
      <c r="I4961" s="1"/>
      <c r="J4961" s="1"/>
      <c r="K4961" s="1"/>
      <c r="L4961" s="1"/>
      <c r="M4961" s="1"/>
      <c r="N4961" s="1"/>
      <c r="O4961" s="1"/>
      <c r="P4961" s="1"/>
      <c r="Q4961" s="1"/>
      <c r="R4961" s="1"/>
      <c r="S4961" s="1"/>
    </row>
    <row r="4962" spans="1:19" x14ac:dyDescent="0.25">
      <c r="A4962" s="1"/>
      <c r="B4962" s="1"/>
      <c r="C4962" s="1"/>
      <c r="D4962" s="1"/>
      <c r="E4962" s="1"/>
      <c r="F4962" s="1"/>
      <c r="G4962" s="1"/>
      <c r="H4962" s="1"/>
      <c r="I4962" s="1"/>
      <c r="J4962" s="1"/>
      <c r="K4962" s="1"/>
      <c r="L4962" s="1"/>
      <c r="M4962" s="1"/>
      <c r="N4962" s="1"/>
      <c r="O4962" s="1"/>
      <c r="P4962" s="1"/>
      <c r="Q4962" s="1"/>
      <c r="R4962" s="1"/>
      <c r="S4962" s="1"/>
    </row>
    <row r="4963" spans="1:19" x14ac:dyDescent="0.25">
      <c r="A4963" s="1"/>
      <c r="B4963" s="1"/>
      <c r="C4963" s="1"/>
      <c r="D4963" s="1"/>
      <c r="E4963" s="1"/>
      <c r="F4963" s="1"/>
      <c r="G4963" s="1"/>
      <c r="H4963" s="1"/>
      <c r="I4963" s="1"/>
      <c r="J4963" s="1"/>
      <c r="K4963" s="1"/>
      <c r="L4963" s="1"/>
      <c r="M4963" s="1"/>
      <c r="N4963" s="1"/>
      <c r="O4963" s="1"/>
      <c r="P4963" s="1"/>
      <c r="Q4963" s="1"/>
      <c r="R4963" s="1"/>
      <c r="S4963" s="1"/>
    </row>
    <row r="4964" spans="1:19" x14ac:dyDescent="0.25">
      <c r="A4964" s="1"/>
      <c r="B4964" s="1"/>
      <c r="C4964" s="1"/>
      <c r="D4964" s="1"/>
      <c r="E4964" s="1"/>
      <c r="F4964" s="1"/>
      <c r="G4964" s="1"/>
      <c r="H4964" s="1"/>
      <c r="I4964" s="1"/>
      <c r="J4964" s="1"/>
      <c r="K4964" s="1"/>
      <c r="L4964" s="1"/>
      <c r="M4964" s="1"/>
      <c r="N4964" s="1"/>
      <c r="O4964" s="1"/>
      <c r="P4964" s="1"/>
      <c r="Q4964" s="1"/>
      <c r="R4964" s="1"/>
      <c r="S4964" s="1"/>
    </row>
    <row r="4965" spans="1:19" x14ac:dyDescent="0.25">
      <c r="A4965" s="1"/>
      <c r="B4965" s="1"/>
      <c r="C4965" s="1"/>
      <c r="D4965" s="1"/>
      <c r="E4965" s="1"/>
      <c r="F4965" s="1"/>
      <c r="G4965" s="1"/>
      <c r="H4965" s="1"/>
      <c r="I4965" s="1"/>
      <c r="J4965" s="1"/>
      <c r="K4965" s="1"/>
      <c r="L4965" s="1"/>
      <c r="M4965" s="1"/>
      <c r="N4965" s="1"/>
      <c r="O4965" s="1"/>
      <c r="P4965" s="1"/>
      <c r="Q4965" s="1"/>
      <c r="R4965" s="1"/>
      <c r="S4965" s="1"/>
    </row>
    <row r="4966" spans="1:19" x14ac:dyDescent="0.25">
      <c r="A4966" s="1"/>
      <c r="B4966" s="1"/>
      <c r="C4966" s="1"/>
      <c r="D4966" s="1"/>
      <c r="E4966" s="1"/>
      <c r="F4966" s="1"/>
      <c r="G4966" s="1"/>
      <c r="H4966" s="1"/>
      <c r="I4966" s="1"/>
      <c r="J4966" s="1"/>
      <c r="K4966" s="1"/>
      <c r="L4966" s="1"/>
      <c r="M4966" s="1"/>
      <c r="N4966" s="1"/>
      <c r="O4966" s="1"/>
      <c r="P4966" s="1"/>
      <c r="Q4966" s="1"/>
      <c r="R4966" s="1"/>
      <c r="S4966" s="1"/>
    </row>
    <row r="4967" spans="1:19" x14ac:dyDescent="0.25">
      <c r="A4967" s="1"/>
      <c r="B4967" s="1"/>
      <c r="C4967" s="1"/>
      <c r="D4967" s="1"/>
      <c r="E4967" s="1"/>
      <c r="F4967" s="1"/>
      <c r="G4967" s="1"/>
      <c r="H4967" s="1"/>
      <c r="I4967" s="1"/>
      <c r="J4967" s="1"/>
      <c r="K4967" s="1"/>
      <c r="L4967" s="1"/>
      <c r="M4967" s="1"/>
      <c r="N4967" s="1"/>
      <c r="O4967" s="1"/>
      <c r="P4967" s="1"/>
      <c r="Q4967" s="1"/>
      <c r="R4967" s="1"/>
      <c r="S4967" s="1"/>
    </row>
    <row r="4968" spans="1:19" x14ac:dyDescent="0.25">
      <c r="A4968" s="1"/>
      <c r="B4968" s="1"/>
      <c r="C4968" s="1"/>
      <c r="D4968" s="1"/>
      <c r="E4968" s="1"/>
      <c r="F4968" s="1"/>
      <c r="G4968" s="1"/>
      <c r="H4968" s="1"/>
      <c r="I4968" s="1"/>
      <c r="J4968" s="1"/>
      <c r="K4968" s="1"/>
      <c r="L4968" s="1"/>
      <c r="M4968" s="1"/>
      <c r="N4968" s="1"/>
      <c r="O4968" s="1"/>
      <c r="P4968" s="1"/>
      <c r="Q4968" s="1"/>
      <c r="R4968" s="1"/>
      <c r="S4968" s="1"/>
    </row>
    <row r="4969" spans="1:19" x14ac:dyDescent="0.25">
      <c r="A4969" s="1"/>
      <c r="B4969" s="1"/>
      <c r="C4969" s="1"/>
      <c r="D4969" s="1"/>
      <c r="E4969" s="1"/>
      <c r="F4969" s="1"/>
      <c r="G4969" s="1"/>
      <c r="H4969" s="1"/>
      <c r="I4969" s="1"/>
      <c r="J4969" s="1"/>
      <c r="K4969" s="1"/>
      <c r="L4969" s="1"/>
      <c r="M4969" s="1"/>
      <c r="N4969" s="1"/>
      <c r="O4969" s="1"/>
      <c r="P4969" s="1"/>
      <c r="Q4969" s="1"/>
      <c r="R4969" s="1"/>
      <c r="S4969" s="1"/>
    </row>
    <row r="4970" spans="1:19" x14ac:dyDescent="0.25">
      <c r="A4970" s="1"/>
      <c r="B4970" s="1"/>
      <c r="C4970" s="1"/>
      <c r="D4970" s="1"/>
      <c r="E4970" s="1"/>
      <c r="F4970" s="1"/>
      <c r="G4970" s="1"/>
      <c r="H4970" s="1"/>
      <c r="I4970" s="1"/>
      <c r="J4970" s="1"/>
      <c r="K4970" s="1"/>
      <c r="L4970" s="1"/>
      <c r="M4970" s="1"/>
      <c r="N4970" s="1"/>
      <c r="O4970" s="1"/>
      <c r="P4970" s="1"/>
      <c r="Q4970" s="1"/>
      <c r="R4970" s="1"/>
      <c r="S4970" s="1"/>
    </row>
    <row r="4971" spans="1:19" x14ac:dyDescent="0.25">
      <c r="A4971" s="1"/>
      <c r="B4971" s="1"/>
      <c r="C4971" s="1"/>
      <c r="D4971" s="1"/>
      <c r="E4971" s="1"/>
      <c r="F4971" s="1"/>
      <c r="G4971" s="1"/>
      <c r="H4971" s="1"/>
      <c r="I4971" s="1"/>
      <c r="J4971" s="1"/>
      <c r="K4971" s="1"/>
      <c r="L4971" s="1"/>
      <c r="M4971" s="1"/>
      <c r="N4971" s="1"/>
      <c r="O4971" s="1"/>
      <c r="P4971" s="1"/>
      <c r="Q4971" s="1"/>
      <c r="R4971" s="1"/>
      <c r="S4971" s="1"/>
    </row>
    <row r="4972" spans="1:19" x14ac:dyDescent="0.25">
      <c r="A4972" s="1"/>
      <c r="B4972" s="1"/>
      <c r="C4972" s="1"/>
      <c r="D4972" s="1"/>
      <c r="E4972" s="1"/>
      <c r="F4972" s="1"/>
      <c r="G4972" s="1"/>
      <c r="H4972" s="1"/>
      <c r="I4972" s="1"/>
      <c r="J4972" s="1"/>
      <c r="K4972" s="1"/>
      <c r="L4972" s="1"/>
      <c r="M4972" s="1"/>
      <c r="N4972" s="1"/>
      <c r="O4972" s="1"/>
      <c r="P4972" s="1"/>
      <c r="Q4972" s="1"/>
      <c r="R4972" s="1"/>
      <c r="S4972" s="1"/>
    </row>
    <row r="4973" spans="1:19" x14ac:dyDescent="0.25">
      <c r="A4973" s="1"/>
      <c r="B4973" s="1"/>
      <c r="C4973" s="1"/>
      <c r="D4973" s="1"/>
      <c r="E4973" s="1"/>
      <c r="F4973" s="1"/>
      <c r="G4973" s="1"/>
      <c r="H4973" s="1"/>
      <c r="I4973" s="1"/>
      <c r="J4973" s="1"/>
      <c r="K4973" s="1"/>
      <c r="L4973" s="1"/>
      <c r="M4973" s="1"/>
      <c r="N4973" s="1"/>
      <c r="O4973" s="1"/>
      <c r="P4973" s="1"/>
      <c r="Q4973" s="1"/>
      <c r="R4973" s="1"/>
      <c r="S4973" s="1"/>
    </row>
    <row r="4974" spans="1:19" x14ac:dyDescent="0.25">
      <c r="A4974" s="1"/>
      <c r="B4974" s="1"/>
      <c r="C4974" s="1"/>
      <c r="D4974" s="1"/>
      <c r="E4974" s="1"/>
      <c r="F4974" s="1"/>
      <c r="G4974" s="1"/>
      <c r="H4974" s="1"/>
      <c r="I4974" s="1"/>
      <c r="J4974" s="1"/>
      <c r="K4974" s="1"/>
      <c r="L4974" s="1"/>
      <c r="M4974" s="1"/>
      <c r="N4974" s="1"/>
      <c r="O4974" s="1"/>
      <c r="P4974" s="1"/>
      <c r="Q4974" s="1"/>
      <c r="R4974" s="1"/>
      <c r="S4974" s="1"/>
    </row>
    <row r="4975" spans="1:19" x14ac:dyDescent="0.25">
      <c r="A4975" s="1"/>
      <c r="B4975" s="1"/>
      <c r="C4975" s="1"/>
      <c r="D4975" s="1"/>
      <c r="E4975" s="1"/>
      <c r="F4975" s="1"/>
      <c r="G4975" s="1"/>
      <c r="H4975" s="1"/>
      <c r="I4975" s="1"/>
      <c r="J4975" s="1"/>
      <c r="K4975" s="1"/>
      <c r="L4975" s="1"/>
      <c r="M4975" s="1"/>
      <c r="N4975" s="1"/>
      <c r="O4975" s="1"/>
      <c r="P4975" s="1"/>
      <c r="Q4975" s="1"/>
      <c r="R4975" s="1"/>
      <c r="S4975" s="1"/>
    </row>
    <row r="4976" spans="1:19" x14ac:dyDescent="0.25">
      <c r="A4976" s="1"/>
      <c r="B4976" s="1"/>
      <c r="C4976" s="1"/>
      <c r="D4976" s="1"/>
      <c r="E4976" s="1"/>
      <c r="F4976" s="1"/>
      <c r="G4976" s="1"/>
      <c r="H4976" s="1"/>
      <c r="I4976" s="1"/>
      <c r="J4976" s="1"/>
      <c r="K4976" s="1"/>
      <c r="L4976" s="1"/>
      <c r="M4976" s="1"/>
      <c r="N4976" s="1"/>
      <c r="O4976" s="1"/>
      <c r="P4976" s="1"/>
      <c r="Q4976" s="1"/>
      <c r="R4976" s="1"/>
      <c r="S4976" s="1"/>
    </row>
    <row r="4977" spans="1:19" x14ac:dyDescent="0.25">
      <c r="A4977" s="1"/>
      <c r="B4977" s="1"/>
      <c r="C4977" s="1"/>
      <c r="D4977" s="1"/>
      <c r="E4977" s="1"/>
      <c r="F4977" s="1"/>
      <c r="G4977" s="1"/>
      <c r="H4977" s="1"/>
      <c r="I4977" s="1"/>
      <c r="J4977" s="1"/>
      <c r="K4977" s="1"/>
      <c r="L4977" s="1"/>
      <c r="M4977" s="1"/>
      <c r="N4977" s="1"/>
      <c r="O4977" s="1"/>
      <c r="P4977" s="1"/>
      <c r="Q4977" s="1"/>
      <c r="R4977" s="1"/>
      <c r="S4977" s="1"/>
    </row>
    <row r="4978" spans="1:19" x14ac:dyDescent="0.25">
      <c r="A4978" s="1"/>
      <c r="B4978" s="1"/>
      <c r="C4978" s="1"/>
      <c r="D4978" s="1"/>
      <c r="E4978" s="1"/>
      <c r="F4978" s="1"/>
      <c r="G4978" s="1"/>
      <c r="H4978" s="1"/>
      <c r="I4978" s="1"/>
      <c r="J4978" s="1"/>
      <c r="K4978" s="1"/>
      <c r="L4978" s="1"/>
      <c r="M4978" s="1"/>
      <c r="N4978" s="1"/>
      <c r="O4978" s="1"/>
      <c r="P4978" s="1"/>
      <c r="Q4978" s="1"/>
      <c r="R4978" s="1"/>
      <c r="S4978" s="1"/>
    </row>
    <row r="4979" spans="1:19" x14ac:dyDescent="0.25">
      <c r="A4979" s="1"/>
      <c r="B4979" s="1"/>
      <c r="C4979" s="1"/>
      <c r="D4979" s="1"/>
      <c r="E4979" s="1"/>
      <c r="F4979" s="1"/>
      <c r="G4979" s="1"/>
      <c r="H4979" s="1"/>
      <c r="I4979" s="1"/>
      <c r="J4979" s="1"/>
      <c r="K4979" s="1"/>
      <c r="L4979" s="1"/>
      <c r="M4979" s="1"/>
      <c r="N4979" s="1"/>
      <c r="O4979" s="1"/>
      <c r="P4979" s="1"/>
      <c r="Q4979" s="1"/>
      <c r="R4979" s="1"/>
      <c r="S4979" s="1"/>
    </row>
    <row r="4980" spans="1:19" x14ac:dyDescent="0.25">
      <c r="A4980" s="1"/>
      <c r="B4980" s="1"/>
      <c r="C4980" s="1"/>
      <c r="D4980" s="1"/>
      <c r="E4980" s="1"/>
      <c r="F4980" s="1"/>
      <c r="G4980" s="1"/>
      <c r="H4980" s="1"/>
      <c r="I4980" s="1"/>
      <c r="J4980" s="1"/>
      <c r="K4980" s="1"/>
      <c r="L4980" s="1"/>
      <c r="M4980" s="1"/>
      <c r="N4980" s="1"/>
      <c r="O4980" s="1"/>
      <c r="P4980" s="1"/>
      <c r="Q4980" s="1"/>
      <c r="R4980" s="1"/>
      <c r="S4980" s="1"/>
    </row>
    <row r="4981" spans="1:19" x14ac:dyDescent="0.25">
      <c r="A4981" s="1"/>
      <c r="B4981" s="1"/>
      <c r="C4981" s="1"/>
      <c r="D4981" s="1"/>
      <c r="E4981" s="1"/>
      <c r="F4981" s="1"/>
      <c r="G4981" s="1"/>
      <c r="H4981" s="1"/>
      <c r="I4981" s="1"/>
      <c r="J4981" s="1"/>
      <c r="K4981" s="1"/>
      <c r="L4981" s="1"/>
      <c r="M4981" s="1"/>
      <c r="N4981" s="1"/>
      <c r="O4981" s="1"/>
      <c r="P4981" s="1"/>
      <c r="Q4981" s="1"/>
      <c r="R4981" s="1"/>
      <c r="S4981" s="1"/>
    </row>
    <row r="4982" spans="1:19" x14ac:dyDescent="0.25">
      <c r="A4982" s="1"/>
      <c r="B4982" s="1"/>
      <c r="C4982" s="1"/>
      <c r="D4982" s="1"/>
      <c r="E4982" s="1"/>
      <c r="F4982" s="1"/>
      <c r="G4982" s="1"/>
      <c r="H4982" s="1"/>
      <c r="I4982" s="1"/>
      <c r="J4982" s="1"/>
      <c r="K4982" s="1"/>
      <c r="L4982" s="1"/>
      <c r="M4982" s="1"/>
      <c r="N4982" s="1"/>
      <c r="O4982" s="1"/>
      <c r="P4982" s="1"/>
      <c r="Q4982" s="1"/>
      <c r="R4982" s="1"/>
      <c r="S4982" s="1"/>
    </row>
    <row r="4983" spans="1:19" x14ac:dyDescent="0.25">
      <c r="A4983" s="1"/>
      <c r="B4983" s="1"/>
      <c r="C4983" s="1"/>
      <c r="D4983" s="1"/>
      <c r="E4983" s="1"/>
      <c r="F4983" s="1"/>
      <c r="G4983" s="1"/>
      <c r="H4983" s="1"/>
      <c r="I4983" s="1"/>
      <c r="J4983" s="1"/>
      <c r="K4983" s="1"/>
      <c r="L4983" s="1"/>
      <c r="M4983" s="1"/>
      <c r="N4983" s="1"/>
      <c r="O4983" s="1"/>
      <c r="P4983" s="1"/>
      <c r="Q4983" s="1"/>
      <c r="R4983" s="1"/>
      <c r="S4983" s="1"/>
    </row>
    <row r="4984" spans="1:19" x14ac:dyDescent="0.25">
      <c r="A4984" s="1"/>
      <c r="B4984" s="1"/>
      <c r="C4984" s="1"/>
      <c r="D4984" s="1"/>
      <c r="E4984" s="1"/>
      <c r="F4984" s="1"/>
      <c r="G4984" s="1"/>
      <c r="H4984" s="1"/>
      <c r="I4984" s="1"/>
      <c r="J4984" s="1"/>
      <c r="K4984" s="1"/>
      <c r="L4984" s="1"/>
      <c r="M4984" s="1"/>
      <c r="N4984" s="1"/>
      <c r="O4984" s="1"/>
      <c r="P4984" s="1"/>
      <c r="Q4984" s="1"/>
      <c r="R4984" s="1"/>
      <c r="S4984" s="1"/>
    </row>
    <row r="4985" spans="1:19" x14ac:dyDescent="0.25">
      <c r="A4985" s="1"/>
      <c r="B4985" s="1"/>
      <c r="C4985" s="1"/>
      <c r="D4985" s="1"/>
      <c r="E4985" s="1"/>
      <c r="F4985" s="1"/>
      <c r="G4985" s="1"/>
      <c r="H4985" s="1"/>
      <c r="I4985" s="1"/>
      <c r="J4985" s="1"/>
      <c r="K4985" s="1"/>
      <c r="L4985" s="1"/>
      <c r="M4985" s="1"/>
      <c r="N4985" s="1"/>
      <c r="O4985" s="1"/>
      <c r="P4985" s="1"/>
      <c r="Q4985" s="1"/>
      <c r="R4985" s="1"/>
      <c r="S4985" s="1"/>
    </row>
    <row r="4986" spans="1:19" x14ac:dyDescent="0.25">
      <c r="A4986" s="1"/>
      <c r="B4986" s="1"/>
      <c r="C4986" s="1"/>
      <c r="D4986" s="1"/>
      <c r="E4986" s="1"/>
      <c r="F4986" s="1"/>
      <c r="G4986" s="1"/>
      <c r="H4986" s="1"/>
      <c r="I4986" s="1"/>
      <c r="J4986" s="1"/>
      <c r="K4986" s="1"/>
      <c r="L4986" s="1"/>
      <c r="M4986" s="1"/>
      <c r="N4986" s="1"/>
      <c r="O4986" s="1"/>
      <c r="P4986" s="1"/>
      <c r="Q4986" s="1"/>
      <c r="R4986" s="1"/>
      <c r="S4986" s="1"/>
    </row>
    <row r="4987" spans="1:19" x14ac:dyDescent="0.25">
      <c r="A4987" s="1"/>
      <c r="B4987" s="1"/>
      <c r="C4987" s="1"/>
      <c r="D4987" s="1"/>
      <c r="E4987" s="1"/>
      <c r="F4987" s="1"/>
      <c r="G4987" s="1"/>
      <c r="H4987" s="1"/>
      <c r="I4987" s="1"/>
      <c r="J4987" s="1"/>
      <c r="K4987" s="1"/>
      <c r="L4987" s="1"/>
      <c r="M4987" s="1"/>
      <c r="N4987" s="1"/>
      <c r="O4987" s="1"/>
      <c r="P4987" s="1"/>
      <c r="Q4987" s="1"/>
      <c r="R4987" s="1"/>
      <c r="S4987" s="1"/>
    </row>
    <row r="4988" spans="1:19" x14ac:dyDescent="0.25">
      <c r="A4988" s="1"/>
      <c r="B4988" s="1"/>
      <c r="C4988" s="1"/>
      <c r="D4988" s="1"/>
      <c r="E4988" s="1"/>
      <c r="F4988" s="1"/>
      <c r="G4988" s="1"/>
      <c r="H4988" s="1"/>
      <c r="I4988" s="1"/>
      <c r="J4988" s="1"/>
      <c r="K4988" s="1"/>
      <c r="L4988" s="1"/>
      <c r="M4988" s="1"/>
      <c r="N4988" s="1"/>
      <c r="O4988" s="1"/>
      <c r="P4988" s="1"/>
      <c r="Q4988" s="1"/>
      <c r="R4988" s="1"/>
      <c r="S4988" s="1"/>
    </row>
    <row r="4989" spans="1:19" x14ac:dyDescent="0.25">
      <c r="A4989" s="1"/>
      <c r="B4989" s="1"/>
      <c r="C4989" s="1"/>
      <c r="D4989" s="1"/>
      <c r="E4989" s="1"/>
      <c r="F4989" s="1"/>
      <c r="G4989" s="1"/>
      <c r="H4989" s="1"/>
      <c r="I4989" s="1"/>
      <c r="J4989" s="1"/>
      <c r="K4989" s="1"/>
      <c r="L4989" s="1"/>
      <c r="M4989" s="1"/>
      <c r="N4989" s="1"/>
      <c r="O4989" s="1"/>
      <c r="P4989" s="1"/>
      <c r="Q4989" s="1"/>
      <c r="R4989" s="1"/>
      <c r="S4989" s="1"/>
    </row>
    <row r="4990" spans="1:19" x14ac:dyDescent="0.25">
      <c r="A4990" s="1"/>
      <c r="B4990" s="1"/>
      <c r="C4990" s="1"/>
      <c r="D4990" s="1"/>
      <c r="E4990" s="1"/>
      <c r="F4990" s="1"/>
      <c r="G4990" s="1"/>
      <c r="H4990" s="1"/>
      <c r="I4990" s="1"/>
      <c r="J4990" s="1"/>
      <c r="K4990" s="1"/>
      <c r="L4990" s="1"/>
      <c r="M4990" s="1"/>
      <c r="N4990" s="1"/>
      <c r="O4990" s="1"/>
      <c r="P4990" s="1"/>
      <c r="Q4990" s="1"/>
      <c r="R4990" s="1"/>
      <c r="S4990" s="1"/>
    </row>
    <row r="4991" spans="1:19" x14ac:dyDescent="0.25">
      <c r="A4991" s="1"/>
      <c r="B4991" s="1"/>
      <c r="C4991" s="1"/>
      <c r="D4991" s="1"/>
      <c r="E4991" s="1"/>
      <c r="F4991" s="1"/>
      <c r="G4991" s="1"/>
      <c r="H4991" s="1"/>
      <c r="I4991" s="1"/>
      <c r="J4991" s="1"/>
      <c r="K4991" s="1"/>
      <c r="L4991" s="1"/>
      <c r="M4991" s="1"/>
      <c r="N4991" s="1"/>
      <c r="O4991" s="1"/>
      <c r="P4991" s="1"/>
      <c r="Q4991" s="1"/>
      <c r="R4991" s="1"/>
      <c r="S4991" s="1"/>
    </row>
    <row r="4992" spans="1:19" x14ac:dyDescent="0.25">
      <c r="A4992" s="1"/>
      <c r="B4992" s="1"/>
      <c r="C4992" s="1"/>
      <c r="D4992" s="1"/>
      <c r="E4992" s="1"/>
      <c r="F4992" s="1"/>
      <c r="G4992" s="1"/>
      <c r="H4992" s="1"/>
      <c r="I4992" s="1"/>
      <c r="J4992" s="1"/>
      <c r="K4992" s="1"/>
      <c r="L4992" s="1"/>
      <c r="M4992" s="1"/>
      <c r="N4992" s="1"/>
      <c r="O4992" s="1"/>
      <c r="P4992" s="1"/>
      <c r="Q4992" s="1"/>
      <c r="R4992" s="1"/>
      <c r="S4992" s="1"/>
    </row>
    <row r="4993" spans="1:19" x14ac:dyDescent="0.25">
      <c r="A4993" s="1"/>
      <c r="B4993" s="1"/>
      <c r="C4993" s="1"/>
      <c r="D4993" s="1"/>
      <c r="E4993" s="1"/>
      <c r="F4993" s="1"/>
      <c r="G4993" s="1"/>
      <c r="H4993" s="1"/>
      <c r="I4993" s="1"/>
      <c r="J4993" s="1"/>
      <c r="K4993" s="1"/>
      <c r="L4993" s="1"/>
      <c r="M4993" s="1"/>
      <c r="N4993" s="1"/>
      <c r="O4993" s="1"/>
      <c r="P4993" s="1"/>
      <c r="Q4993" s="1"/>
      <c r="R4993" s="1"/>
      <c r="S4993" s="1"/>
    </row>
    <row r="4994" spans="1:19" x14ac:dyDescent="0.25">
      <c r="A4994" s="1"/>
      <c r="B4994" s="1"/>
      <c r="C4994" s="1"/>
      <c r="D4994" s="1"/>
      <c r="E4994" s="1"/>
      <c r="F4994" s="1"/>
      <c r="G4994" s="1"/>
      <c r="H4994" s="1"/>
      <c r="I4994" s="1"/>
      <c r="J4994" s="1"/>
      <c r="K4994" s="1"/>
      <c r="L4994" s="1"/>
      <c r="M4994" s="1"/>
      <c r="N4994" s="1"/>
      <c r="O4994" s="1"/>
      <c r="P4994" s="1"/>
      <c r="Q4994" s="1"/>
      <c r="R4994" s="1"/>
      <c r="S4994" s="1"/>
    </row>
    <row r="4995" spans="1:19" x14ac:dyDescent="0.25">
      <c r="A4995" s="1"/>
      <c r="B4995" s="1"/>
      <c r="C4995" s="1"/>
      <c r="D4995" s="1"/>
      <c r="E4995" s="1"/>
      <c r="F4995" s="1"/>
      <c r="G4995" s="1"/>
      <c r="H4995" s="1"/>
      <c r="I4995" s="1"/>
      <c r="J4995" s="1"/>
      <c r="K4995" s="1"/>
      <c r="L4995" s="1"/>
      <c r="M4995" s="1"/>
      <c r="N4995" s="1"/>
      <c r="O4995" s="1"/>
      <c r="P4995" s="1"/>
      <c r="Q4995" s="1"/>
      <c r="R4995" s="1"/>
      <c r="S4995" s="1"/>
    </row>
    <row r="4996" spans="1:19" x14ac:dyDescent="0.25">
      <c r="A4996" s="1"/>
      <c r="B4996" s="1"/>
      <c r="C4996" s="1"/>
      <c r="D4996" s="1"/>
      <c r="E4996" s="1"/>
      <c r="F4996" s="1"/>
      <c r="G4996" s="1"/>
      <c r="H4996" s="1"/>
      <c r="I4996" s="1"/>
      <c r="J4996" s="1"/>
      <c r="K4996" s="1"/>
      <c r="L4996" s="1"/>
      <c r="M4996" s="1"/>
      <c r="N4996" s="1"/>
      <c r="O4996" s="1"/>
      <c r="P4996" s="1"/>
      <c r="Q4996" s="1"/>
      <c r="R4996" s="1"/>
      <c r="S4996" s="1"/>
    </row>
    <row r="4997" spans="1:19" x14ac:dyDescent="0.25">
      <c r="A4997" s="1"/>
      <c r="B4997" s="1"/>
      <c r="C4997" s="1"/>
      <c r="D4997" s="1"/>
      <c r="E4997" s="1"/>
      <c r="F4997" s="1"/>
      <c r="G4997" s="1"/>
      <c r="H4997" s="1"/>
      <c r="I4997" s="1"/>
      <c r="J4997" s="1"/>
      <c r="K4997" s="1"/>
      <c r="L4997" s="1"/>
      <c r="M4997" s="1"/>
      <c r="N4997" s="1"/>
      <c r="O4997" s="1"/>
      <c r="P4997" s="1"/>
      <c r="Q4997" s="1"/>
      <c r="R4997" s="1"/>
      <c r="S4997" s="1"/>
    </row>
    <row r="4998" spans="1:19" x14ac:dyDescent="0.25">
      <c r="A4998" s="1"/>
      <c r="B4998" s="1"/>
      <c r="C4998" s="1"/>
      <c r="D4998" s="1"/>
      <c r="E4998" s="1"/>
      <c r="F4998" s="1"/>
      <c r="G4998" s="1"/>
      <c r="H4998" s="1"/>
      <c r="I4998" s="1"/>
      <c r="J4998" s="1"/>
      <c r="K4998" s="1"/>
      <c r="L4998" s="1"/>
      <c r="M4998" s="1"/>
      <c r="N4998" s="1"/>
      <c r="O4998" s="1"/>
      <c r="P4998" s="1"/>
      <c r="Q4998" s="1"/>
      <c r="R4998" s="1"/>
      <c r="S4998" s="1"/>
    </row>
    <row r="4999" spans="1:19" x14ac:dyDescent="0.25">
      <c r="A4999" s="1"/>
      <c r="B4999" s="1"/>
      <c r="C4999" s="1"/>
      <c r="D4999" s="1"/>
      <c r="E4999" s="1"/>
      <c r="F4999" s="1"/>
      <c r="G4999" s="1"/>
      <c r="H4999" s="1"/>
      <c r="I4999" s="1"/>
      <c r="J4999" s="1"/>
      <c r="K4999" s="1"/>
      <c r="L4999" s="1"/>
      <c r="M4999" s="1"/>
      <c r="N4999" s="1"/>
      <c r="O4999" s="1"/>
      <c r="P4999" s="1"/>
      <c r="Q4999" s="1"/>
      <c r="R4999" s="1"/>
      <c r="S4999" s="1"/>
    </row>
    <row r="5000" spans="1:19" x14ac:dyDescent="0.25">
      <c r="A5000" s="1"/>
      <c r="B5000" s="1"/>
      <c r="C5000" s="1"/>
      <c r="D5000" s="1"/>
      <c r="E5000" s="1"/>
      <c r="F5000" s="1"/>
      <c r="G5000" s="1"/>
      <c r="H5000" s="1"/>
      <c r="I5000" s="1"/>
      <c r="J5000" s="1"/>
      <c r="K5000" s="1"/>
      <c r="L5000" s="1"/>
      <c r="M5000" s="1"/>
      <c r="N5000" s="1"/>
      <c r="O5000" s="1"/>
      <c r="P5000" s="1"/>
      <c r="Q5000" s="1"/>
      <c r="R5000" s="1"/>
      <c r="S5000" s="1"/>
    </row>
    <row r="5001" spans="1:19" x14ac:dyDescent="0.25">
      <c r="A5001" s="1"/>
      <c r="B5001" s="1"/>
      <c r="C5001" s="1"/>
      <c r="D5001" s="1"/>
      <c r="E5001" s="1"/>
      <c r="F5001" s="1"/>
      <c r="G5001" s="1"/>
      <c r="H5001" s="1"/>
      <c r="I5001" s="1"/>
      <c r="J5001" s="1"/>
      <c r="K5001" s="1"/>
      <c r="L5001" s="1"/>
      <c r="M5001" s="1"/>
      <c r="N5001" s="1"/>
      <c r="O5001" s="1"/>
      <c r="P5001" s="1"/>
      <c r="Q5001" s="1"/>
      <c r="R5001" s="1"/>
      <c r="S5001" s="1"/>
    </row>
    <row r="5002" spans="1:19" x14ac:dyDescent="0.25">
      <c r="A5002" s="1"/>
      <c r="B5002" s="1"/>
      <c r="C5002" s="1"/>
      <c r="D5002" s="1"/>
      <c r="E5002" s="1"/>
      <c r="F5002" s="1"/>
      <c r="G5002" s="1"/>
      <c r="H5002" s="1"/>
      <c r="I5002" s="1"/>
      <c r="J5002" s="1"/>
      <c r="K5002" s="1"/>
      <c r="L5002" s="1"/>
      <c r="M5002" s="1"/>
      <c r="N5002" s="1"/>
      <c r="O5002" s="1"/>
      <c r="P5002" s="1"/>
      <c r="Q5002" s="1"/>
      <c r="R5002" s="1"/>
      <c r="S5002" s="1"/>
    </row>
    <row r="5003" spans="1:19" x14ac:dyDescent="0.25">
      <c r="A5003" s="1"/>
      <c r="B5003" s="1"/>
      <c r="C5003" s="1"/>
      <c r="D5003" s="1"/>
      <c r="E5003" s="1"/>
      <c r="F5003" s="1"/>
      <c r="G5003" s="1"/>
      <c r="H5003" s="1"/>
      <c r="I5003" s="1"/>
      <c r="J5003" s="1"/>
      <c r="K5003" s="1"/>
      <c r="L5003" s="1"/>
      <c r="M5003" s="1"/>
      <c r="N5003" s="1"/>
      <c r="O5003" s="1"/>
      <c r="P5003" s="1"/>
      <c r="Q5003" s="1"/>
      <c r="R5003" s="1"/>
      <c r="S5003" s="1"/>
    </row>
    <row r="5004" spans="1:19" x14ac:dyDescent="0.25">
      <c r="A5004" s="1"/>
      <c r="B5004" s="1"/>
      <c r="C5004" s="1"/>
      <c r="D5004" s="1"/>
      <c r="E5004" s="1"/>
      <c r="F5004" s="1"/>
      <c r="G5004" s="1"/>
      <c r="H5004" s="1"/>
      <c r="I5004" s="1"/>
      <c r="J5004" s="1"/>
      <c r="K5004" s="1"/>
      <c r="L5004" s="1"/>
      <c r="M5004" s="1"/>
      <c r="N5004" s="1"/>
      <c r="O5004" s="1"/>
      <c r="P5004" s="1"/>
      <c r="Q5004" s="1"/>
      <c r="R5004" s="1"/>
      <c r="S5004" s="1"/>
    </row>
    <row r="5005" spans="1:19" x14ac:dyDescent="0.25">
      <c r="A5005" s="1"/>
      <c r="B5005" s="1"/>
      <c r="C5005" s="1"/>
      <c r="D5005" s="1"/>
      <c r="E5005" s="1"/>
      <c r="F5005" s="1"/>
      <c r="G5005" s="1"/>
      <c r="H5005" s="1"/>
      <c r="I5005" s="1"/>
      <c r="J5005" s="1"/>
      <c r="K5005" s="1"/>
      <c r="L5005" s="1"/>
      <c r="M5005" s="1"/>
      <c r="N5005" s="1"/>
      <c r="O5005" s="1"/>
      <c r="P5005" s="1"/>
      <c r="Q5005" s="1"/>
      <c r="R5005" s="1"/>
      <c r="S5005" s="1"/>
    </row>
    <row r="5006" spans="1:19" x14ac:dyDescent="0.25">
      <c r="A5006" s="1"/>
      <c r="B5006" s="1"/>
      <c r="C5006" s="1"/>
      <c r="D5006" s="1"/>
      <c r="E5006" s="1"/>
      <c r="F5006" s="1"/>
      <c r="G5006" s="1"/>
      <c r="H5006" s="1"/>
      <c r="I5006" s="1"/>
      <c r="J5006" s="1"/>
      <c r="K5006" s="1"/>
      <c r="L5006" s="1"/>
      <c r="M5006" s="1"/>
      <c r="N5006" s="1"/>
      <c r="O5006" s="1"/>
      <c r="P5006" s="1"/>
      <c r="Q5006" s="1"/>
      <c r="R5006" s="1"/>
      <c r="S5006" s="1"/>
    </row>
    <row r="5007" spans="1:19" x14ac:dyDescent="0.25">
      <c r="A5007" s="1"/>
      <c r="B5007" s="1"/>
      <c r="C5007" s="1"/>
      <c r="D5007" s="1"/>
      <c r="E5007" s="1"/>
      <c r="F5007" s="1"/>
      <c r="G5007" s="1"/>
      <c r="H5007" s="1"/>
      <c r="I5007" s="1"/>
      <c r="J5007" s="1"/>
      <c r="K5007" s="1"/>
      <c r="L5007" s="1"/>
      <c r="M5007" s="1"/>
      <c r="N5007" s="1"/>
      <c r="O5007" s="1"/>
      <c r="P5007" s="1"/>
      <c r="Q5007" s="1"/>
      <c r="R5007" s="1"/>
      <c r="S5007" s="1"/>
    </row>
    <row r="5008" spans="1:19" x14ac:dyDescent="0.25">
      <c r="A5008" s="1"/>
      <c r="B5008" s="1"/>
      <c r="C5008" s="1"/>
      <c r="D5008" s="1"/>
      <c r="E5008" s="1"/>
      <c r="F5008" s="1"/>
      <c r="G5008" s="1"/>
      <c r="H5008" s="1"/>
      <c r="I5008" s="1"/>
      <c r="J5008" s="1"/>
      <c r="K5008" s="1"/>
      <c r="L5008" s="1"/>
      <c r="M5008" s="1"/>
      <c r="N5008" s="1"/>
      <c r="O5008" s="1"/>
      <c r="P5008" s="1"/>
      <c r="Q5008" s="1"/>
      <c r="R5008" s="1"/>
      <c r="S5008" s="1"/>
    </row>
    <row r="5009" spans="1:19" x14ac:dyDescent="0.25">
      <c r="A5009" s="1"/>
      <c r="B5009" s="1"/>
      <c r="C5009" s="1"/>
      <c r="D5009" s="1"/>
      <c r="E5009" s="1"/>
      <c r="F5009" s="1"/>
      <c r="G5009" s="1"/>
      <c r="H5009" s="1"/>
      <c r="I5009" s="1"/>
      <c r="J5009" s="1"/>
      <c r="K5009" s="1"/>
      <c r="L5009" s="1"/>
      <c r="M5009" s="1"/>
      <c r="N5009" s="1"/>
      <c r="O5009" s="1"/>
      <c r="P5009" s="1"/>
      <c r="Q5009" s="1"/>
      <c r="R5009" s="1"/>
      <c r="S5009" s="1"/>
    </row>
    <row r="5010" spans="1:19" x14ac:dyDescent="0.25">
      <c r="A5010" s="1"/>
      <c r="B5010" s="1"/>
      <c r="C5010" s="1"/>
      <c r="D5010" s="1"/>
      <c r="E5010" s="1"/>
      <c r="F5010" s="1"/>
      <c r="G5010" s="1"/>
      <c r="H5010" s="1"/>
      <c r="I5010" s="1"/>
      <c r="J5010" s="1"/>
      <c r="K5010" s="1"/>
      <c r="L5010" s="1"/>
      <c r="M5010" s="1"/>
      <c r="N5010" s="1"/>
      <c r="O5010" s="1"/>
      <c r="P5010" s="1"/>
      <c r="Q5010" s="1"/>
      <c r="R5010" s="1"/>
      <c r="S5010" s="1"/>
    </row>
    <row r="5011" spans="1:19" x14ac:dyDescent="0.25">
      <c r="A5011" s="1"/>
      <c r="B5011" s="1"/>
      <c r="C5011" s="1"/>
      <c r="D5011" s="1"/>
      <c r="E5011" s="1"/>
      <c r="F5011" s="1"/>
      <c r="G5011" s="1"/>
      <c r="H5011" s="1"/>
      <c r="I5011" s="1"/>
      <c r="J5011" s="1"/>
      <c r="K5011" s="1"/>
      <c r="L5011" s="1"/>
      <c r="M5011" s="1"/>
      <c r="N5011" s="1"/>
      <c r="O5011" s="1"/>
      <c r="P5011" s="1"/>
      <c r="Q5011" s="1"/>
      <c r="R5011" s="1"/>
      <c r="S5011" s="1"/>
    </row>
    <row r="5012" spans="1:19" x14ac:dyDescent="0.25">
      <c r="A5012" s="1"/>
      <c r="B5012" s="1"/>
      <c r="C5012" s="1"/>
      <c r="D5012" s="1"/>
      <c r="E5012" s="1"/>
      <c r="F5012" s="1"/>
      <c r="G5012" s="1"/>
      <c r="H5012" s="1"/>
      <c r="I5012" s="1"/>
      <c r="J5012" s="1"/>
      <c r="K5012" s="1"/>
      <c r="L5012" s="1"/>
      <c r="M5012" s="1"/>
      <c r="N5012" s="1"/>
      <c r="O5012" s="1"/>
      <c r="P5012" s="1"/>
      <c r="Q5012" s="1"/>
      <c r="R5012" s="1"/>
      <c r="S5012" s="1"/>
    </row>
    <row r="5013" spans="1:19" x14ac:dyDescent="0.25">
      <c r="A5013" s="1"/>
      <c r="B5013" s="1"/>
      <c r="C5013" s="1"/>
      <c r="D5013" s="1"/>
      <c r="E5013" s="1"/>
      <c r="F5013" s="1"/>
      <c r="G5013" s="1"/>
      <c r="H5013" s="1"/>
      <c r="I5013" s="1"/>
      <c r="J5013" s="1"/>
      <c r="K5013" s="1"/>
      <c r="L5013" s="1"/>
      <c r="M5013" s="1"/>
      <c r="N5013" s="1"/>
      <c r="O5013" s="1"/>
      <c r="P5013" s="1"/>
      <c r="Q5013" s="1"/>
      <c r="R5013" s="1"/>
      <c r="S5013" s="1"/>
    </row>
    <row r="5014" spans="1:19" x14ac:dyDescent="0.25">
      <c r="A5014" s="1"/>
      <c r="B5014" s="1"/>
      <c r="C5014" s="1"/>
      <c r="D5014" s="1"/>
      <c r="E5014" s="1"/>
      <c r="F5014" s="1"/>
      <c r="G5014" s="1"/>
      <c r="H5014" s="1"/>
      <c r="I5014" s="1"/>
      <c r="J5014" s="1"/>
      <c r="K5014" s="1"/>
      <c r="L5014" s="1"/>
      <c r="M5014" s="1"/>
      <c r="N5014" s="1"/>
      <c r="O5014" s="1"/>
      <c r="P5014" s="1"/>
      <c r="Q5014" s="1"/>
      <c r="R5014" s="1"/>
      <c r="S5014" s="1"/>
    </row>
    <row r="5015" spans="1:19" x14ac:dyDescent="0.25">
      <c r="A5015" s="1"/>
      <c r="B5015" s="1"/>
      <c r="C5015" s="1"/>
      <c r="D5015" s="1"/>
      <c r="E5015" s="1"/>
      <c r="F5015" s="1"/>
      <c r="G5015" s="1"/>
      <c r="H5015" s="1"/>
      <c r="I5015" s="1"/>
      <c r="J5015" s="1"/>
      <c r="K5015" s="1"/>
      <c r="L5015" s="1"/>
      <c r="M5015" s="1"/>
      <c r="N5015" s="1"/>
      <c r="O5015" s="1"/>
      <c r="P5015" s="1"/>
      <c r="Q5015" s="1"/>
      <c r="R5015" s="1"/>
      <c r="S5015" s="1"/>
    </row>
    <row r="5016" spans="1:19" x14ac:dyDescent="0.25">
      <c r="A5016" s="1"/>
      <c r="B5016" s="1"/>
      <c r="C5016" s="1"/>
      <c r="D5016" s="1"/>
      <c r="E5016" s="1"/>
      <c r="F5016" s="1"/>
      <c r="G5016" s="1"/>
      <c r="H5016" s="1"/>
      <c r="I5016" s="1"/>
      <c r="J5016" s="1"/>
      <c r="K5016" s="1"/>
      <c r="L5016" s="1"/>
      <c r="M5016" s="1"/>
      <c r="N5016" s="1"/>
      <c r="O5016" s="1"/>
      <c r="P5016" s="1"/>
      <c r="Q5016" s="1"/>
      <c r="R5016" s="1"/>
      <c r="S5016" s="1"/>
    </row>
    <row r="5017" spans="1:19" x14ac:dyDescent="0.25">
      <c r="A5017" s="1"/>
      <c r="B5017" s="1"/>
      <c r="C5017" s="1"/>
      <c r="D5017" s="1"/>
      <c r="E5017" s="1"/>
      <c r="F5017" s="1"/>
      <c r="G5017" s="1"/>
      <c r="H5017" s="1"/>
      <c r="I5017" s="1"/>
      <c r="J5017" s="1"/>
      <c r="K5017" s="1"/>
      <c r="L5017" s="1"/>
      <c r="M5017" s="1"/>
      <c r="N5017" s="1"/>
      <c r="O5017" s="1"/>
      <c r="P5017" s="1"/>
      <c r="Q5017" s="1"/>
      <c r="R5017" s="1"/>
      <c r="S5017" s="1"/>
    </row>
    <row r="5018" spans="1:19" x14ac:dyDescent="0.25">
      <c r="A5018" s="1"/>
      <c r="B5018" s="1"/>
      <c r="C5018" s="1"/>
      <c r="D5018" s="1"/>
      <c r="E5018" s="1"/>
      <c r="F5018" s="1"/>
      <c r="G5018" s="1"/>
      <c r="H5018" s="1"/>
      <c r="I5018" s="1"/>
      <c r="J5018" s="1"/>
      <c r="K5018" s="1"/>
      <c r="L5018" s="1"/>
      <c r="M5018" s="1"/>
      <c r="N5018" s="1"/>
      <c r="O5018" s="1"/>
      <c r="P5018" s="1"/>
      <c r="Q5018" s="1"/>
      <c r="R5018" s="1"/>
      <c r="S5018" s="1"/>
    </row>
    <row r="5019" spans="1:19" x14ac:dyDescent="0.25">
      <c r="A5019" s="1"/>
      <c r="B5019" s="1"/>
      <c r="C5019" s="1"/>
      <c r="D5019" s="1"/>
      <c r="E5019" s="1"/>
      <c r="F5019" s="1"/>
      <c r="G5019" s="1"/>
      <c r="H5019" s="1"/>
      <c r="I5019" s="1"/>
      <c r="J5019" s="1"/>
      <c r="K5019" s="1"/>
      <c r="L5019" s="1"/>
      <c r="M5019" s="1"/>
      <c r="N5019" s="1"/>
      <c r="O5019" s="1"/>
      <c r="P5019" s="1"/>
      <c r="Q5019" s="1"/>
      <c r="R5019" s="1"/>
      <c r="S5019" s="1"/>
    </row>
    <row r="5020" spans="1:19" x14ac:dyDescent="0.25">
      <c r="A5020" s="1"/>
      <c r="B5020" s="1"/>
      <c r="C5020" s="1"/>
      <c r="D5020" s="1"/>
      <c r="E5020" s="1"/>
      <c r="F5020" s="1"/>
      <c r="G5020" s="1"/>
      <c r="H5020" s="1"/>
      <c r="I5020" s="1"/>
      <c r="J5020" s="1"/>
      <c r="K5020" s="1"/>
      <c r="L5020" s="1"/>
      <c r="M5020" s="1"/>
      <c r="N5020" s="1"/>
      <c r="O5020" s="1"/>
      <c r="P5020" s="1"/>
      <c r="Q5020" s="1"/>
      <c r="R5020" s="1"/>
      <c r="S5020" s="1"/>
    </row>
    <row r="5021" spans="1:19" x14ac:dyDescent="0.25">
      <c r="A5021" s="1"/>
      <c r="B5021" s="1"/>
      <c r="C5021" s="1"/>
      <c r="D5021" s="1"/>
      <c r="E5021" s="1"/>
      <c r="F5021" s="1"/>
      <c r="G5021" s="1"/>
      <c r="H5021" s="1"/>
      <c r="I5021" s="1"/>
      <c r="J5021" s="1"/>
      <c r="K5021" s="1"/>
      <c r="L5021" s="1"/>
      <c r="M5021" s="1"/>
      <c r="N5021" s="1"/>
      <c r="O5021" s="1"/>
      <c r="P5021" s="1"/>
      <c r="Q5021" s="1"/>
      <c r="R5021" s="1"/>
      <c r="S5021" s="1"/>
    </row>
    <row r="5022" spans="1:19" x14ac:dyDescent="0.25">
      <c r="A5022" s="1"/>
      <c r="B5022" s="1"/>
      <c r="C5022" s="1"/>
      <c r="D5022" s="1"/>
      <c r="E5022" s="1"/>
      <c r="F5022" s="1"/>
      <c r="G5022" s="1"/>
      <c r="H5022" s="1"/>
      <c r="I5022" s="1"/>
      <c r="J5022" s="1"/>
      <c r="K5022" s="1"/>
      <c r="L5022" s="1"/>
      <c r="M5022" s="1"/>
      <c r="N5022" s="1"/>
      <c r="O5022" s="1"/>
      <c r="P5022" s="1"/>
      <c r="Q5022" s="1"/>
      <c r="R5022" s="1"/>
      <c r="S5022" s="1"/>
    </row>
    <row r="5023" spans="1:19" x14ac:dyDescent="0.25">
      <c r="A5023" s="1"/>
      <c r="B5023" s="1"/>
      <c r="C5023" s="1"/>
      <c r="D5023" s="1"/>
      <c r="E5023" s="1"/>
      <c r="F5023" s="1"/>
      <c r="G5023" s="1"/>
      <c r="H5023" s="1"/>
      <c r="I5023" s="1"/>
      <c r="J5023" s="1"/>
      <c r="K5023" s="1"/>
      <c r="L5023" s="1"/>
      <c r="M5023" s="1"/>
      <c r="N5023" s="1"/>
      <c r="O5023" s="1"/>
      <c r="P5023" s="1"/>
      <c r="Q5023" s="1"/>
      <c r="R5023" s="1"/>
      <c r="S5023" s="1"/>
    </row>
    <row r="5024" spans="1:19" x14ac:dyDescent="0.25">
      <c r="A5024" s="1"/>
      <c r="B5024" s="1"/>
      <c r="C5024" s="1"/>
      <c r="D5024" s="1"/>
      <c r="E5024" s="1"/>
      <c r="F5024" s="1"/>
      <c r="G5024" s="1"/>
      <c r="H5024" s="1"/>
      <c r="I5024" s="1"/>
      <c r="J5024" s="1"/>
      <c r="K5024" s="1"/>
      <c r="L5024" s="1"/>
      <c r="M5024" s="1"/>
      <c r="N5024" s="1"/>
      <c r="O5024" s="1"/>
      <c r="P5024" s="1"/>
      <c r="Q5024" s="1"/>
      <c r="R5024" s="1"/>
      <c r="S5024" s="1"/>
    </row>
    <row r="5025" spans="1:19" x14ac:dyDescent="0.25">
      <c r="A5025" s="1"/>
      <c r="B5025" s="1"/>
      <c r="C5025" s="1"/>
      <c r="D5025" s="1"/>
      <c r="E5025" s="1"/>
      <c r="F5025" s="1"/>
      <c r="G5025" s="1"/>
      <c r="H5025" s="1"/>
      <c r="I5025" s="1"/>
      <c r="J5025" s="1"/>
      <c r="K5025" s="1"/>
      <c r="L5025" s="1"/>
      <c r="M5025" s="1"/>
      <c r="N5025" s="1"/>
      <c r="O5025" s="1"/>
      <c r="P5025" s="1"/>
      <c r="Q5025" s="1"/>
      <c r="R5025" s="1"/>
      <c r="S5025" s="1"/>
    </row>
    <row r="5026" spans="1:19" x14ac:dyDescent="0.25">
      <c r="A5026" s="1"/>
      <c r="B5026" s="1"/>
      <c r="C5026" s="1"/>
      <c r="D5026" s="1"/>
      <c r="E5026" s="1"/>
      <c r="F5026" s="1"/>
      <c r="G5026" s="1"/>
      <c r="H5026" s="1"/>
      <c r="I5026" s="1"/>
      <c r="J5026" s="1"/>
      <c r="K5026" s="1"/>
      <c r="L5026" s="1"/>
      <c r="M5026" s="1"/>
      <c r="N5026" s="1"/>
      <c r="O5026" s="1"/>
      <c r="P5026" s="1"/>
      <c r="Q5026" s="1"/>
      <c r="R5026" s="1"/>
      <c r="S5026" s="1"/>
    </row>
    <row r="5027" spans="1:19" x14ac:dyDescent="0.25">
      <c r="A5027" s="1"/>
      <c r="B5027" s="1"/>
      <c r="C5027" s="1"/>
      <c r="D5027" s="1"/>
      <c r="E5027" s="1"/>
      <c r="F5027" s="1"/>
      <c r="G5027" s="1"/>
      <c r="H5027" s="1"/>
      <c r="I5027" s="1"/>
      <c r="J5027" s="1"/>
      <c r="K5027" s="1"/>
      <c r="L5027" s="1"/>
      <c r="M5027" s="1"/>
      <c r="N5027" s="1"/>
      <c r="O5027" s="1"/>
      <c r="P5027" s="1"/>
      <c r="Q5027" s="1"/>
      <c r="R5027" s="1"/>
      <c r="S5027" s="1"/>
    </row>
    <row r="5028" spans="1:19" x14ac:dyDescent="0.25">
      <c r="A5028" s="1"/>
      <c r="B5028" s="1"/>
      <c r="C5028" s="1"/>
      <c r="D5028" s="1"/>
      <c r="E5028" s="1"/>
      <c r="F5028" s="1"/>
      <c r="G5028" s="1"/>
      <c r="H5028" s="1"/>
      <c r="I5028" s="1"/>
      <c r="J5028" s="1"/>
      <c r="K5028" s="1"/>
      <c r="L5028" s="1"/>
      <c r="M5028" s="1"/>
      <c r="N5028" s="1"/>
      <c r="O5028" s="1"/>
      <c r="P5028" s="1"/>
      <c r="Q5028" s="1"/>
      <c r="R5028" s="1"/>
      <c r="S5028" s="1"/>
    </row>
    <row r="5029" spans="1:19" x14ac:dyDescent="0.25">
      <c r="A5029" s="1"/>
      <c r="B5029" s="1"/>
      <c r="C5029" s="1"/>
      <c r="D5029" s="1"/>
      <c r="E5029" s="1"/>
      <c r="F5029" s="1"/>
      <c r="G5029" s="1"/>
      <c r="H5029" s="1"/>
      <c r="I5029" s="1"/>
      <c r="J5029" s="1"/>
      <c r="K5029" s="1"/>
      <c r="L5029" s="1"/>
      <c r="M5029" s="1"/>
      <c r="N5029" s="1"/>
      <c r="O5029" s="1"/>
      <c r="P5029" s="1"/>
      <c r="Q5029" s="1"/>
      <c r="R5029" s="1"/>
      <c r="S5029" s="1"/>
    </row>
    <row r="5030" spans="1:19" x14ac:dyDescent="0.25">
      <c r="A5030" s="1"/>
      <c r="B5030" s="1"/>
      <c r="C5030" s="1"/>
      <c r="D5030" s="1"/>
      <c r="E5030" s="1"/>
      <c r="F5030" s="1"/>
      <c r="G5030" s="1"/>
      <c r="H5030" s="1"/>
      <c r="I5030" s="1"/>
      <c r="J5030" s="1"/>
      <c r="K5030" s="1"/>
      <c r="L5030" s="1"/>
      <c r="M5030" s="1"/>
      <c r="N5030" s="1"/>
      <c r="O5030" s="1"/>
      <c r="P5030" s="1"/>
      <c r="Q5030" s="1"/>
      <c r="R5030" s="1"/>
      <c r="S5030" s="1"/>
    </row>
    <row r="5031" spans="1:19" x14ac:dyDescent="0.25">
      <c r="A5031" s="1"/>
      <c r="B5031" s="1"/>
      <c r="C5031" s="1"/>
      <c r="D5031" s="1"/>
      <c r="E5031" s="1"/>
      <c r="F5031" s="1"/>
      <c r="G5031" s="1"/>
      <c r="H5031" s="1"/>
      <c r="I5031" s="1"/>
      <c r="J5031" s="1"/>
      <c r="K5031" s="1"/>
      <c r="L5031" s="1"/>
      <c r="M5031" s="1"/>
      <c r="N5031" s="1"/>
      <c r="O5031" s="1"/>
      <c r="P5031" s="1"/>
      <c r="Q5031" s="1"/>
      <c r="R5031" s="1"/>
      <c r="S5031" s="1"/>
    </row>
    <row r="5032" spans="1:19" x14ac:dyDescent="0.25">
      <c r="A5032" s="1"/>
      <c r="B5032" s="1"/>
      <c r="C5032" s="1"/>
      <c r="D5032" s="1"/>
      <c r="E5032" s="1"/>
      <c r="F5032" s="1"/>
      <c r="G5032" s="1"/>
      <c r="H5032" s="1"/>
      <c r="I5032" s="1"/>
      <c r="J5032" s="1"/>
      <c r="K5032" s="1"/>
      <c r="L5032" s="1"/>
      <c r="M5032" s="1"/>
      <c r="N5032" s="1"/>
      <c r="O5032" s="1"/>
      <c r="P5032" s="1"/>
      <c r="Q5032" s="1"/>
      <c r="R5032" s="1"/>
      <c r="S5032" s="1"/>
    </row>
    <row r="5033" spans="1:19" x14ac:dyDescent="0.25">
      <c r="A5033" s="1"/>
      <c r="B5033" s="1"/>
      <c r="C5033" s="1"/>
      <c r="D5033" s="1"/>
      <c r="E5033" s="1"/>
      <c r="F5033" s="1"/>
      <c r="G5033" s="1"/>
      <c r="H5033" s="1"/>
      <c r="I5033" s="1"/>
      <c r="J5033" s="1"/>
      <c r="K5033" s="1"/>
      <c r="L5033" s="1"/>
      <c r="M5033" s="1"/>
      <c r="N5033" s="1"/>
      <c r="O5033" s="1"/>
      <c r="P5033" s="1"/>
      <c r="Q5033" s="1"/>
      <c r="R5033" s="1"/>
      <c r="S5033" s="1"/>
    </row>
    <row r="5034" spans="1:19" x14ac:dyDescent="0.25">
      <c r="A5034" s="1"/>
      <c r="B5034" s="1"/>
      <c r="C5034" s="1"/>
      <c r="D5034" s="1"/>
      <c r="E5034" s="1"/>
      <c r="F5034" s="1"/>
      <c r="G5034" s="1"/>
      <c r="H5034" s="1"/>
      <c r="I5034" s="1"/>
      <c r="J5034" s="1"/>
      <c r="K5034" s="1"/>
      <c r="L5034" s="1"/>
      <c r="M5034" s="1"/>
      <c r="N5034" s="1"/>
      <c r="O5034" s="1"/>
      <c r="P5034" s="1"/>
      <c r="Q5034" s="1"/>
      <c r="R5034" s="1"/>
      <c r="S5034" s="1"/>
    </row>
    <row r="5035" spans="1:19" x14ac:dyDescent="0.25">
      <c r="A5035" s="1"/>
      <c r="B5035" s="1"/>
      <c r="C5035" s="1"/>
      <c r="D5035" s="1"/>
      <c r="E5035" s="1"/>
      <c r="F5035" s="1"/>
      <c r="G5035" s="1"/>
      <c r="H5035" s="1"/>
      <c r="I5035" s="1"/>
      <c r="J5035" s="1"/>
      <c r="K5035" s="1"/>
      <c r="L5035" s="1"/>
      <c r="M5035" s="1"/>
      <c r="N5035" s="1"/>
      <c r="O5035" s="1"/>
      <c r="P5035" s="1"/>
      <c r="Q5035" s="1"/>
      <c r="R5035" s="1"/>
      <c r="S5035" s="1"/>
    </row>
    <row r="5036" spans="1:19" x14ac:dyDescent="0.25">
      <c r="A5036" s="1"/>
      <c r="B5036" s="1"/>
      <c r="C5036" s="1"/>
      <c r="D5036" s="1"/>
      <c r="E5036" s="1"/>
      <c r="F5036" s="1"/>
      <c r="G5036" s="1"/>
      <c r="H5036" s="1"/>
      <c r="I5036" s="1"/>
      <c r="J5036" s="1"/>
      <c r="K5036" s="1"/>
      <c r="L5036" s="1"/>
      <c r="M5036" s="1"/>
      <c r="N5036" s="1"/>
      <c r="O5036" s="1"/>
      <c r="P5036" s="1"/>
      <c r="Q5036" s="1"/>
      <c r="R5036" s="1"/>
      <c r="S5036" s="1"/>
    </row>
    <row r="5037" spans="1:19" x14ac:dyDescent="0.25">
      <c r="A5037" s="1"/>
      <c r="B5037" s="1"/>
      <c r="C5037" s="1"/>
      <c r="D5037" s="1"/>
      <c r="E5037" s="1"/>
      <c r="F5037" s="1"/>
      <c r="G5037" s="1"/>
      <c r="H5037" s="1"/>
      <c r="I5037" s="1"/>
      <c r="J5037" s="1"/>
      <c r="K5037" s="1"/>
      <c r="L5037" s="1"/>
      <c r="M5037" s="1"/>
      <c r="N5037" s="1"/>
      <c r="O5037" s="1"/>
      <c r="P5037" s="1"/>
      <c r="Q5037" s="1"/>
      <c r="R5037" s="1"/>
      <c r="S5037" s="1"/>
    </row>
    <row r="5038" spans="1:19" x14ac:dyDescent="0.25">
      <c r="A5038" s="1"/>
      <c r="B5038" s="1"/>
      <c r="C5038" s="1"/>
      <c r="D5038" s="1"/>
      <c r="E5038" s="1"/>
      <c r="F5038" s="1"/>
      <c r="G5038" s="1"/>
      <c r="H5038" s="1"/>
      <c r="I5038" s="1"/>
      <c r="J5038" s="1"/>
      <c r="K5038" s="1"/>
      <c r="L5038" s="1"/>
      <c r="M5038" s="1"/>
      <c r="N5038" s="1"/>
      <c r="O5038" s="1"/>
      <c r="P5038" s="1"/>
      <c r="Q5038" s="1"/>
      <c r="R5038" s="1"/>
      <c r="S5038" s="1"/>
    </row>
    <row r="5039" spans="1:19" x14ac:dyDescent="0.25">
      <c r="A5039" s="1"/>
      <c r="B5039" s="1"/>
      <c r="C5039" s="1"/>
      <c r="D5039" s="1"/>
      <c r="E5039" s="1"/>
      <c r="F5039" s="1"/>
      <c r="G5039" s="1"/>
      <c r="H5039" s="1"/>
      <c r="I5039" s="1"/>
      <c r="J5039" s="1"/>
      <c r="K5039" s="1"/>
      <c r="L5039" s="1"/>
      <c r="M5039" s="1"/>
      <c r="N5039" s="1"/>
      <c r="O5039" s="1"/>
      <c r="P5039" s="1"/>
      <c r="Q5039" s="1"/>
      <c r="R5039" s="1"/>
      <c r="S5039" s="1"/>
    </row>
    <row r="5040" spans="1:19" x14ac:dyDescent="0.25">
      <c r="A5040" s="1"/>
      <c r="B5040" s="1"/>
      <c r="C5040" s="1"/>
      <c r="D5040" s="1"/>
      <c r="E5040" s="1"/>
      <c r="F5040" s="1"/>
      <c r="G5040" s="1"/>
      <c r="H5040" s="1"/>
      <c r="I5040" s="1"/>
      <c r="J5040" s="1"/>
      <c r="K5040" s="1"/>
      <c r="L5040" s="1"/>
      <c r="M5040" s="1"/>
      <c r="N5040" s="1"/>
      <c r="O5040" s="1"/>
      <c r="P5040" s="1"/>
      <c r="Q5040" s="1"/>
      <c r="R5040" s="1"/>
      <c r="S5040" s="1"/>
    </row>
    <row r="5041" spans="1:19" x14ac:dyDescent="0.25">
      <c r="A5041" s="1"/>
      <c r="B5041" s="1"/>
      <c r="C5041" s="1"/>
      <c r="D5041" s="1"/>
      <c r="E5041" s="1"/>
      <c r="F5041" s="1"/>
      <c r="G5041" s="1"/>
      <c r="H5041" s="1"/>
      <c r="I5041" s="1"/>
      <c r="J5041" s="1"/>
      <c r="K5041" s="1"/>
      <c r="L5041" s="1"/>
      <c r="M5041" s="1"/>
      <c r="N5041" s="1"/>
      <c r="O5041" s="1"/>
      <c r="P5041" s="1"/>
      <c r="Q5041" s="1"/>
      <c r="R5041" s="1"/>
      <c r="S5041" s="1"/>
    </row>
    <row r="5042" spans="1:19" x14ac:dyDescent="0.25">
      <c r="A5042" s="1"/>
      <c r="B5042" s="1"/>
      <c r="C5042" s="1"/>
      <c r="D5042" s="1"/>
      <c r="E5042" s="1"/>
      <c r="F5042" s="1"/>
      <c r="G5042" s="1"/>
      <c r="H5042" s="1"/>
      <c r="I5042" s="1"/>
      <c r="J5042" s="1"/>
      <c r="K5042" s="1"/>
      <c r="L5042" s="1"/>
      <c r="M5042" s="1"/>
      <c r="N5042" s="1"/>
      <c r="O5042" s="1"/>
      <c r="P5042" s="1"/>
      <c r="Q5042" s="1"/>
      <c r="R5042" s="1"/>
      <c r="S5042" s="1"/>
    </row>
    <row r="5043" spans="1:19" x14ac:dyDescent="0.25">
      <c r="A5043" s="1"/>
      <c r="B5043" s="1"/>
      <c r="C5043" s="1"/>
      <c r="D5043" s="1"/>
      <c r="E5043" s="1"/>
      <c r="F5043" s="1"/>
      <c r="G5043" s="1"/>
      <c r="H5043" s="1"/>
      <c r="I5043" s="1"/>
      <c r="J5043" s="1"/>
      <c r="K5043" s="1"/>
      <c r="L5043" s="1"/>
      <c r="M5043" s="1"/>
      <c r="N5043" s="1"/>
      <c r="O5043" s="1"/>
      <c r="P5043" s="1"/>
      <c r="Q5043" s="1"/>
      <c r="R5043" s="1"/>
      <c r="S5043" s="1"/>
    </row>
    <row r="5044" spans="1:19" x14ac:dyDescent="0.25">
      <c r="A5044" s="1"/>
      <c r="B5044" s="1"/>
      <c r="C5044" s="1"/>
      <c r="D5044" s="1"/>
      <c r="E5044" s="1"/>
      <c r="F5044" s="1"/>
      <c r="G5044" s="1"/>
      <c r="H5044" s="1"/>
      <c r="I5044" s="1"/>
      <c r="J5044" s="1"/>
      <c r="K5044" s="1"/>
      <c r="L5044" s="1"/>
      <c r="M5044" s="1"/>
      <c r="N5044" s="1"/>
      <c r="O5044" s="1"/>
      <c r="P5044" s="1"/>
      <c r="Q5044" s="1"/>
      <c r="R5044" s="1"/>
      <c r="S5044" s="1"/>
    </row>
    <row r="5045" spans="1:19" x14ac:dyDescent="0.25">
      <c r="A5045" s="1"/>
      <c r="B5045" s="1"/>
      <c r="C5045" s="1"/>
      <c r="D5045" s="1"/>
      <c r="E5045" s="1"/>
      <c r="F5045" s="1"/>
      <c r="G5045" s="1"/>
      <c r="H5045" s="1"/>
      <c r="I5045" s="1"/>
      <c r="J5045" s="1"/>
      <c r="K5045" s="1"/>
      <c r="L5045" s="1"/>
      <c r="M5045" s="1"/>
      <c r="N5045" s="1"/>
      <c r="O5045" s="1"/>
      <c r="P5045" s="1"/>
      <c r="Q5045" s="1"/>
      <c r="R5045" s="1"/>
      <c r="S5045" s="1"/>
    </row>
    <row r="5046" spans="1:19" x14ac:dyDescent="0.25">
      <c r="A5046" s="1"/>
      <c r="B5046" s="1"/>
      <c r="C5046" s="1"/>
      <c r="D5046" s="1"/>
      <c r="E5046" s="1"/>
      <c r="F5046" s="1"/>
      <c r="G5046" s="1"/>
      <c r="H5046" s="1"/>
      <c r="I5046" s="1"/>
      <c r="J5046" s="1"/>
      <c r="K5046" s="1"/>
      <c r="L5046" s="1"/>
      <c r="M5046" s="1"/>
      <c r="N5046" s="1"/>
      <c r="O5046" s="1"/>
      <c r="P5046" s="1"/>
      <c r="Q5046" s="1"/>
      <c r="R5046" s="1"/>
      <c r="S5046" s="1"/>
    </row>
    <row r="5047" spans="1:19" x14ac:dyDescent="0.25">
      <c r="A5047" s="1"/>
      <c r="B5047" s="1"/>
      <c r="C5047" s="1"/>
      <c r="D5047" s="1"/>
      <c r="E5047" s="1"/>
      <c r="F5047" s="1"/>
      <c r="G5047" s="1"/>
      <c r="H5047" s="1"/>
      <c r="I5047" s="1"/>
      <c r="J5047" s="1"/>
      <c r="K5047" s="1"/>
      <c r="L5047" s="1"/>
      <c r="M5047" s="1"/>
      <c r="N5047" s="1"/>
      <c r="O5047" s="1"/>
      <c r="P5047" s="1"/>
      <c r="Q5047" s="1"/>
      <c r="R5047" s="1"/>
      <c r="S5047" s="1"/>
    </row>
    <row r="5048" spans="1:19" x14ac:dyDescent="0.25">
      <c r="A5048" s="1"/>
      <c r="B5048" s="1"/>
      <c r="C5048" s="1"/>
      <c r="D5048" s="1"/>
      <c r="E5048" s="1"/>
      <c r="F5048" s="1"/>
      <c r="G5048" s="1"/>
      <c r="H5048" s="1"/>
      <c r="I5048" s="1"/>
      <c r="J5048" s="1"/>
      <c r="K5048" s="1"/>
      <c r="L5048" s="1"/>
      <c r="M5048" s="1"/>
      <c r="N5048" s="1"/>
      <c r="O5048" s="1"/>
      <c r="P5048" s="1"/>
      <c r="Q5048" s="1"/>
      <c r="R5048" s="1"/>
      <c r="S5048" s="1"/>
    </row>
    <row r="5049" spans="1:19" x14ac:dyDescent="0.25">
      <c r="A5049" s="1"/>
      <c r="B5049" s="1"/>
      <c r="C5049" s="1"/>
      <c r="D5049" s="1"/>
      <c r="E5049" s="1"/>
      <c r="F5049" s="1"/>
      <c r="G5049" s="1"/>
      <c r="H5049" s="1"/>
      <c r="I5049" s="1"/>
      <c r="J5049" s="1"/>
      <c r="K5049" s="1"/>
      <c r="L5049" s="1"/>
      <c r="M5049" s="1"/>
      <c r="N5049" s="1"/>
      <c r="O5049" s="1"/>
      <c r="P5049" s="1"/>
      <c r="Q5049" s="1"/>
      <c r="R5049" s="1"/>
      <c r="S5049" s="1"/>
    </row>
    <row r="5050" spans="1:19" x14ac:dyDescent="0.25">
      <c r="A5050" s="1"/>
      <c r="B5050" s="1"/>
      <c r="C5050" s="1"/>
      <c r="D5050" s="1"/>
      <c r="E5050" s="1"/>
      <c r="F5050" s="1"/>
      <c r="G5050" s="1"/>
      <c r="H5050" s="1"/>
      <c r="I5050" s="1"/>
      <c r="J5050" s="1"/>
      <c r="K5050" s="1"/>
      <c r="L5050" s="1"/>
      <c r="M5050" s="1"/>
      <c r="N5050" s="1"/>
      <c r="O5050" s="1"/>
      <c r="P5050" s="1"/>
      <c r="Q5050" s="1"/>
      <c r="R5050" s="1"/>
      <c r="S5050" s="1"/>
    </row>
    <row r="5051" spans="1:19" x14ac:dyDescent="0.25">
      <c r="A5051" s="1"/>
      <c r="B5051" s="1"/>
      <c r="C5051" s="1"/>
      <c r="D5051" s="1"/>
      <c r="E5051" s="1"/>
      <c r="F5051" s="1"/>
      <c r="G5051" s="1"/>
      <c r="H5051" s="1"/>
      <c r="I5051" s="1"/>
      <c r="J5051" s="1"/>
      <c r="K5051" s="1"/>
      <c r="L5051" s="1"/>
      <c r="M5051" s="1"/>
      <c r="N5051" s="1"/>
      <c r="O5051" s="1"/>
      <c r="P5051" s="1"/>
      <c r="Q5051" s="1"/>
      <c r="R5051" s="1"/>
      <c r="S5051" s="1"/>
    </row>
    <row r="5052" spans="1:19" x14ac:dyDescent="0.25">
      <c r="A5052" s="1"/>
      <c r="B5052" s="1"/>
      <c r="C5052" s="1"/>
      <c r="D5052" s="1"/>
      <c r="E5052" s="1"/>
      <c r="F5052" s="1"/>
      <c r="G5052" s="1"/>
      <c r="H5052" s="1"/>
      <c r="I5052" s="1"/>
      <c r="J5052" s="1"/>
      <c r="K5052" s="1"/>
      <c r="L5052" s="1"/>
      <c r="M5052" s="1"/>
      <c r="N5052" s="1"/>
      <c r="O5052" s="1"/>
      <c r="P5052" s="1"/>
      <c r="Q5052" s="1"/>
      <c r="R5052" s="1"/>
      <c r="S5052" s="1"/>
    </row>
    <row r="5053" spans="1:19" x14ac:dyDescent="0.25">
      <c r="A5053" s="1"/>
      <c r="B5053" s="1"/>
      <c r="C5053" s="1"/>
      <c r="D5053" s="1"/>
      <c r="E5053" s="1"/>
      <c r="F5053" s="1"/>
      <c r="G5053" s="1"/>
      <c r="H5053" s="1"/>
      <c r="I5053" s="1"/>
      <c r="J5053" s="1"/>
      <c r="K5053" s="1"/>
      <c r="L5053" s="1"/>
      <c r="M5053" s="1"/>
      <c r="N5053" s="1"/>
      <c r="O5053" s="1"/>
      <c r="P5053" s="1"/>
      <c r="Q5053" s="1"/>
      <c r="R5053" s="1"/>
      <c r="S5053" s="1"/>
    </row>
    <row r="5054" spans="1:19" x14ac:dyDescent="0.25">
      <c r="A5054" s="1"/>
      <c r="B5054" s="1"/>
      <c r="C5054" s="1"/>
      <c r="D5054" s="1"/>
      <c r="E5054" s="1"/>
      <c r="F5054" s="1"/>
      <c r="G5054" s="1"/>
      <c r="H5054" s="1"/>
      <c r="I5054" s="1"/>
      <c r="J5054" s="1"/>
      <c r="K5054" s="1"/>
      <c r="L5054" s="1"/>
      <c r="M5054" s="1"/>
      <c r="N5054" s="1"/>
      <c r="O5054" s="1"/>
      <c r="P5054" s="1"/>
      <c r="Q5054" s="1"/>
      <c r="R5054" s="1"/>
      <c r="S5054" s="1"/>
    </row>
    <row r="5055" spans="1:19" x14ac:dyDescent="0.25">
      <c r="A5055" s="1"/>
      <c r="B5055" s="1"/>
      <c r="C5055" s="1"/>
      <c r="D5055" s="1"/>
      <c r="E5055" s="1"/>
      <c r="F5055" s="1"/>
      <c r="G5055" s="1"/>
      <c r="H5055" s="1"/>
      <c r="I5055" s="1"/>
      <c r="J5055" s="1"/>
      <c r="K5055" s="1"/>
      <c r="L5055" s="1"/>
      <c r="M5055" s="1"/>
      <c r="N5055" s="1"/>
      <c r="O5055" s="1"/>
      <c r="P5055" s="1"/>
      <c r="Q5055" s="1"/>
      <c r="R5055" s="1"/>
      <c r="S5055" s="1"/>
    </row>
    <row r="5056" spans="1:19" x14ac:dyDescent="0.25">
      <c r="A5056" s="1"/>
      <c r="B5056" s="1"/>
      <c r="C5056" s="1"/>
      <c r="D5056" s="1"/>
      <c r="E5056" s="1"/>
      <c r="F5056" s="1"/>
      <c r="G5056" s="1"/>
      <c r="H5056" s="1"/>
      <c r="I5056" s="1"/>
      <c r="J5056" s="1"/>
      <c r="K5056" s="1"/>
      <c r="L5056" s="1"/>
      <c r="M5056" s="1"/>
      <c r="N5056" s="1"/>
      <c r="O5056" s="1"/>
      <c r="P5056" s="1"/>
      <c r="Q5056" s="1"/>
      <c r="R5056" s="1"/>
      <c r="S5056" s="1"/>
    </row>
    <row r="5057" spans="1:19" x14ac:dyDescent="0.25">
      <c r="A5057" s="1"/>
      <c r="B5057" s="1"/>
      <c r="C5057" s="1"/>
      <c r="D5057" s="1"/>
      <c r="E5057" s="1"/>
      <c r="F5057" s="1"/>
      <c r="G5057" s="1"/>
      <c r="H5057" s="1"/>
      <c r="I5057" s="1"/>
      <c r="J5057" s="1"/>
      <c r="K5057" s="1"/>
      <c r="L5057" s="1"/>
      <c r="M5057" s="1"/>
      <c r="N5057" s="1"/>
      <c r="O5057" s="1"/>
      <c r="P5057" s="1"/>
      <c r="Q5057" s="1"/>
      <c r="R5057" s="1"/>
      <c r="S5057" s="1"/>
    </row>
    <row r="5058" spans="1:19" x14ac:dyDescent="0.25">
      <c r="A5058" s="1"/>
      <c r="B5058" s="1"/>
      <c r="C5058" s="1"/>
      <c r="D5058" s="1"/>
      <c r="E5058" s="1"/>
      <c r="F5058" s="1"/>
      <c r="G5058" s="1"/>
      <c r="H5058" s="1"/>
      <c r="I5058" s="1"/>
      <c r="J5058" s="1"/>
      <c r="K5058" s="1"/>
      <c r="L5058" s="1"/>
      <c r="M5058" s="1"/>
      <c r="N5058" s="1"/>
      <c r="O5058" s="1"/>
      <c r="P5058" s="1"/>
      <c r="Q5058" s="1"/>
      <c r="R5058" s="1"/>
      <c r="S5058" s="1"/>
    </row>
    <row r="5059" spans="1:19" x14ac:dyDescent="0.25">
      <c r="A5059" s="1"/>
      <c r="B5059" s="1"/>
      <c r="C5059" s="1"/>
      <c r="D5059" s="1"/>
      <c r="E5059" s="1"/>
      <c r="F5059" s="1"/>
      <c r="G5059" s="1"/>
      <c r="H5059" s="1"/>
      <c r="I5059" s="1"/>
      <c r="J5059" s="1"/>
      <c r="K5059" s="1"/>
      <c r="L5059" s="1"/>
      <c r="M5059" s="1"/>
      <c r="N5059" s="1"/>
      <c r="O5059" s="1"/>
      <c r="P5059" s="1"/>
      <c r="Q5059" s="1"/>
      <c r="R5059" s="1"/>
      <c r="S5059" s="1"/>
    </row>
    <row r="5060" spans="1:19" x14ac:dyDescent="0.25">
      <c r="A5060" s="1"/>
      <c r="B5060" s="1"/>
      <c r="C5060" s="1"/>
      <c r="D5060" s="1"/>
      <c r="E5060" s="1"/>
      <c r="F5060" s="1"/>
      <c r="G5060" s="1"/>
      <c r="H5060" s="1"/>
      <c r="I5060" s="1"/>
      <c r="J5060" s="1"/>
      <c r="K5060" s="1"/>
      <c r="L5060" s="1"/>
      <c r="M5060" s="1"/>
      <c r="N5060" s="1"/>
      <c r="O5060" s="1"/>
      <c r="P5060" s="1"/>
      <c r="Q5060" s="1"/>
      <c r="R5060" s="1"/>
      <c r="S5060" s="1"/>
    </row>
    <row r="5061" spans="1:19" x14ac:dyDescent="0.25">
      <c r="A5061" s="1"/>
      <c r="B5061" s="1"/>
      <c r="C5061" s="1"/>
      <c r="D5061" s="1"/>
      <c r="E5061" s="1"/>
      <c r="F5061" s="1"/>
      <c r="G5061" s="1"/>
      <c r="H5061" s="1"/>
      <c r="I5061" s="1"/>
      <c r="J5061" s="1"/>
      <c r="K5061" s="1"/>
      <c r="L5061" s="1"/>
      <c r="M5061" s="1"/>
      <c r="N5061" s="1"/>
      <c r="O5061" s="1"/>
      <c r="P5061" s="1"/>
      <c r="Q5061" s="1"/>
      <c r="R5061" s="1"/>
      <c r="S5061" s="1"/>
    </row>
    <row r="5062" spans="1:19" x14ac:dyDescent="0.25">
      <c r="A5062" s="1"/>
      <c r="B5062" s="1"/>
      <c r="C5062" s="1"/>
      <c r="D5062" s="1"/>
      <c r="E5062" s="1"/>
      <c r="F5062" s="1"/>
      <c r="G5062" s="1"/>
      <c r="H5062" s="1"/>
      <c r="I5062" s="1"/>
      <c r="J5062" s="1"/>
      <c r="K5062" s="1"/>
      <c r="L5062" s="1"/>
      <c r="M5062" s="1"/>
      <c r="N5062" s="1"/>
      <c r="O5062" s="1"/>
      <c r="P5062" s="1"/>
      <c r="Q5062" s="1"/>
      <c r="R5062" s="1"/>
      <c r="S5062" s="1"/>
    </row>
    <row r="5063" spans="1:19" x14ac:dyDescent="0.25">
      <c r="A5063" s="1"/>
      <c r="B5063" s="1"/>
      <c r="C5063" s="1"/>
      <c r="D5063" s="1"/>
      <c r="E5063" s="1"/>
      <c r="F5063" s="1"/>
      <c r="G5063" s="1"/>
      <c r="H5063" s="1"/>
      <c r="I5063" s="1"/>
      <c r="J5063" s="1"/>
      <c r="K5063" s="1"/>
      <c r="L5063" s="1"/>
      <c r="M5063" s="1"/>
      <c r="N5063" s="1"/>
      <c r="O5063" s="1"/>
      <c r="P5063" s="1"/>
      <c r="Q5063" s="1"/>
      <c r="R5063" s="1"/>
      <c r="S5063" s="1"/>
    </row>
    <row r="5064" spans="1:19" x14ac:dyDescent="0.25">
      <c r="A5064" s="1"/>
      <c r="B5064" s="1"/>
      <c r="C5064" s="1"/>
      <c r="D5064" s="1"/>
      <c r="E5064" s="1"/>
      <c r="F5064" s="1"/>
      <c r="G5064" s="1"/>
      <c r="H5064" s="1"/>
      <c r="I5064" s="1"/>
      <c r="J5064" s="1"/>
      <c r="K5064" s="1"/>
      <c r="L5064" s="1"/>
      <c r="M5064" s="1"/>
      <c r="N5064" s="1"/>
      <c r="O5064" s="1"/>
      <c r="P5064" s="1"/>
      <c r="Q5064" s="1"/>
      <c r="R5064" s="1"/>
      <c r="S5064" s="1"/>
    </row>
    <row r="5065" spans="1:19" x14ac:dyDescent="0.25">
      <c r="A5065" s="1"/>
      <c r="B5065" s="1"/>
      <c r="C5065" s="1"/>
      <c r="D5065" s="1"/>
      <c r="E5065" s="1"/>
      <c r="F5065" s="1"/>
      <c r="G5065" s="1"/>
      <c r="H5065" s="1"/>
      <c r="I5065" s="1"/>
      <c r="J5065" s="1"/>
      <c r="K5065" s="1"/>
      <c r="L5065" s="1"/>
      <c r="M5065" s="1"/>
      <c r="N5065" s="1"/>
      <c r="O5065" s="1"/>
      <c r="P5065" s="1"/>
      <c r="Q5065" s="1"/>
      <c r="R5065" s="1"/>
      <c r="S5065" s="1"/>
    </row>
    <row r="5066" spans="1:19" x14ac:dyDescent="0.25">
      <c r="A5066" s="1"/>
      <c r="B5066" s="1"/>
      <c r="C5066" s="1"/>
      <c r="D5066" s="1"/>
      <c r="E5066" s="1"/>
      <c r="F5066" s="1"/>
      <c r="G5066" s="1"/>
      <c r="H5066" s="1"/>
      <c r="I5066" s="1"/>
      <c r="J5066" s="1"/>
      <c r="K5066" s="1"/>
      <c r="L5066" s="1"/>
      <c r="M5066" s="1"/>
      <c r="N5066" s="1"/>
      <c r="O5066" s="1"/>
      <c r="P5066" s="1"/>
      <c r="Q5066" s="1"/>
      <c r="R5066" s="1"/>
      <c r="S5066" s="1"/>
    </row>
    <row r="5067" spans="1:19" x14ac:dyDescent="0.25">
      <c r="A5067" s="1"/>
      <c r="B5067" s="1"/>
      <c r="C5067" s="1"/>
      <c r="D5067" s="1"/>
      <c r="E5067" s="1"/>
      <c r="F5067" s="1"/>
      <c r="G5067" s="1"/>
      <c r="H5067" s="1"/>
      <c r="I5067" s="1"/>
      <c r="J5067" s="1"/>
      <c r="K5067" s="1"/>
      <c r="L5067" s="1"/>
      <c r="M5067" s="1"/>
      <c r="N5067" s="1"/>
      <c r="O5067" s="1"/>
      <c r="P5067" s="1"/>
      <c r="Q5067" s="1"/>
      <c r="R5067" s="1"/>
      <c r="S5067" s="1"/>
    </row>
    <row r="5068" spans="1:19" x14ac:dyDescent="0.25">
      <c r="A5068" s="1"/>
      <c r="B5068" s="1"/>
      <c r="C5068" s="1"/>
      <c r="D5068" s="1"/>
      <c r="E5068" s="1"/>
      <c r="F5068" s="1"/>
      <c r="G5068" s="1"/>
      <c r="H5068" s="1"/>
      <c r="I5068" s="1"/>
      <c r="J5068" s="1"/>
      <c r="K5068" s="1"/>
      <c r="L5068" s="1"/>
      <c r="M5068" s="1"/>
      <c r="N5068" s="1"/>
      <c r="O5068" s="1"/>
      <c r="P5068" s="1"/>
      <c r="Q5068" s="1"/>
      <c r="R5068" s="1"/>
      <c r="S5068" s="1"/>
    </row>
    <row r="5069" spans="1:19" x14ac:dyDescent="0.25">
      <c r="A5069" s="1"/>
      <c r="B5069" s="1"/>
      <c r="C5069" s="1"/>
      <c r="D5069" s="1"/>
      <c r="E5069" s="1"/>
      <c r="F5069" s="1"/>
      <c r="G5069" s="1"/>
      <c r="H5069" s="1"/>
      <c r="I5069" s="1"/>
      <c r="J5069" s="1"/>
      <c r="K5069" s="1"/>
      <c r="L5069" s="1"/>
      <c r="M5069" s="1"/>
      <c r="N5069" s="1"/>
      <c r="O5069" s="1"/>
      <c r="P5069" s="1"/>
      <c r="Q5069" s="1"/>
      <c r="R5069" s="1"/>
      <c r="S5069" s="1"/>
    </row>
    <row r="5070" spans="1:19" x14ac:dyDescent="0.25">
      <c r="A5070" s="1"/>
      <c r="B5070" s="1"/>
      <c r="C5070" s="1"/>
      <c r="D5070" s="1"/>
      <c r="E5070" s="1"/>
      <c r="F5070" s="1"/>
      <c r="G5070" s="1"/>
      <c r="H5070" s="1"/>
      <c r="I5070" s="1"/>
      <c r="J5070" s="1"/>
      <c r="K5070" s="1"/>
      <c r="L5070" s="1"/>
      <c r="M5070" s="1"/>
      <c r="N5070" s="1"/>
      <c r="O5070" s="1"/>
      <c r="P5070" s="1"/>
      <c r="Q5070" s="1"/>
      <c r="R5070" s="1"/>
      <c r="S5070" s="1"/>
    </row>
    <row r="5071" spans="1:19" x14ac:dyDescent="0.25">
      <c r="A5071" s="1"/>
      <c r="B5071" s="1"/>
      <c r="C5071" s="1"/>
      <c r="D5071" s="1"/>
      <c r="E5071" s="1"/>
      <c r="F5071" s="1"/>
      <c r="G5071" s="1"/>
      <c r="H5071" s="1"/>
      <c r="I5071" s="1"/>
      <c r="J5071" s="1"/>
      <c r="K5071" s="1"/>
      <c r="L5071" s="1"/>
      <c r="M5071" s="1"/>
      <c r="N5071" s="1"/>
      <c r="O5071" s="1"/>
      <c r="P5071" s="1"/>
      <c r="Q5071" s="1"/>
      <c r="R5071" s="1"/>
      <c r="S5071" s="1"/>
    </row>
    <row r="5072" spans="1:19" x14ac:dyDescent="0.25">
      <c r="A5072" s="1"/>
      <c r="B5072" s="1"/>
      <c r="C5072" s="1"/>
      <c r="D5072" s="1"/>
      <c r="E5072" s="1"/>
      <c r="F5072" s="1"/>
      <c r="G5072" s="1"/>
      <c r="H5072" s="1"/>
      <c r="I5072" s="1"/>
      <c r="J5072" s="1"/>
      <c r="K5072" s="1"/>
      <c r="L5072" s="1"/>
      <c r="M5072" s="1"/>
      <c r="N5072" s="1"/>
      <c r="O5072" s="1"/>
      <c r="P5072" s="1"/>
      <c r="Q5072" s="1"/>
      <c r="R5072" s="1"/>
      <c r="S5072" s="1"/>
    </row>
    <row r="5073" spans="1:19" x14ac:dyDescent="0.25">
      <c r="A5073" s="1"/>
      <c r="B5073" s="1"/>
      <c r="C5073" s="1"/>
      <c r="D5073" s="1"/>
      <c r="E5073" s="1"/>
      <c r="F5073" s="1"/>
      <c r="G5073" s="1"/>
      <c r="H5073" s="1"/>
      <c r="I5073" s="1"/>
      <c r="J5073" s="1"/>
      <c r="K5073" s="1"/>
      <c r="L5073" s="1"/>
      <c r="M5073" s="1"/>
      <c r="N5073" s="1"/>
      <c r="O5073" s="1"/>
      <c r="P5073" s="1"/>
      <c r="Q5073" s="1"/>
      <c r="R5073" s="1"/>
      <c r="S5073" s="1"/>
    </row>
    <row r="5074" spans="1:19" x14ac:dyDescent="0.25">
      <c r="A5074" s="1"/>
      <c r="B5074" s="1"/>
      <c r="C5074" s="1"/>
      <c r="D5074" s="1"/>
      <c r="E5074" s="1"/>
      <c r="F5074" s="1"/>
      <c r="G5074" s="1"/>
      <c r="H5074" s="1"/>
      <c r="I5074" s="1"/>
      <c r="J5074" s="1"/>
      <c r="K5074" s="1"/>
      <c r="L5074" s="1"/>
      <c r="M5074" s="1"/>
      <c r="N5074" s="1"/>
      <c r="O5074" s="1"/>
      <c r="P5074" s="1"/>
      <c r="Q5074" s="1"/>
      <c r="R5074" s="1"/>
      <c r="S5074" s="1"/>
    </row>
    <row r="5075" spans="1:19" x14ac:dyDescent="0.25">
      <c r="A5075" s="1"/>
      <c r="B5075" s="1"/>
      <c r="C5075" s="1"/>
      <c r="D5075" s="1"/>
      <c r="E5075" s="1"/>
      <c r="F5075" s="1"/>
      <c r="G5075" s="1"/>
      <c r="H5075" s="1"/>
      <c r="I5075" s="1"/>
      <c r="J5075" s="1"/>
      <c r="K5075" s="1"/>
      <c r="L5075" s="1"/>
      <c r="M5075" s="1"/>
      <c r="N5075" s="1"/>
      <c r="O5075" s="1"/>
      <c r="P5075" s="1"/>
      <c r="Q5075" s="1"/>
      <c r="R5075" s="1"/>
      <c r="S5075" s="1"/>
    </row>
    <row r="5076" spans="1:19" x14ac:dyDescent="0.25">
      <c r="A5076" s="1"/>
      <c r="B5076" s="1"/>
      <c r="C5076" s="1"/>
      <c r="D5076" s="1"/>
      <c r="E5076" s="1"/>
      <c r="F5076" s="1"/>
      <c r="G5076" s="1"/>
      <c r="H5076" s="1"/>
      <c r="I5076" s="1"/>
      <c r="J5076" s="1"/>
      <c r="K5076" s="1"/>
      <c r="L5076" s="1"/>
      <c r="M5076" s="1"/>
      <c r="N5076" s="1"/>
      <c r="O5076" s="1"/>
      <c r="P5076" s="1"/>
      <c r="Q5076" s="1"/>
      <c r="R5076" s="1"/>
      <c r="S5076" s="1"/>
    </row>
    <row r="5077" spans="1:19" x14ac:dyDescent="0.25">
      <c r="A5077" s="1"/>
      <c r="B5077" s="1"/>
      <c r="C5077" s="1"/>
      <c r="D5077" s="1"/>
      <c r="E5077" s="1"/>
      <c r="F5077" s="1"/>
      <c r="G5077" s="1"/>
      <c r="H5077" s="1"/>
      <c r="I5077" s="1"/>
      <c r="J5077" s="1"/>
      <c r="K5077" s="1"/>
      <c r="L5077" s="1"/>
      <c r="M5077" s="1"/>
      <c r="N5077" s="1"/>
      <c r="O5077" s="1"/>
      <c r="P5077" s="1"/>
      <c r="Q5077" s="1"/>
      <c r="R5077" s="1"/>
      <c r="S5077" s="1"/>
    </row>
    <row r="5078" spans="1:19" x14ac:dyDescent="0.25">
      <c r="A5078" s="1"/>
      <c r="B5078" s="1"/>
      <c r="C5078" s="1"/>
      <c r="D5078" s="1"/>
      <c r="E5078" s="1"/>
      <c r="F5078" s="1"/>
      <c r="G5078" s="1"/>
      <c r="H5078" s="1"/>
      <c r="I5078" s="1"/>
      <c r="J5078" s="1"/>
      <c r="K5078" s="1"/>
      <c r="L5078" s="1"/>
      <c r="M5078" s="1"/>
      <c r="N5078" s="1"/>
      <c r="O5078" s="1"/>
      <c r="P5078" s="1"/>
      <c r="Q5078" s="1"/>
      <c r="R5078" s="1"/>
      <c r="S5078" s="1"/>
    </row>
    <row r="5079" spans="1:19" x14ac:dyDescent="0.25">
      <c r="A5079" s="1"/>
      <c r="B5079" s="1"/>
      <c r="C5079" s="1"/>
      <c r="D5079" s="1"/>
      <c r="E5079" s="1"/>
      <c r="F5079" s="1"/>
      <c r="G5079" s="1"/>
      <c r="H5079" s="1"/>
      <c r="I5079" s="1"/>
      <c r="J5079" s="1"/>
      <c r="K5079" s="1"/>
      <c r="L5079" s="1"/>
      <c r="M5079" s="1"/>
      <c r="N5079" s="1"/>
      <c r="O5079" s="1"/>
      <c r="P5079" s="1"/>
      <c r="Q5079" s="1"/>
      <c r="R5079" s="1"/>
      <c r="S5079" s="1"/>
    </row>
    <row r="5080" spans="1:19" x14ac:dyDescent="0.25">
      <c r="A5080" s="1"/>
      <c r="B5080" s="1"/>
      <c r="C5080" s="1"/>
      <c r="D5080" s="1"/>
      <c r="E5080" s="1"/>
      <c r="F5080" s="1"/>
      <c r="G5080" s="1"/>
      <c r="H5080" s="1"/>
      <c r="I5080" s="1"/>
      <c r="J5080" s="1"/>
      <c r="K5080" s="1"/>
      <c r="L5080" s="1"/>
      <c r="M5080" s="1"/>
      <c r="N5080" s="1"/>
      <c r="O5080" s="1"/>
      <c r="P5080" s="1"/>
      <c r="Q5080" s="1"/>
      <c r="R5080" s="1"/>
      <c r="S5080" s="1"/>
    </row>
    <row r="5081" spans="1:19" x14ac:dyDescent="0.25">
      <c r="A5081" s="1"/>
      <c r="B5081" s="1"/>
      <c r="C5081" s="1"/>
      <c r="D5081" s="1"/>
      <c r="E5081" s="1"/>
      <c r="F5081" s="1"/>
      <c r="G5081" s="1"/>
      <c r="H5081" s="1"/>
      <c r="I5081" s="1"/>
      <c r="J5081" s="1"/>
      <c r="K5081" s="1"/>
      <c r="L5081" s="1"/>
      <c r="M5081" s="1"/>
      <c r="N5081" s="1"/>
      <c r="O5081" s="1"/>
      <c r="P5081" s="1"/>
      <c r="Q5081" s="1"/>
      <c r="R5081" s="1"/>
      <c r="S5081" s="1"/>
    </row>
    <row r="5082" spans="1:19" x14ac:dyDescent="0.25">
      <c r="A5082" s="1"/>
      <c r="B5082" s="1"/>
      <c r="C5082" s="1"/>
      <c r="D5082" s="1"/>
      <c r="E5082" s="1"/>
      <c r="F5082" s="1"/>
      <c r="G5082" s="1"/>
      <c r="H5082" s="1"/>
      <c r="I5082" s="1"/>
      <c r="J5082" s="1"/>
      <c r="K5082" s="1"/>
      <c r="L5082" s="1"/>
      <c r="M5082" s="1"/>
      <c r="N5082" s="1"/>
      <c r="O5082" s="1"/>
      <c r="P5082" s="1"/>
      <c r="Q5082" s="1"/>
      <c r="R5082" s="1"/>
      <c r="S5082" s="1"/>
    </row>
    <row r="5083" spans="1:19" x14ac:dyDescent="0.25">
      <c r="A5083" s="1"/>
      <c r="B5083" s="1"/>
      <c r="C5083" s="1"/>
      <c r="D5083" s="1"/>
      <c r="E5083" s="1"/>
      <c r="F5083" s="1"/>
      <c r="G5083" s="1"/>
      <c r="H5083" s="1"/>
      <c r="I5083" s="1"/>
      <c r="J5083" s="1"/>
      <c r="K5083" s="1"/>
      <c r="L5083" s="1"/>
      <c r="M5083" s="1"/>
      <c r="N5083" s="1"/>
      <c r="O5083" s="1"/>
      <c r="P5083" s="1"/>
      <c r="Q5083" s="1"/>
      <c r="R5083" s="1"/>
      <c r="S5083" s="1"/>
    </row>
    <row r="5084" spans="1:19" x14ac:dyDescent="0.25">
      <c r="A5084" s="1"/>
      <c r="B5084" s="1"/>
      <c r="C5084" s="1"/>
      <c r="D5084" s="1"/>
      <c r="E5084" s="1"/>
      <c r="F5084" s="1"/>
      <c r="G5084" s="1"/>
      <c r="H5084" s="1"/>
      <c r="I5084" s="1"/>
      <c r="J5084" s="1"/>
      <c r="K5084" s="1"/>
      <c r="L5084" s="1"/>
      <c r="M5084" s="1"/>
      <c r="N5084" s="1"/>
      <c r="O5084" s="1"/>
      <c r="P5084" s="1"/>
      <c r="Q5084" s="1"/>
      <c r="R5084" s="1"/>
      <c r="S5084" s="1"/>
    </row>
    <row r="5085" spans="1:19" x14ac:dyDescent="0.25">
      <c r="A5085" s="1"/>
      <c r="B5085" s="1"/>
      <c r="C5085" s="1"/>
      <c r="D5085" s="1"/>
      <c r="E5085" s="1"/>
      <c r="F5085" s="1"/>
      <c r="G5085" s="1"/>
      <c r="H5085" s="1"/>
      <c r="I5085" s="1"/>
      <c r="J5085" s="1"/>
      <c r="K5085" s="1"/>
      <c r="L5085" s="1"/>
      <c r="M5085" s="1"/>
      <c r="N5085" s="1"/>
      <c r="O5085" s="1"/>
      <c r="P5085" s="1"/>
      <c r="Q5085" s="1"/>
      <c r="R5085" s="1"/>
      <c r="S5085" s="1"/>
    </row>
    <row r="5086" spans="1:19" x14ac:dyDescent="0.25">
      <c r="A5086" s="1"/>
      <c r="B5086" s="1"/>
      <c r="C5086" s="1"/>
      <c r="D5086" s="1"/>
      <c r="E5086" s="1"/>
      <c r="F5086" s="1"/>
      <c r="G5086" s="1"/>
      <c r="H5086" s="1"/>
      <c r="I5086" s="1"/>
      <c r="J5086" s="1"/>
      <c r="K5086" s="1"/>
      <c r="L5086" s="1"/>
      <c r="M5086" s="1"/>
      <c r="N5086" s="1"/>
      <c r="O5086" s="1"/>
      <c r="P5086" s="1"/>
      <c r="Q5086" s="1"/>
      <c r="R5086" s="1"/>
      <c r="S5086" s="1"/>
    </row>
    <row r="5087" spans="1:19" x14ac:dyDescent="0.25">
      <c r="A5087" s="1"/>
      <c r="B5087" s="1"/>
      <c r="C5087" s="1"/>
      <c r="D5087" s="1"/>
      <c r="E5087" s="1"/>
      <c r="F5087" s="1"/>
      <c r="G5087" s="1"/>
      <c r="H5087" s="1"/>
      <c r="I5087" s="1"/>
      <c r="J5087" s="1"/>
      <c r="K5087" s="1"/>
      <c r="L5087" s="1"/>
      <c r="M5087" s="1"/>
      <c r="N5087" s="1"/>
      <c r="O5087" s="1"/>
      <c r="P5087" s="1"/>
      <c r="Q5087" s="1"/>
      <c r="R5087" s="1"/>
      <c r="S5087" s="1"/>
    </row>
    <row r="5088" spans="1:19" x14ac:dyDescent="0.25">
      <c r="A5088" s="1"/>
      <c r="B5088" s="1"/>
      <c r="C5088" s="1"/>
      <c r="D5088" s="1"/>
      <c r="E5088" s="1"/>
      <c r="F5088" s="1"/>
      <c r="G5088" s="1"/>
      <c r="H5088" s="1"/>
      <c r="I5088" s="1"/>
      <c r="J5088" s="1"/>
      <c r="K5088" s="1"/>
      <c r="L5088" s="1"/>
      <c r="M5088" s="1"/>
      <c r="N5088" s="1"/>
      <c r="O5088" s="1"/>
      <c r="P5088" s="1"/>
      <c r="Q5088" s="1"/>
      <c r="R5088" s="1"/>
      <c r="S5088" s="1"/>
    </row>
    <row r="5089" spans="1:19" x14ac:dyDescent="0.25">
      <c r="A5089" s="1"/>
      <c r="B5089" s="1"/>
      <c r="C5089" s="1"/>
      <c r="D5089" s="1"/>
      <c r="E5089" s="1"/>
      <c r="F5089" s="1"/>
      <c r="G5089" s="1"/>
      <c r="H5089" s="1"/>
      <c r="I5089" s="1"/>
      <c r="J5089" s="1"/>
      <c r="K5089" s="1"/>
      <c r="L5089" s="1"/>
      <c r="M5089" s="1"/>
      <c r="N5089" s="1"/>
      <c r="O5089" s="1"/>
      <c r="P5089" s="1"/>
      <c r="Q5089" s="1"/>
      <c r="R5089" s="1"/>
      <c r="S5089" s="1"/>
    </row>
    <row r="5090" spans="1:19" x14ac:dyDescent="0.25">
      <c r="A5090" s="1"/>
      <c r="B5090" s="1"/>
      <c r="C5090" s="1"/>
      <c r="D5090" s="1"/>
      <c r="E5090" s="1"/>
      <c r="F5090" s="1"/>
      <c r="G5090" s="1"/>
      <c r="H5090" s="1"/>
      <c r="I5090" s="1"/>
      <c r="J5090" s="1"/>
      <c r="K5090" s="1"/>
      <c r="L5090" s="1"/>
      <c r="M5090" s="1"/>
      <c r="N5090" s="1"/>
      <c r="O5090" s="1"/>
      <c r="P5090" s="1"/>
      <c r="Q5090" s="1"/>
      <c r="R5090" s="1"/>
      <c r="S5090" s="1"/>
    </row>
    <row r="5091" spans="1:19" x14ac:dyDescent="0.25">
      <c r="A5091" s="1"/>
      <c r="B5091" s="1"/>
      <c r="C5091" s="1"/>
      <c r="D5091" s="1"/>
      <c r="E5091" s="1"/>
      <c r="F5091" s="1"/>
      <c r="G5091" s="1"/>
      <c r="H5091" s="1"/>
      <c r="I5091" s="1"/>
      <c r="J5091" s="1"/>
      <c r="K5091" s="1"/>
      <c r="L5091" s="1"/>
      <c r="M5091" s="1"/>
      <c r="N5091" s="1"/>
      <c r="O5091" s="1"/>
      <c r="P5091" s="1"/>
      <c r="Q5091" s="1"/>
      <c r="R5091" s="1"/>
      <c r="S5091" s="1"/>
    </row>
    <row r="5092" spans="1:19" x14ac:dyDescent="0.25">
      <c r="A5092" s="1"/>
      <c r="B5092" s="1"/>
      <c r="C5092" s="1"/>
      <c r="D5092" s="1"/>
      <c r="E5092" s="1"/>
      <c r="F5092" s="1"/>
      <c r="G5092" s="1"/>
      <c r="H5092" s="1"/>
      <c r="I5092" s="1"/>
      <c r="J5092" s="1"/>
      <c r="K5092" s="1"/>
      <c r="L5092" s="1"/>
      <c r="M5092" s="1"/>
      <c r="N5092" s="1"/>
      <c r="O5092" s="1"/>
      <c r="P5092" s="1"/>
      <c r="Q5092" s="1"/>
      <c r="R5092" s="1"/>
      <c r="S5092" s="1"/>
    </row>
    <row r="5093" spans="1:19" x14ac:dyDescent="0.25">
      <c r="A5093" s="1"/>
      <c r="B5093" s="1"/>
      <c r="C5093" s="1"/>
      <c r="D5093" s="1"/>
      <c r="E5093" s="1"/>
      <c r="F5093" s="1"/>
      <c r="G5093" s="1"/>
      <c r="H5093" s="1"/>
      <c r="I5093" s="1"/>
      <c r="J5093" s="1"/>
      <c r="K5093" s="1"/>
      <c r="L5093" s="1"/>
      <c r="M5093" s="1"/>
      <c r="N5093" s="1"/>
      <c r="O5093" s="1"/>
      <c r="P5093" s="1"/>
      <c r="Q5093" s="1"/>
      <c r="R5093" s="1"/>
      <c r="S5093" s="1"/>
    </row>
    <row r="5094" spans="1:19" x14ac:dyDescent="0.25">
      <c r="A5094" s="1"/>
      <c r="B5094" s="1"/>
      <c r="C5094" s="1"/>
      <c r="D5094" s="1"/>
      <c r="E5094" s="1"/>
      <c r="F5094" s="1"/>
      <c r="G5094" s="1"/>
      <c r="H5094" s="1"/>
      <c r="I5094" s="1"/>
      <c r="J5094" s="1"/>
      <c r="K5094" s="1"/>
      <c r="L5094" s="1"/>
      <c r="M5094" s="1"/>
      <c r="N5094" s="1"/>
      <c r="O5094" s="1"/>
      <c r="P5094" s="1"/>
      <c r="Q5094" s="1"/>
      <c r="R5094" s="1"/>
      <c r="S5094" s="1"/>
    </row>
    <row r="5095" spans="1:19" x14ac:dyDescent="0.25">
      <c r="A5095" s="1"/>
      <c r="B5095" s="1"/>
      <c r="C5095" s="1"/>
      <c r="D5095" s="1"/>
      <c r="E5095" s="1"/>
      <c r="F5095" s="1"/>
      <c r="G5095" s="1"/>
      <c r="H5095" s="1"/>
      <c r="I5095" s="1"/>
      <c r="J5095" s="1"/>
      <c r="K5095" s="1"/>
      <c r="L5095" s="1"/>
      <c r="M5095" s="1"/>
      <c r="N5095" s="1"/>
      <c r="O5095" s="1"/>
      <c r="P5095" s="1"/>
      <c r="Q5095" s="1"/>
      <c r="R5095" s="1"/>
      <c r="S5095" s="1"/>
    </row>
    <row r="5096" spans="1:19" x14ac:dyDescent="0.25">
      <c r="A5096" s="1"/>
      <c r="B5096" s="1"/>
      <c r="C5096" s="1"/>
      <c r="D5096" s="1"/>
      <c r="E5096" s="1"/>
      <c r="F5096" s="1"/>
      <c r="G5096" s="1"/>
      <c r="H5096" s="1"/>
      <c r="I5096" s="1"/>
      <c r="J5096" s="1"/>
      <c r="K5096" s="1"/>
      <c r="L5096" s="1"/>
      <c r="M5096" s="1"/>
      <c r="N5096" s="1"/>
      <c r="O5096" s="1"/>
      <c r="P5096" s="1"/>
      <c r="Q5096" s="1"/>
      <c r="R5096" s="1"/>
      <c r="S5096" s="1"/>
    </row>
    <row r="5097" spans="1:19" x14ac:dyDescent="0.25">
      <c r="A5097" s="1"/>
      <c r="B5097" s="1"/>
      <c r="C5097" s="1"/>
      <c r="D5097" s="1"/>
      <c r="E5097" s="1"/>
      <c r="F5097" s="1"/>
      <c r="G5097" s="1"/>
      <c r="H5097" s="1"/>
      <c r="I5097" s="1"/>
      <c r="J5097" s="1"/>
      <c r="K5097" s="1"/>
      <c r="L5097" s="1"/>
      <c r="M5097" s="1"/>
      <c r="N5097" s="1"/>
      <c r="O5097" s="1"/>
      <c r="P5097" s="1"/>
      <c r="Q5097" s="1"/>
      <c r="R5097" s="1"/>
      <c r="S5097" s="1"/>
    </row>
    <row r="5098" spans="1:19" x14ac:dyDescent="0.25">
      <c r="A5098" s="1"/>
      <c r="B5098" s="1"/>
      <c r="C5098" s="1"/>
      <c r="D5098" s="1"/>
      <c r="E5098" s="1"/>
      <c r="F5098" s="1"/>
      <c r="G5098" s="1"/>
      <c r="H5098" s="1"/>
      <c r="I5098" s="1"/>
      <c r="J5098" s="1"/>
      <c r="K5098" s="1"/>
      <c r="L5098" s="1"/>
      <c r="M5098" s="1"/>
      <c r="N5098" s="1"/>
      <c r="O5098" s="1"/>
      <c r="P5098" s="1"/>
      <c r="Q5098" s="1"/>
      <c r="R5098" s="1"/>
      <c r="S5098" s="1"/>
    </row>
    <row r="5099" spans="1:19" x14ac:dyDescent="0.25">
      <c r="A5099" s="1"/>
      <c r="B5099" s="1"/>
      <c r="C5099" s="1"/>
      <c r="D5099" s="1"/>
      <c r="E5099" s="1"/>
      <c r="F5099" s="1"/>
      <c r="G5099" s="1"/>
      <c r="H5099" s="1"/>
      <c r="I5099" s="1"/>
      <c r="J5099" s="1"/>
      <c r="K5099" s="1"/>
      <c r="L5099" s="1"/>
      <c r="M5099" s="1"/>
      <c r="N5099" s="1"/>
      <c r="O5099" s="1"/>
      <c r="P5099" s="1"/>
      <c r="Q5099" s="1"/>
      <c r="R5099" s="1"/>
      <c r="S5099" s="1"/>
    </row>
    <row r="5100" spans="1:19" x14ac:dyDescent="0.25">
      <c r="A5100" s="1"/>
      <c r="B5100" s="1"/>
      <c r="C5100" s="1"/>
      <c r="D5100" s="1"/>
      <c r="E5100" s="1"/>
      <c r="F5100" s="1"/>
      <c r="G5100" s="1"/>
      <c r="H5100" s="1"/>
      <c r="I5100" s="1"/>
      <c r="J5100" s="1"/>
      <c r="K5100" s="1"/>
      <c r="L5100" s="1"/>
      <c r="M5100" s="1"/>
      <c r="N5100" s="1"/>
      <c r="O5100" s="1"/>
      <c r="P5100" s="1"/>
      <c r="Q5100" s="1"/>
      <c r="R5100" s="1"/>
      <c r="S5100" s="1"/>
    </row>
    <row r="5101" spans="1:19" x14ac:dyDescent="0.25">
      <c r="A5101" s="1"/>
      <c r="B5101" s="1"/>
      <c r="C5101" s="1"/>
      <c r="D5101" s="1"/>
      <c r="E5101" s="1"/>
      <c r="F5101" s="1"/>
      <c r="G5101" s="1"/>
      <c r="H5101" s="1"/>
      <c r="I5101" s="1"/>
      <c r="J5101" s="1"/>
      <c r="K5101" s="1"/>
      <c r="L5101" s="1"/>
      <c r="M5101" s="1"/>
      <c r="N5101" s="1"/>
      <c r="O5101" s="1"/>
      <c r="P5101" s="1"/>
      <c r="Q5101" s="1"/>
      <c r="R5101" s="1"/>
      <c r="S5101" s="1"/>
    </row>
    <row r="5102" spans="1:19" x14ac:dyDescent="0.25">
      <c r="A5102" s="1"/>
      <c r="B5102" s="1"/>
      <c r="C5102" s="1"/>
      <c r="D5102" s="1"/>
      <c r="E5102" s="1"/>
      <c r="F5102" s="1"/>
      <c r="G5102" s="1"/>
      <c r="H5102" s="1"/>
      <c r="I5102" s="1"/>
      <c r="J5102" s="1"/>
      <c r="K5102" s="1"/>
      <c r="L5102" s="1"/>
      <c r="M5102" s="1"/>
      <c r="N5102" s="1"/>
      <c r="O5102" s="1"/>
      <c r="P5102" s="1"/>
      <c r="Q5102" s="1"/>
      <c r="R5102" s="1"/>
      <c r="S5102" s="1"/>
    </row>
    <row r="5103" spans="1:19" x14ac:dyDescent="0.25">
      <c r="A5103" s="1"/>
      <c r="B5103" s="1"/>
      <c r="C5103" s="1"/>
      <c r="D5103" s="1"/>
      <c r="E5103" s="1"/>
      <c r="F5103" s="1"/>
      <c r="G5103" s="1"/>
      <c r="H5103" s="1"/>
      <c r="I5103" s="1"/>
      <c r="J5103" s="1"/>
      <c r="K5103" s="1"/>
      <c r="L5103" s="1"/>
      <c r="M5103" s="1"/>
      <c r="N5103" s="1"/>
      <c r="O5103" s="1"/>
      <c r="P5103" s="1"/>
      <c r="Q5103" s="1"/>
      <c r="R5103" s="1"/>
      <c r="S5103" s="1"/>
    </row>
    <row r="5104" spans="1:19" x14ac:dyDescent="0.25">
      <c r="A5104" s="1"/>
      <c r="B5104" s="1"/>
      <c r="C5104" s="1"/>
      <c r="D5104" s="1"/>
      <c r="E5104" s="1"/>
      <c r="F5104" s="1"/>
      <c r="G5104" s="1"/>
      <c r="H5104" s="1"/>
      <c r="I5104" s="1"/>
      <c r="J5104" s="1"/>
      <c r="K5104" s="1"/>
      <c r="L5104" s="1"/>
      <c r="M5104" s="1"/>
      <c r="N5104" s="1"/>
      <c r="O5104" s="1"/>
      <c r="P5104" s="1"/>
      <c r="Q5104" s="1"/>
      <c r="R5104" s="1"/>
      <c r="S5104" s="1"/>
    </row>
    <row r="5105" spans="1:19" x14ac:dyDescent="0.25">
      <c r="A5105" s="1"/>
      <c r="B5105" s="1"/>
      <c r="C5105" s="1"/>
      <c r="D5105" s="1"/>
      <c r="E5105" s="1"/>
      <c r="F5105" s="1"/>
      <c r="G5105" s="1"/>
      <c r="H5105" s="1"/>
      <c r="I5105" s="1"/>
      <c r="J5105" s="1"/>
      <c r="K5105" s="1"/>
      <c r="L5105" s="1"/>
      <c r="M5105" s="1"/>
      <c r="N5105" s="1"/>
      <c r="O5105" s="1"/>
      <c r="P5105" s="1"/>
      <c r="Q5105" s="1"/>
      <c r="R5105" s="1"/>
      <c r="S5105" s="1"/>
    </row>
    <row r="5106" spans="1:19" x14ac:dyDescent="0.25">
      <c r="A5106" s="1"/>
      <c r="B5106" s="1"/>
      <c r="C5106" s="1"/>
      <c r="D5106" s="1"/>
      <c r="E5106" s="1"/>
      <c r="F5106" s="1"/>
      <c r="G5106" s="1"/>
      <c r="H5106" s="1"/>
      <c r="I5106" s="1"/>
      <c r="J5106" s="1"/>
      <c r="K5106" s="1"/>
      <c r="L5106" s="1"/>
      <c r="M5106" s="1"/>
      <c r="N5106" s="1"/>
      <c r="O5106" s="1"/>
      <c r="P5106" s="1"/>
      <c r="Q5106" s="1"/>
      <c r="R5106" s="1"/>
      <c r="S5106" s="1"/>
    </row>
    <row r="5107" spans="1:19" x14ac:dyDescent="0.25">
      <c r="A5107" s="1"/>
      <c r="B5107" s="1"/>
      <c r="C5107" s="1"/>
      <c r="D5107" s="1"/>
      <c r="E5107" s="1"/>
      <c r="F5107" s="1"/>
      <c r="G5107" s="1"/>
      <c r="H5107" s="1"/>
      <c r="I5107" s="1"/>
      <c r="J5107" s="1"/>
      <c r="K5107" s="1"/>
      <c r="L5107" s="1"/>
      <c r="M5107" s="1"/>
      <c r="N5107" s="1"/>
      <c r="O5107" s="1"/>
      <c r="P5107" s="1"/>
      <c r="Q5107" s="1"/>
      <c r="R5107" s="1"/>
      <c r="S5107" s="1"/>
    </row>
    <row r="5108" spans="1:19" x14ac:dyDescent="0.25">
      <c r="A5108" s="1"/>
      <c r="B5108" s="1"/>
      <c r="C5108" s="1"/>
      <c r="D5108" s="1"/>
      <c r="E5108" s="1"/>
      <c r="F5108" s="1"/>
      <c r="G5108" s="1"/>
      <c r="H5108" s="1"/>
      <c r="I5108" s="1"/>
      <c r="J5108" s="1"/>
      <c r="K5108" s="1"/>
      <c r="L5108" s="1"/>
      <c r="M5108" s="1"/>
      <c r="N5108" s="1"/>
      <c r="O5108" s="1"/>
      <c r="P5108" s="1"/>
      <c r="Q5108" s="1"/>
      <c r="R5108" s="1"/>
      <c r="S5108" s="1"/>
    </row>
    <row r="5109" spans="1:19" x14ac:dyDescent="0.25">
      <c r="A5109" s="1"/>
      <c r="B5109" s="1"/>
      <c r="C5109" s="1"/>
      <c r="D5109" s="1"/>
      <c r="E5109" s="1"/>
      <c r="F5109" s="1"/>
      <c r="G5109" s="1"/>
      <c r="H5109" s="1"/>
      <c r="I5109" s="1"/>
      <c r="J5109" s="1"/>
      <c r="K5109" s="1"/>
      <c r="L5109" s="1"/>
      <c r="M5109" s="1"/>
      <c r="N5109" s="1"/>
      <c r="O5109" s="1"/>
      <c r="P5109" s="1"/>
      <c r="Q5109" s="1"/>
      <c r="R5109" s="1"/>
      <c r="S5109" s="1"/>
    </row>
    <row r="5110" spans="1:19" x14ac:dyDescent="0.25">
      <c r="A5110" s="1"/>
      <c r="B5110" s="1"/>
      <c r="C5110" s="1"/>
      <c r="D5110" s="1"/>
      <c r="E5110" s="1"/>
      <c r="F5110" s="1"/>
      <c r="G5110" s="1"/>
      <c r="H5110" s="1"/>
      <c r="I5110" s="1"/>
      <c r="J5110" s="1"/>
      <c r="K5110" s="1"/>
      <c r="L5110" s="1"/>
      <c r="M5110" s="1"/>
      <c r="N5110" s="1"/>
      <c r="O5110" s="1"/>
      <c r="P5110" s="1"/>
      <c r="Q5110" s="1"/>
      <c r="R5110" s="1"/>
      <c r="S5110" s="1"/>
    </row>
    <row r="5111" spans="1:19" x14ac:dyDescent="0.25">
      <c r="A5111" s="1"/>
      <c r="B5111" s="1"/>
      <c r="C5111" s="1"/>
      <c r="D5111" s="1"/>
      <c r="E5111" s="1"/>
      <c r="F5111" s="1"/>
      <c r="G5111" s="1"/>
      <c r="H5111" s="1"/>
      <c r="I5111" s="1"/>
      <c r="J5111" s="1"/>
      <c r="K5111" s="1"/>
      <c r="L5111" s="1"/>
      <c r="M5111" s="1"/>
      <c r="N5111" s="1"/>
      <c r="O5111" s="1"/>
      <c r="P5111" s="1"/>
      <c r="Q5111" s="1"/>
      <c r="R5111" s="1"/>
      <c r="S5111" s="1"/>
    </row>
    <row r="5112" spans="1:19" x14ac:dyDescent="0.25">
      <c r="A5112" s="1"/>
      <c r="B5112" s="1"/>
      <c r="C5112" s="1"/>
      <c r="D5112" s="1"/>
      <c r="E5112" s="1"/>
      <c r="F5112" s="1"/>
      <c r="G5112" s="1"/>
      <c r="H5112" s="1"/>
      <c r="I5112" s="1"/>
      <c r="J5112" s="1"/>
      <c r="K5112" s="1"/>
      <c r="L5112" s="1"/>
      <c r="M5112" s="1"/>
      <c r="N5112" s="1"/>
      <c r="O5112" s="1"/>
      <c r="P5112" s="1"/>
      <c r="Q5112" s="1"/>
      <c r="R5112" s="1"/>
      <c r="S5112" s="1"/>
    </row>
    <row r="5113" spans="1:19" x14ac:dyDescent="0.25">
      <c r="A5113" s="1"/>
      <c r="B5113" s="1"/>
      <c r="C5113" s="1"/>
      <c r="D5113" s="1"/>
      <c r="E5113" s="1"/>
      <c r="F5113" s="1"/>
      <c r="G5113" s="1"/>
      <c r="H5113" s="1"/>
      <c r="I5113" s="1"/>
      <c r="J5113" s="1"/>
      <c r="K5113" s="1"/>
      <c r="L5113" s="1"/>
      <c r="M5113" s="1"/>
      <c r="N5113" s="1"/>
      <c r="O5113" s="1"/>
      <c r="P5113" s="1"/>
      <c r="Q5113" s="1"/>
      <c r="R5113" s="1"/>
      <c r="S5113" s="1"/>
    </row>
    <row r="5114" spans="1:19" x14ac:dyDescent="0.25">
      <c r="A5114" s="1"/>
      <c r="B5114" s="1"/>
      <c r="C5114" s="1"/>
      <c r="D5114" s="1"/>
      <c r="E5114" s="1"/>
      <c r="F5114" s="1"/>
      <c r="G5114" s="1"/>
      <c r="H5114" s="1"/>
      <c r="I5114" s="1"/>
      <c r="J5114" s="1"/>
      <c r="K5114" s="1"/>
      <c r="L5114" s="1"/>
      <c r="M5114" s="1"/>
      <c r="N5114" s="1"/>
      <c r="O5114" s="1"/>
      <c r="P5114" s="1"/>
      <c r="Q5114" s="1"/>
      <c r="R5114" s="1"/>
      <c r="S5114" s="1"/>
    </row>
    <row r="5115" spans="1:19" x14ac:dyDescent="0.25">
      <c r="A5115" s="1"/>
      <c r="B5115" s="1"/>
      <c r="C5115" s="1"/>
      <c r="D5115" s="1"/>
      <c r="E5115" s="1"/>
      <c r="F5115" s="1"/>
      <c r="G5115" s="1"/>
      <c r="H5115" s="1"/>
      <c r="I5115" s="1"/>
      <c r="J5115" s="1"/>
      <c r="K5115" s="1"/>
      <c r="L5115" s="1"/>
      <c r="M5115" s="1"/>
      <c r="N5115" s="1"/>
      <c r="O5115" s="1"/>
      <c r="P5115" s="1"/>
      <c r="Q5115" s="1"/>
      <c r="R5115" s="1"/>
      <c r="S5115" s="1"/>
    </row>
    <row r="5116" spans="1:19" x14ac:dyDescent="0.25">
      <c r="A5116" s="1"/>
      <c r="B5116" s="1"/>
      <c r="C5116" s="1"/>
      <c r="D5116" s="1"/>
      <c r="E5116" s="1"/>
      <c r="F5116" s="1"/>
      <c r="G5116" s="1"/>
      <c r="H5116" s="1"/>
      <c r="I5116" s="1"/>
      <c r="J5116" s="1"/>
      <c r="K5116" s="1"/>
      <c r="L5116" s="1"/>
      <c r="M5116" s="1"/>
      <c r="N5116" s="1"/>
      <c r="O5116" s="1"/>
      <c r="P5116" s="1"/>
      <c r="Q5116" s="1"/>
      <c r="R5116" s="1"/>
      <c r="S5116" s="1"/>
    </row>
    <row r="5117" spans="1:19" x14ac:dyDescent="0.25">
      <c r="A5117" s="1"/>
      <c r="B5117" s="1"/>
      <c r="C5117" s="1"/>
      <c r="D5117" s="1"/>
      <c r="E5117" s="1"/>
      <c r="F5117" s="1"/>
      <c r="G5117" s="1"/>
      <c r="H5117" s="1"/>
      <c r="I5117" s="1"/>
      <c r="J5117" s="1"/>
      <c r="K5117" s="1"/>
      <c r="L5117" s="1"/>
      <c r="M5117" s="1"/>
      <c r="N5117" s="1"/>
      <c r="O5117" s="1"/>
      <c r="P5117" s="1"/>
      <c r="Q5117" s="1"/>
      <c r="R5117" s="1"/>
      <c r="S5117" s="1"/>
    </row>
    <row r="5118" spans="1:19" x14ac:dyDescent="0.25">
      <c r="A5118" s="1"/>
      <c r="B5118" s="1"/>
      <c r="C5118" s="1"/>
      <c r="D5118" s="1"/>
      <c r="E5118" s="1"/>
      <c r="F5118" s="1"/>
      <c r="G5118" s="1"/>
      <c r="H5118" s="1"/>
      <c r="I5118" s="1"/>
      <c r="J5118" s="1"/>
      <c r="K5118" s="1"/>
      <c r="L5118" s="1"/>
      <c r="M5118" s="1"/>
      <c r="N5118" s="1"/>
      <c r="O5118" s="1"/>
      <c r="P5118" s="1"/>
      <c r="Q5118" s="1"/>
      <c r="R5118" s="1"/>
      <c r="S5118" s="1"/>
    </row>
    <row r="5119" spans="1:19" x14ac:dyDescent="0.25">
      <c r="A5119" s="1"/>
      <c r="B5119" s="1"/>
      <c r="C5119" s="1"/>
      <c r="D5119" s="1"/>
      <c r="E5119" s="1"/>
      <c r="F5119" s="1"/>
      <c r="G5119" s="1"/>
      <c r="H5119" s="1"/>
      <c r="I5119" s="1"/>
      <c r="J5119" s="1"/>
      <c r="K5119" s="1"/>
      <c r="L5119" s="1"/>
      <c r="M5119" s="1"/>
      <c r="N5119" s="1"/>
      <c r="O5119" s="1"/>
      <c r="P5119" s="1"/>
      <c r="Q5119" s="1"/>
      <c r="R5119" s="1"/>
      <c r="S5119" s="1"/>
    </row>
    <row r="5120" spans="1:19" x14ac:dyDescent="0.25">
      <c r="A5120" s="1"/>
      <c r="B5120" s="1"/>
      <c r="C5120" s="1"/>
      <c r="D5120" s="1"/>
      <c r="E5120" s="1"/>
      <c r="F5120" s="1"/>
      <c r="G5120" s="1"/>
      <c r="H5120" s="1"/>
      <c r="I5120" s="1"/>
      <c r="J5120" s="1"/>
      <c r="K5120" s="1"/>
      <c r="L5120" s="1"/>
      <c r="M5120" s="1"/>
      <c r="N5120" s="1"/>
      <c r="O5120" s="1"/>
      <c r="P5120" s="1"/>
      <c r="Q5120" s="1"/>
      <c r="R5120" s="1"/>
      <c r="S5120" s="1"/>
    </row>
    <row r="5121" spans="1:19" x14ac:dyDescent="0.25">
      <c r="A5121" s="1"/>
      <c r="B5121" s="1"/>
      <c r="C5121" s="1"/>
      <c r="D5121" s="1"/>
      <c r="E5121" s="1"/>
      <c r="F5121" s="1"/>
      <c r="G5121" s="1"/>
      <c r="H5121" s="1"/>
      <c r="I5121" s="1"/>
      <c r="J5121" s="1"/>
      <c r="K5121" s="1"/>
      <c r="L5121" s="1"/>
      <c r="M5121" s="1"/>
      <c r="N5121" s="1"/>
      <c r="O5121" s="1"/>
      <c r="P5121" s="1"/>
      <c r="Q5121" s="1"/>
      <c r="R5121" s="1"/>
      <c r="S5121" s="1"/>
    </row>
    <row r="5122" spans="1:19" x14ac:dyDescent="0.25">
      <c r="A5122" s="1"/>
      <c r="B5122" s="1"/>
      <c r="C5122" s="1"/>
      <c r="D5122" s="1"/>
      <c r="E5122" s="1"/>
      <c r="F5122" s="1"/>
      <c r="G5122" s="1"/>
      <c r="H5122" s="1"/>
      <c r="I5122" s="1"/>
      <c r="J5122" s="1"/>
      <c r="K5122" s="1"/>
      <c r="L5122" s="1"/>
      <c r="M5122" s="1"/>
      <c r="N5122" s="1"/>
      <c r="O5122" s="1"/>
      <c r="P5122" s="1"/>
      <c r="Q5122" s="1"/>
      <c r="R5122" s="1"/>
      <c r="S5122" s="1"/>
    </row>
    <row r="5123" spans="1:19" x14ac:dyDescent="0.25">
      <c r="A5123" s="1"/>
      <c r="B5123" s="1"/>
      <c r="C5123" s="1"/>
      <c r="D5123" s="1"/>
      <c r="E5123" s="1"/>
      <c r="F5123" s="1"/>
      <c r="G5123" s="1"/>
      <c r="H5123" s="1"/>
      <c r="I5123" s="1"/>
      <c r="J5123" s="1"/>
      <c r="K5123" s="1"/>
      <c r="L5123" s="1"/>
      <c r="M5123" s="1"/>
      <c r="N5123" s="1"/>
      <c r="O5123" s="1"/>
      <c r="P5123" s="1"/>
      <c r="Q5123" s="1"/>
      <c r="R5123" s="1"/>
      <c r="S5123" s="1"/>
    </row>
    <row r="5124" spans="1:19" x14ac:dyDescent="0.25">
      <c r="A5124" s="1"/>
      <c r="B5124" s="1"/>
      <c r="C5124" s="1"/>
      <c r="D5124" s="1"/>
      <c r="E5124" s="1"/>
      <c r="F5124" s="1"/>
      <c r="G5124" s="1"/>
      <c r="H5124" s="1"/>
      <c r="I5124" s="1"/>
      <c r="J5124" s="1"/>
      <c r="K5124" s="1"/>
      <c r="L5124" s="1"/>
      <c r="M5124" s="1"/>
      <c r="N5124" s="1"/>
      <c r="O5124" s="1"/>
      <c r="P5124" s="1"/>
      <c r="Q5124" s="1"/>
      <c r="R5124" s="1"/>
      <c r="S5124" s="1"/>
    </row>
    <row r="5125" spans="1:19" x14ac:dyDescent="0.25">
      <c r="A5125" s="1"/>
      <c r="B5125" s="1"/>
      <c r="C5125" s="1"/>
      <c r="D5125" s="1"/>
      <c r="E5125" s="1"/>
      <c r="F5125" s="1"/>
      <c r="G5125" s="1"/>
      <c r="H5125" s="1"/>
      <c r="I5125" s="1"/>
      <c r="J5125" s="1"/>
      <c r="K5125" s="1"/>
      <c r="L5125" s="1"/>
      <c r="M5125" s="1"/>
      <c r="N5125" s="1"/>
      <c r="O5125" s="1"/>
      <c r="P5125" s="1"/>
      <c r="Q5125" s="1"/>
      <c r="R5125" s="1"/>
      <c r="S5125" s="1"/>
    </row>
    <row r="5126" spans="1:19" x14ac:dyDescent="0.25">
      <c r="A5126" s="1"/>
      <c r="B5126" s="1"/>
      <c r="C5126" s="1"/>
      <c r="D5126" s="1"/>
      <c r="E5126" s="1"/>
      <c r="F5126" s="1"/>
      <c r="G5126" s="1"/>
      <c r="H5126" s="1"/>
      <c r="I5126" s="1"/>
      <c r="J5126" s="1"/>
      <c r="K5126" s="1"/>
      <c r="L5126" s="1"/>
      <c r="M5126" s="1"/>
      <c r="N5126" s="1"/>
      <c r="O5126" s="1"/>
      <c r="P5126" s="1"/>
      <c r="Q5126" s="1"/>
      <c r="R5126" s="1"/>
      <c r="S5126" s="1"/>
    </row>
    <row r="5127" spans="1:19" x14ac:dyDescent="0.25">
      <c r="A5127" s="1"/>
      <c r="B5127" s="1"/>
      <c r="C5127" s="1"/>
      <c r="D5127" s="1"/>
      <c r="E5127" s="1"/>
      <c r="F5127" s="1"/>
      <c r="G5127" s="1"/>
      <c r="H5127" s="1"/>
      <c r="I5127" s="1"/>
      <c r="J5127" s="1"/>
      <c r="K5127" s="1"/>
      <c r="L5127" s="1"/>
      <c r="M5127" s="1"/>
      <c r="N5127" s="1"/>
      <c r="O5127" s="1"/>
      <c r="P5127" s="1"/>
      <c r="Q5127" s="1"/>
      <c r="R5127" s="1"/>
      <c r="S5127" s="1"/>
    </row>
    <row r="5128" spans="1:19" x14ac:dyDescent="0.25">
      <c r="A5128" s="1"/>
      <c r="B5128" s="1"/>
      <c r="C5128" s="1"/>
      <c r="D5128" s="1"/>
      <c r="E5128" s="1"/>
      <c r="F5128" s="1"/>
      <c r="G5128" s="1"/>
      <c r="H5128" s="1"/>
      <c r="I5128" s="1"/>
      <c r="J5128" s="1"/>
      <c r="K5128" s="1"/>
      <c r="L5128" s="1"/>
      <c r="M5128" s="1"/>
      <c r="N5128" s="1"/>
      <c r="O5128" s="1"/>
      <c r="P5128" s="1"/>
      <c r="Q5128" s="1"/>
      <c r="R5128" s="1"/>
      <c r="S5128" s="1"/>
    </row>
    <row r="5129" spans="1:19" x14ac:dyDescent="0.25">
      <c r="A5129" s="1"/>
      <c r="B5129" s="1"/>
      <c r="C5129" s="1"/>
      <c r="D5129" s="1"/>
      <c r="E5129" s="1"/>
      <c r="F5129" s="1"/>
      <c r="G5129" s="1"/>
      <c r="H5129" s="1"/>
      <c r="I5129" s="1"/>
      <c r="J5129" s="1"/>
      <c r="K5129" s="1"/>
      <c r="L5129" s="1"/>
      <c r="M5129" s="1"/>
      <c r="N5129" s="1"/>
      <c r="O5129" s="1"/>
      <c r="P5129" s="1"/>
      <c r="Q5129" s="1"/>
      <c r="R5129" s="1"/>
      <c r="S5129" s="1"/>
    </row>
    <row r="5130" spans="1:19" x14ac:dyDescent="0.25">
      <c r="A5130" s="1"/>
      <c r="B5130" s="1"/>
      <c r="C5130" s="1"/>
      <c r="D5130" s="1"/>
      <c r="E5130" s="1"/>
      <c r="F5130" s="1"/>
      <c r="G5130" s="1"/>
      <c r="H5130" s="1"/>
      <c r="I5130" s="1"/>
      <c r="J5130" s="1"/>
      <c r="K5130" s="1"/>
      <c r="L5130" s="1"/>
      <c r="M5130" s="1"/>
      <c r="N5130" s="1"/>
      <c r="O5130" s="1"/>
      <c r="P5130" s="1"/>
      <c r="Q5130" s="1"/>
      <c r="R5130" s="1"/>
      <c r="S5130" s="1"/>
    </row>
    <row r="5131" spans="1:19" x14ac:dyDescent="0.25">
      <c r="A5131" s="1"/>
      <c r="B5131" s="1"/>
      <c r="C5131" s="1"/>
      <c r="D5131" s="1"/>
      <c r="E5131" s="1"/>
      <c r="F5131" s="1"/>
      <c r="G5131" s="1"/>
      <c r="H5131" s="1"/>
      <c r="I5131" s="1"/>
      <c r="J5131" s="1"/>
      <c r="K5131" s="1"/>
      <c r="L5131" s="1"/>
      <c r="M5131" s="1"/>
      <c r="N5131" s="1"/>
      <c r="O5131" s="1"/>
      <c r="P5131" s="1"/>
      <c r="Q5131" s="1"/>
      <c r="R5131" s="1"/>
      <c r="S5131" s="1"/>
    </row>
    <row r="5132" spans="1:19" x14ac:dyDescent="0.25">
      <c r="A5132" s="1"/>
      <c r="B5132" s="1"/>
      <c r="C5132" s="1"/>
      <c r="D5132" s="1"/>
      <c r="E5132" s="1"/>
      <c r="F5132" s="1"/>
      <c r="G5132" s="1"/>
      <c r="H5132" s="1"/>
      <c r="I5132" s="1"/>
      <c r="J5132" s="1"/>
      <c r="K5132" s="1"/>
      <c r="L5132" s="1"/>
      <c r="M5132" s="1"/>
      <c r="N5132" s="1"/>
      <c r="O5132" s="1"/>
      <c r="P5132" s="1"/>
      <c r="Q5132" s="1"/>
      <c r="R5132" s="1"/>
      <c r="S5132" s="1"/>
    </row>
    <row r="5133" spans="1:19" x14ac:dyDescent="0.25">
      <c r="A5133" s="1"/>
      <c r="B5133" s="1"/>
      <c r="C5133" s="1"/>
      <c r="D5133" s="1"/>
      <c r="E5133" s="1"/>
      <c r="F5133" s="1"/>
      <c r="G5133" s="1"/>
      <c r="H5133" s="1"/>
      <c r="I5133" s="1"/>
      <c r="J5133" s="1"/>
      <c r="K5133" s="1"/>
      <c r="L5133" s="1"/>
      <c r="M5133" s="1"/>
      <c r="N5133" s="1"/>
      <c r="O5133" s="1"/>
      <c r="P5133" s="1"/>
      <c r="Q5133" s="1"/>
      <c r="R5133" s="1"/>
      <c r="S5133" s="1"/>
    </row>
    <row r="5134" spans="1:19" x14ac:dyDescent="0.25">
      <c r="A5134" s="1"/>
      <c r="B5134" s="1"/>
      <c r="C5134" s="1"/>
      <c r="D5134" s="1"/>
      <c r="E5134" s="1"/>
      <c r="F5134" s="1"/>
      <c r="G5134" s="1"/>
      <c r="H5134" s="1"/>
      <c r="I5134" s="1"/>
      <c r="J5134" s="1"/>
      <c r="K5134" s="1"/>
      <c r="L5134" s="1"/>
      <c r="M5134" s="1"/>
      <c r="N5134" s="1"/>
      <c r="O5134" s="1"/>
      <c r="P5134" s="1"/>
      <c r="Q5134" s="1"/>
      <c r="R5134" s="1"/>
      <c r="S5134" s="1"/>
    </row>
    <row r="5135" spans="1:19" x14ac:dyDescent="0.25">
      <c r="A5135" s="1"/>
      <c r="B5135" s="1"/>
      <c r="C5135" s="1"/>
      <c r="D5135" s="1"/>
      <c r="E5135" s="1"/>
      <c r="F5135" s="1"/>
      <c r="G5135" s="1"/>
      <c r="H5135" s="1"/>
      <c r="I5135" s="1"/>
      <c r="J5135" s="1"/>
      <c r="K5135" s="1"/>
      <c r="L5135" s="1"/>
      <c r="M5135" s="1"/>
      <c r="N5135" s="1"/>
      <c r="O5135" s="1"/>
      <c r="P5135" s="1"/>
      <c r="Q5135" s="1"/>
      <c r="R5135" s="1"/>
      <c r="S5135" s="1"/>
    </row>
    <row r="5136" spans="1:19" x14ac:dyDescent="0.25">
      <c r="A5136" s="1"/>
      <c r="B5136" s="1"/>
      <c r="C5136" s="1"/>
      <c r="D5136" s="1"/>
      <c r="E5136" s="1"/>
      <c r="F5136" s="1"/>
      <c r="G5136" s="1"/>
      <c r="H5136" s="1"/>
      <c r="I5136" s="1"/>
      <c r="J5136" s="1"/>
      <c r="K5136" s="1"/>
      <c r="L5136" s="1"/>
      <c r="M5136" s="1"/>
      <c r="N5136" s="1"/>
      <c r="O5136" s="1"/>
      <c r="P5136" s="1"/>
      <c r="Q5136" s="1"/>
      <c r="R5136" s="1"/>
      <c r="S5136" s="1"/>
    </row>
    <row r="5137" spans="1:19" x14ac:dyDescent="0.25">
      <c r="A5137" s="1"/>
      <c r="B5137" s="1"/>
      <c r="C5137" s="1"/>
      <c r="D5137" s="1"/>
      <c r="E5137" s="1"/>
      <c r="F5137" s="1"/>
      <c r="G5137" s="1"/>
      <c r="H5137" s="1"/>
      <c r="I5137" s="1"/>
      <c r="J5137" s="1"/>
      <c r="K5137" s="1"/>
      <c r="L5137" s="1"/>
      <c r="M5137" s="1"/>
      <c r="N5137" s="1"/>
      <c r="O5137" s="1"/>
      <c r="P5137" s="1"/>
      <c r="Q5137" s="1"/>
      <c r="R5137" s="1"/>
      <c r="S5137" s="1"/>
    </row>
    <row r="5138" spans="1:19" x14ac:dyDescent="0.25">
      <c r="A5138" s="1"/>
      <c r="B5138" s="1"/>
      <c r="C5138" s="1"/>
      <c r="D5138" s="1"/>
      <c r="E5138" s="1"/>
      <c r="F5138" s="1"/>
      <c r="G5138" s="1"/>
      <c r="H5138" s="1"/>
      <c r="I5138" s="1"/>
      <c r="J5138" s="1"/>
      <c r="K5138" s="1"/>
      <c r="L5138" s="1"/>
      <c r="M5138" s="1"/>
      <c r="N5138" s="1"/>
      <c r="O5138" s="1"/>
      <c r="P5138" s="1"/>
      <c r="Q5138" s="1"/>
      <c r="R5138" s="1"/>
      <c r="S5138" s="1"/>
    </row>
    <row r="5139" spans="1:19" x14ac:dyDescent="0.25">
      <c r="A5139" s="1"/>
      <c r="B5139" s="1"/>
      <c r="C5139" s="1"/>
      <c r="D5139" s="1"/>
      <c r="E5139" s="1"/>
      <c r="F5139" s="1"/>
      <c r="G5139" s="1"/>
      <c r="H5139" s="1"/>
      <c r="I5139" s="1"/>
      <c r="J5139" s="1"/>
      <c r="K5139" s="1"/>
      <c r="L5139" s="1"/>
      <c r="M5139" s="1"/>
      <c r="N5139" s="1"/>
      <c r="O5139" s="1"/>
      <c r="P5139" s="1"/>
      <c r="Q5139" s="1"/>
      <c r="R5139" s="1"/>
      <c r="S5139" s="1"/>
    </row>
    <row r="5140" spans="1:19" x14ac:dyDescent="0.25">
      <c r="A5140" s="1"/>
      <c r="B5140" s="1"/>
      <c r="C5140" s="1"/>
      <c r="D5140" s="1"/>
      <c r="E5140" s="1"/>
      <c r="F5140" s="1"/>
      <c r="G5140" s="1"/>
      <c r="H5140" s="1"/>
      <c r="I5140" s="1"/>
      <c r="J5140" s="1"/>
      <c r="K5140" s="1"/>
      <c r="L5140" s="1"/>
      <c r="M5140" s="1"/>
      <c r="N5140" s="1"/>
      <c r="O5140" s="1"/>
      <c r="P5140" s="1"/>
      <c r="Q5140" s="1"/>
      <c r="R5140" s="1"/>
      <c r="S5140" s="1"/>
    </row>
    <row r="5141" spans="1:19" x14ac:dyDescent="0.25">
      <c r="A5141" s="1"/>
      <c r="B5141" s="1"/>
      <c r="C5141" s="1"/>
      <c r="D5141" s="1"/>
      <c r="E5141" s="1"/>
      <c r="F5141" s="1"/>
      <c r="G5141" s="1"/>
      <c r="H5141" s="1"/>
      <c r="I5141" s="1"/>
      <c r="J5141" s="1"/>
      <c r="K5141" s="1"/>
      <c r="L5141" s="1"/>
      <c r="M5141" s="1"/>
      <c r="N5141" s="1"/>
      <c r="O5141" s="1"/>
      <c r="P5141" s="1"/>
      <c r="Q5141" s="1"/>
      <c r="R5141" s="1"/>
      <c r="S5141" s="1"/>
    </row>
    <row r="5142" spans="1:19" x14ac:dyDescent="0.25">
      <c r="A5142" s="1"/>
      <c r="B5142" s="1"/>
      <c r="C5142" s="1"/>
      <c r="D5142" s="1"/>
      <c r="E5142" s="1"/>
      <c r="F5142" s="1"/>
      <c r="G5142" s="1"/>
      <c r="H5142" s="1"/>
      <c r="I5142" s="1"/>
      <c r="J5142" s="1"/>
      <c r="K5142" s="1"/>
      <c r="L5142" s="1"/>
      <c r="M5142" s="1"/>
      <c r="N5142" s="1"/>
      <c r="O5142" s="1"/>
      <c r="P5142" s="1"/>
      <c r="Q5142" s="1"/>
      <c r="R5142" s="1"/>
      <c r="S5142" s="1"/>
    </row>
    <row r="5143" spans="1:19" x14ac:dyDescent="0.25">
      <c r="A5143" s="1"/>
      <c r="B5143" s="1"/>
      <c r="C5143" s="1"/>
      <c r="D5143" s="1"/>
      <c r="E5143" s="1"/>
      <c r="F5143" s="1"/>
      <c r="G5143" s="1"/>
      <c r="H5143" s="1"/>
      <c r="I5143" s="1"/>
      <c r="J5143" s="1"/>
      <c r="K5143" s="1"/>
      <c r="L5143" s="1"/>
      <c r="M5143" s="1"/>
      <c r="N5143" s="1"/>
      <c r="O5143" s="1"/>
      <c r="P5143" s="1"/>
      <c r="Q5143" s="1"/>
      <c r="R5143" s="1"/>
      <c r="S5143" s="1"/>
    </row>
    <row r="5144" spans="1:19" x14ac:dyDescent="0.25">
      <c r="A5144" s="1"/>
      <c r="B5144" s="1"/>
      <c r="C5144" s="1"/>
      <c r="D5144" s="1"/>
      <c r="E5144" s="1"/>
      <c r="F5144" s="1"/>
      <c r="G5144" s="1"/>
      <c r="H5144" s="1"/>
      <c r="I5144" s="1"/>
      <c r="J5144" s="1"/>
      <c r="K5144" s="1"/>
      <c r="L5144" s="1"/>
      <c r="M5144" s="1"/>
      <c r="N5144" s="1"/>
      <c r="O5144" s="1"/>
      <c r="P5144" s="1"/>
      <c r="Q5144" s="1"/>
      <c r="R5144" s="1"/>
      <c r="S5144" s="1"/>
    </row>
    <row r="5145" spans="1:19" x14ac:dyDescent="0.25">
      <c r="A5145" s="1"/>
      <c r="B5145" s="1"/>
      <c r="C5145" s="1"/>
      <c r="D5145" s="1"/>
      <c r="E5145" s="1"/>
      <c r="F5145" s="1"/>
      <c r="G5145" s="1"/>
      <c r="H5145" s="1"/>
      <c r="I5145" s="1"/>
      <c r="J5145" s="1"/>
      <c r="K5145" s="1"/>
      <c r="L5145" s="1"/>
      <c r="M5145" s="1"/>
      <c r="N5145" s="1"/>
      <c r="O5145" s="1"/>
      <c r="P5145" s="1"/>
      <c r="Q5145" s="1"/>
      <c r="R5145" s="1"/>
      <c r="S5145" s="1"/>
    </row>
    <row r="5146" spans="1:19" x14ac:dyDescent="0.25">
      <c r="A5146" s="1"/>
      <c r="B5146" s="1"/>
      <c r="C5146" s="1"/>
      <c r="D5146" s="1"/>
      <c r="E5146" s="1"/>
      <c r="F5146" s="1"/>
      <c r="G5146" s="1"/>
      <c r="H5146" s="1"/>
      <c r="I5146" s="1"/>
      <c r="J5146" s="1"/>
      <c r="K5146" s="1"/>
      <c r="L5146" s="1"/>
      <c r="M5146" s="1"/>
      <c r="N5146" s="1"/>
      <c r="O5146" s="1"/>
      <c r="P5146" s="1"/>
      <c r="Q5146" s="1"/>
      <c r="R5146" s="1"/>
      <c r="S5146" s="1"/>
    </row>
    <row r="5147" spans="1:19" x14ac:dyDescent="0.25">
      <c r="A5147" s="1"/>
      <c r="B5147" s="1"/>
      <c r="C5147" s="1"/>
      <c r="D5147" s="1"/>
      <c r="E5147" s="1"/>
      <c r="F5147" s="1"/>
      <c r="G5147" s="1"/>
      <c r="H5147" s="1"/>
      <c r="I5147" s="1"/>
      <c r="J5147" s="1"/>
      <c r="K5147" s="1"/>
      <c r="L5147" s="1"/>
      <c r="M5147" s="1"/>
      <c r="N5147" s="1"/>
      <c r="O5147" s="1"/>
      <c r="P5147" s="1"/>
      <c r="Q5147" s="1"/>
      <c r="R5147" s="1"/>
      <c r="S5147" s="1"/>
    </row>
    <row r="5148" spans="1:19" x14ac:dyDescent="0.25">
      <c r="A5148" s="1"/>
      <c r="B5148" s="1"/>
      <c r="C5148" s="1"/>
      <c r="D5148" s="1"/>
      <c r="E5148" s="1"/>
      <c r="F5148" s="1"/>
      <c r="G5148" s="1"/>
      <c r="H5148" s="1"/>
      <c r="I5148" s="1"/>
      <c r="J5148" s="1"/>
      <c r="K5148" s="1"/>
      <c r="L5148" s="1"/>
      <c r="M5148" s="1"/>
      <c r="N5148" s="1"/>
      <c r="O5148" s="1"/>
      <c r="P5148" s="1"/>
      <c r="Q5148" s="1"/>
      <c r="R5148" s="1"/>
      <c r="S5148" s="1"/>
    </row>
    <row r="5149" spans="1:19" x14ac:dyDescent="0.25">
      <c r="A5149" s="1"/>
      <c r="B5149" s="1"/>
      <c r="C5149" s="1"/>
      <c r="D5149" s="1"/>
      <c r="E5149" s="1"/>
      <c r="F5149" s="1"/>
      <c r="G5149" s="1"/>
      <c r="H5149" s="1"/>
      <c r="I5149" s="1"/>
      <c r="J5149" s="1"/>
      <c r="K5149" s="1"/>
      <c r="L5149" s="1"/>
      <c r="M5149" s="1"/>
      <c r="N5149" s="1"/>
      <c r="O5149" s="1"/>
      <c r="P5149" s="1"/>
      <c r="Q5149" s="1"/>
      <c r="R5149" s="1"/>
      <c r="S5149" s="1"/>
    </row>
    <row r="5150" spans="1:19" x14ac:dyDescent="0.25">
      <c r="A5150" s="1"/>
      <c r="B5150" s="1"/>
      <c r="C5150" s="1"/>
      <c r="D5150" s="1"/>
      <c r="E5150" s="1"/>
      <c r="F5150" s="1"/>
      <c r="G5150" s="1"/>
      <c r="H5150" s="1"/>
      <c r="I5150" s="1"/>
      <c r="J5150" s="1"/>
      <c r="K5150" s="1"/>
      <c r="L5150" s="1"/>
      <c r="M5150" s="1"/>
      <c r="N5150" s="1"/>
      <c r="O5150" s="1"/>
      <c r="P5150" s="1"/>
      <c r="Q5150" s="1"/>
      <c r="R5150" s="1"/>
      <c r="S5150" s="1"/>
    </row>
    <row r="5151" spans="1:19" x14ac:dyDescent="0.25">
      <c r="A5151" s="1"/>
      <c r="B5151" s="1"/>
      <c r="C5151" s="1"/>
      <c r="D5151" s="1"/>
      <c r="E5151" s="1"/>
      <c r="F5151" s="1"/>
      <c r="G5151" s="1"/>
      <c r="H5151" s="1"/>
      <c r="I5151" s="1"/>
      <c r="J5151" s="1"/>
      <c r="K5151" s="1"/>
      <c r="L5151" s="1"/>
      <c r="M5151" s="1"/>
      <c r="N5151" s="1"/>
      <c r="O5151" s="1"/>
      <c r="P5151" s="1"/>
      <c r="Q5151" s="1"/>
      <c r="R5151" s="1"/>
      <c r="S5151" s="1"/>
    </row>
    <row r="5152" spans="1:19" x14ac:dyDescent="0.25">
      <c r="A5152" s="1"/>
      <c r="B5152" s="1"/>
      <c r="C5152" s="1"/>
      <c r="D5152" s="1"/>
      <c r="E5152" s="1"/>
      <c r="F5152" s="1"/>
      <c r="G5152" s="1"/>
      <c r="H5152" s="1"/>
      <c r="I5152" s="1"/>
      <c r="J5152" s="1"/>
      <c r="K5152" s="1"/>
      <c r="L5152" s="1"/>
      <c r="M5152" s="1"/>
      <c r="N5152" s="1"/>
      <c r="O5152" s="1"/>
      <c r="P5152" s="1"/>
      <c r="Q5152" s="1"/>
      <c r="R5152" s="1"/>
      <c r="S5152" s="1"/>
    </row>
    <row r="5153" spans="1:19" x14ac:dyDescent="0.25">
      <c r="A5153" s="1"/>
      <c r="B5153" s="1"/>
      <c r="C5153" s="1"/>
      <c r="D5153" s="1"/>
      <c r="E5153" s="1"/>
      <c r="F5153" s="1"/>
      <c r="G5153" s="1"/>
      <c r="H5153" s="1"/>
      <c r="I5153" s="1"/>
      <c r="J5153" s="1"/>
      <c r="K5153" s="1"/>
      <c r="L5153" s="1"/>
      <c r="M5153" s="1"/>
      <c r="N5153" s="1"/>
      <c r="O5153" s="1"/>
      <c r="P5153" s="1"/>
      <c r="Q5153" s="1"/>
      <c r="R5153" s="1"/>
      <c r="S5153" s="1"/>
    </row>
    <row r="5154" spans="1:19" x14ac:dyDescent="0.25">
      <c r="A5154" s="1"/>
      <c r="B5154" s="1"/>
      <c r="C5154" s="1"/>
      <c r="D5154" s="1"/>
      <c r="E5154" s="1"/>
      <c r="F5154" s="1"/>
      <c r="G5154" s="1"/>
      <c r="H5154" s="1"/>
      <c r="I5154" s="1"/>
      <c r="J5154" s="1"/>
      <c r="K5154" s="1"/>
      <c r="L5154" s="1"/>
      <c r="M5154" s="1"/>
      <c r="N5154" s="1"/>
      <c r="O5154" s="1"/>
      <c r="P5154" s="1"/>
      <c r="Q5154" s="1"/>
      <c r="R5154" s="1"/>
      <c r="S5154" s="1"/>
    </row>
    <row r="5155" spans="1:19" x14ac:dyDescent="0.25">
      <c r="A5155" s="1"/>
      <c r="B5155" s="1"/>
      <c r="C5155" s="1"/>
      <c r="D5155" s="1"/>
      <c r="E5155" s="1"/>
      <c r="F5155" s="1"/>
      <c r="G5155" s="1"/>
      <c r="H5155" s="1"/>
      <c r="I5155" s="1"/>
      <c r="J5155" s="1"/>
      <c r="K5155" s="1"/>
      <c r="L5155" s="1"/>
      <c r="M5155" s="1"/>
      <c r="N5155" s="1"/>
      <c r="O5155" s="1"/>
      <c r="P5155" s="1"/>
      <c r="Q5155" s="1"/>
      <c r="R5155" s="1"/>
      <c r="S5155" s="1"/>
    </row>
    <row r="5156" spans="1:19" x14ac:dyDescent="0.25">
      <c r="A5156" s="1"/>
      <c r="B5156" s="1"/>
      <c r="C5156" s="1"/>
      <c r="D5156" s="1"/>
      <c r="E5156" s="1"/>
      <c r="F5156" s="1"/>
      <c r="G5156" s="1"/>
      <c r="H5156" s="1"/>
      <c r="I5156" s="1"/>
      <c r="J5156" s="1"/>
      <c r="K5156" s="1"/>
      <c r="L5156" s="1"/>
      <c r="M5156" s="1"/>
      <c r="N5156" s="1"/>
      <c r="O5156" s="1"/>
      <c r="P5156" s="1"/>
      <c r="Q5156" s="1"/>
      <c r="R5156" s="1"/>
      <c r="S5156" s="1"/>
    </row>
    <row r="5157" spans="1:19" x14ac:dyDescent="0.25">
      <c r="A5157" s="1"/>
      <c r="B5157" s="1"/>
      <c r="C5157" s="1"/>
      <c r="D5157" s="1"/>
      <c r="E5157" s="1"/>
      <c r="F5157" s="1"/>
      <c r="G5157" s="1"/>
      <c r="H5157" s="1"/>
      <c r="I5157" s="1"/>
      <c r="J5157" s="1"/>
      <c r="K5157" s="1"/>
      <c r="L5157" s="1"/>
      <c r="M5157" s="1"/>
      <c r="N5157" s="1"/>
      <c r="O5157" s="1"/>
      <c r="P5157" s="1"/>
      <c r="Q5157" s="1"/>
      <c r="R5157" s="1"/>
      <c r="S5157" s="1"/>
    </row>
    <row r="5158" spans="1:19" x14ac:dyDescent="0.25">
      <c r="A5158" s="1"/>
      <c r="B5158" s="1"/>
      <c r="C5158" s="1"/>
      <c r="D5158" s="1"/>
      <c r="E5158" s="1"/>
      <c r="F5158" s="1"/>
      <c r="G5158" s="1"/>
      <c r="H5158" s="1"/>
      <c r="I5158" s="1"/>
      <c r="J5158" s="1"/>
      <c r="K5158" s="1"/>
      <c r="L5158" s="1"/>
      <c r="M5158" s="1"/>
      <c r="N5158" s="1"/>
      <c r="O5158" s="1"/>
      <c r="P5158" s="1"/>
      <c r="Q5158" s="1"/>
      <c r="R5158" s="1"/>
      <c r="S5158" s="1"/>
    </row>
    <row r="5159" spans="1:19" x14ac:dyDescent="0.25">
      <c r="A5159" s="1"/>
      <c r="B5159" s="1"/>
      <c r="C5159" s="1"/>
      <c r="D5159" s="1"/>
      <c r="E5159" s="1"/>
      <c r="F5159" s="1"/>
      <c r="G5159" s="1"/>
      <c r="H5159" s="1"/>
      <c r="I5159" s="1"/>
      <c r="J5159" s="1"/>
      <c r="K5159" s="1"/>
      <c r="L5159" s="1"/>
      <c r="M5159" s="1"/>
      <c r="N5159" s="1"/>
      <c r="O5159" s="1"/>
      <c r="P5159" s="1"/>
      <c r="Q5159" s="1"/>
      <c r="R5159" s="1"/>
      <c r="S5159" s="1"/>
    </row>
    <row r="5160" spans="1:19" x14ac:dyDescent="0.25">
      <c r="A5160" s="1"/>
      <c r="B5160" s="1"/>
      <c r="C5160" s="1"/>
      <c r="D5160" s="1"/>
      <c r="E5160" s="1"/>
      <c r="F5160" s="1"/>
      <c r="G5160" s="1"/>
      <c r="H5160" s="1"/>
      <c r="I5160" s="1"/>
      <c r="J5160" s="1"/>
      <c r="K5160" s="1"/>
      <c r="L5160" s="1"/>
      <c r="M5160" s="1"/>
      <c r="N5160" s="1"/>
      <c r="O5160" s="1"/>
      <c r="P5160" s="1"/>
      <c r="Q5160" s="1"/>
      <c r="R5160" s="1"/>
      <c r="S5160" s="1"/>
    </row>
    <row r="5161" spans="1:19" x14ac:dyDescent="0.25">
      <c r="A5161" s="1"/>
      <c r="B5161" s="1"/>
      <c r="C5161" s="1"/>
      <c r="D5161" s="1"/>
      <c r="E5161" s="1"/>
      <c r="F5161" s="1"/>
      <c r="G5161" s="1"/>
      <c r="H5161" s="1"/>
      <c r="I5161" s="1"/>
      <c r="J5161" s="1"/>
      <c r="K5161" s="1"/>
      <c r="L5161" s="1"/>
      <c r="M5161" s="1"/>
      <c r="N5161" s="1"/>
      <c r="O5161" s="1"/>
      <c r="P5161" s="1"/>
      <c r="Q5161" s="1"/>
      <c r="R5161" s="1"/>
      <c r="S5161" s="1"/>
    </row>
    <row r="5162" spans="1:19" x14ac:dyDescent="0.25">
      <c r="A5162" s="1"/>
      <c r="B5162" s="1"/>
      <c r="C5162" s="1"/>
      <c r="D5162" s="1"/>
      <c r="E5162" s="1"/>
      <c r="F5162" s="1"/>
      <c r="G5162" s="1"/>
      <c r="H5162" s="1"/>
      <c r="I5162" s="1"/>
      <c r="J5162" s="1"/>
      <c r="K5162" s="1"/>
      <c r="L5162" s="1"/>
      <c r="M5162" s="1"/>
      <c r="N5162" s="1"/>
      <c r="O5162" s="1"/>
      <c r="P5162" s="1"/>
      <c r="Q5162" s="1"/>
      <c r="R5162" s="1"/>
      <c r="S5162" s="1"/>
    </row>
    <row r="5163" spans="1:19" x14ac:dyDescent="0.25">
      <c r="A5163" s="1"/>
      <c r="B5163" s="1"/>
      <c r="C5163" s="1"/>
      <c r="D5163" s="1"/>
      <c r="E5163" s="1"/>
      <c r="F5163" s="1"/>
      <c r="G5163" s="1"/>
      <c r="H5163" s="1"/>
      <c r="I5163" s="1"/>
      <c r="J5163" s="1"/>
      <c r="K5163" s="1"/>
      <c r="L5163" s="1"/>
      <c r="M5163" s="1"/>
      <c r="N5163" s="1"/>
      <c r="O5163" s="1"/>
      <c r="P5163" s="1"/>
      <c r="Q5163" s="1"/>
      <c r="R5163" s="1"/>
      <c r="S5163" s="1"/>
    </row>
    <row r="5164" spans="1:19" x14ac:dyDescent="0.25">
      <c r="A5164" s="1"/>
      <c r="B5164" s="1"/>
      <c r="C5164" s="1"/>
      <c r="D5164" s="1"/>
      <c r="E5164" s="1"/>
      <c r="F5164" s="1"/>
      <c r="G5164" s="1"/>
      <c r="H5164" s="1"/>
      <c r="I5164" s="1"/>
      <c r="J5164" s="1"/>
      <c r="K5164" s="1"/>
      <c r="L5164" s="1"/>
      <c r="M5164" s="1"/>
      <c r="N5164" s="1"/>
      <c r="O5164" s="1"/>
      <c r="P5164" s="1"/>
      <c r="Q5164" s="1"/>
      <c r="R5164" s="1"/>
      <c r="S5164" s="1"/>
    </row>
    <row r="5165" spans="1:19" x14ac:dyDescent="0.25">
      <c r="A5165" s="1"/>
      <c r="B5165" s="1"/>
      <c r="C5165" s="1"/>
      <c r="D5165" s="1"/>
      <c r="E5165" s="1"/>
      <c r="F5165" s="1"/>
      <c r="G5165" s="1"/>
      <c r="H5165" s="1"/>
      <c r="I5165" s="1"/>
      <c r="J5165" s="1"/>
      <c r="K5165" s="1"/>
      <c r="L5165" s="1"/>
      <c r="M5165" s="1"/>
      <c r="N5165" s="1"/>
      <c r="O5165" s="1"/>
      <c r="P5165" s="1"/>
      <c r="Q5165" s="1"/>
      <c r="R5165" s="1"/>
      <c r="S5165" s="1"/>
    </row>
    <row r="5166" spans="1:19" x14ac:dyDescent="0.25">
      <c r="A5166" s="1"/>
      <c r="B5166" s="1"/>
      <c r="C5166" s="1"/>
      <c r="D5166" s="1"/>
      <c r="E5166" s="1"/>
      <c r="F5166" s="1"/>
      <c r="G5166" s="1"/>
      <c r="H5166" s="1"/>
      <c r="I5166" s="1"/>
      <c r="J5166" s="1"/>
      <c r="K5166" s="1"/>
      <c r="L5166" s="1"/>
      <c r="M5166" s="1"/>
      <c r="N5166" s="1"/>
      <c r="O5166" s="1"/>
      <c r="P5166" s="1"/>
      <c r="Q5166" s="1"/>
      <c r="R5166" s="1"/>
      <c r="S5166" s="1"/>
    </row>
    <row r="5167" spans="1:19" x14ac:dyDescent="0.25">
      <c r="A5167" s="1"/>
      <c r="B5167" s="1"/>
      <c r="C5167" s="1"/>
      <c r="D5167" s="1"/>
      <c r="E5167" s="1"/>
      <c r="F5167" s="1"/>
      <c r="G5167" s="1"/>
      <c r="H5167" s="1"/>
      <c r="I5167" s="1"/>
      <c r="J5167" s="1"/>
      <c r="K5167" s="1"/>
      <c r="L5167" s="1"/>
      <c r="M5167" s="1"/>
      <c r="N5167" s="1"/>
      <c r="O5167" s="1"/>
      <c r="P5167" s="1"/>
      <c r="Q5167" s="1"/>
      <c r="R5167" s="1"/>
      <c r="S5167" s="1"/>
    </row>
    <row r="5168" spans="1:19" x14ac:dyDescent="0.25">
      <c r="A5168" s="1"/>
      <c r="B5168" s="1"/>
      <c r="C5168" s="1"/>
      <c r="D5168" s="1"/>
      <c r="E5168" s="1"/>
      <c r="F5168" s="1"/>
      <c r="G5168" s="1"/>
      <c r="H5168" s="1"/>
      <c r="I5168" s="1"/>
      <c r="J5168" s="1"/>
      <c r="K5168" s="1"/>
      <c r="L5168" s="1"/>
      <c r="M5168" s="1"/>
      <c r="N5168" s="1"/>
      <c r="O5168" s="1"/>
      <c r="P5168" s="1"/>
      <c r="Q5168" s="1"/>
      <c r="R5168" s="1"/>
      <c r="S5168" s="1"/>
    </row>
    <row r="5169" spans="1:19" x14ac:dyDescent="0.25">
      <c r="A5169" s="1"/>
      <c r="B5169" s="1"/>
      <c r="C5169" s="1"/>
      <c r="D5169" s="1"/>
      <c r="E5169" s="1"/>
      <c r="F5169" s="1"/>
      <c r="G5169" s="1"/>
      <c r="H5169" s="1"/>
      <c r="I5169" s="1"/>
      <c r="J5169" s="1"/>
      <c r="K5169" s="1"/>
      <c r="L5169" s="1"/>
      <c r="M5169" s="1"/>
      <c r="N5169" s="1"/>
      <c r="O5169" s="1"/>
      <c r="P5169" s="1"/>
      <c r="Q5169" s="1"/>
      <c r="R5169" s="1"/>
      <c r="S5169" s="1"/>
    </row>
    <row r="5170" spans="1:19" x14ac:dyDescent="0.25">
      <c r="A5170" s="1"/>
      <c r="B5170" s="1"/>
      <c r="C5170" s="1"/>
      <c r="D5170" s="1"/>
      <c r="E5170" s="1"/>
      <c r="F5170" s="1"/>
      <c r="G5170" s="1"/>
      <c r="H5170" s="1"/>
      <c r="I5170" s="1"/>
      <c r="J5170" s="1"/>
      <c r="K5170" s="1"/>
      <c r="L5170" s="1"/>
      <c r="M5170" s="1"/>
      <c r="N5170" s="1"/>
      <c r="O5170" s="1"/>
      <c r="P5170" s="1"/>
      <c r="Q5170" s="1"/>
      <c r="R5170" s="1"/>
      <c r="S5170" s="1"/>
    </row>
    <row r="5171" spans="1:19" x14ac:dyDescent="0.25">
      <c r="A5171" s="1"/>
      <c r="B5171" s="1"/>
      <c r="C5171" s="1"/>
      <c r="D5171" s="1"/>
      <c r="E5171" s="1"/>
      <c r="F5171" s="1"/>
      <c r="G5171" s="1"/>
      <c r="H5171" s="1"/>
      <c r="I5171" s="1"/>
      <c r="J5171" s="1"/>
      <c r="K5171" s="1"/>
      <c r="L5171" s="1"/>
      <c r="M5171" s="1"/>
      <c r="N5171" s="1"/>
      <c r="O5171" s="1"/>
      <c r="P5171" s="1"/>
      <c r="Q5171" s="1"/>
      <c r="R5171" s="1"/>
      <c r="S5171" s="1"/>
    </row>
    <row r="5172" spans="1:19" x14ac:dyDescent="0.25">
      <c r="A5172" s="1"/>
      <c r="B5172" s="1"/>
      <c r="C5172" s="1"/>
      <c r="D5172" s="1"/>
      <c r="E5172" s="1"/>
      <c r="F5172" s="1"/>
      <c r="G5172" s="1"/>
      <c r="H5172" s="1"/>
      <c r="I5172" s="1"/>
      <c r="J5172" s="1"/>
      <c r="K5172" s="1"/>
      <c r="L5172" s="1"/>
      <c r="M5172" s="1"/>
      <c r="N5172" s="1"/>
      <c r="O5172" s="1"/>
      <c r="P5172" s="1"/>
      <c r="Q5172" s="1"/>
      <c r="R5172" s="1"/>
      <c r="S5172" s="1"/>
    </row>
    <row r="5173" spans="1:19" x14ac:dyDescent="0.25">
      <c r="A5173" s="1"/>
      <c r="B5173" s="1"/>
      <c r="C5173" s="1"/>
      <c r="D5173" s="1"/>
      <c r="E5173" s="1"/>
      <c r="F5173" s="1"/>
      <c r="G5173" s="1"/>
      <c r="H5173" s="1"/>
      <c r="I5173" s="1"/>
      <c r="J5173" s="1"/>
      <c r="K5173" s="1"/>
      <c r="L5173" s="1"/>
      <c r="M5173" s="1"/>
      <c r="N5173" s="1"/>
      <c r="O5173" s="1"/>
      <c r="P5173" s="1"/>
      <c r="Q5173" s="1"/>
      <c r="R5173" s="1"/>
      <c r="S5173" s="1"/>
    </row>
    <row r="5174" spans="1:19" x14ac:dyDescent="0.25">
      <c r="A5174" s="1"/>
      <c r="B5174" s="1"/>
      <c r="C5174" s="1"/>
      <c r="D5174" s="1"/>
      <c r="E5174" s="1"/>
      <c r="F5174" s="1"/>
      <c r="G5174" s="1"/>
      <c r="H5174" s="1"/>
      <c r="I5174" s="1"/>
      <c r="J5174" s="1"/>
      <c r="K5174" s="1"/>
      <c r="L5174" s="1"/>
      <c r="M5174" s="1"/>
      <c r="N5174" s="1"/>
      <c r="O5174" s="1"/>
      <c r="P5174" s="1"/>
      <c r="Q5174" s="1"/>
      <c r="R5174" s="1"/>
      <c r="S5174" s="1"/>
    </row>
    <row r="5175" spans="1:19" x14ac:dyDescent="0.25">
      <c r="A5175" s="1"/>
      <c r="B5175" s="1"/>
      <c r="C5175" s="1"/>
      <c r="D5175" s="1"/>
      <c r="E5175" s="1"/>
      <c r="F5175" s="1"/>
      <c r="G5175" s="1"/>
      <c r="H5175" s="1"/>
      <c r="I5175" s="1"/>
      <c r="J5175" s="1"/>
      <c r="K5175" s="1"/>
      <c r="L5175" s="1"/>
      <c r="M5175" s="1"/>
      <c r="N5175" s="1"/>
      <c r="O5175" s="1"/>
      <c r="P5175" s="1"/>
      <c r="Q5175" s="1"/>
      <c r="R5175" s="1"/>
      <c r="S5175" s="1"/>
    </row>
    <row r="5176" spans="1:19" x14ac:dyDescent="0.25">
      <c r="A5176" s="1"/>
      <c r="B5176" s="1"/>
      <c r="C5176" s="1"/>
      <c r="D5176" s="1"/>
      <c r="E5176" s="1"/>
      <c r="F5176" s="1"/>
      <c r="G5176" s="1"/>
      <c r="H5176" s="1"/>
      <c r="I5176" s="1"/>
      <c r="J5176" s="1"/>
      <c r="K5176" s="1"/>
      <c r="L5176" s="1"/>
      <c r="M5176" s="1"/>
      <c r="N5176" s="1"/>
      <c r="O5176" s="1"/>
      <c r="P5176" s="1"/>
      <c r="Q5176" s="1"/>
      <c r="R5176" s="1"/>
      <c r="S5176" s="1"/>
    </row>
    <row r="5177" spans="1:19" x14ac:dyDescent="0.25">
      <c r="A5177" s="1"/>
      <c r="B5177" s="1"/>
      <c r="C5177" s="1"/>
      <c r="D5177" s="1"/>
      <c r="E5177" s="1"/>
      <c r="F5177" s="1"/>
      <c r="G5177" s="1"/>
      <c r="H5177" s="1"/>
      <c r="I5177" s="1"/>
      <c r="J5177" s="1"/>
      <c r="K5177" s="1"/>
      <c r="L5177" s="1"/>
      <c r="M5177" s="1"/>
      <c r="N5177" s="1"/>
      <c r="O5177" s="1"/>
      <c r="P5177" s="1"/>
      <c r="Q5177" s="1"/>
      <c r="R5177" s="1"/>
      <c r="S5177" s="1"/>
    </row>
    <row r="5178" spans="1:19" x14ac:dyDescent="0.25">
      <c r="A5178" s="1"/>
      <c r="B5178" s="1"/>
      <c r="C5178" s="1"/>
      <c r="D5178" s="1"/>
      <c r="E5178" s="1"/>
      <c r="F5178" s="1"/>
      <c r="G5178" s="1"/>
      <c r="H5178" s="1"/>
      <c r="I5178" s="1"/>
      <c r="J5178" s="1"/>
      <c r="K5178" s="1"/>
      <c r="L5178" s="1"/>
      <c r="M5178" s="1"/>
      <c r="N5178" s="1"/>
      <c r="O5178" s="1"/>
      <c r="P5178" s="1"/>
      <c r="Q5178" s="1"/>
      <c r="R5178" s="1"/>
      <c r="S5178" s="1"/>
    </row>
    <row r="5179" spans="1:19" x14ac:dyDescent="0.25">
      <c r="A5179" s="1"/>
      <c r="B5179" s="1"/>
      <c r="C5179" s="1"/>
      <c r="D5179" s="1"/>
      <c r="E5179" s="1"/>
      <c r="F5179" s="1"/>
      <c r="G5179" s="1"/>
      <c r="H5179" s="1"/>
      <c r="I5179" s="1"/>
      <c r="J5179" s="1"/>
      <c r="K5179" s="1"/>
      <c r="L5179" s="1"/>
      <c r="M5179" s="1"/>
      <c r="N5179" s="1"/>
      <c r="O5179" s="1"/>
      <c r="P5179" s="1"/>
      <c r="Q5179" s="1"/>
      <c r="R5179" s="1"/>
      <c r="S5179" s="1"/>
    </row>
    <row r="5180" spans="1:19" x14ac:dyDescent="0.25">
      <c r="A5180" s="1"/>
      <c r="B5180" s="1"/>
      <c r="C5180" s="1"/>
      <c r="D5180" s="1"/>
      <c r="E5180" s="1"/>
      <c r="F5180" s="1"/>
      <c r="G5180" s="1"/>
      <c r="H5180" s="1"/>
      <c r="I5180" s="1"/>
      <c r="J5180" s="1"/>
      <c r="K5180" s="1"/>
      <c r="L5180" s="1"/>
      <c r="M5180" s="1"/>
      <c r="N5180" s="1"/>
      <c r="O5180" s="1"/>
      <c r="P5180" s="1"/>
      <c r="Q5180" s="1"/>
      <c r="R5180" s="1"/>
      <c r="S5180" s="1"/>
    </row>
    <row r="5181" spans="1:19" x14ac:dyDescent="0.25">
      <c r="A5181" s="1"/>
      <c r="B5181" s="1"/>
      <c r="C5181" s="1"/>
      <c r="D5181" s="1"/>
      <c r="E5181" s="1"/>
      <c r="F5181" s="1"/>
      <c r="G5181" s="1"/>
      <c r="H5181" s="1"/>
      <c r="I5181" s="1"/>
      <c r="J5181" s="1"/>
      <c r="K5181" s="1"/>
      <c r="L5181" s="1"/>
      <c r="M5181" s="1"/>
      <c r="N5181" s="1"/>
      <c r="O5181" s="1"/>
      <c r="P5181" s="1"/>
      <c r="Q5181" s="1"/>
      <c r="R5181" s="1"/>
      <c r="S5181" s="1"/>
    </row>
    <row r="5182" spans="1:19" x14ac:dyDescent="0.25">
      <c r="A5182" s="1"/>
      <c r="B5182" s="1"/>
      <c r="C5182" s="1"/>
      <c r="D5182" s="1"/>
      <c r="E5182" s="1"/>
      <c r="F5182" s="1"/>
      <c r="G5182" s="1"/>
      <c r="H5182" s="1"/>
      <c r="I5182" s="1"/>
      <c r="J5182" s="1"/>
      <c r="K5182" s="1"/>
      <c r="L5182" s="1"/>
      <c r="M5182" s="1"/>
      <c r="N5182" s="1"/>
      <c r="O5182" s="1"/>
      <c r="P5182" s="1"/>
      <c r="Q5182" s="1"/>
      <c r="R5182" s="1"/>
      <c r="S5182" s="1"/>
    </row>
    <row r="5183" spans="1:19" x14ac:dyDescent="0.25">
      <c r="A5183" s="1"/>
      <c r="B5183" s="1"/>
      <c r="C5183" s="1"/>
      <c r="D5183" s="1"/>
      <c r="E5183" s="1"/>
      <c r="F5183" s="1"/>
      <c r="G5183" s="1"/>
      <c r="H5183" s="1"/>
      <c r="I5183" s="1"/>
      <c r="J5183" s="1"/>
      <c r="K5183" s="1"/>
      <c r="L5183" s="1"/>
      <c r="M5183" s="1"/>
      <c r="N5183" s="1"/>
      <c r="O5183" s="1"/>
      <c r="P5183" s="1"/>
      <c r="Q5183" s="1"/>
      <c r="R5183" s="1"/>
      <c r="S5183" s="1"/>
    </row>
    <row r="5184" spans="1:19" x14ac:dyDescent="0.25">
      <c r="A5184" s="1"/>
      <c r="B5184" s="1"/>
      <c r="C5184" s="1"/>
      <c r="D5184" s="1"/>
      <c r="E5184" s="1"/>
      <c r="F5184" s="1"/>
      <c r="G5184" s="1"/>
      <c r="H5184" s="1"/>
      <c r="I5184" s="1"/>
      <c r="J5184" s="1"/>
      <c r="K5184" s="1"/>
      <c r="L5184" s="1"/>
      <c r="M5184" s="1"/>
      <c r="N5184" s="1"/>
      <c r="O5184" s="1"/>
      <c r="P5184" s="1"/>
      <c r="Q5184" s="1"/>
      <c r="R5184" s="1"/>
      <c r="S5184" s="1"/>
    </row>
    <row r="5185" spans="1:19" x14ac:dyDescent="0.25">
      <c r="A5185" s="1"/>
      <c r="B5185" s="1"/>
      <c r="C5185" s="1"/>
      <c r="D5185" s="1"/>
      <c r="E5185" s="1"/>
      <c r="F5185" s="1"/>
      <c r="G5185" s="1"/>
      <c r="H5185" s="1"/>
      <c r="I5185" s="1"/>
      <c r="J5185" s="1"/>
      <c r="K5185" s="1"/>
      <c r="L5185" s="1"/>
      <c r="M5185" s="1"/>
      <c r="N5185" s="1"/>
      <c r="O5185" s="1"/>
      <c r="P5185" s="1"/>
      <c r="Q5185" s="1"/>
      <c r="R5185" s="1"/>
      <c r="S5185" s="1"/>
    </row>
    <row r="5186" spans="1:19" x14ac:dyDescent="0.25">
      <c r="A5186" s="1"/>
      <c r="B5186" s="1"/>
      <c r="C5186" s="1"/>
      <c r="D5186" s="1"/>
      <c r="E5186" s="1"/>
      <c r="F5186" s="1"/>
      <c r="G5186" s="1"/>
      <c r="H5186" s="1"/>
      <c r="I5186" s="1"/>
      <c r="J5186" s="1"/>
      <c r="K5186" s="1"/>
      <c r="L5186" s="1"/>
      <c r="M5186" s="1"/>
      <c r="N5186" s="1"/>
      <c r="O5186" s="1"/>
      <c r="P5186" s="1"/>
      <c r="Q5186" s="1"/>
      <c r="R5186" s="1"/>
      <c r="S5186" s="1"/>
    </row>
    <row r="5187" spans="1:19" x14ac:dyDescent="0.25">
      <c r="A5187" s="1"/>
      <c r="B5187" s="1"/>
      <c r="C5187" s="1"/>
      <c r="D5187" s="1"/>
      <c r="E5187" s="1"/>
      <c r="F5187" s="1"/>
      <c r="G5187" s="1"/>
      <c r="H5187" s="1"/>
      <c r="I5187" s="1"/>
      <c r="J5187" s="1"/>
      <c r="K5187" s="1"/>
      <c r="L5187" s="1"/>
      <c r="M5187" s="1"/>
      <c r="N5187" s="1"/>
      <c r="O5187" s="1"/>
      <c r="P5187" s="1"/>
      <c r="Q5187" s="1"/>
      <c r="R5187" s="1"/>
      <c r="S5187" s="1"/>
    </row>
    <row r="5188" spans="1:19" x14ac:dyDescent="0.25">
      <c r="A5188" s="1"/>
      <c r="B5188" s="1"/>
      <c r="C5188" s="1"/>
      <c r="D5188" s="1"/>
      <c r="E5188" s="1"/>
      <c r="F5188" s="1"/>
      <c r="G5188" s="1"/>
      <c r="H5188" s="1"/>
      <c r="I5188" s="1"/>
      <c r="J5188" s="1"/>
      <c r="K5188" s="1"/>
      <c r="L5188" s="1"/>
      <c r="M5188" s="1"/>
      <c r="N5188" s="1"/>
      <c r="O5188" s="1"/>
      <c r="P5188" s="1"/>
      <c r="Q5188" s="1"/>
      <c r="R5188" s="1"/>
      <c r="S5188" s="1"/>
    </row>
    <row r="5189" spans="1:19" x14ac:dyDescent="0.25">
      <c r="A5189" s="1"/>
      <c r="B5189" s="1"/>
      <c r="C5189" s="1"/>
      <c r="D5189" s="1"/>
      <c r="E5189" s="1"/>
      <c r="F5189" s="1"/>
      <c r="G5189" s="1"/>
      <c r="H5189" s="1"/>
      <c r="I5189" s="1"/>
      <c r="J5189" s="1"/>
      <c r="K5189" s="1"/>
      <c r="L5189" s="1"/>
      <c r="M5189" s="1"/>
      <c r="N5189" s="1"/>
      <c r="O5189" s="1"/>
      <c r="P5189" s="1"/>
      <c r="Q5189" s="1"/>
      <c r="R5189" s="1"/>
      <c r="S5189" s="1"/>
    </row>
    <row r="5190" spans="1:19" x14ac:dyDescent="0.25">
      <c r="A5190" s="1"/>
      <c r="B5190" s="1"/>
      <c r="C5190" s="1"/>
      <c r="D5190" s="1"/>
      <c r="E5190" s="1"/>
      <c r="F5190" s="1"/>
      <c r="G5190" s="1"/>
      <c r="H5190" s="1"/>
      <c r="I5190" s="1"/>
      <c r="J5190" s="1"/>
      <c r="K5190" s="1"/>
      <c r="L5190" s="1"/>
      <c r="M5190" s="1"/>
      <c r="N5190" s="1"/>
      <c r="O5190" s="1"/>
      <c r="P5190" s="1"/>
      <c r="Q5190" s="1"/>
      <c r="R5190" s="1"/>
      <c r="S5190" s="1"/>
    </row>
    <row r="5191" spans="1:19" x14ac:dyDescent="0.25">
      <c r="A5191" s="1"/>
      <c r="B5191" s="1"/>
      <c r="C5191" s="1"/>
      <c r="D5191" s="1"/>
      <c r="E5191" s="1"/>
      <c r="F5191" s="1"/>
      <c r="G5191" s="1"/>
      <c r="H5191" s="1"/>
      <c r="I5191" s="1"/>
      <c r="J5191" s="1"/>
      <c r="K5191" s="1"/>
      <c r="L5191" s="1"/>
      <c r="M5191" s="1"/>
      <c r="N5191" s="1"/>
      <c r="O5191" s="1"/>
      <c r="P5191" s="1"/>
      <c r="Q5191" s="1"/>
      <c r="R5191" s="1"/>
      <c r="S5191" s="1"/>
    </row>
    <row r="5192" spans="1:19" x14ac:dyDescent="0.25">
      <c r="A5192" s="1"/>
      <c r="B5192" s="1"/>
      <c r="C5192" s="1"/>
      <c r="D5192" s="1"/>
      <c r="E5192" s="1"/>
      <c r="F5192" s="1"/>
      <c r="G5192" s="1"/>
      <c r="H5192" s="1"/>
      <c r="I5192" s="1"/>
      <c r="J5192" s="1"/>
      <c r="K5192" s="1"/>
      <c r="L5192" s="1"/>
      <c r="M5192" s="1"/>
      <c r="N5192" s="1"/>
      <c r="O5192" s="1"/>
      <c r="P5192" s="1"/>
      <c r="Q5192" s="1"/>
      <c r="R5192" s="1"/>
      <c r="S5192" s="1"/>
    </row>
    <row r="5193" spans="1:19" x14ac:dyDescent="0.25">
      <c r="A5193" s="1"/>
      <c r="B5193" s="1"/>
      <c r="C5193" s="1"/>
      <c r="D5193" s="1"/>
      <c r="E5193" s="1"/>
      <c r="F5193" s="1"/>
      <c r="G5193" s="1"/>
      <c r="H5193" s="1"/>
      <c r="I5193" s="1"/>
      <c r="J5193" s="1"/>
      <c r="K5193" s="1"/>
      <c r="L5193" s="1"/>
      <c r="M5193" s="1"/>
      <c r="N5193" s="1"/>
      <c r="O5193" s="1"/>
      <c r="P5193" s="1"/>
      <c r="Q5193" s="1"/>
      <c r="R5193" s="1"/>
      <c r="S5193" s="1"/>
    </row>
    <row r="5194" spans="1:19" x14ac:dyDescent="0.25">
      <c r="A5194" s="1"/>
      <c r="B5194" s="1"/>
      <c r="C5194" s="1"/>
      <c r="D5194" s="1"/>
      <c r="E5194" s="1"/>
      <c r="F5194" s="1"/>
      <c r="G5194" s="1"/>
      <c r="H5194" s="1"/>
      <c r="I5194" s="1"/>
      <c r="J5194" s="1"/>
      <c r="K5194" s="1"/>
      <c r="L5194" s="1"/>
      <c r="M5194" s="1"/>
      <c r="N5194" s="1"/>
      <c r="O5194" s="1"/>
      <c r="P5194" s="1"/>
      <c r="Q5194" s="1"/>
      <c r="R5194" s="1"/>
      <c r="S5194" s="1"/>
    </row>
    <row r="5195" spans="1:19" x14ac:dyDescent="0.25">
      <c r="A5195" s="1"/>
      <c r="B5195" s="1"/>
      <c r="C5195" s="1"/>
      <c r="D5195" s="1"/>
      <c r="E5195" s="1"/>
      <c r="F5195" s="1"/>
      <c r="G5195" s="1"/>
      <c r="H5195" s="1"/>
      <c r="I5195" s="1"/>
      <c r="J5195" s="1"/>
      <c r="K5195" s="1"/>
      <c r="L5195" s="1"/>
      <c r="M5195" s="1"/>
      <c r="N5195" s="1"/>
      <c r="O5195" s="1"/>
      <c r="P5195" s="1"/>
      <c r="Q5195" s="1"/>
      <c r="R5195" s="1"/>
      <c r="S5195" s="1"/>
    </row>
    <row r="5196" spans="1:19" x14ac:dyDescent="0.25">
      <c r="A5196" s="1"/>
      <c r="B5196" s="1"/>
      <c r="C5196" s="1"/>
      <c r="D5196" s="1"/>
      <c r="E5196" s="1"/>
      <c r="F5196" s="1"/>
      <c r="G5196" s="1"/>
      <c r="H5196" s="1"/>
      <c r="I5196" s="1"/>
      <c r="J5196" s="1"/>
      <c r="K5196" s="1"/>
      <c r="L5196" s="1"/>
      <c r="M5196" s="1"/>
      <c r="N5196" s="1"/>
      <c r="O5196" s="1"/>
      <c r="P5196" s="1"/>
      <c r="Q5196" s="1"/>
      <c r="R5196" s="1"/>
      <c r="S5196" s="1"/>
    </row>
    <row r="5197" spans="1:19" x14ac:dyDescent="0.25">
      <c r="A5197" s="1"/>
      <c r="B5197" s="1"/>
      <c r="C5197" s="1"/>
      <c r="D5197" s="1"/>
      <c r="E5197" s="1"/>
      <c r="F5197" s="1"/>
      <c r="G5197" s="1"/>
      <c r="H5197" s="1"/>
      <c r="I5197" s="1"/>
      <c r="J5197" s="1"/>
      <c r="K5197" s="1"/>
      <c r="L5197" s="1"/>
      <c r="M5197" s="1"/>
      <c r="N5197" s="1"/>
      <c r="O5197" s="1"/>
      <c r="P5197" s="1"/>
      <c r="Q5197" s="1"/>
      <c r="R5197" s="1"/>
      <c r="S5197" s="1"/>
    </row>
    <row r="5198" spans="1:19" x14ac:dyDescent="0.25">
      <c r="A5198" s="1"/>
      <c r="B5198" s="1"/>
      <c r="C5198" s="1"/>
      <c r="D5198" s="1"/>
      <c r="E5198" s="1"/>
      <c r="F5198" s="1"/>
      <c r="G5198" s="1"/>
      <c r="H5198" s="1"/>
      <c r="I5198" s="1"/>
      <c r="J5198" s="1"/>
      <c r="K5198" s="1"/>
      <c r="L5198" s="1"/>
      <c r="M5198" s="1"/>
      <c r="N5198" s="1"/>
      <c r="O5198" s="1"/>
      <c r="P5198" s="1"/>
      <c r="Q5198" s="1"/>
      <c r="R5198" s="1"/>
      <c r="S5198" s="1"/>
    </row>
    <row r="5199" spans="1:19" x14ac:dyDescent="0.25">
      <c r="A5199" s="1"/>
      <c r="B5199" s="1"/>
      <c r="C5199" s="1"/>
      <c r="D5199" s="1"/>
      <c r="E5199" s="1"/>
      <c r="F5199" s="1"/>
      <c r="G5199" s="1"/>
      <c r="H5199" s="1"/>
      <c r="I5199" s="1"/>
      <c r="J5199" s="1"/>
      <c r="K5199" s="1"/>
      <c r="L5199" s="1"/>
      <c r="M5199" s="1"/>
      <c r="N5199" s="1"/>
      <c r="O5199" s="1"/>
      <c r="P5199" s="1"/>
      <c r="Q5199" s="1"/>
      <c r="R5199" s="1"/>
      <c r="S5199" s="1"/>
    </row>
    <row r="5200" spans="1:19" x14ac:dyDescent="0.25">
      <c r="A5200" s="1"/>
      <c r="B5200" s="1"/>
      <c r="C5200" s="1"/>
      <c r="D5200" s="1"/>
      <c r="E5200" s="1"/>
      <c r="F5200" s="1"/>
      <c r="G5200" s="1"/>
      <c r="H5200" s="1"/>
      <c r="I5200" s="1"/>
      <c r="J5200" s="1"/>
      <c r="K5200" s="1"/>
      <c r="L5200" s="1"/>
      <c r="M5200" s="1"/>
      <c r="N5200" s="1"/>
      <c r="O5200" s="1"/>
      <c r="P5200" s="1"/>
      <c r="Q5200" s="1"/>
      <c r="R5200" s="1"/>
      <c r="S5200" s="1"/>
    </row>
    <row r="5201" spans="1:19" x14ac:dyDescent="0.25">
      <c r="A5201" s="1"/>
      <c r="B5201" s="1"/>
      <c r="C5201" s="1"/>
      <c r="D5201" s="1"/>
      <c r="E5201" s="1"/>
      <c r="F5201" s="1"/>
      <c r="G5201" s="1"/>
      <c r="H5201" s="1"/>
      <c r="I5201" s="1"/>
      <c r="J5201" s="1"/>
      <c r="K5201" s="1"/>
      <c r="L5201" s="1"/>
      <c r="M5201" s="1"/>
      <c r="N5201" s="1"/>
      <c r="O5201" s="1"/>
      <c r="P5201" s="1"/>
      <c r="Q5201" s="1"/>
      <c r="R5201" s="1"/>
      <c r="S5201" s="1"/>
    </row>
    <row r="5202" spans="1:19" x14ac:dyDescent="0.25">
      <c r="A5202" s="1"/>
      <c r="B5202" s="1"/>
      <c r="C5202" s="1"/>
      <c r="D5202" s="1"/>
      <c r="E5202" s="1"/>
      <c r="F5202" s="1"/>
      <c r="G5202" s="1"/>
      <c r="H5202" s="1"/>
      <c r="I5202" s="1"/>
      <c r="J5202" s="1"/>
      <c r="K5202" s="1"/>
      <c r="L5202" s="1"/>
      <c r="M5202" s="1"/>
      <c r="N5202" s="1"/>
      <c r="O5202" s="1"/>
      <c r="P5202" s="1"/>
      <c r="Q5202" s="1"/>
      <c r="R5202" s="1"/>
      <c r="S5202" s="1"/>
    </row>
    <row r="5203" spans="1:19" x14ac:dyDescent="0.25">
      <c r="A5203" s="1"/>
      <c r="B5203" s="1"/>
      <c r="C5203" s="1"/>
      <c r="D5203" s="1"/>
      <c r="E5203" s="1"/>
      <c r="F5203" s="1"/>
      <c r="G5203" s="1"/>
      <c r="H5203" s="1"/>
      <c r="I5203" s="1"/>
      <c r="J5203" s="1"/>
      <c r="K5203" s="1"/>
      <c r="L5203" s="1"/>
      <c r="M5203" s="1"/>
      <c r="N5203" s="1"/>
      <c r="O5203" s="1"/>
      <c r="P5203" s="1"/>
      <c r="Q5203" s="1"/>
      <c r="R5203" s="1"/>
      <c r="S5203" s="1"/>
    </row>
    <row r="5204" spans="1:19" x14ac:dyDescent="0.25">
      <c r="A5204" s="1"/>
      <c r="B5204" s="1"/>
      <c r="C5204" s="1"/>
      <c r="D5204" s="1"/>
      <c r="E5204" s="1"/>
      <c r="F5204" s="1"/>
      <c r="G5204" s="1"/>
      <c r="H5204" s="1"/>
      <c r="I5204" s="1"/>
      <c r="J5204" s="1"/>
      <c r="K5204" s="1"/>
      <c r="L5204" s="1"/>
      <c r="M5204" s="1"/>
      <c r="N5204" s="1"/>
      <c r="O5204" s="1"/>
      <c r="P5204" s="1"/>
      <c r="Q5204" s="1"/>
      <c r="R5204" s="1"/>
      <c r="S5204" s="1"/>
    </row>
    <row r="5205" spans="1:19" x14ac:dyDescent="0.25">
      <c r="A5205" s="1"/>
      <c r="B5205" s="1"/>
      <c r="C5205" s="1"/>
      <c r="D5205" s="1"/>
      <c r="E5205" s="1"/>
      <c r="F5205" s="1"/>
      <c r="G5205" s="1"/>
      <c r="H5205" s="1"/>
      <c r="I5205" s="1"/>
      <c r="J5205" s="1"/>
      <c r="K5205" s="1"/>
      <c r="L5205" s="1"/>
      <c r="M5205" s="1"/>
      <c r="N5205" s="1"/>
      <c r="O5205" s="1"/>
      <c r="P5205" s="1"/>
      <c r="Q5205" s="1"/>
      <c r="R5205" s="1"/>
      <c r="S5205" s="1"/>
    </row>
    <row r="5206" spans="1:19" x14ac:dyDescent="0.25">
      <c r="A5206" s="1"/>
      <c r="B5206" s="1"/>
      <c r="C5206" s="1"/>
      <c r="D5206" s="1"/>
      <c r="E5206" s="1"/>
      <c r="F5206" s="1"/>
      <c r="G5206" s="1"/>
      <c r="H5206" s="1"/>
      <c r="I5206" s="1"/>
      <c r="J5206" s="1"/>
      <c r="K5206" s="1"/>
      <c r="L5206" s="1"/>
      <c r="M5206" s="1"/>
      <c r="N5206" s="1"/>
      <c r="O5206" s="1"/>
      <c r="P5206" s="1"/>
      <c r="Q5206" s="1"/>
      <c r="R5206" s="1"/>
      <c r="S5206" s="1"/>
    </row>
    <row r="5207" spans="1:19" x14ac:dyDescent="0.25">
      <c r="A5207" s="1"/>
      <c r="B5207" s="1"/>
      <c r="C5207" s="1"/>
      <c r="D5207" s="1"/>
      <c r="E5207" s="1"/>
      <c r="F5207" s="1"/>
      <c r="G5207" s="1"/>
      <c r="H5207" s="1"/>
      <c r="I5207" s="1"/>
      <c r="J5207" s="1"/>
      <c r="K5207" s="1"/>
      <c r="L5207" s="1"/>
      <c r="M5207" s="1"/>
      <c r="N5207" s="1"/>
      <c r="O5207" s="1"/>
      <c r="P5207" s="1"/>
      <c r="Q5207" s="1"/>
      <c r="R5207" s="1"/>
      <c r="S5207" s="1"/>
    </row>
    <row r="5208" spans="1:19" x14ac:dyDescent="0.25">
      <c r="A5208" s="1"/>
      <c r="B5208" s="1"/>
      <c r="C5208" s="1"/>
      <c r="D5208" s="1"/>
      <c r="E5208" s="1"/>
      <c r="F5208" s="1"/>
      <c r="G5208" s="1"/>
      <c r="H5208" s="1"/>
      <c r="I5208" s="1"/>
      <c r="J5208" s="1"/>
      <c r="K5208" s="1"/>
      <c r="L5208" s="1"/>
      <c r="M5208" s="1"/>
      <c r="N5208" s="1"/>
      <c r="O5208" s="1"/>
      <c r="P5208" s="1"/>
      <c r="Q5208" s="1"/>
      <c r="R5208" s="1"/>
      <c r="S5208" s="1"/>
    </row>
    <row r="5209" spans="1:19" x14ac:dyDescent="0.25">
      <c r="A5209" s="1"/>
      <c r="B5209" s="1"/>
      <c r="C5209" s="1"/>
      <c r="D5209" s="1"/>
      <c r="E5209" s="1"/>
      <c r="F5209" s="1"/>
      <c r="G5209" s="1"/>
      <c r="H5209" s="1"/>
      <c r="I5209" s="1"/>
      <c r="J5209" s="1"/>
      <c r="K5209" s="1"/>
      <c r="L5209" s="1"/>
      <c r="M5209" s="1"/>
      <c r="N5209" s="1"/>
      <c r="O5209" s="1"/>
      <c r="P5209" s="1"/>
      <c r="Q5209" s="1"/>
      <c r="R5209" s="1"/>
      <c r="S5209" s="1"/>
    </row>
    <row r="5210" spans="1:19" x14ac:dyDescent="0.25">
      <c r="A5210" s="1"/>
      <c r="B5210" s="1"/>
      <c r="C5210" s="1"/>
      <c r="D5210" s="1"/>
      <c r="E5210" s="1"/>
      <c r="F5210" s="1"/>
      <c r="G5210" s="1"/>
      <c r="H5210" s="1"/>
      <c r="I5210" s="1"/>
      <c r="J5210" s="1"/>
      <c r="K5210" s="1"/>
      <c r="L5210" s="1"/>
      <c r="M5210" s="1"/>
      <c r="N5210" s="1"/>
      <c r="O5210" s="1"/>
      <c r="P5210" s="1"/>
      <c r="Q5210" s="1"/>
      <c r="R5210" s="1"/>
      <c r="S5210" s="1"/>
    </row>
    <row r="5211" spans="1:19" x14ac:dyDescent="0.25">
      <c r="A5211" s="1"/>
      <c r="B5211" s="1"/>
      <c r="C5211" s="1"/>
      <c r="D5211" s="1"/>
      <c r="E5211" s="1"/>
      <c r="F5211" s="1"/>
      <c r="G5211" s="1"/>
      <c r="H5211" s="1"/>
      <c r="I5211" s="1"/>
      <c r="J5211" s="1"/>
      <c r="K5211" s="1"/>
      <c r="L5211" s="1"/>
      <c r="M5211" s="1"/>
      <c r="N5211" s="1"/>
      <c r="O5211" s="1"/>
      <c r="P5211" s="1"/>
      <c r="Q5211" s="1"/>
      <c r="R5211" s="1"/>
      <c r="S5211" s="1"/>
    </row>
    <row r="5212" spans="1:19" x14ac:dyDescent="0.25">
      <c r="A5212" s="1"/>
      <c r="B5212" s="1"/>
      <c r="C5212" s="1"/>
      <c r="D5212" s="1"/>
      <c r="E5212" s="1"/>
      <c r="F5212" s="1"/>
      <c r="G5212" s="1"/>
      <c r="H5212" s="1"/>
      <c r="I5212" s="1"/>
      <c r="J5212" s="1"/>
      <c r="K5212" s="1"/>
      <c r="L5212" s="1"/>
      <c r="M5212" s="1"/>
      <c r="N5212" s="1"/>
      <c r="O5212" s="1"/>
      <c r="P5212" s="1"/>
      <c r="Q5212" s="1"/>
      <c r="R5212" s="1"/>
      <c r="S5212" s="1"/>
    </row>
    <row r="5213" spans="1:19" x14ac:dyDescent="0.25">
      <c r="A5213" s="1"/>
      <c r="B5213" s="1"/>
      <c r="C5213" s="1"/>
      <c r="D5213" s="1"/>
      <c r="E5213" s="1"/>
      <c r="F5213" s="1"/>
      <c r="G5213" s="1"/>
      <c r="H5213" s="1"/>
      <c r="I5213" s="1"/>
      <c r="J5213" s="1"/>
      <c r="K5213" s="1"/>
      <c r="L5213" s="1"/>
      <c r="M5213" s="1"/>
      <c r="N5213" s="1"/>
      <c r="O5213" s="1"/>
      <c r="P5213" s="1"/>
      <c r="Q5213" s="1"/>
      <c r="R5213" s="1"/>
      <c r="S5213" s="1"/>
    </row>
    <row r="5214" spans="1:19" x14ac:dyDescent="0.25">
      <c r="A5214" s="1"/>
      <c r="B5214" s="1"/>
      <c r="C5214" s="1"/>
      <c r="D5214" s="1"/>
      <c r="E5214" s="1"/>
      <c r="F5214" s="1"/>
      <c r="G5214" s="1"/>
      <c r="H5214" s="1"/>
      <c r="I5214" s="1"/>
      <c r="J5214" s="1"/>
      <c r="K5214" s="1"/>
      <c r="L5214" s="1"/>
      <c r="M5214" s="1"/>
      <c r="N5214" s="1"/>
      <c r="O5214" s="1"/>
      <c r="P5214" s="1"/>
      <c r="Q5214" s="1"/>
      <c r="R5214" s="1"/>
      <c r="S5214" s="1"/>
    </row>
    <row r="5215" spans="1:19" x14ac:dyDescent="0.25">
      <c r="A5215" s="1"/>
      <c r="B5215" s="1"/>
      <c r="C5215" s="1"/>
      <c r="D5215" s="1"/>
      <c r="E5215" s="1"/>
      <c r="F5215" s="1"/>
      <c r="G5215" s="1"/>
      <c r="H5215" s="1"/>
      <c r="I5215" s="1"/>
      <c r="J5215" s="1"/>
      <c r="K5215" s="1"/>
      <c r="L5215" s="1"/>
      <c r="M5215" s="1"/>
      <c r="N5215" s="1"/>
      <c r="O5215" s="1"/>
      <c r="P5215" s="1"/>
      <c r="Q5215" s="1"/>
      <c r="R5215" s="1"/>
      <c r="S5215" s="1"/>
    </row>
    <row r="5216" spans="1:19" x14ac:dyDescent="0.25">
      <c r="A5216" s="1"/>
      <c r="B5216" s="1"/>
      <c r="C5216" s="1"/>
      <c r="D5216" s="1"/>
      <c r="E5216" s="1"/>
      <c r="F5216" s="1"/>
      <c r="G5216" s="1"/>
      <c r="H5216" s="1"/>
      <c r="I5216" s="1"/>
      <c r="J5216" s="1"/>
      <c r="K5216" s="1"/>
      <c r="L5216" s="1"/>
      <c r="M5216" s="1"/>
      <c r="N5216" s="1"/>
      <c r="O5216" s="1"/>
      <c r="P5216" s="1"/>
      <c r="Q5216" s="1"/>
      <c r="R5216" s="1"/>
      <c r="S5216" s="1"/>
    </row>
    <row r="5217" spans="1:19" x14ac:dyDescent="0.25">
      <c r="A5217" s="1"/>
      <c r="B5217" s="1"/>
      <c r="C5217" s="1"/>
      <c r="D5217" s="1"/>
      <c r="E5217" s="1"/>
      <c r="F5217" s="1"/>
      <c r="G5217" s="1"/>
      <c r="H5217" s="1"/>
      <c r="I5217" s="1"/>
      <c r="J5217" s="1"/>
      <c r="K5217" s="1"/>
      <c r="L5217" s="1"/>
      <c r="M5217" s="1"/>
      <c r="N5217" s="1"/>
      <c r="O5217" s="1"/>
      <c r="P5217" s="1"/>
      <c r="Q5217" s="1"/>
      <c r="R5217" s="1"/>
      <c r="S5217" s="1"/>
    </row>
    <row r="5218" spans="1:19" x14ac:dyDescent="0.25">
      <c r="A5218" s="1"/>
      <c r="B5218" s="1"/>
      <c r="C5218" s="1"/>
      <c r="D5218" s="1"/>
      <c r="E5218" s="1"/>
      <c r="F5218" s="1"/>
      <c r="G5218" s="1"/>
      <c r="H5218" s="1"/>
      <c r="I5218" s="1"/>
      <c r="J5218" s="1"/>
      <c r="K5218" s="1"/>
      <c r="L5218" s="1"/>
      <c r="M5218" s="1"/>
      <c r="N5218" s="1"/>
      <c r="O5218" s="1"/>
      <c r="P5218" s="1"/>
      <c r="Q5218" s="1"/>
      <c r="R5218" s="1"/>
      <c r="S5218" s="1"/>
    </row>
    <row r="5219" spans="1:19" x14ac:dyDescent="0.25">
      <c r="A5219" s="1"/>
      <c r="B5219" s="1"/>
      <c r="C5219" s="1"/>
      <c r="D5219" s="1"/>
      <c r="E5219" s="1"/>
      <c r="F5219" s="1"/>
      <c r="G5219" s="1"/>
      <c r="H5219" s="1"/>
      <c r="I5219" s="1"/>
      <c r="J5219" s="1"/>
      <c r="K5219" s="1"/>
      <c r="L5219" s="1"/>
      <c r="M5219" s="1"/>
      <c r="N5219" s="1"/>
      <c r="O5219" s="1"/>
      <c r="P5219" s="1"/>
      <c r="Q5219" s="1"/>
      <c r="R5219" s="1"/>
      <c r="S5219" s="1"/>
    </row>
    <row r="5220" spans="1:19" x14ac:dyDescent="0.25">
      <c r="A5220" s="1"/>
      <c r="B5220" s="1"/>
      <c r="C5220" s="1"/>
      <c r="D5220" s="1"/>
      <c r="E5220" s="1"/>
      <c r="F5220" s="1"/>
      <c r="G5220" s="1"/>
      <c r="H5220" s="1"/>
      <c r="I5220" s="1"/>
      <c r="J5220" s="1"/>
      <c r="K5220" s="1"/>
      <c r="L5220" s="1"/>
      <c r="M5220" s="1"/>
      <c r="N5220" s="1"/>
      <c r="O5220" s="1"/>
      <c r="P5220" s="1"/>
      <c r="Q5220" s="1"/>
      <c r="R5220" s="1"/>
      <c r="S5220" s="1"/>
    </row>
    <row r="5221" spans="1:19" x14ac:dyDescent="0.25">
      <c r="A5221" s="1"/>
      <c r="B5221" s="1"/>
      <c r="C5221" s="1"/>
      <c r="D5221" s="1"/>
      <c r="E5221" s="1"/>
      <c r="F5221" s="1"/>
      <c r="G5221" s="1"/>
      <c r="H5221" s="1"/>
      <c r="I5221" s="1"/>
      <c r="J5221" s="1"/>
      <c r="K5221" s="1"/>
      <c r="L5221" s="1"/>
      <c r="M5221" s="1"/>
      <c r="N5221" s="1"/>
      <c r="O5221" s="1"/>
      <c r="P5221" s="1"/>
      <c r="Q5221" s="1"/>
      <c r="R5221" s="1"/>
      <c r="S5221" s="1"/>
    </row>
    <row r="5222" spans="1:19" x14ac:dyDescent="0.25">
      <c r="A5222" s="1"/>
      <c r="B5222" s="1"/>
      <c r="C5222" s="1"/>
      <c r="D5222" s="1"/>
      <c r="E5222" s="1"/>
      <c r="F5222" s="1"/>
      <c r="G5222" s="1"/>
      <c r="H5222" s="1"/>
      <c r="I5222" s="1"/>
      <c r="J5222" s="1"/>
      <c r="K5222" s="1"/>
      <c r="L5222" s="1"/>
      <c r="M5222" s="1"/>
      <c r="N5222" s="1"/>
      <c r="O5222" s="1"/>
      <c r="P5222" s="1"/>
      <c r="Q5222" s="1"/>
      <c r="R5222" s="1"/>
      <c r="S5222" s="1"/>
    </row>
    <row r="5223" spans="1:19" x14ac:dyDescent="0.25">
      <c r="A5223" s="1"/>
      <c r="B5223" s="1"/>
      <c r="C5223" s="1"/>
      <c r="D5223" s="1"/>
      <c r="E5223" s="1"/>
      <c r="F5223" s="1"/>
      <c r="G5223" s="1"/>
      <c r="H5223" s="1"/>
      <c r="I5223" s="1"/>
      <c r="J5223" s="1"/>
      <c r="K5223" s="1"/>
      <c r="L5223" s="1"/>
      <c r="M5223" s="1"/>
      <c r="N5223" s="1"/>
      <c r="O5223" s="1"/>
      <c r="P5223" s="1"/>
      <c r="Q5223" s="1"/>
      <c r="R5223" s="1"/>
      <c r="S5223" s="1"/>
    </row>
    <row r="5224" spans="1:19" x14ac:dyDescent="0.25">
      <c r="A5224" s="1"/>
      <c r="B5224" s="1"/>
      <c r="C5224" s="1"/>
      <c r="D5224" s="1"/>
      <c r="E5224" s="1"/>
      <c r="F5224" s="1"/>
      <c r="G5224" s="1"/>
      <c r="H5224" s="1"/>
      <c r="I5224" s="1"/>
      <c r="J5224" s="1"/>
      <c r="K5224" s="1"/>
      <c r="L5224" s="1"/>
      <c r="M5224" s="1"/>
      <c r="N5224" s="1"/>
      <c r="O5224" s="1"/>
      <c r="P5224" s="1"/>
      <c r="Q5224" s="1"/>
      <c r="R5224" s="1"/>
      <c r="S5224" s="1"/>
    </row>
    <row r="5225" spans="1:19" x14ac:dyDescent="0.25">
      <c r="A5225" s="1"/>
      <c r="B5225" s="1"/>
      <c r="C5225" s="1"/>
      <c r="D5225" s="1"/>
      <c r="E5225" s="1"/>
      <c r="F5225" s="1"/>
      <c r="G5225" s="1"/>
      <c r="H5225" s="1"/>
      <c r="I5225" s="1"/>
      <c r="J5225" s="1"/>
      <c r="K5225" s="1"/>
      <c r="L5225" s="1"/>
      <c r="M5225" s="1"/>
      <c r="N5225" s="1"/>
      <c r="O5225" s="1"/>
      <c r="P5225" s="1"/>
      <c r="Q5225" s="1"/>
      <c r="R5225" s="1"/>
      <c r="S5225" s="1"/>
    </row>
    <row r="5226" spans="1:19" x14ac:dyDescent="0.25">
      <c r="A5226" s="1"/>
      <c r="B5226" s="1"/>
      <c r="C5226" s="1"/>
      <c r="D5226" s="1"/>
      <c r="E5226" s="1"/>
      <c r="F5226" s="1"/>
      <c r="G5226" s="1"/>
      <c r="H5226" s="1"/>
      <c r="I5226" s="1"/>
      <c r="J5226" s="1"/>
      <c r="K5226" s="1"/>
      <c r="L5226" s="1"/>
      <c r="M5226" s="1"/>
      <c r="N5226" s="1"/>
      <c r="O5226" s="1"/>
      <c r="P5226" s="1"/>
      <c r="Q5226" s="1"/>
      <c r="R5226" s="1"/>
      <c r="S5226" s="1"/>
    </row>
    <row r="5227" spans="1:19" x14ac:dyDescent="0.25">
      <c r="A5227" s="1"/>
      <c r="B5227" s="1"/>
      <c r="C5227" s="1"/>
      <c r="D5227" s="1"/>
      <c r="E5227" s="1"/>
      <c r="F5227" s="1"/>
      <c r="G5227" s="1"/>
      <c r="H5227" s="1"/>
      <c r="I5227" s="1"/>
      <c r="J5227" s="1"/>
      <c r="K5227" s="1"/>
      <c r="L5227" s="1"/>
      <c r="M5227" s="1"/>
      <c r="N5227" s="1"/>
      <c r="O5227" s="1"/>
      <c r="P5227" s="1"/>
      <c r="Q5227" s="1"/>
      <c r="R5227" s="1"/>
      <c r="S5227" s="1"/>
    </row>
    <row r="5228" spans="1:19" x14ac:dyDescent="0.25">
      <c r="A5228" s="1"/>
      <c r="B5228" s="1"/>
      <c r="C5228" s="1"/>
      <c r="D5228" s="1"/>
      <c r="E5228" s="1"/>
      <c r="F5228" s="1"/>
      <c r="G5228" s="1"/>
      <c r="H5228" s="1"/>
      <c r="I5228" s="1"/>
      <c r="J5228" s="1"/>
      <c r="K5228" s="1"/>
      <c r="L5228" s="1"/>
      <c r="M5228" s="1"/>
      <c r="N5228" s="1"/>
      <c r="O5228" s="1"/>
      <c r="P5228" s="1"/>
      <c r="Q5228" s="1"/>
      <c r="R5228" s="1"/>
      <c r="S5228" s="1"/>
    </row>
    <row r="5229" spans="1:19" x14ac:dyDescent="0.25">
      <c r="A5229" s="1"/>
      <c r="B5229" s="1"/>
      <c r="C5229" s="1"/>
      <c r="D5229" s="1"/>
      <c r="E5229" s="1"/>
      <c r="F5229" s="1"/>
      <c r="G5229" s="1"/>
      <c r="H5229" s="1"/>
      <c r="I5229" s="1"/>
      <c r="J5229" s="1"/>
      <c r="K5229" s="1"/>
      <c r="L5229" s="1"/>
      <c r="M5229" s="1"/>
      <c r="N5229" s="1"/>
      <c r="O5229" s="1"/>
      <c r="P5229" s="1"/>
      <c r="Q5229" s="1"/>
      <c r="R5229" s="1"/>
      <c r="S5229" s="1"/>
    </row>
    <row r="5230" spans="1:19" x14ac:dyDescent="0.25">
      <c r="A5230" s="1"/>
      <c r="B5230" s="1"/>
      <c r="C5230" s="1"/>
      <c r="D5230" s="1"/>
      <c r="E5230" s="1"/>
      <c r="F5230" s="1"/>
      <c r="G5230" s="1"/>
      <c r="H5230" s="1"/>
      <c r="I5230" s="1"/>
      <c r="J5230" s="1"/>
      <c r="K5230" s="1"/>
      <c r="L5230" s="1"/>
      <c r="M5230" s="1"/>
      <c r="N5230" s="1"/>
      <c r="O5230" s="1"/>
      <c r="P5230" s="1"/>
      <c r="Q5230" s="1"/>
      <c r="R5230" s="1"/>
      <c r="S5230" s="1"/>
    </row>
    <row r="5231" spans="1:19" x14ac:dyDescent="0.25">
      <c r="A5231" s="1"/>
      <c r="B5231" s="1"/>
      <c r="C5231" s="1"/>
      <c r="D5231" s="1"/>
      <c r="E5231" s="1"/>
      <c r="F5231" s="1"/>
      <c r="G5231" s="1"/>
      <c r="H5231" s="1"/>
      <c r="I5231" s="1"/>
      <c r="J5231" s="1"/>
      <c r="K5231" s="1"/>
      <c r="L5231" s="1"/>
      <c r="M5231" s="1"/>
      <c r="N5231" s="1"/>
      <c r="O5231" s="1"/>
      <c r="P5231" s="1"/>
      <c r="Q5231" s="1"/>
      <c r="R5231" s="1"/>
      <c r="S5231" s="1"/>
    </row>
    <row r="5232" spans="1:19" x14ac:dyDescent="0.25">
      <c r="A5232" s="1"/>
      <c r="B5232" s="1"/>
      <c r="C5232" s="1"/>
      <c r="D5232" s="1"/>
      <c r="E5232" s="1"/>
      <c r="F5232" s="1"/>
      <c r="G5232" s="1"/>
      <c r="H5232" s="1"/>
      <c r="I5232" s="1"/>
      <c r="J5232" s="1"/>
      <c r="K5232" s="1"/>
      <c r="L5232" s="1"/>
      <c r="M5232" s="1"/>
      <c r="N5232" s="1"/>
      <c r="O5232" s="1"/>
      <c r="P5232" s="1"/>
      <c r="Q5232" s="1"/>
      <c r="R5232" s="1"/>
      <c r="S5232" s="1"/>
    </row>
    <row r="5233" spans="1:19" x14ac:dyDescent="0.25">
      <c r="A5233" s="1"/>
      <c r="B5233" s="1"/>
      <c r="C5233" s="1"/>
      <c r="D5233" s="1"/>
      <c r="E5233" s="1"/>
      <c r="F5233" s="1"/>
      <c r="G5233" s="1"/>
      <c r="H5233" s="1"/>
      <c r="I5233" s="1"/>
      <c r="J5233" s="1"/>
      <c r="K5233" s="1"/>
      <c r="L5233" s="1"/>
      <c r="M5233" s="1"/>
      <c r="N5233" s="1"/>
      <c r="O5233" s="1"/>
      <c r="P5233" s="1"/>
      <c r="Q5233" s="1"/>
      <c r="R5233" s="1"/>
      <c r="S5233" s="1"/>
    </row>
    <row r="5234" spans="1:19" x14ac:dyDescent="0.25">
      <c r="A5234" s="1"/>
      <c r="B5234" s="1"/>
      <c r="C5234" s="1"/>
      <c r="D5234" s="1"/>
      <c r="E5234" s="1"/>
      <c r="F5234" s="1"/>
      <c r="G5234" s="1"/>
      <c r="H5234" s="1"/>
      <c r="I5234" s="1"/>
      <c r="J5234" s="1"/>
      <c r="K5234" s="1"/>
      <c r="L5234" s="1"/>
      <c r="M5234" s="1"/>
      <c r="N5234" s="1"/>
      <c r="O5234" s="1"/>
      <c r="P5234" s="1"/>
      <c r="Q5234" s="1"/>
      <c r="R5234" s="1"/>
      <c r="S5234" s="1"/>
    </row>
    <row r="5235" spans="1:19" x14ac:dyDescent="0.25">
      <c r="A5235" s="1"/>
      <c r="B5235" s="1"/>
      <c r="C5235" s="1"/>
      <c r="D5235" s="1"/>
      <c r="E5235" s="1"/>
      <c r="F5235" s="1"/>
      <c r="G5235" s="1"/>
      <c r="H5235" s="1"/>
      <c r="I5235" s="1"/>
      <c r="J5235" s="1"/>
      <c r="K5235" s="1"/>
      <c r="L5235" s="1"/>
      <c r="M5235" s="1"/>
      <c r="N5235" s="1"/>
      <c r="O5235" s="1"/>
      <c r="P5235" s="1"/>
      <c r="Q5235" s="1"/>
      <c r="R5235" s="1"/>
      <c r="S5235" s="1"/>
    </row>
    <row r="5236" spans="1:19" x14ac:dyDescent="0.25">
      <c r="A5236" s="1"/>
      <c r="B5236" s="1"/>
      <c r="C5236" s="1"/>
      <c r="D5236" s="1"/>
      <c r="E5236" s="1"/>
      <c r="F5236" s="1"/>
      <c r="G5236" s="1"/>
      <c r="H5236" s="1"/>
      <c r="I5236" s="1"/>
      <c r="J5236" s="1"/>
      <c r="K5236" s="1"/>
      <c r="L5236" s="1"/>
      <c r="M5236" s="1"/>
      <c r="N5236" s="1"/>
      <c r="O5236" s="1"/>
      <c r="P5236" s="1"/>
      <c r="Q5236" s="1"/>
      <c r="R5236" s="1"/>
      <c r="S5236" s="1"/>
    </row>
    <row r="5237" spans="1:19" x14ac:dyDescent="0.25">
      <c r="A5237" s="1"/>
      <c r="B5237" s="1"/>
      <c r="C5237" s="1"/>
      <c r="D5237" s="1"/>
      <c r="E5237" s="1"/>
      <c r="F5237" s="1"/>
      <c r="G5237" s="1"/>
      <c r="H5237" s="1"/>
      <c r="I5237" s="1"/>
      <c r="J5237" s="1"/>
      <c r="K5237" s="1"/>
      <c r="L5237" s="1"/>
      <c r="M5237" s="1"/>
      <c r="N5237" s="1"/>
      <c r="O5237" s="1"/>
      <c r="P5237" s="1"/>
      <c r="Q5237" s="1"/>
      <c r="R5237" s="1"/>
      <c r="S5237" s="1"/>
    </row>
    <row r="5238" spans="1:19" x14ac:dyDescent="0.25">
      <c r="A5238" s="1"/>
      <c r="B5238" s="1"/>
      <c r="C5238" s="1"/>
      <c r="D5238" s="1"/>
      <c r="E5238" s="1"/>
      <c r="F5238" s="1"/>
      <c r="G5238" s="1"/>
      <c r="H5238" s="1"/>
      <c r="I5238" s="1"/>
      <c r="J5238" s="1"/>
      <c r="K5238" s="1"/>
      <c r="L5238" s="1"/>
      <c r="M5238" s="1"/>
      <c r="N5238" s="1"/>
      <c r="O5238" s="1"/>
      <c r="P5238" s="1"/>
      <c r="Q5238" s="1"/>
      <c r="R5238" s="1"/>
      <c r="S5238" s="1"/>
    </row>
    <row r="5239" spans="1:19" x14ac:dyDescent="0.25">
      <c r="A5239" s="1"/>
      <c r="B5239" s="1"/>
      <c r="C5239" s="1"/>
      <c r="D5239" s="1"/>
      <c r="E5239" s="1"/>
      <c r="F5239" s="1"/>
      <c r="G5239" s="1"/>
      <c r="H5239" s="1"/>
      <c r="I5239" s="1"/>
      <c r="J5239" s="1"/>
      <c r="K5239" s="1"/>
      <c r="L5239" s="1"/>
      <c r="M5239" s="1"/>
      <c r="N5239" s="1"/>
      <c r="O5239" s="1"/>
      <c r="P5239" s="1"/>
      <c r="Q5239" s="1"/>
      <c r="R5239" s="1"/>
      <c r="S5239" s="1"/>
    </row>
    <row r="5240" spans="1:19" x14ac:dyDescent="0.25">
      <c r="A5240" s="1"/>
      <c r="B5240" s="1"/>
      <c r="C5240" s="1"/>
      <c r="D5240" s="1"/>
      <c r="E5240" s="1"/>
      <c r="F5240" s="1"/>
      <c r="G5240" s="1"/>
      <c r="H5240" s="1"/>
      <c r="I5240" s="1"/>
      <c r="J5240" s="1"/>
      <c r="K5240" s="1"/>
      <c r="L5240" s="1"/>
      <c r="M5240" s="1"/>
      <c r="N5240" s="1"/>
      <c r="O5240" s="1"/>
      <c r="P5240" s="1"/>
      <c r="Q5240" s="1"/>
      <c r="R5240" s="1"/>
      <c r="S5240" s="1"/>
    </row>
    <row r="5241" spans="1:19" x14ac:dyDescent="0.25">
      <c r="A5241" s="1"/>
      <c r="B5241" s="1"/>
      <c r="C5241" s="1"/>
      <c r="D5241" s="1"/>
      <c r="E5241" s="1"/>
      <c r="F5241" s="1"/>
      <c r="G5241" s="1"/>
      <c r="H5241" s="1"/>
      <c r="I5241" s="1"/>
      <c r="J5241" s="1"/>
      <c r="K5241" s="1"/>
      <c r="L5241" s="1"/>
      <c r="M5241" s="1"/>
      <c r="N5241" s="1"/>
      <c r="O5241" s="1"/>
      <c r="P5241" s="1"/>
      <c r="Q5241" s="1"/>
      <c r="R5241" s="1"/>
      <c r="S5241" s="1"/>
    </row>
    <row r="5242" spans="1:19" x14ac:dyDescent="0.25">
      <c r="A5242" s="1"/>
      <c r="B5242" s="1"/>
      <c r="C5242" s="1"/>
      <c r="D5242" s="1"/>
      <c r="E5242" s="1"/>
      <c r="F5242" s="1"/>
      <c r="G5242" s="1"/>
      <c r="H5242" s="1"/>
      <c r="I5242" s="1"/>
      <c r="J5242" s="1"/>
      <c r="K5242" s="1"/>
      <c r="L5242" s="1"/>
      <c r="M5242" s="1"/>
      <c r="N5242" s="1"/>
      <c r="O5242" s="1"/>
      <c r="P5242" s="1"/>
      <c r="Q5242" s="1"/>
      <c r="R5242" s="1"/>
      <c r="S5242" s="1"/>
    </row>
    <row r="5243" spans="1:19" x14ac:dyDescent="0.25">
      <c r="A5243" s="1"/>
      <c r="B5243" s="1"/>
      <c r="C5243" s="1"/>
      <c r="D5243" s="1"/>
      <c r="E5243" s="1"/>
      <c r="F5243" s="1"/>
      <c r="G5243" s="1"/>
      <c r="H5243" s="1"/>
      <c r="I5243" s="1"/>
      <c r="J5243" s="1"/>
      <c r="K5243" s="1"/>
      <c r="L5243" s="1"/>
      <c r="M5243" s="1"/>
      <c r="N5243" s="1"/>
      <c r="O5243" s="1"/>
      <c r="P5243" s="1"/>
      <c r="Q5243" s="1"/>
      <c r="R5243" s="1"/>
      <c r="S5243" s="1"/>
    </row>
    <row r="5244" spans="1:19" x14ac:dyDescent="0.25">
      <c r="A5244" s="1"/>
      <c r="B5244" s="1"/>
      <c r="C5244" s="1"/>
      <c r="D5244" s="1"/>
      <c r="E5244" s="1"/>
      <c r="F5244" s="1"/>
      <c r="G5244" s="1"/>
      <c r="H5244" s="1"/>
      <c r="I5244" s="1"/>
      <c r="J5244" s="1"/>
      <c r="K5244" s="1"/>
      <c r="L5244" s="1"/>
      <c r="M5244" s="1"/>
      <c r="N5244" s="1"/>
      <c r="O5244" s="1"/>
      <c r="P5244" s="1"/>
      <c r="Q5244" s="1"/>
      <c r="R5244" s="1"/>
      <c r="S5244" s="1"/>
    </row>
    <row r="5245" spans="1:19" x14ac:dyDescent="0.25">
      <c r="A5245" s="1"/>
      <c r="B5245" s="1"/>
      <c r="C5245" s="1"/>
      <c r="D5245" s="1"/>
      <c r="E5245" s="1"/>
      <c r="F5245" s="1"/>
      <c r="G5245" s="1"/>
      <c r="H5245" s="1"/>
      <c r="I5245" s="1"/>
      <c r="J5245" s="1"/>
      <c r="K5245" s="1"/>
      <c r="L5245" s="1"/>
      <c r="M5245" s="1"/>
      <c r="N5245" s="1"/>
      <c r="O5245" s="1"/>
      <c r="P5245" s="1"/>
      <c r="Q5245" s="1"/>
      <c r="R5245" s="1"/>
      <c r="S5245" s="1"/>
    </row>
    <row r="5246" spans="1:19" x14ac:dyDescent="0.25">
      <c r="A5246" s="1"/>
      <c r="B5246" s="1"/>
      <c r="C5246" s="1"/>
      <c r="D5246" s="1"/>
      <c r="E5246" s="1"/>
      <c r="F5246" s="1"/>
      <c r="G5246" s="1"/>
      <c r="H5246" s="1"/>
      <c r="I5246" s="1"/>
      <c r="J5246" s="1"/>
      <c r="K5246" s="1"/>
      <c r="L5246" s="1"/>
      <c r="M5246" s="1"/>
      <c r="N5246" s="1"/>
      <c r="O5246" s="1"/>
      <c r="P5246" s="1"/>
      <c r="Q5246" s="1"/>
      <c r="R5246" s="1"/>
      <c r="S5246" s="1"/>
    </row>
    <row r="5247" spans="1:19" x14ac:dyDescent="0.25">
      <c r="A5247" s="1"/>
      <c r="B5247" s="1"/>
      <c r="C5247" s="1"/>
      <c r="D5247" s="1"/>
      <c r="E5247" s="1"/>
      <c r="F5247" s="1"/>
      <c r="G5247" s="1"/>
      <c r="H5247" s="1"/>
      <c r="I5247" s="1"/>
      <c r="J5247" s="1"/>
      <c r="K5247" s="1"/>
      <c r="L5247" s="1"/>
      <c r="M5247" s="1"/>
      <c r="N5247" s="1"/>
      <c r="O5247" s="1"/>
      <c r="P5247" s="1"/>
      <c r="Q5247" s="1"/>
      <c r="R5247" s="1"/>
      <c r="S5247" s="1"/>
    </row>
    <row r="5248" spans="1:19" x14ac:dyDescent="0.25">
      <c r="A5248" s="1"/>
      <c r="B5248" s="1"/>
      <c r="C5248" s="1"/>
      <c r="D5248" s="1"/>
      <c r="E5248" s="1"/>
      <c r="F5248" s="1"/>
      <c r="G5248" s="1"/>
      <c r="H5248" s="1"/>
      <c r="I5248" s="1"/>
      <c r="J5248" s="1"/>
      <c r="K5248" s="1"/>
      <c r="L5248" s="1"/>
      <c r="M5248" s="1"/>
      <c r="N5248" s="1"/>
      <c r="O5248" s="1"/>
      <c r="P5248" s="1"/>
      <c r="Q5248" s="1"/>
      <c r="R5248" s="1"/>
      <c r="S5248" s="1"/>
    </row>
    <row r="5249" spans="1:19" x14ac:dyDescent="0.25">
      <c r="A5249" s="1"/>
      <c r="B5249" s="1"/>
      <c r="C5249" s="1"/>
      <c r="D5249" s="1"/>
      <c r="E5249" s="1"/>
      <c r="F5249" s="1"/>
      <c r="G5249" s="1"/>
      <c r="H5249" s="1"/>
      <c r="I5249" s="1"/>
      <c r="J5249" s="1"/>
      <c r="K5249" s="1"/>
      <c r="L5249" s="1"/>
      <c r="M5249" s="1"/>
      <c r="N5249" s="1"/>
      <c r="O5249" s="1"/>
      <c r="P5249" s="1"/>
      <c r="Q5249" s="1"/>
      <c r="R5249" s="1"/>
      <c r="S5249" s="1"/>
    </row>
    <row r="5250" spans="1:19" x14ac:dyDescent="0.25">
      <c r="A5250" s="1"/>
      <c r="B5250" s="1"/>
      <c r="C5250" s="1"/>
      <c r="D5250" s="1"/>
      <c r="E5250" s="1"/>
      <c r="F5250" s="1"/>
      <c r="G5250" s="1"/>
      <c r="H5250" s="1"/>
      <c r="I5250" s="1"/>
      <c r="J5250" s="1"/>
      <c r="K5250" s="1"/>
      <c r="L5250" s="1"/>
      <c r="M5250" s="1"/>
      <c r="N5250" s="1"/>
      <c r="O5250" s="1"/>
      <c r="P5250" s="1"/>
      <c r="Q5250" s="1"/>
      <c r="R5250" s="1"/>
      <c r="S5250" s="1"/>
    </row>
    <row r="5251" spans="1:19" x14ac:dyDescent="0.25">
      <c r="A5251" s="1"/>
      <c r="B5251" s="1"/>
      <c r="C5251" s="1"/>
      <c r="D5251" s="1"/>
      <c r="E5251" s="1"/>
      <c r="F5251" s="1"/>
      <c r="G5251" s="1"/>
      <c r="H5251" s="1"/>
      <c r="I5251" s="1"/>
      <c r="J5251" s="1"/>
      <c r="K5251" s="1"/>
      <c r="L5251" s="1"/>
      <c r="M5251" s="1"/>
      <c r="N5251" s="1"/>
      <c r="O5251" s="1"/>
      <c r="P5251" s="1"/>
      <c r="Q5251" s="1"/>
      <c r="R5251" s="1"/>
      <c r="S5251" s="1"/>
    </row>
    <row r="5252" spans="1:19" x14ac:dyDescent="0.25">
      <c r="A5252" s="1"/>
      <c r="B5252" s="1"/>
      <c r="C5252" s="1"/>
      <c r="D5252" s="1"/>
      <c r="E5252" s="1"/>
      <c r="F5252" s="1"/>
      <c r="G5252" s="1"/>
      <c r="H5252" s="1"/>
      <c r="I5252" s="1"/>
      <c r="J5252" s="1"/>
      <c r="K5252" s="1"/>
      <c r="L5252" s="1"/>
      <c r="M5252" s="1"/>
      <c r="N5252" s="1"/>
      <c r="O5252" s="1"/>
      <c r="P5252" s="1"/>
      <c r="Q5252" s="1"/>
      <c r="R5252" s="1"/>
      <c r="S5252" s="1"/>
    </row>
    <row r="5253" spans="1:19" x14ac:dyDescent="0.25">
      <c r="A5253" s="1"/>
      <c r="B5253" s="1"/>
      <c r="C5253" s="1"/>
      <c r="D5253" s="1"/>
      <c r="E5253" s="1"/>
      <c r="F5253" s="1"/>
      <c r="G5253" s="1"/>
      <c r="H5253" s="1"/>
      <c r="I5253" s="1"/>
      <c r="J5253" s="1"/>
      <c r="K5253" s="1"/>
      <c r="L5253" s="1"/>
      <c r="M5253" s="1"/>
      <c r="N5253" s="1"/>
      <c r="O5253" s="1"/>
      <c r="P5253" s="1"/>
      <c r="Q5253" s="1"/>
      <c r="R5253" s="1"/>
      <c r="S5253" s="1"/>
    </row>
    <row r="5254" spans="1:19" x14ac:dyDescent="0.25">
      <c r="A5254" s="1"/>
      <c r="B5254" s="1"/>
      <c r="C5254" s="1"/>
      <c r="D5254" s="1"/>
      <c r="E5254" s="1"/>
      <c r="F5254" s="1"/>
      <c r="G5254" s="1"/>
      <c r="H5254" s="1"/>
      <c r="I5254" s="1"/>
      <c r="J5254" s="1"/>
      <c r="K5254" s="1"/>
      <c r="L5254" s="1"/>
      <c r="M5254" s="1"/>
      <c r="N5254" s="1"/>
      <c r="O5254" s="1"/>
      <c r="P5254" s="1"/>
      <c r="Q5254" s="1"/>
      <c r="R5254" s="1"/>
      <c r="S5254" s="1"/>
    </row>
    <row r="5255" spans="1:19" x14ac:dyDescent="0.25">
      <c r="A5255" s="1"/>
      <c r="B5255" s="1"/>
      <c r="C5255" s="1"/>
      <c r="D5255" s="1"/>
      <c r="E5255" s="1"/>
      <c r="F5255" s="1"/>
      <c r="G5255" s="1"/>
      <c r="H5255" s="1"/>
      <c r="I5255" s="1"/>
      <c r="J5255" s="1"/>
      <c r="K5255" s="1"/>
      <c r="L5255" s="1"/>
      <c r="M5255" s="1"/>
      <c r="N5255" s="1"/>
      <c r="O5255" s="1"/>
      <c r="P5255" s="1"/>
      <c r="Q5255" s="1"/>
      <c r="R5255" s="1"/>
      <c r="S5255" s="1"/>
    </row>
    <row r="5256" spans="1:19" x14ac:dyDescent="0.25">
      <c r="A5256" s="1"/>
      <c r="B5256" s="1"/>
      <c r="C5256" s="1"/>
      <c r="D5256" s="1"/>
      <c r="E5256" s="1"/>
      <c r="F5256" s="1"/>
      <c r="G5256" s="1"/>
      <c r="H5256" s="1"/>
      <c r="I5256" s="1"/>
      <c r="J5256" s="1"/>
      <c r="K5256" s="1"/>
      <c r="L5256" s="1"/>
      <c r="M5256" s="1"/>
      <c r="N5256" s="1"/>
      <c r="O5256" s="1"/>
      <c r="P5256" s="1"/>
      <c r="Q5256" s="1"/>
      <c r="R5256" s="1"/>
      <c r="S5256" s="1"/>
    </row>
    <row r="5257" spans="1:19" x14ac:dyDescent="0.25">
      <c r="A5257" s="1"/>
      <c r="B5257" s="1"/>
      <c r="C5257" s="1"/>
      <c r="D5257" s="1"/>
      <c r="E5257" s="1"/>
      <c r="F5257" s="1"/>
      <c r="G5257" s="1"/>
      <c r="H5257" s="1"/>
      <c r="I5257" s="1"/>
      <c r="J5257" s="1"/>
      <c r="K5257" s="1"/>
      <c r="L5257" s="1"/>
      <c r="M5257" s="1"/>
      <c r="N5257" s="1"/>
      <c r="O5257" s="1"/>
      <c r="P5257" s="1"/>
      <c r="Q5257" s="1"/>
      <c r="R5257" s="1"/>
      <c r="S5257" s="1"/>
    </row>
    <row r="5258" spans="1:19" x14ac:dyDescent="0.25">
      <c r="A5258" s="1"/>
      <c r="B5258" s="1"/>
      <c r="C5258" s="1"/>
      <c r="D5258" s="1"/>
      <c r="E5258" s="1"/>
      <c r="F5258" s="1"/>
      <c r="G5258" s="1"/>
      <c r="H5258" s="1"/>
      <c r="I5258" s="1"/>
      <c r="J5258" s="1"/>
      <c r="K5258" s="1"/>
      <c r="L5258" s="1"/>
      <c r="M5258" s="1"/>
      <c r="N5258" s="1"/>
      <c r="O5258" s="1"/>
      <c r="P5258" s="1"/>
      <c r="Q5258" s="1"/>
      <c r="R5258" s="1"/>
      <c r="S5258" s="1"/>
    </row>
    <row r="5259" spans="1:19" x14ac:dyDescent="0.25">
      <c r="A5259" s="1"/>
      <c r="B5259" s="1"/>
      <c r="C5259" s="1"/>
      <c r="D5259" s="1"/>
      <c r="E5259" s="1"/>
      <c r="F5259" s="1"/>
      <c r="G5259" s="1"/>
      <c r="H5259" s="1"/>
      <c r="I5259" s="1"/>
      <c r="J5259" s="1"/>
      <c r="K5259" s="1"/>
      <c r="L5259" s="1"/>
      <c r="M5259" s="1"/>
      <c r="N5259" s="1"/>
      <c r="O5259" s="1"/>
      <c r="P5259" s="1"/>
      <c r="Q5259" s="1"/>
      <c r="R5259" s="1"/>
      <c r="S5259" s="1"/>
    </row>
    <row r="5260" spans="1:19" x14ac:dyDescent="0.25">
      <c r="A5260" s="1"/>
      <c r="B5260" s="1"/>
      <c r="C5260" s="1"/>
      <c r="D5260" s="1"/>
      <c r="E5260" s="1"/>
      <c r="F5260" s="1"/>
      <c r="G5260" s="1"/>
      <c r="H5260" s="1"/>
      <c r="I5260" s="1"/>
      <c r="J5260" s="1"/>
      <c r="K5260" s="1"/>
      <c r="L5260" s="1"/>
      <c r="M5260" s="1"/>
      <c r="N5260" s="1"/>
      <c r="O5260" s="1"/>
      <c r="P5260" s="1"/>
      <c r="Q5260" s="1"/>
      <c r="R5260" s="1"/>
      <c r="S5260" s="1"/>
    </row>
    <row r="5261" spans="1:19" x14ac:dyDescent="0.25">
      <c r="A5261" s="1"/>
      <c r="B5261" s="1"/>
      <c r="C5261" s="1"/>
      <c r="D5261" s="1"/>
      <c r="E5261" s="1"/>
      <c r="F5261" s="1"/>
      <c r="G5261" s="1"/>
      <c r="H5261" s="1"/>
      <c r="I5261" s="1"/>
      <c r="J5261" s="1"/>
      <c r="K5261" s="1"/>
      <c r="L5261" s="1"/>
      <c r="M5261" s="1"/>
      <c r="N5261" s="1"/>
      <c r="O5261" s="1"/>
      <c r="P5261" s="1"/>
      <c r="Q5261" s="1"/>
      <c r="R5261" s="1"/>
      <c r="S5261" s="1"/>
    </row>
    <row r="5262" spans="1:19" x14ac:dyDescent="0.25">
      <c r="A5262" s="1"/>
      <c r="B5262" s="1"/>
      <c r="C5262" s="1"/>
      <c r="D5262" s="1"/>
      <c r="E5262" s="1"/>
      <c r="F5262" s="1"/>
      <c r="G5262" s="1"/>
      <c r="H5262" s="1"/>
      <c r="I5262" s="1"/>
      <c r="J5262" s="1"/>
      <c r="K5262" s="1"/>
      <c r="L5262" s="1"/>
      <c r="M5262" s="1"/>
      <c r="N5262" s="1"/>
      <c r="O5262" s="1"/>
      <c r="P5262" s="1"/>
      <c r="Q5262" s="1"/>
      <c r="R5262" s="1"/>
      <c r="S5262" s="1"/>
    </row>
    <row r="5263" spans="1:19" x14ac:dyDescent="0.25">
      <c r="A5263" s="1"/>
      <c r="B5263" s="1"/>
      <c r="C5263" s="1"/>
      <c r="D5263" s="1"/>
      <c r="E5263" s="1"/>
      <c r="F5263" s="1"/>
      <c r="G5263" s="1"/>
      <c r="H5263" s="1"/>
      <c r="I5263" s="1"/>
      <c r="J5263" s="1"/>
      <c r="K5263" s="1"/>
      <c r="L5263" s="1"/>
      <c r="M5263" s="1"/>
      <c r="N5263" s="1"/>
      <c r="O5263" s="1"/>
      <c r="P5263" s="1"/>
      <c r="Q5263" s="1"/>
      <c r="R5263" s="1"/>
      <c r="S5263" s="1"/>
    </row>
    <row r="5264" spans="1:19" x14ac:dyDescent="0.25">
      <c r="A5264" s="1"/>
      <c r="B5264" s="1"/>
      <c r="C5264" s="1"/>
      <c r="D5264" s="1"/>
      <c r="E5264" s="1"/>
      <c r="F5264" s="1"/>
      <c r="G5264" s="1"/>
      <c r="H5264" s="1"/>
      <c r="I5264" s="1"/>
      <c r="J5264" s="1"/>
      <c r="K5264" s="1"/>
      <c r="L5264" s="1"/>
      <c r="M5264" s="1"/>
      <c r="N5264" s="1"/>
      <c r="O5264" s="1"/>
      <c r="P5264" s="1"/>
      <c r="Q5264" s="1"/>
      <c r="R5264" s="1"/>
      <c r="S5264" s="1"/>
    </row>
    <row r="5265" spans="1:19" x14ac:dyDescent="0.25">
      <c r="A5265" s="1"/>
      <c r="B5265" s="1"/>
      <c r="C5265" s="1"/>
      <c r="D5265" s="1"/>
      <c r="E5265" s="1"/>
      <c r="F5265" s="1"/>
      <c r="G5265" s="1"/>
      <c r="H5265" s="1"/>
      <c r="I5265" s="1"/>
      <c r="J5265" s="1"/>
      <c r="K5265" s="1"/>
      <c r="L5265" s="1"/>
      <c r="M5265" s="1"/>
      <c r="N5265" s="1"/>
      <c r="O5265" s="1"/>
      <c r="P5265" s="1"/>
      <c r="Q5265" s="1"/>
      <c r="R5265" s="1"/>
      <c r="S5265" s="1"/>
    </row>
    <row r="5266" spans="1:19" x14ac:dyDescent="0.25">
      <c r="A5266" s="1"/>
      <c r="B5266" s="1"/>
      <c r="C5266" s="1"/>
      <c r="D5266" s="1"/>
      <c r="E5266" s="1"/>
      <c r="F5266" s="1"/>
      <c r="G5266" s="1"/>
      <c r="H5266" s="1"/>
      <c r="I5266" s="1"/>
      <c r="J5266" s="1"/>
      <c r="K5266" s="1"/>
      <c r="L5266" s="1"/>
      <c r="M5266" s="1"/>
      <c r="N5266" s="1"/>
      <c r="O5266" s="1"/>
      <c r="P5266" s="1"/>
      <c r="Q5266" s="1"/>
      <c r="R5266" s="1"/>
      <c r="S5266" s="1"/>
    </row>
    <row r="5267" spans="1:19" x14ac:dyDescent="0.25">
      <c r="A5267" s="1"/>
      <c r="B5267" s="1"/>
      <c r="C5267" s="1"/>
      <c r="D5267" s="1"/>
      <c r="E5267" s="1"/>
      <c r="F5267" s="1"/>
      <c r="G5267" s="1"/>
      <c r="H5267" s="1"/>
      <c r="I5267" s="1"/>
      <c r="J5267" s="1"/>
      <c r="K5267" s="1"/>
      <c r="L5267" s="1"/>
      <c r="M5267" s="1"/>
      <c r="N5267" s="1"/>
      <c r="O5267" s="1"/>
      <c r="P5267" s="1"/>
      <c r="Q5267" s="1"/>
      <c r="R5267" s="1"/>
      <c r="S5267" s="1"/>
    </row>
    <row r="5268" spans="1:19" x14ac:dyDescent="0.25">
      <c r="A5268" s="1"/>
      <c r="B5268" s="1"/>
      <c r="C5268" s="1"/>
      <c r="D5268" s="1"/>
      <c r="E5268" s="1"/>
      <c r="F5268" s="1"/>
      <c r="G5268" s="1"/>
      <c r="H5268" s="1"/>
      <c r="I5268" s="1"/>
      <c r="J5268" s="1"/>
      <c r="K5268" s="1"/>
      <c r="L5268" s="1"/>
      <c r="M5268" s="1"/>
      <c r="N5268" s="1"/>
      <c r="O5268" s="1"/>
      <c r="P5268" s="1"/>
      <c r="Q5268" s="1"/>
      <c r="R5268" s="1"/>
      <c r="S5268" s="1"/>
    </row>
    <row r="5269" spans="1:19" x14ac:dyDescent="0.25">
      <c r="A5269" s="1"/>
      <c r="B5269" s="1"/>
      <c r="C5269" s="1"/>
      <c r="D5269" s="1"/>
      <c r="E5269" s="1"/>
      <c r="F5269" s="1"/>
      <c r="G5269" s="1"/>
      <c r="H5269" s="1"/>
      <c r="I5269" s="1"/>
      <c r="J5269" s="1"/>
      <c r="K5269" s="1"/>
      <c r="L5269" s="1"/>
      <c r="M5269" s="1"/>
      <c r="N5269" s="1"/>
      <c r="O5269" s="1"/>
      <c r="P5269" s="1"/>
      <c r="Q5269" s="1"/>
      <c r="R5269" s="1"/>
      <c r="S5269" s="1"/>
    </row>
    <row r="5270" spans="1:19" x14ac:dyDescent="0.25">
      <c r="A5270" s="1"/>
      <c r="B5270" s="1"/>
      <c r="C5270" s="1"/>
      <c r="D5270" s="1"/>
      <c r="E5270" s="1"/>
      <c r="F5270" s="1"/>
      <c r="G5270" s="1"/>
      <c r="H5270" s="1"/>
      <c r="I5270" s="1"/>
      <c r="J5270" s="1"/>
      <c r="K5270" s="1"/>
      <c r="L5270" s="1"/>
      <c r="M5270" s="1"/>
      <c r="N5270" s="1"/>
      <c r="O5270" s="1"/>
      <c r="P5270" s="1"/>
      <c r="Q5270" s="1"/>
      <c r="R5270" s="1"/>
      <c r="S5270" s="1"/>
    </row>
    <row r="5271" spans="1:19" x14ac:dyDescent="0.25">
      <c r="A5271" s="1"/>
      <c r="B5271" s="1"/>
      <c r="C5271" s="1"/>
      <c r="D5271" s="1"/>
      <c r="E5271" s="1"/>
      <c r="F5271" s="1"/>
      <c r="G5271" s="1"/>
      <c r="H5271" s="1"/>
      <c r="I5271" s="1"/>
      <c r="J5271" s="1"/>
      <c r="K5271" s="1"/>
      <c r="L5271" s="1"/>
      <c r="M5271" s="1"/>
      <c r="N5271" s="1"/>
      <c r="O5271" s="1"/>
      <c r="P5271" s="1"/>
      <c r="Q5271" s="1"/>
      <c r="R5271" s="1"/>
      <c r="S5271" s="1"/>
    </row>
    <row r="5272" spans="1:19" x14ac:dyDescent="0.25">
      <c r="A5272" s="1"/>
      <c r="B5272" s="1"/>
      <c r="C5272" s="1"/>
      <c r="D5272" s="1"/>
      <c r="E5272" s="1"/>
      <c r="F5272" s="1"/>
      <c r="G5272" s="1"/>
      <c r="H5272" s="1"/>
      <c r="I5272" s="1"/>
      <c r="J5272" s="1"/>
      <c r="K5272" s="1"/>
      <c r="L5272" s="1"/>
      <c r="M5272" s="1"/>
      <c r="N5272" s="1"/>
      <c r="O5272" s="1"/>
      <c r="P5272" s="1"/>
      <c r="Q5272" s="1"/>
      <c r="R5272" s="1"/>
      <c r="S5272" s="1"/>
    </row>
    <row r="5273" spans="1:19" x14ac:dyDescent="0.25">
      <c r="A5273" s="1"/>
      <c r="B5273" s="1"/>
      <c r="C5273" s="1"/>
      <c r="D5273" s="1"/>
      <c r="E5273" s="1"/>
      <c r="F5273" s="1"/>
      <c r="G5273" s="1"/>
      <c r="H5273" s="1"/>
      <c r="I5273" s="1"/>
      <c r="J5273" s="1"/>
      <c r="K5273" s="1"/>
      <c r="L5273" s="1"/>
      <c r="M5273" s="1"/>
      <c r="N5273" s="1"/>
      <c r="O5273" s="1"/>
      <c r="P5273" s="1"/>
      <c r="Q5273" s="1"/>
      <c r="R5273" s="1"/>
      <c r="S5273" s="1"/>
    </row>
    <row r="5274" spans="1:19" x14ac:dyDescent="0.25">
      <c r="A5274" s="1"/>
      <c r="B5274" s="1"/>
      <c r="C5274" s="1"/>
      <c r="D5274" s="1"/>
      <c r="E5274" s="1"/>
      <c r="F5274" s="1"/>
      <c r="G5274" s="1"/>
      <c r="H5274" s="1"/>
      <c r="I5274" s="1"/>
      <c r="J5274" s="1"/>
      <c r="K5274" s="1"/>
      <c r="L5274" s="1"/>
      <c r="M5274" s="1"/>
      <c r="N5274" s="1"/>
      <c r="O5274" s="1"/>
      <c r="P5274" s="1"/>
      <c r="Q5274" s="1"/>
      <c r="R5274" s="1"/>
      <c r="S5274" s="1"/>
    </row>
    <row r="5275" spans="1:19" x14ac:dyDescent="0.25">
      <c r="A5275" s="1"/>
      <c r="B5275" s="1"/>
      <c r="C5275" s="1"/>
      <c r="D5275" s="1"/>
      <c r="E5275" s="1"/>
      <c r="F5275" s="1"/>
      <c r="G5275" s="1"/>
      <c r="H5275" s="1"/>
      <c r="I5275" s="1"/>
      <c r="J5275" s="1"/>
      <c r="K5275" s="1"/>
      <c r="L5275" s="1"/>
      <c r="M5275" s="1"/>
      <c r="N5275" s="1"/>
      <c r="O5275" s="1"/>
      <c r="P5275" s="1"/>
      <c r="Q5275" s="1"/>
      <c r="R5275" s="1"/>
      <c r="S5275" s="1"/>
    </row>
    <row r="5276" spans="1:19" x14ac:dyDescent="0.25">
      <c r="A5276" s="1"/>
      <c r="B5276" s="1"/>
      <c r="C5276" s="1"/>
      <c r="D5276" s="1"/>
      <c r="E5276" s="1"/>
      <c r="F5276" s="1"/>
      <c r="G5276" s="1"/>
      <c r="H5276" s="1"/>
      <c r="I5276" s="1"/>
      <c r="J5276" s="1"/>
      <c r="K5276" s="1"/>
      <c r="L5276" s="1"/>
      <c r="M5276" s="1"/>
      <c r="N5276" s="1"/>
      <c r="O5276" s="1"/>
      <c r="P5276" s="1"/>
      <c r="Q5276" s="1"/>
      <c r="R5276" s="1"/>
      <c r="S5276" s="1"/>
    </row>
    <row r="5277" spans="1:19" x14ac:dyDescent="0.25">
      <c r="A5277" s="1"/>
      <c r="B5277" s="1"/>
      <c r="C5277" s="1"/>
      <c r="D5277" s="1"/>
      <c r="E5277" s="1"/>
      <c r="F5277" s="1"/>
      <c r="G5277" s="1"/>
      <c r="H5277" s="1"/>
      <c r="I5277" s="1"/>
      <c r="J5277" s="1"/>
      <c r="K5277" s="1"/>
      <c r="L5277" s="1"/>
      <c r="M5277" s="1"/>
      <c r="N5277" s="1"/>
      <c r="O5277" s="1"/>
      <c r="P5277" s="1"/>
      <c r="Q5277" s="1"/>
      <c r="R5277" s="1"/>
      <c r="S5277" s="1"/>
    </row>
    <row r="5278" spans="1:19" x14ac:dyDescent="0.25">
      <c r="A5278" s="1"/>
      <c r="B5278" s="1"/>
      <c r="C5278" s="1"/>
      <c r="D5278" s="1"/>
      <c r="E5278" s="1"/>
      <c r="F5278" s="1"/>
      <c r="G5278" s="1"/>
      <c r="H5278" s="1"/>
      <c r="I5278" s="1"/>
      <c r="J5278" s="1"/>
      <c r="K5278" s="1"/>
      <c r="L5278" s="1"/>
      <c r="M5278" s="1"/>
      <c r="N5278" s="1"/>
      <c r="O5278" s="1"/>
      <c r="P5278" s="1"/>
      <c r="Q5278" s="1"/>
      <c r="R5278" s="1"/>
      <c r="S5278" s="1"/>
    </row>
    <row r="5279" spans="1:19" x14ac:dyDescent="0.25">
      <c r="A5279" s="1"/>
      <c r="B5279" s="1"/>
      <c r="C5279" s="1"/>
      <c r="D5279" s="1"/>
      <c r="E5279" s="1"/>
      <c r="F5279" s="1"/>
      <c r="G5279" s="1"/>
      <c r="H5279" s="1"/>
      <c r="I5279" s="1"/>
      <c r="J5279" s="1"/>
      <c r="K5279" s="1"/>
      <c r="L5279" s="1"/>
      <c r="M5279" s="1"/>
      <c r="N5279" s="1"/>
      <c r="O5279" s="1"/>
      <c r="P5279" s="1"/>
      <c r="Q5279" s="1"/>
      <c r="R5279" s="1"/>
      <c r="S5279" s="1"/>
    </row>
    <row r="5280" spans="1:19" x14ac:dyDescent="0.25">
      <c r="A5280" s="1"/>
      <c r="B5280" s="1"/>
      <c r="C5280" s="1"/>
      <c r="D5280" s="1"/>
      <c r="E5280" s="1"/>
      <c r="F5280" s="1"/>
      <c r="G5280" s="1"/>
      <c r="H5280" s="1"/>
      <c r="I5280" s="1"/>
      <c r="J5280" s="1"/>
      <c r="K5280" s="1"/>
      <c r="L5280" s="1"/>
      <c r="M5280" s="1"/>
      <c r="N5280" s="1"/>
      <c r="O5280" s="1"/>
      <c r="P5280" s="1"/>
      <c r="Q5280" s="1"/>
      <c r="R5280" s="1"/>
      <c r="S5280" s="1"/>
    </row>
    <row r="5281" spans="1:19" x14ac:dyDescent="0.25">
      <c r="A5281" s="1"/>
      <c r="B5281" s="1"/>
      <c r="C5281" s="1"/>
      <c r="D5281" s="1"/>
      <c r="E5281" s="1"/>
      <c r="F5281" s="1"/>
      <c r="G5281" s="1"/>
      <c r="H5281" s="1"/>
      <c r="I5281" s="1"/>
      <c r="J5281" s="1"/>
      <c r="K5281" s="1"/>
      <c r="L5281" s="1"/>
      <c r="M5281" s="1"/>
      <c r="N5281" s="1"/>
      <c r="O5281" s="1"/>
      <c r="P5281" s="1"/>
      <c r="Q5281" s="1"/>
      <c r="R5281" s="1"/>
      <c r="S5281" s="1"/>
    </row>
    <row r="5282" spans="1:19" x14ac:dyDescent="0.25">
      <c r="A5282" s="1"/>
      <c r="B5282" s="1"/>
      <c r="C5282" s="1"/>
      <c r="D5282" s="1"/>
      <c r="E5282" s="1"/>
      <c r="F5282" s="1"/>
      <c r="G5282" s="1"/>
      <c r="H5282" s="1"/>
      <c r="I5282" s="1"/>
      <c r="J5282" s="1"/>
      <c r="K5282" s="1"/>
      <c r="L5282" s="1"/>
      <c r="M5282" s="1"/>
      <c r="N5282" s="1"/>
      <c r="O5282" s="1"/>
      <c r="P5282" s="1"/>
      <c r="Q5282" s="1"/>
      <c r="R5282" s="1"/>
      <c r="S5282" s="1"/>
    </row>
    <row r="5283" spans="1:19" x14ac:dyDescent="0.25">
      <c r="A5283" s="1"/>
      <c r="B5283" s="1"/>
      <c r="C5283" s="1"/>
      <c r="D5283" s="1"/>
      <c r="E5283" s="1"/>
      <c r="F5283" s="1"/>
      <c r="G5283" s="1"/>
      <c r="H5283" s="1"/>
      <c r="I5283" s="1"/>
      <c r="J5283" s="1"/>
      <c r="K5283" s="1"/>
      <c r="L5283" s="1"/>
      <c r="M5283" s="1"/>
      <c r="N5283" s="1"/>
      <c r="O5283" s="1"/>
      <c r="P5283" s="1"/>
      <c r="Q5283" s="1"/>
      <c r="R5283" s="1"/>
      <c r="S5283" s="1"/>
    </row>
    <row r="5284" spans="1:19" x14ac:dyDescent="0.25">
      <c r="A5284" s="1"/>
      <c r="B5284" s="1"/>
      <c r="C5284" s="1"/>
      <c r="D5284" s="1"/>
      <c r="E5284" s="1"/>
      <c r="F5284" s="1"/>
      <c r="G5284" s="1"/>
      <c r="H5284" s="1"/>
      <c r="I5284" s="1"/>
      <c r="J5284" s="1"/>
      <c r="K5284" s="1"/>
      <c r="L5284" s="1"/>
      <c r="M5284" s="1"/>
      <c r="N5284" s="1"/>
      <c r="O5284" s="1"/>
      <c r="P5284" s="1"/>
      <c r="Q5284" s="1"/>
      <c r="R5284" s="1"/>
      <c r="S5284" s="1"/>
    </row>
    <row r="5285" spans="1:19" x14ac:dyDescent="0.25">
      <c r="A5285" s="1"/>
      <c r="B5285" s="1"/>
      <c r="C5285" s="1"/>
      <c r="D5285" s="1"/>
      <c r="E5285" s="1"/>
      <c r="F5285" s="1"/>
      <c r="G5285" s="1"/>
      <c r="H5285" s="1"/>
      <c r="I5285" s="1"/>
      <c r="J5285" s="1"/>
      <c r="K5285" s="1"/>
      <c r="L5285" s="1"/>
      <c r="M5285" s="1"/>
      <c r="N5285" s="1"/>
      <c r="O5285" s="1"/>
      <c r="P5285" s="1"/>
      <c r="Q5285" s="1"/>
      <c r="R5285" s="1"/>
      <c r="S5285" s="1"/>
    </row>
    <row r="5286" spans="1:19" x14ac:dyDescent="0.25">
      <c r="A5286" s="1"/>
      <c r="B5286" s="1"/>
      <c r="C5286" s="1"/>
      <c r="D5286" s="1"/>
      <c r="E5286" s="1"/>
      <c r="F5286" s="1"/>
      <c r="G5286" s="1"/>
      <c r="H5286" s="1"/>
      <c r="I5286" s="1"/>
      <c r="J5286" s="1"/>
      <c r="K5286" s="1"/>
      <c r="L5286" s="1"/>
      <c r="M5286" s="1"/>
      <c r="N5286" s="1"/>
      <c r="O5286" s="1"/>
      <c r="P5286" s="1"/>
      <c r="Q5286" s="1"/>
      <c r="R5286" s="1"/>
      <c r="S5286" s="1"/>
    </row>
    <row r="5287" spans="1:19" x14ac:dyDescent="0.25">
      <c r="A5287" s="1"/>
      <c r="B5287" s="1"/>
      <c r="C5287" s="1"/>
      <c r="D5287" s="1"/>
      <c r="E5287" s="1"/>
      <c r="F5287" s="1"/>
      <c r="G5287" s="1"/>
      <c r="H5287" s="1"/>
      <c r="I5287" s="1"/>
      <c r="J5287" s="1"/>
      <c r="K5287" s="1"/>
      <c r="L5287" s="1"/>
      <c r="M5287" s="1"/>
      <c r="N5287" s="1"/>
      <c r="O5287" s="1"/>
      <c r="P5287" s="1"/>
      <c r="Q5287" s="1"/>
      <c r="R5287" s="1"/>
      <c r="S5287" s="1"/>
    </row>
    <row r="5288" spans="1:19" x14ac:dyDescent="0.25">
      <c r="A5288" s="1"/>
      <c r="B5288" s="1"/>
      <c r="C5288" s="1"/>
      <c r="D5288" s="1"/>
      <c r="E5288" s="1"/>
      <c r="F5288" s="1"/>
      <c r="G5288" s="1"/>
      <c r="H5288" s="1"/>
      <c r="I5288" s="1"/>
      <c r="J5288" s="1"/>
      <c r="K5288" s="1"/>
      <c r="L5288" s="1"/>
      <c r="M5288" s="1"/>
      <c r="N5288" s="1"/>
      <c r="O5288" s="1"/>
      <c r="P5288" s="1"/>
      <c r="Q5288" s="1"/>
      <c r="R5288" s="1"/>
      <c r="S5288" s="1"/>
    </row>
    <row r="5289" spans="1:19" x14ac:dyDescent="0.25">
      <c r="A5289" s="1"/>
      <c r="B5289" s="1"/>
      <c r="C5289" s="1"/>
      <c r="D5289" s="1"/>
      <c r="E5289" s="1"/>
      <c r="F5289" s="1"/>
      <c r="G5289" s="1"/>
      <c r="H5289" s="1"/>
      <c r="I5289" s="1"/>
      <c r="J5289" s="1"/>
      <c r="K5289" s="1"/>
      <c r="L5289" s="1"/>
      <c r="M5289" s="1"/>
      <c r="N5289" s="1"/>
      <c r="O5289" s="1"/>
      <c r="P5289" s="1"/>
      <c r="Q5289" s="1"/>
      <c r="R5289" s="1"/>
      <c r="S5289" s="1"/>
    </row>
    <row r="5290" spans="1:19" x14ac:dyDescent="0.25">
      <c r="A5290" s="1"/>
      <c r="B5290" s="1"/>
      <c r="C5290" s="1"/>
      <c r="D5290" s="1"/>
      <c r="E5290" s="1"/>
      <c r="F5290" s="1"/>
      <c r="G5290" s="1"/>
      <c r="H5290" s="1"/>
      <c r="I5290" s="1"/>
      <c r="J5290" s="1"/>
      <c r="K5290" s="1"/>
      <c r="L5290" s="1"/>
      <c r="M5290" s="1"/>
      <c r="N5290" s="1"/>
      <c r="O5290" s="1"/>
      <c r="P5290" s="1"/>
      <c r="Q5290" s="1"/>
      <c r="R5290" s="1"/>
      <c r="S5290" s="1"/>
    </row>
    <row r="5291" spans="1:19" x14ac:dyDescent="0.25">
      <c r="A5291" s="1"/>
      <c r="B5291" s="1"/>
      <c r="C5291" s="1"/>
      <c r="D5291" s="1"/>
      <c r="E5291" s="1"/>
      <c r="F5291" s="1"/>
      <c r="G5291" s="1"/>
      <c r="H5291" s="1"/>
      <c r="I5291" s="1"/>
      <c r="J5291" s="1"/>
      <c r="K5291" s="1"/>
      <c r="L5291" s="1"/>
      <c r="M5291" s="1"/>
      <c r="N5291" s="1"/>
      <c r="O5291" s="1"/>
      <c r="P5291" s="1"/>
      <c r="Q5291" s="1"/>
      <c r="R5291" s="1"/>
      <c r="S5291" s="1"/>
    </row>
    <row r="5292" spans="1:19" x14ac:dyDescent="0.25">
      <c r="A5292" s="1"/>
      <c r="B5292" s="1"/>
      <c r="C5292" s="1"/>
      <c r="D5292" s="1"/>
      <c r="E5292" s="1"/>
      <c r="F5292" s="1"/>
      <c r="G5292" s="1"/>
      <c r="H5292" s="1"/>
      <c r="I5292" s="1"/>
      <c r="J5292" s="1"/>
      <c r="K5292" s="1"/>
      <c r="L5292" s="1"/>
      <c r="M5292" s="1"/>
      <c r="N5292" s="1"/>
      <c r="O5292" s="1"/>
      <c r="P5292" s="1"/>
      <c r="Q5292" s="1"/>
      <c r="R5292" s="1"/>
      <c r="S5292" s="1"/>
    </row>
    <row r="5293" spans="1:19" x14ac:dyDescent="0.25">
      <c r="A5293" s="1"/>
      <c r="B5293" s="1"/>
      <c r="C5293" s="1"/>
      <c r="D5293" s="1"/>
      <c r="E5293" s="1"/>
      <c r="F5293" s="1"/>
      <c r="G5293" s="1"/>
      <c r="H5293" s="1"/>
      <c r="I5293" s="1"/>
      <c r="J5293" s="1"/>
      <c r="K5293" s="1"/>
      <c r="L5293" s="1"/>
      <c r="M5293" s="1"/>
      <c r="N5293" s="1"/>
      <c r="O5293" s="1"/>
      <c r="P5293" s="1"/>
      <c r="Q5293" s="1"/>
      <c r="R5293" s="1"/>
      <c r="S5293" s="1"/>
    </row>
    <row r="5294" spans="1:19" x14ac:dyDescent="0.25">
      <c r="A5294" s="1"/>
      <c r="B5294" s="1"/>
      <c r="C5294" s="1"/>
      <c r="D5294" s="1"/>
      <c r="E5294" s="1"/>
      <c r="F5294" s="1"/>
      <c r="G5294" s="1"/>
      <c r="H5294" s="1"/>
      <c r="I5294" s="1"/>
      <c r="J5294" s="1"/>
      <c r="K5294" s="1"/>
      <c r="L5294" s="1"/>
      <c r="M5294" s="1"/>
      <c r="N5294" s="1"/>
      <c r="O5294" s="1"/>
      <c r="P5294" s="1"/>
      <c r="Q5294" s="1"/>
      <c r="R5294" s="1"/>
      <c r="S5294" s="1"/>
    </row>
    <row r="5295" spans="1:19" x14ac:dyDescent="0.25">
      <c r="A5295" s="1"/>
      <c r="B5295" s="1"/>
      <c r="C5295" s="1"/>
      <c r="D5295" s="1"/>
      <c r="E5295" s="1"/>
      <c r="F5295" s="1"/>
      <c r="G5295" s="1"/>
      <c r="H5295" s="1"/>
      <c r="I5295" s="1"/>
      <c r="J5295" s="1"/>
      <c r="K5295" s="1"/>
      <c r="L5295" s="1"/>
      <c r="M5295" s="1"/>
      <c r="N5295" s="1"/>
      <c r="O5295" s="1"/>
      <c r="P5295" s="1"/>
      <c r="Q5295" s="1"/>
      <c r="R5295" s="1"/>
      <c r="S5295" s="1"/>
    </row>
    <row r="5296" spans="1:19" x14ac:dyDescent="0.25">
      <c r="A5296" s="1"/>
      <c r="B5296" s="1"/>
      <c r="C5296" s="1"/>
      <c r="D5296" s="1"/>
      <c r="E5296" s="1"/>
      <c r="F5296" s="1"/>
      <c r="G5296" s="1"/>
      <c r="H5296" s="1"/>
      <c r="I5296" s="1"/>
      <c r="J5296" s="1"/>
      <c r="K5296" s="1"/>
      <c r="L5296" s="1"/>
      <c r="M5296" s="1"/>
      <c r="N5296" s="1"/>
      <c r="O5296" s="1"/>
      <c r="P5296" s="1"/>
      <c r="Q5296" s="1"/>
      <c r="R5296" s="1"/>
      <c r="S5296" s="1"/>
    </row>
    <row r="5297" spans="1:19" x14ac:dyDescent="0.25">
      <c r="A5297" s="1"/>
      <c r="B5297" s="1"/>
      <c r="C5297" s="1"/>
      <c r="D5297" s="1"/>
      <c r="E5297" s="1"/>
      <c r="F5297" s="1"/>
      <c r="G5297" s="1"/>
      <c r="H5297" s="1"/>
      <c r="I5297" s="1"/>
      <c r="J5297" s="1"/>
      <c r="K5297" s="1"/>
      <c r="L5297" s="1"/>
      <c r="M5297" s="1"/>
      <c r="N5297" s="1"/>
      <c r="O5297" s="1"/>
      <c r="P5297" s="1"/>
      <c r="Q5297" s="1"/>
      <c r="R5297" s="1"/>
      <c r="S5297" s="1"/>
    </row>
    <row r="5298" spans="1:19" x14ac:dyDescent="0.25">
      <c r="A5298" s="1"/>
      <c r="B5298" s="1"/>
      <c r="C5298" s="1"/>
      <c r="D5298" s="1"/>
      <c r="E5298" s="1"/>
      <c r="F5298" s="1"/>
      <c r="G5298" s="1"/>
      <c r="H5298" s="1"/>
      <c r="I5298" s="1"/>
      <c r="J5298" s="1"/>
      <c r="K5298" s="1"/>
      <c r="L5298" s="1"/>
      <c r="M5298" s="1"/>
      <c r="N5298" s="1"/>
      <c r="O5298" s="1"/>
      <c r="P5298" s="1"/>
      <c r="Q5298" s="1"/>
      <c r="R5298" s="1"/>
      <c r="S5298" s="1"/>
    </row>
    <row r="5299" spans="1:19" x14ac:dyDescent="0.25">
      <c r="A5299" s="1"/>
      <c r="B5299" s="1"/>
      <c r="C5299" s="1"/>
      <c r="D5299" s="1"/>
      <c r="E5299" s="1"/>
      <c r="F5299" s="1"/>
      <c r="G5299" s="1"/>
      <c r="H5299" s="1"/>
      <c r="I5299" s="1"/>
      <c r="J5299" s="1"/>
      <c r="K5299" s="1"/>
      <c r="L5299" s="1"/>
      <c r="M5299" s="1"/>
      <c r="N5299" s="1"/>
      <c r="O5299" s="1"/>
      <c r="P5299" s="1"/>
      <c r="Q5299" s="1"/>
      <c r="R5299" s="1"/>
      <c r="S5299" s="1"/>
    </row>
    <row r="5300" spans="1:19" x14ac:dyDescent="0.25">
      <c r="A5300" s="1"/>
      <c r="B5300" s="1"/>
      <c r="C5300" s="1"/>
      <c r="D5300" s="1"/>
      <c r="E5300" s="1"/>
      <c r="F5300" s="1"/>
      <c r="G5300" s="1"/>
      <c r="H5300" s="1"/>
      <c r="I5300" s="1"/>
      <c r="J5300" s="1"/>
      <c r="K5300" s="1"/>
      <c r="L5300" s="1"/>
      <c r="M5300" s="1"/>
      <c r="N5300" s="1"/>
      <c r="O5300" s="1"/>
      <c r="P5300" s="1"/>
      <c r="Q5300" s="1"/>
      <c r="R5300" s="1"/>
      <c r="S5300" s="1"/>
    </row>
    <row r="5301" spans="1:19" x14ac:dyDescent="0.25">
      <c r="A5301" s="1"/>
      <c r="B5301" s="1"/>
      <c r="C5301" s="1"/>
      <c r="D5301" s="1"/>
      <c r="E5301" s="1"/>
      <c r="F5301" s="1"/>
      <c r="G5301" s="1"/>
      <c r="H5301" s="1"/>
      <c r="I5301" s="1"/>
      <c r="J5301" s="1"/>
      <c r="K5301" s="1"/>
      <c r="L5301" s="1"/>
      <c r="M5301" s="1"/>
      <c r="N5301" s="1"/>
      <c r="O5301" s="1"/>
      <c r="P5301" s="1"/>
      <c r="Q5301" s="1"/>
      <c r="R5301" s="1"/>
      <c r="S5301" s="1"/>
    </row>
    <row r="5302" spans="1:19" x14ac:dyDescent="0.25">
      <c r="A5302" s="1"/>
      <c r="B5302" s="1"/>
      <c r="C5302" s="1"/>
      <c r="D5302" s="1"/>
      <c r="E5302" s="1"/>
      <c r="F5302" s="1"/>
      <c r="G5302" s="1"/>
      <c r="H5302" s="1"/>
      <c r="I5302" s="1"/>
      <c r="J5302" s="1"/>
      <c r="K5302" s="1"/>
      <c r="L5302" s="1"/>
      <c r="M5302" s="1"/>
      <c r="N5302" s="1"/>
      <c r="O5302" s="1"/>
      <c r="P5302" s="1"/>
      <c r="Q5302" s="1"/>
      <c r="R5302" s="1"/>
      <c r="S5302" s="1"/>
    </row>
    <row r="5303" spans="1:19" x14ac:dyDescent="0.25">
      <c r="A5303" s="1"/>
      <c r="B5303" s="1"/>
      <c r="C5303" s="1"/>
      <c r="D5303" s="1"/>
      <c r="E5303" s="1"/>
      <c r="F5303" s="1"/>
      <c r="G5303" s="1"/>
      <c r="H5303" s="1"/>
      <c r="I5303" s="1"/>
      <c r="J5303" s="1"/>
      <c r="K5303" s="1"/>
      <c r="L5303" s="1"/>
      <c r="M5303" s="1"/>
      <c r="N5303" s="1"/>
      <c r="O5303" s="1"/>
      <c r="P5303" s="1"/>
      <c r="Q5303" s="1"/>
      <c r="R5303" s="1"/>
      <c r="S5303" s="1"/>
    </row>
    <row r="5304" spans="1:19" x14ac:dyDescent="0.25">
      <c r="A5304" s="1"/>
      <c r="B5304" s="1"/>
      <c r="C5304" s="1"/>
      <c r="D5304" s="1"/>
      <c r="E5304" s="1"/>
      <c r="F5304" s="1"/>
      <c r="G5304" s="1"/>
      <c r="H5304" s="1"/>
      <c r="I5304" s="1"/>
      <c r="J5304" s="1"/>
      <c r="K5304" s="1"/>
      <c r="L5304" s="1"/>
      <c r="M5304" s="1"/>
      <c r="N5304" s="1"/>
      <c r="O5304" s="1"/>
      <c r="P5304" s="1"/>
      <c r="Q5304" s="1"/>
      <c r="R5304" s="1"/>
      <c r="S5304" s="1"/>
    </row>
    <row r="5305" spans="1:19" x14ac:dyDescent="0.25">
      <c r="A5305" s="1"/>
      <c r="B5305" s="1"/>
      <c r="C5305" s="1"/>
      <c r="D5305" s="1"/>
      <c r="E5305" s="1"/>
      <c r="F5305" s="1"/>
      <c r="G5305" s="1"/>
      <c r="H5305" s="1"/>
      <c r="I5305" s="1"/>
      <c r="J5305" s="1"/>
      <c r="K5305" s="1"/>
      <c r="L5305" s="1"/>
      <c r="M5305" s="1"/>
      <c r="N5305" s="1"/>
      <c r="O5305" s="1"/>
      <c r="P5305" s="1"/>
      <c r="Q5305" s="1"/>
      <c r="R5305" s="1"/>
      <c r="S5305" s="1"/>
    </row>
    <row r="5306" spans="1:19" x14ac:dyDescent="0.25">
      <c r="A5306" s="1"/>
      <c r="B5306" s="1"/>
      <c r="C5306" s="1"/>
      <c r="D5306" s="1"/>
      <c r="E5306" s="1"/>
      <c r="F5306" s="1"/>
      <c r="G5306" s="1"/>
      <c r="H5306" s="1"/>
      <c r="I5306" s="1"/>
      <c r="J5306" s="1"/>
      <c r="K5306" s="1"/>
      <c r="L5306" s="1"/>
      <c r="M5306" s="1"/>
      <c r="N5306" s="1"/>
      <c r="O5306" s="1"/>
      <c r="P5306" s="1"/>
      <c r="Q5306" s="1"/>
      <c r="R5306" s="1"/>
      <c r="S5306" s="1"/>
    </row>
    <row r="5307" spans="1:19" x14ac:dyDescent="0.25">
      <c r="A5307" s="1"/>
      <c r="B5307" s="1"/>
      <c r="C5307" s="1"/>
      <c r="D5307" s="1"/>
      <c r="E5307" s="1"/>
      <c r="F5307" s="1"/>
      <c r="G5307" s="1"/>
      <c r="H5307" s="1"/>
      <c r="I5307" s="1"/>
      <c r="J5307" s="1"/>
      <c r="K5307" s="1"/>
      <c r="L5307" s="1"/>
      <c r="M5307" s="1"/>
      <c r="N5307" s="1"/>
      <c r="O5307" s="1"/>
      <c r="P5307" s="1"/>
      <c r="Q5307" s="1"/>
      <c r="R5307" s="1"/>
      <c r="S5307" s="1"/>
    </row>
    <row r="5308" spans="1:19" x14ac:dyDescent="0.25">
      <c r="A5308" s="1"/>
      <c r="B5308" s="1"/>
      <c r="C5308" s="1"/>
      <c r="D5308" s="1"/>
      <c r="E5308" s="1"/>
      <c r="F5308" s="1"/>
      <c r="G5308" s="1"/>
      <c r="H5308" s="1"/>
      <c r="I5308" s="1"/>
      <c r="J5308" s="1"/>
      <c r="K5308" s="1"/>
      <c r="L5308" s="1"/>
      <c r="M5308" s="1"/>
      <c r="N5308" s="1"/>
      <c r="O5308" s="1"/>
      <c r="P5308" s="1"/>
      <c r="Q5308" s="1"/>
      <c r="R5308" s="1"/>
      <c r="S5308" s="1"/>
    </row>
    <row r="5309" spans="1:19" x14ac:dyDescent="0.25">
      <c r="A5309" s="1"/>
      <c r="B5309" s="1"/>
      <c r="C5309" s="1"/>
      <c r="D5309" s="1"/>
      <c r="E5309" s="1"/>
      <c r="F5309" s="1"/>
      <c r="G5309" s="1"/>
      <c r="H5309" s="1"/>
      <c r="I5309" s="1"/>
      <c r="J5309" s="1"/>
      <c r="K5309" s="1"/>
      <c r="L5309" s="1"/>
      <c r="M5309" s="1"/>
      <c r="N5309" s="1"/>
      <c r="O5309" s="1"/>
      <c r="P5309" s="1"/>
      <c r="Q5309" s="1"/>
      <c r="R5309" s="1"/>
      <c r="S5309" s="1"/>
    </row>
    <row r="5310" spans="1:19" x14ac:dyDescent="0.25">
      <c r="A5310" s="1"/>
      <c r="B5310" s="1"/>
      <c r="C5310" s="1"/>
      <c r="D5310" s="1"/>
      <c r="E5310" s="1"/>
      <c r="F5310" s="1"/>
      <c r="G5310" s="1"/>
      <c r="H5310" s="1"/>
      <c r="I5310" s="1"/>
      <c r="J5310" s="1"/>
      <c r="K5310" s="1"/>
      <c r="L5310" s="1"/>
      <c r="M5310" s="1"/>
      <c r="N5310" s="1"/>
      <c r="O5310" s="1"/>
      <c r="P5310" s="1"/>
      <c r="Q5310" s="1"/>
      <c r="R5310" s="1"/>
      <c r="S5310" s="1"/>
    </row>
    <row r="5311" spans="1:19" x14ac:dyDescent="0.25">
      <c r="A5311" s="1"/>
      <c r="B5311" s="1"/>
      <c r="C5311" s="1"/>
      <c r="D5311" s="1"/>
      <c r="E5311" s="1"/>
      <c r="F5311" s="1"/>
      <c r="G5311" s="1"/>
      <c r="H5311" s="1"/>
      <c r="I5311" s="1"/>
      <c r="J5311" s="1"/>
      <c r="K5311" s="1"/>
      <c r="L5311" s="1"/>
      <c r="M5311" s="1"/>
      <c r="N5311" s="1"/>
      <c r="O5311" s="1"/>
      <c r="P5311" s="1"/>
      <c r="Q5311" s="1"/>
      <c r="R5311" s="1"/>
      <c r="S5311" s="1"/>
    </row>
    <row r="5312" spans="1:19" x14ac:dyDescent="0.25">
      <c r="A5312" s="1"/>
      <c r="B5312" s="1"/>
      <c r="C5312" s="1"/>
      <c r="D5312" s="1"/>
      <c r="E5312" s="1"/>
      <c r="F5312" s="1"/>
      <c r="G5312" s="1"/>
      <c r="H5312" s="1"/>
      <c r="I5312" s="1"/>
      <c r="J5312" s="1"/>
      <c r="K5312" s="1"/>
      <c r="L5312" s="1"/>
      <c r="M5312" s="1"/>
      <c r="N5312" s="1"/>
      <c r="O5312" s="1"/>
      <c r="P5312" s="1"/>
      <c r="Q5312" s="1"/>
      <c r="R5312" s="1"/>
      <c r="S5312" s="1"/>
    </row>
    <row r="5313" spans="1:19" x14ac:dyDescent="0.25">
      <c r="A5313" s="1"/>
      <c r="B5313" s="1"/>
      <c r="C5313" s="1"/>
      <c r="D5313" s="1"/>
      <c r="E5313" s="1"/>
      <c r="F5313" s="1"/>
      <c r="G5313" s="1"/>
      <c r="H5313" s="1"/>
      <c r="I5313" s="1"/>
      <c r="J5313" s="1"/>
      <c r="K5313" s="1"/>
      <c r="L5313" s="1"/>
      <c r="M5313" s="1"/>
      <c r="N5313" s="1"/>
      <c r="O5313" s="1"/>
      <c r="P5313" s="1"/>
      <c r="Q5313" s="1"/>
      <c r="R5313" s="1"/>
      <c r="S5313" s="1"/>
    </row>
    <row r="5314" spans="1:19" x14ac:dyDescent="0.25">
      <c r="A5314" s="1"/>
      <c r="B5314" s="1"/>
      <c r="C5314" s="1"/>
      <c r="D5314" s="1"/>
      <c r="E5314" s="1"/>
      <c r="F5314" s="1"/>
      <c r="G5314" s="1"/>
      <c r="H5314" s="1"/>
      <c r="I5314" s="1"/>
      <c r="J5314" s="1"/>
      <c r="K5314" s="1"/>
      <c r="L5314" s="1"/>
      <c r="M5314" s="1"/>
      <c r="N5314" s="1"/>
      <c r="O5314" s="1"/>
      <c r="P5314" s="1"/>
      <c r="Q5314" s="1"/>
      <c r="R5314" s="1"/>
      <c r="S5314" s="1"/>
    </row>
    <row r="5315" spans="1:19" x14ac:dyDescent="0.25">
      <c r="A5315" s="1"/>
      <c r="B5315" s="1"/>
      <c r="C5315" s="1"/>
      <c r="D5315" s="1"/>
      <c r="E5315" s="1"/>
      <c r="F5315" s="1"/>
      <c r="G5315" s="1"/>
      <c r="H5315" s="1"/>
      <c r="I5315" s="1"/>
      <c r="J5315" s="1"/>
      <c r="K5315" s="1"/>
      <c r="L5315" s="1"/>
      <c r="M5315" s="1"/>
      <c r="N5315" s="1"/>
      <c r="O5315" s="1"/>
      <c r="P5315" s="1"/>
      <c r="Q5315" s="1"/>
      <c r="R5315" s="1"/>
      <c r="S5315" s="1"/>
    </row>
    <row r="5316" spans="1:19" x14ac:dyDescent="0.25">
      <c r="A5316" s="1"/>
      <c r="B5316" s="1"/>
      <c r="C5316" s="1"/>
      <c r="D5316" s="1"/>
      <c r="E5316" s="1"/>
      <c r="F5316" s="1"/>
      <c r="G5316" s="1"/>
      <c r="H5316" s="1"/>
      <c r="I5316" s="1"/>
      <c r="J5316" s="1"/>
      <c r="K5316" s="1"/>
      <c r="L5316" s="1"/>
      <c r="M5316" s="1"/>
      <c r="N5316" s="1"/>
      <c r="O5316" s="1"/>
      <c r="P5316" s="1"/>
      <c r="Q5316" s="1"/>
      <c r="R5316" s="1"/>
      <c r="S5316" s="1"/>
    </row>
    <row r="5317" spans="1:19" x14ac:dyDescent="0.25">
      <c r="A5317" s="1"/>
      <c r="B5317" s="1"/>
      <c r="C5317" s="1"/>
      <c r="D5317" s="1"/>
      <c r="E5317" s="1"/>
      <c r="F5317" s="1"/>
      <c r="G5317" s="1"/>
      <c r="H5317" s="1"/>
      <c r="I5317" s="1"/>
      <c r="J5317" s="1"/>
      <c r="K5317" s="1"/>
      <c r="L5317" s="1"/>
      <c r="M5317" s="1"/>
      <c r="N5317" s="1"/>
      <c r="O5317" s="1"/>
      <c r="P5317" s="1"/>
      <c r="Q5317" s="1"/>
      <c r="R5317" s="1"/>
      <c r="S5317" s="1"/>
    </row>
    <row r="5318" spans="1:19" x14ac:dyDescent="0.25">
      <c r="A5318" s="1"/>
      <c r="B5318" s="1"/>
      <c r="C5318" s="1"/>
      <c r="D5318" s="1"/>
      <c r="E5318" s="1"/>
      <c r="F5318" s="1"/>
      <c r="G5318" s="1"/>
      <c r="H5318" s="1"/>
      <c r="I5318" s="1"/>
      <c r="J5318" s="1"/>
      <c r="K5318" s="1"/>
      <c r="L5318" s="1"/>
      <c r="M5318" s="1"/>
      <c r="N5318" s="1"/>
      <c r="O5318" s="1"/>
      <c r="P5318" s="1"/>
      <c r="Q5318" s="1"/>
      <c r="R5318" s="1"/>
      <c r="S5318" s="1"/>
    </row>
    <row r="5319" spans="1:19" x14ac:dyDescent="0.25">
      <c r="A5319" s="1"/>
      <c r="B5319" s="1"/>
      <c r="C5319" s="1"/>
      <c r="D5319" s="1"/>
      <c r="E5319" s="1"/>
      <c r="F5319" s="1"/>
      <c r="G5319" s="1"/>
      <c r="H5319" s="1"/>
      <c r="I5319" s="1"/>
      <c r="J5319" s="1"/>
      <c r="K5319" s="1"/>
      <c r="L5319" s="1"/>
      <c r="M5319" s="1"/>
      <c r="N5319" s="1"/>
      <c r="O5319" s="1"/>
      <c r="P5319" s="1"/>
      <c r="Q5319" s="1"/>
      <c r="R5319" s="1"/>
      <c r="S5319" s="1"/>
    </row>
    <row r="5320" spans="1:19" x14ac:dyDescent="0.25">
      <c r="A5320" s="1"/>
      <c r="B5320" s="1"/>
      <c r="C5320" s="1"/>
      <c r="D5320" s="1"/>
      <c r="E5320" s="1"/>
      <c r="F5320" s="1"/>
      <c r="G5320" s="1"/>
      <c r="H5320" s="1"/>
      <c r="I5320" s="1"/>
      <c r="J5320" s="1"/>
      <c r="K5320" s="1"/>
      <c r="L5320" s="1"/>
      <c r="M5320" s="1"/>
      <c r="N5320" s="1"/>
      <c r="O5320" s="1"/>
      <c r="P5320" s="1"/>
      <c r="Q5320" s="1"/>
      <c r="R5320" s="1"/>
      <c r="S5320" s="1"/>
    </row>
    <row r="5321" spans="1:19" x14ac:dyDescent="0.25">
      <c r="A5321" s="1"/>
      <c r="B5321" s="1"/>
      <c r="C5321" s="1"/>
      <c r="D5321" s="1"/>
      <c r="E5321" s="1"/>
      <c r="F5321" s="1"/>
      <c r="G5321" s="1"/>
      <c r="H5321" s="1"/>
      <c r="I5321" s="1"/>
      <c r="J5321" s="1"/>
      <c r="K5321" s="1"/>
      <c r="L5321" s="1"/>
      <c r="M5321" s="1"/>
      <c r="N5321" s="1"/>
      <c r="O5321" s="1"/>
      <c r="P5321" s="1"/>
      <c r="Q5321" s="1"/>
      <c r="R5321" s="1"/>
      <c r="S5321" s="1"/>
    </row>
    <row r="5322" spans="1:19" x14ac:dyDescent="0.25">
      <c r="A5322" s="1"/>
      <c r="B5322" s="1"/>
      <c r="C5322" s="1"/>
      <c r="D5322" s="1"/>
      <c r="E5322" s="1"/>
      <c r="F5322" s="1"/>
      <c r="G5322" s="1"/>
      <c r="H5322" s="1"/>
      <c r="I5322" s="1"/>
      <c r="J5322" s="1"/>
      <c r="K5322" s="1"/>
      <c r="L5322" s="1"/>
      <c r="M5322" s="1"/>
      <c r="N5322" s="1"/>
      <c r="O5322" s="1"/>
      <c r="P5322" s="1"/>
      <c r="Q5322" s="1"/>
      <c r="R5322" s="1"/>
      <c r="S5322" s="1"/>
    </row>
    <row r="5323" spans="1:19" x14ac:dyDescent="0.25">
      <c r="A5323" s="1"/>
      <c r="B5323" s="1"/>
      <c r="C5323" s="1"/>
      <c r="D5323" s="1"/>
      <c r="E5323" s="1"/>
      <c r="F5323" s="1"/>
      <c r="G5323" s="1"/>
      <c r="H5323" s="1"/>
      <c r="I5323" s="1"/>
      <c r="J5323" s="1"/>
      <c r="K5323" s="1"/>
      <c r="L5323" s="1"/>
      <c r="M5323" s="1"/>
      <c r="N5323" s="1"/>
      <c r="O5323" s="1"/>
      <c r="P5323" s="1"/>
      <c r="Q5323" s="1"/>
      <c r="R5323" s="1"/>
      <c r="S5323" s="1"/>
    </row>
    <row r="5324" spans="1:19" x14ac:dyDescent="0.25">
      <c r="A5324" s="1"/>
      <c r="B5324" s="1"/>
      <c r="C5324" s="1"/>
      <c r="D5324" s="1"/>
      <c r="E5324" s="1"/>
      <c r="F5324" s="1"/>
      <c r="G5324" s="1"/>
      <c r="H5324" s="1"/>
      <c r="I5324" s="1"/>
      <c r="J5324" s="1"/>
      <c r="K5324" s="1"/>
      <c r="L5324" s="1"/>
      <c r="M5324" s="1"/>
      <c r="N5324" s="1"/>
      <c r="O5324" s="1"/>
      <c r="P5324" s="1"/>
      <c r="Q5324" s="1"/>
      <c r="R5324" s="1"/>
      <c r="S5324" s="1"/>
    </row>
    <row r="5325" spans="1:19" x14ac:dyDescent="0.25">
      <c r="A5325" s="1"/>
      <c r="B5325" s="1"/>
      <c r="C5325" s="1"/>
      <c r="D5325" s="1"/>
      <c r="E5325" s="1"/>
      <c r="F5325" s="1"/>
      <c r="G5325" s="1"/>
      <c r="H5325" s="1"/>
      <c r="I5325" s="1"/>
      <c r="J5325" s="1"/>
      <c r="K5325" s="1"/>
      <c r="L5325" s="1"/>
      <c r="M5325" s="1"/>
      <c r="N5325" s="1"/>
      <c r="O5325" s="1"/>
      <c r="P5325" s="1"/>
      <c r="Q5325" s="1"/>
      <c r="R5325" s="1"/>
      <c r="S5325" s="1"/>
    </row>
    <row r="5326" spans="1:19" x14ac:dyDescent="0.25">
      <c r="A5326" s="1"/>
      <c r="B5326" s="1"/>
      <c r="C5326" s="1"/>
      <c r="D5326" s="1"/>
      <c r="E5326" s="1"/>
      <c r="F5326" s="1"/>
      <c r="G5326" s="1"/>
      <c r="H5326" s="1"/>
      <c r="I5326" s="1"/>
      <c r="J5326" s="1"/>
      <c r="K5326" s="1"/>
      <c r="L5326" s="1"/>
      <c r="M5326" s="1"/>
      <c r="N5326" s="1"/>
      <c r="O5326" s="1"/>
      <c r="P5326" s="1"/>
      <c r="Q5326" s="1"/>
      <c r="R5326" s="1"/>
      <c r="S5326" s="1"/>
    </row>
    <row r="5327" spans="1:19" x14ac:dyDescent="0.25">
      <c r="A5327" s="1"/>
      <c r="B5327" s="1"/>
      <c r="C5327" s="1"/>
      <c r="D5327" s="1"/>
      <c r="E5327" s="1"/>
      <c r="F5327" s="1"/>
      <c r="G5327" s="1"/>
      <c r="H5327" s="1"/>
      <c r="I5327" s="1"/>
      <c r="J5327" s="1"/>
      <c r="K5327" s="1"/>
      <c r="L5327" s="1"/>
      <c r="M5327" s="1"/>
      <c r="N5327" s="1"/>
      <c r="O5327" s="1"/>
      <c r="P5327" s="1"/>
      <c r="Q5327" s="1"/>
      <c r="R5327" s="1"/>
      <c r="S5327" s="1"/>
    </row>
    <row r="5328" spans="1:19" x14ac:dyDescent="0.25">
      <c r="A5328" s="1"/>
      <c r="B5328" s="1"/>
      <c r="C5328" s="1"/>
      <c r="D5328" s="1"/>
      <c r="E5328" s="1"/>
      <c r="F5328" s="1"/>
      <c r="G5328" s="1"/>
      <c r="H5328" s="1"/>
      <c r="I5328" s="1"/>
      <c r="J5328" s="1"/>
      <c r="K5328" s="1"/>
      <c r="L5328" s="1"/>
      <c r="M5328" s="1"/>
      <c r="N5328" s="1"/>
      <c r="O5328" s="1"/>
      <c r="P5328" s="1"/>
      <c r="Q5328" s="1"/>
      <c r="R5328" s="1"/>
      <c r="S5328" s="1"/>
    </row>
    <row r="5329" spans="1:19" x14ac:dyDescent="0.25">
      <c r="A5329" s="1"/>
      <c r="B5329" s="1"/>
      <c r="C5329" s="1"/>
      <c r="D5329" s="1"/>
      <c r="E5329" s="1"/>
      <c r="F5329" s="1"/>
      <c r="G5329" s="1"/>
      <c r="H5329" s="1"/>
      <c r="I5329" s="1"/>
      <c r="J5329" s="1"/>
      <c r="K5329" s="1"/>
      <c r="L5329" s="1"/>
      <c r="M5329" s="1"/>
      <c r="N5329" s="1"/>
      <c r="O5329" s="1"/>
      <c r="P5329" s="1"/>
      <c r="Q5329" s="1"/>
      <c r="R5329" s="1"/>
      <c r="S5329" s="1"/>
    </row>
    <row r="5330" spans="1:19" x14ac:dyDescent="0.25">
      <c r="A5330" s="1"/>
      <c r="B5330" s="1"/>
      <c r="C5330" s="1"/>
      <c r="D5330" s="1"/>
      <c r="E5330" s="1"/>
      <c r="F5330" s="1"/>
      <c r="G5330" s="1"/>
      <c r="H5330" s="1"/>
      <c r="I5330" s="1"/>
      <c r="J5330" s="1"/>
      <c r="K5330" s="1"/>
      <c r="L5330" s="1"/>
      <c r="M5330" s="1"/>
      <c r="N5330" s="1"/>
      <c r="O5330" s="1"/>
      <c r="P5330" s="1"/>
      <c r="Q5330" s="1"/>
      <c r="R5330" s="1"/>
      <c r="S5330" s="1"/>
    </row>
    <row r="5331" spans="1:19" x14ac:dyDescent="0.25">
      <c r="A5331" s="1"/>
      <c r="B5331" s="1"/>
      <c r="C5331" s="1"/>
      <c r="D5331" s="1"/>
      <c r="E5331" s="1"/>
      <c r="F5331" s="1"/>
      <c r="G5331" s="1"/>
      <c r="H5331" s="1"/>
      <c r="I5331" s="1"/>
      <c r="J5331" s="1"/>
      <c r="K5331" s="1"/>
      <c r="L5331" s="1"/>
      <c r="M5331" s="1"/>
      <c r="N5331" s="1"/>
      <c r="O5331" s="1"/>
      <c r="P5331" s="1"/>
      <c r="Q5331" s="1"/>
      <c r="R5331" s="1"/>
      <c r="S5331" s="1"/>
    </row>
    <row r="5332" spans="1:19" x14ac:dyDescent="0.25">
      <c r="A5332" s="1"/>
      <c r="B5332" s="1"/>
      <c r="C5332" s="1"/>
      <c r="D5332" s="1"/>
      <c r="E5332" s="1"/>
      <c r="F5332" s="1"/>
      <c r="G5332" s="1"/>
      <c r="H5332" s="1"/>
      <c r="I5332" s="1"/>
      <c r="J5332" s="1"/>
      <c r="K5332" s="1"/>
      <c r="L5332" s="1"/>
      <c r="M5332" s="1"/>
      <c r="N5332" s="1"/>
      <c r="O5332" s="1"/>
      <c r="P5332" s="1"/>
      <c r="Q5332" s="1"/>
      <c r="R5332" s="1"/>
      <c r="S5332" s="1"/>
    </row>
    <row r="5333" spans="1:19" x14ac:dyDescent="0.25">
      <c r="A5333" s="1"/>
      <c r="B5333" s="1"/>
      <c r="C5333" s="1"/>
      <c r="D5333" s="1"/>
      <c r="E5333" s="1"/>
      <c r="F5333" s="1"/>
      <c r="G5333" s="1"/>
      <c r="H5333" s="1"/>
      <c r="I5333" s="1"/>
      <c r="J5333" s="1"/>
      <c r="K5333" s="1"/>
      <c r="L5333" s="1"/>
      <c r="M5333" s="1"/>
      <c r="N5333" s="1"/>
      <c r="O5333" s="1"/>
      <c r="P5333" s="1"/>
      <c r="Q5333" s="1"/>
      <c r="R5333" s="1"/>
      <c r="S5333" s="1"/>
    </row>
    <row r="5334" spans="1:19" x14ac:dyDescent="0.25">
      <c r="A5334" s="1"/>
      <c r="B5334" s="1"/>
      <c r="C5334" s="1"/>
      <c r="D5334" s="1"/>
      <c r="E5334" s="1"/>
      <c r="F5334" s="1"/>
      <c r="G5334" s="1"/>
      <c r="H5334" s="1"/>
      <c r="I5334" s="1"/>
      <c r="J5334" s="1"/>
      <c r="K5334" s="1"/>
      <c r="L5334" s="1"/>
      <c r="M5334" s="1"/>
      <c r="N5334" s="1"/>
      <c r="O5334" s="1"/>
      <c r="P5334" s="1"/>
      <c r="Q5334" s="1"/>
      <c r="R5334" s="1"/>
      <c r="S5334" s="1"/>
    </row>
    <row r="5335" spans="1:19" x14ac:dyDescent="0.25">
      <c r="A5335" s="1"/>
      <c r="B5335" s="1"/>
      <c r="C5335" s="1"/>
      <c r="D5335" s="1"/>
      <c r="E5335" s="1"/>
      <c r="F5335" s="1"/>
      <c r="G5335" s="1"/>
      <c r="H5335" s="1"/>
      <c r="I5335" s="1"/>
      <c r="J5335" s="1"/>
      <c r="K5335" s="1"/>
      <c r="L5335" s="1"/>
      <c r="M5335" s="1"/>
      <c r="N5335" s="1"/>
      <c r="O5335" s="1"/>
      <c r="P5335" s="1"/>
      <c r="Q5335" s="1"/>
      <c r="R5335" s="1"/>
      <c r="S5335" s="1"/>
    </row>
    <row r="5336" spans="1:19" x14ac:dyDescent="0.25">
      <c r="A5336" s="1"/>
      <c r="B5336" s="1"/>
      <c r="C5336" s="1"/>
      <c r="D5336" s="1"/>
      <c r="E5336" s="1"/>
      <c r="F5336" s="1"/>
      <c r="G5336" s="1"/>
      <c r="H5336" s="1"/>
      <c r="I5336" s="1"/>
      <c r="J5336" s="1"/>
      <c r="K5336" s="1"/>
      <c r="L5336" s="1"/>
      <c r="M5336" s="1"/>
      <c r="N5336" s="1"/>
      <c r="O5336" s="1"/>
      <c r="P5336" s="1"/>
      <c r="Q5336" s="1"/>
      <c r="R5336" s="1"/>
      <c r="S5336" s="1"/>
    </row>
    <row r="5337" spans="1:19" x14ac:dyDescent="0.25">
      <c r="A5337" s="1"/>
      <c r="B5337" s="1"/>
      <c r="C5337" s="1"/>
      <c r="D5337" s="1"/>
      <c r="E5337" s="1"/>
      <c r="F5337" s="1"/>
      <c r="G5337" s="1"/>
      <c r="H5337" s="1"/>
      <c r="I5337" s="1"/>
      <c r="J5337" s="1"/>
      <c r="K5337" s="1"/>
      <c r="L5337" s="1"/>
      <c r="M5337" s="1"/>
      <c r="N5337" s="1"/>
      <c r="O5337" s="1"/>
      <c r="P5337" s="1"/>
      <c r="Q5337" s="1"/>
      <c r="R5337" s="1"/>
      <c r="S5337" s="1"/>
    </row>
    <row r="5338" spans="1:19" x14ac:dyDescent="0.25">
      <c r="A5338" s="1"/>
      <c r="B5338" s="1"/>
      <c r="C5338" s="1"/>
      <c r="D5338" s="1"/>
      <c r="E5338" s="1"/>
      <c r="F5338" s="1"/>
      <c r="G5338" s="1"/>
      <c r="H5338" s="1"/>
      <c r="I5338" s="1"/>
      <c r="J5338" s="1"/>
      <c r="K5338" s="1"/>
      <c r="L5338" s="1"/>
      <c r="M5338" s="1"/>
      <c r="N5338" s="1"/>
      <c r="O5338" s="1"/>
      <c r="P5338" s="1"/>
      <c r="Q5338" s="1"/>
      <c r="R5338" s="1"/>
      <c r="S5338" s="1"/>
    </row>
    <row r="5339" spans="1:19" x14ac:dyDescent="0.25">
      <c r="A5339" s="1"/>
      <c r="B5339" s="1"/>
      <c r="C5339" s="1"/>
      <c r="D5339" s="1"/>
      <c r="E5339" s="1"/>
      <c r="F5339" s="1"/>
      <c r="G5339" s="1"/>
      <c r="H5339" s="1"/>
      <c r="I5339" s="1"/>
      <c r="J5339" s="1"/>
      <c r="K5339" s="1"/>
      <c r="L5339" s="1"/>
      <c r="M5339" s="1"/>
      <c r="N5339" s="1"/>
      <c r="O5339" s="1"/>
      <c r="P5339" s="1"/>
      <c r="Q5339" s="1"/>
      <c r="R5339" s="1"/>
      <c r="S5339" s="1"/>
    </row>
    <row r="5340" spans="1:19" x14ac:dyDescent="0.25">
      <c r="A5340" s="1"/>
      <c r="B5340" s="1"/>
      <c r="C5340" s="1"/>
      <c r="D5340" s="1"/>
      <c r="E5340" s="1"/>
      <c r="F5340" s="1"/>
      <c r="G5340" s="1"/>
      <c r="H5340" s="1"/>
      <c r="I5340" s="1"/>
      <c r="J5340" s="1"/>
      <c r="K5340" s="1"/>
      <c r="L5340" s="1"/>
      <c r="M5340" s="1"/>
      <c r="N5340" s="1"/>
      <c r="O5340" s="1"/>
      <c r="P5340" s="1"/>
      <c r="Q5340" s="1"/>
      <c r="R5340" s="1"/>
      <c r="S5340" s="1"/>
    </row>
    <row r="5341" spans="1:19" x14ac:dyDescent="0.25">
      <c r="A5341" s="1"/>
      <c r="B5341" s="1"/>
      <c r="C5341" s="1"/>
      <c r="D5341" s="1"/>
      <c r="E5341" s="1"/>
      <c r="F5341" s="1"/>
      <c r="G5341" s="1"/>
      <c r="H5341" s="1"/>
      <c r="I5341" s="1"/>
      <c r="J5341" s="1"/>
      <c r="K5341" s="1"/>
      <c r="L5341" s="1"/>
      <c r="M5341" s="1"/>
      <c r="N5341" s="1"/>
      <c r="O5341" s="1"/>
      <c r="P5341" s="1"/>
      <c r="Q5341" s="1"/>
      <c r="R5341" s="1"/>
      <c r="S5341" s="1"/>
    </row>
    <row r="5342" spans="1:19" x14ac:dyDescent="0.25">
      <c r="A5342" s="1"/>
      <c r="B5342" s="1"/>
      <c r="C5342" s="1"/>
      <c r="D5342" s="1"/>
      <c r="E5342" s="1"/>
      <c r="F5342" s="1"/>
      <c r="G5342" s="1"/>
      <c r="H5342" s="1"/>
      <c r="I5342" s="1"/>
      <c r="J5342" s="1"/>
      <c r="K5342" s="1"/>
      <c r="L5342" s="1"/>
      <c r="M5342" s="1"/>
      <c r="N5342" s="1"/>
      <c r="O5342" s="1"/>
      <c r="P5342" s="1"/>
      <c r="Q5342" s="1"/>
      <c r="R5342" s="1"/>
      <c r="S5342" s="1"/>
    </row>
    <row r="5343" spans="1:19" x14ac:dyDescent="0.25">
      <c r="A5343" s="1"/>
      <c r="B5343" s="1"/>
      <c r="C5343" s="1"/>
      <c r="D5343" s="1"/>
      <c r="E5343" s="1"/>
      <c r="F5343" s="1"/>
      <c r="G5343" s="1"/>
      <c r="H5343" s="1"/>
      <c r="I5343" s="1"/>
      <c r="J5343" s="1"/>
      <c r="K5343" s="1"/>
      <c r="L5343" s="1"/>
      <c r="M5343" s="1"/>
      <c r="N5343" s="1"/>
      <c r="O5343" s="1"/>
      <c r="P5343" s="1"/>
      <c r="Q5343" s="1"/>
      <c r="R5343" s="1"/>
      <c r="S5343" s="1"/>
    </row>
    <row r="5344" spans="1:19" x14ac:dyDescent="0.25">
      <c r="A5344" s="1"/>
      <c r="B5344" s="1"/>
      <c r="C5344" s="1"/>
      <c r="D5344" s="1"/>
      <c r="E5344" s="1"/>
      <c r="F5344" s="1"/>
      <c r="G5344" s="1"/>
      <c r="H5344" s="1"/>
      <c r="I5344" s="1"/>
      <c r="J5344" s="1"/>
      <c r="K5344" s="1"/>
      <c r="L5344" s="1"/>
      <c r="M5344" s="1"/>
      <c r="N5344" s="1"/>
      <c r="O5344" s="1"/>
      <c r="P5344" s="1"/>
      <c r="Q5344" s="1"/>
      <c r="R5344" s="1"/>
      <c r="S5344" s="1"/>
    </row>
    <row r="5345" spans="1:19" x14ac:dyDescent="0.25">
      <c r="A5345" s="1"/>
      <c r="B5345" s="1"/>
      <c r="C5345" s="1"/>
      <c r="D5345" s="1"/>
      <c r="E5345" s="1"/>
      <c r="F5345" s="1"/>
      <c r="G5345" s="1"/>
      <c r="H5345" s="1"/>
      <c r="I5345" s="1"/>
      <c r="J5345" s="1"/>
      <c r="K5345" s="1"/>
      <c r="L5345" s="1"/>
      <c r="M5345" s="1"/>
      <c r="N5345" s="1"/>
      <c r="O5345" s="1"/>
      <c r="P5345" s="1"/>
      <c r="Q5345" s="1"/>
      <c r="R5345" s="1"/>
      <c r="S5345" s="1"/>
    </row>
    <row r="5346" spans="1:19" x14ac:dyDescent="0.25">
      <c r="A5346" s="1"/>
      <c r="B5346" s="1"/>
      <c r="C5346" s="1"/>
      <c r="D5346" s="1"/>
      <c r="E5346" s="1"/>
      <c r="F5346" s="1"/>
      <c r="G5346" s="1"/>
      <c r="H5346" s="1"/>
      <c r="I5346" s="1"/>
      <c r="J5346" s="1"/>
      <c r="K5346" s="1"/>
      <c r="L5346" s="1"/>
      <c r="M5346" s="1"/>
      <c r="N5346" s="1"/>
      <c r="O5346" s="1"/>
      <c r="P5346" s="1"/>
      <c r="Q5346" s="1"/>
      <c r="R5346" s="1"/>
      <c r="S5346" s="1"/>
    </row>
    <row r="5347" spans="1:19" x14ac:dyDescent="0.25">
      <c r="A5347" s="1"/>
      <c r="B5347" s="1"/>
      <c r="C5347" s="1"/>
      <c r="D5347" s="1"/>
      <c r="E5347" s="1"/>
      <c r="F5347" s="1"/>
      <c r="G5347" s="1"/>
      <c r="H5347" s="1"/>
      <c r="I5347" s="1"/>
      <c r="J5347" s="1"/>
      <c r="K5347" s="1"/>
      <c r="L5347" s="1"/>
      <c r="M5347" s="1"/>
      <c r="N5347" s="1"/>
      <c r="O5347" s="1"/>
      <c r="P5347" s="1"/>
      <c r="Q5347" s="1"/>
      <c r="R5347" s="1"/>
      <c r="S5347" s="1"/>
    </row>
    <row r="5348" spans="1:19" x14ac:dyDescent="0.25">
      <c r="A5348" s="1"/>
      <c r="B5348" s="1"/>
      <c r="C5348" s="1"/>
      <c r="D5348" s="1"/>
      <c r="E5348" s="1"/>
      <c r="F5348" s="1"/>
      <c r="G5348" s="1"/>
      <c r="H5348" s="1"/>
      <c r="I5348" s="1"/>
      <c r="J5348" s="1"/>
      <c r="K5348" s="1"/>
      <c r="L5348" s="1"/>
      <c r="M5348" s="1"/>
      <c r="N5348" s="1"/>
      <c r="O5348" s="1"/>
      <c r="P5348" s="1"/>
      <c r="Q5348" s="1"/>
      <c r="R5348" s="1"/>
      <c r="S5348" s="1"/>
    </row>
    <row r="5349" spans="1:19" x14ac:dyDescent="0.25">
      <c r="A5349" s="1"/>
      <c r="B5349" s="1"/>
      <c r="C5349" s="1"/>
      <c r="D5349" s="1"/>
      <c r="E5349" s="1"/>
      <c r="F5349" s="1"/>
      <c r="G5349" s="1"/>
      <c r="H5349" s="1"/>
      <c r="I5349" s="1"/>
      <c r="J5349" s="1"/>
      <c r="K5349" s="1"/>
      <c r="L5349" s="1"/>
      <c r="M5349" s="1"/>
      <c r="N5349" s="1"/>
      <c r="O5349" s="1"/>
      <c r="P5349" s="1"/>
      <c r="Q5349" s="1"/>
      <c r="R5349" s="1"/>
      <c r="S5349" s="1"/>
    </row>
    <row r="5350" spans="1:19" x14ac:dyDescent="0.25">
      <c r="A5350" s="1"/>
      <c r="B5350" s="1"/>
      <c r="C5350" s="1"/>
      <c r="D5350" s="1"/>
      <c r="E5350" s="1"/>
      <c r="F5350" s="1"/>
      <c r="G5350" s="1"/>
      <c r="H5350" s="1"/>
      <c r="I5350" s="1"/>
      <c r="J5350" s="1"/>
      <c r="K5350" s="1"/>
      <c r="L5350" s="1"/>
      <c r="M5350" s="1"/>
      <c r="N5350" s="1"/>
      <c r="O5350" s="1"/>
      <c r="P5350" s="1"/>
      <c r="Q5350" s="1"/>
      <c r="R5350" s="1"/>
      <c r="S5350" s="1"/>
    </row>
    <row r="5351" spans="1:19" x14ac:dyDescent="0.25">
      <c r="A5351" s="1"/>
      <c r="B5351" s="1"/>
      <c r="C5351" s="1"/>
      <c r="D5351" s="1"/>
      <c r="E5351" s="1"/>
      <c r="F5351" s="1"/>
      <c r="G5351" s="1"/>
      <c r="H5351" s="1"/>
      <c r="I5351" s="1"/>
      <c r="J5351" s="1"/>
      <c r="K5351" s="1"/>
      <c r="L5351" s="1"/>
      <c r="M5351" s="1"/>
      <c r="N5351" s="1"/>
      <c r="O5351" s="1"/>
      <c r="P5351" s="1"/>
      <c r="Q5351" s="1"/>
      <c r="R5351" s="1"/>
      <c r="S5351" s="1"/>
    </row>
    <row r="5352" spans="1:19" x14ac:dyDescent="0.25">
      <c r="A5352" s="1"/>
      <c r="B5352" s="1"/>
      <c r="C5352" s="1"/>
      <c r="D5352" s="1"/>
      <c r="E5352" s="1"/>
      <c r="F5352" s="1"/>
      <c r="G5352" s="1"/>
      <c r="H5352" s="1"/>
      <c r="I5352" s="1"/>
      <c r="J5352" s="1"/>
      <c r="K5352" s="1"/>
      <c r="L5352" s="1"/>
      <c r="M5352" s="1"/>
      <c r="N5352" s="1"/>
      <c r="O5352" s="1"/>
      <c r="P5352" s="1"/>
      <c r="Q5352" s="1"/>
      <c r="R5352" s="1"/>
      <c r="S5352" s="1"/>
    </row>
    <row r="5353" spans="1:19" x14ac:dyDescent="0.25">
      <c r="A5353" s="1"/>
      <c r="B5353" s="1"/>
      <c r="C5353" s="1"/>
      <c r="D5353" s="1"/>
      <c r="E5353" s="1"/>
      <c r="F5353" s="1"/>
      <c r="G5353" s="1"/>
      <c r="H5353" s="1"/>
      <c r="I5353" s="1"/>
      <c r="J5353" s="1"/>
      <c r="K5353" s="1"/>
      <c r="L5353" s="1"/>
      <c r="M5353" s="1"/>
      <c r="N5353" s="1"/>
      <c r="O5353" s="1"/>
      <c r="P5353" s="1"/>
      <c r="Q5353" s="1"/>
      <c r="R5353" s="1"/>
      <c r="S5353" s="1"/>
    </row>
    <row r="5354" spans="1:19" x14ac:dyDescent="0.25">
      <c r="A5354" s="1"/>
      <c r="B5354" s="1"/>
      <c r="C5354" s="1"/>
      <c r="D5354" s="1"/>
      <c r="E5354" s="1"/>
      <c r="F5354" s="1"/>
      <c r="G5354" s="1"/>
      <c r="H5354" s="1"/>
      <c r="I5354" s="1"/>
      <c r="J5354" s="1"/>
      <c r="K5354" s="1"/>
      <c r="L5354" s="1"/>
      <c r="M5354" s="1"/>
      <c r="N5354" s="1"/>
      <c r="O5354" s="1"/>
      <c r="P5354" s="1"/>
      <c r="Q5354" s="1"/>
      <c r="R5354" s="1"/>
      <c r="S5354" s="1"/>
    </row>
    <row r="5355" spans="1:19" x14ac:dyDescent="0.25">
      <c r="A5355" s="1"/>
      <c r="B5355" s="1"/>
      <c r="C5355" s="1"/>
      <c r="D5355" s="1"/>
      <c r="E5355" s="1"/>
      <c r="F5355" s="1"/>
      <c r="G5355" s="1"/>
      <c r="H5355" s="1"/>
      <c r="I5355" s="1"/>
      <c r="J5355" s="1"/>
      <c r="K5355" s="1"/>
      <c r="L5355" s="1"/>
      <c r="M5355" s="1"/>
      <c r="N5355" s="1"/>
      <c r="O5355" s="1"/>
      <c r="P5355" s="1"/>
      <c r="Q5355" s="1"/>
      <c r="R5355" s="1"/>
      <c r="S5355" s="1"/>
    </row>
    <row r="5356" spans="1:19" x14ac:dyDescent="0.25">
      <c r="A5356" s="1"/>
      <c r="B5356" s="1"/>
      <c r="C5356" s="1"/>
      <c r="D5356" s="1"/>
      <c r="E5356" s="1"/>
      <c r="F5356" s="1"/>
      <c r="G5356" s="1"/>
      <c r="H5356" s="1"/>
      <c r="I5356" s="1"/>
      <c r="J5356" s="1"/>
      <c r="K5356" s="1"/>
      <c r="L5356" s="1"/>
      <c r="M5356" s="1"/>
      <c r="N5356" s="1"/>
      <c r="O5356" s="1"/>
      <c r="P5356" s="1"/>
      <c r="Q5356" s="1"/>
      <c r="R5356" s="1"/>
      <c r="S5356" s="1"/>
    </row>
    <row r="5357" spans="1:19" x14ac:dyDescent="0.25">
      <c r="A5357" s="1"/>
      <c r="B5357" s="1"/>
      <c r="C5357" s="1"/>
      <c r="D5357" s="1"/>
      <c r="E5357" s="1"/>
      <c r="F5357" s="1"/>
      <c r="G5357" s="1"/>
      <c r="H5357" s="1"/>
      <c r="I5357" s="1"/>
      <c r="J5357" s="1"/>
      <c r="K5357" s="1"/>
      <c r="L5357" s="1"/>
      <c r="M5357" s="1"/>
      <c r="N5357" s="1"/>
      <c r="O5357" s="1"/>
      <c r="P5357" s="1"/>
      <c r="Q5357" s="1"/>
      <c r="R5357" s="1"/>
      <c r="S5357" s="1"/>
    </row>
    <row r="5358" spans="1:19" x14ac:dyDescent="0.25">
      <c r="A5358" s="1"/>
      <c r="B5358" s="1"/>
      <c r="C5358" s="1"/>
      <c r="D5358" s="1"/>
      <c r="E5358" s="1"/>
      <c r="F5358" s="1"/>
      <c r="G5358" s="1"/>
      <c r="H5358" s="1"/>
      <c r="I5358" s="1"/>
      <c r="J5358" s="1"/>
      <c r="K5358" s="1"/>
      <c r="L5358" s="1"/>
      <c r="M5358" s="1"/>
      <c r="N5358" s="1"/>
      <c r="O5358" s="1"/>
      <c r="P5358" s="1"/>
      <c r="Q5358" s="1"/>
      <c r="R5358" s="1"/>
      <c r="S5358" s="1"/>
    </row>
    <row r="5359" spans="1:19" x14ac:dyDescent="0.25">
      <c r="A5359" s="1"/>
      <c r="B5359" s="1"/>
      <c r="C5359" s="1"/>
      <c r="D5359" s="1"/>
      <c r="E5359" s="1"/>
      <c r="F5359" s="1"/>
      <c r="G5359" s="1"/>
      <c r="H5359" s="1"/>
      <c r="I5359" s="1"/>
      <c r="J5359" s="1"/>
      <c r="K5359" s="1"/>
      <c r="L5359" s="1"/>
      <c r="M5359" s="1"/>
      <c r="N5359" s="1"/>
      <c r="O5359" s="1"/>
      <c r="P5359" s="1"/>
      <c r="Q5359" s="1"/>
      <c r="R5359" s="1"/>
      <c r="S5359" s="1"/>
    </row>
    <row r="5360" spans="1:19" x14ac:dyDescent="0.25">
      <c r="A5360" s="1"/>
      <c r="B5360" s="1"/>
      <c r="C5360" s="1"/>
      <c r="D5360" s="1"/>
      <c r="E5360" s="1"/>
      <c r="F5360" s="1"/>
      <c r="G5360" s="1"/>
      <c r="H5360" s="1"/>
      <c r="I5360" s="1"/>
      <c r="J5360" s="1"/>
      <c r="K5360" s="1"/>
      <c r="L5360" s="1"/>
      <c r="M5360" s="1"/>
      <c r="N5360" s="1"/>
      <c r="O5360" s="1"/>
      <c r="P5360" s="1"/>
      <c r="Q5360" s="1"/>
      <c r="R5360" s="1"/>
      <c r="S5360" s="1"/>
    </row>
    <row r="5361" spans="1:19" x14ac:dyDescent="0.25">
      <c r="A5361" s="1"/>
      <c r="B5361" s="1"/>
      <c r="C5361" s="1"/>
      <c r="D5361" s="1"/>
      <c r="E5361" s="1"/>
      <c r="F5361" s="1"/>
      <c r="G5361" s="1"/>
      <c r="H5361" s="1"/>
      <c r="I5361" s="1"/>
      <c r="J5361" s="1"/>
      <c r="K5361" s="1"/>
      <c r="L5361" s="1"/>
      <c r="M5361" s="1"/>
      <c r="N5361" s="1"/>
      <c r="O5361" s="1"/>
      <c r="P5361" s="1"/>
      <c r="Q5361" s="1"/>
      <c r="R5361" s="1"/>
      <c r="S5361" s="1"/>
    </row>
    <row r="5362" spans="1:19" x14ac:dyDescent="0.25">
      <c r="A5362" s="1"/>
      <c r="B5362" s="1"/>
      <c r="C5362" s="1"/>
      <c r="D5362" s="1"/>
      <c r="E5362" s="1"/>
      <c r="F5362" s="1"/>
      <c r="G5362" s="1"/>
      <c r="H5362" s="1"/>
      <c r="I5362" s="1"/>
      <c r="J5362" s="1"/>
      <c r="K5362" s="1"/>
      <c r="L5362" s="1"/>
      <c r="M5362" s="1"/>
      <c r="N5362" s="1"/>
      <c r="O5362" s="1"/>
      <c r="P5362" s="1"/>
      <c r="Q5362" s="1"/>
      <c r="R5362" s="1"/>
      <c r="S5362" s="1"/>
    </row>
    <row r="5363" spans="1:19" x14ac:dyDescent="0.25">
      <c r="A5363" s="1"/>
      <c r="B5363" s="1"/>
      <c r="C5363" s="1"/>
      <c r="D5363" s="1"/>
      <c r="E5363" s="1"/>
      <c r="F5363" s="1"/>
      <c r="G5363" s="1"/>
      <c r="H5363" s="1"/>
      <c r="I5363" s="1"/>
      <c r="J5363" s="1"/>
      <c r="K5363" s="1"/>
      <c r="L5363" s="1"/>
      <c r="M5363" s="1"/>
      <c r="N5363" s="1"/>
      <c r="O5363" s="1"/>
      <c r="P5363" s="1"/>
      <c r="Q5363" s="1"/>
      <c r="R5363" s="1"/>
      <c r="S5363" s="1"/>
    </row>
    <row r="5364" spans="1:19" x14ac:dyDescent="0.25">
      <c r="A5364" s="1"/>
      <c r="B5364" s="1"/>
      <c r="C5364" s="1"/>
      <c r="D5364" s="1"/>
      <c r="E5364" s="1"/>
      <c r="F5364" s="1"/>
      <c r="G5364" s="1"/>
      <c r="H5364" s="1"/>
      <c r="I5364" s="1"/>
      <c r="J5364" s="1"/>
      <c r="K5364" s="1"/>
      <c r="L5364" s="1"/>
      <c r="M5364" s="1"/>
      <c r="N5364" s="1"/>
      <c r="O5364" s="1"/>
      <c r="P5364" s="1"/>
      <c r="Q5364" s="1"/>
      <c r="R5364" s="1"/>
      <c r="S5364" s="1"/>
    </row>
    <row r="5365" spans="1:19" x14ac:dyDescent="0.25">
      <c r="A5365" s="1"/>
      <c r="B5365" s="1"/>
      <c r="C5365" s="1"/>
      <c r="D5365" s="1"/>
      <c r="E5365" s="1"/>
      <c r="F5365" s="1"/>
      <c r="G5365" s="1"/>
      <c r="H5365" s="1"/>
      <c r="I5365" s="1"/>
      <c r="J5365" s="1"/>
      <c r="K5365" s="1"/>
      <c r="L5365" s="1"/>
      <c r="M5365" s="1"/>
      <c r="N5365" s="1"/>
      <c r="O5365" s="1"/>
      <c r="P5365" s="1"/>
      <c r="Q5365" s="1"/>
      <c r="R5365" s="1"/>
      <c r="S5365" s="1"/>
    </row>
    <row r="5366" spans="1:19" x14ac:dyDescent="0.25">
      <c r="A5366" s="1"/>
      <c r="B5366" s="1"/>
      <c r="C5366" s="1"/>
      <c r="D5366" s="1"/>
      <c r="E5366" s="1"/>
      <c r="F5366" s="1"/>
      <c r="G5366" s="1"/>
      <c r="H5366" s="1"/>
      <c r="I5366" s="1"/>
      <c r="J5366" s="1"/>
      <c r="K5366" s="1"/>
      <c r="L5366" s="1"/>
      <c r="M5366" s="1"/>
      <c r="N5366" s="1"/>
      <c r="O5366" s="1"/>
      <c r="P5366" s="1"/>
      <c r="Q5366" s="1"/>
      <c r="R5366" s="1"/>
      <c r="S5366" s="1"/>
    </row>
    <row r="5367" spans="1:19" x14ac:dyDescent="0.25">
      <c r="A5367" s="1"/>
      <c r="B5367" s="1"/>
      <c r="C5367" s="1"/>
      <c r="D5367" s="1"/>
      <c r="E5367" s="1"/>
      <c r="F5367" s="1"/>
      <c r="G5367" s="1"/>
      <c r="H5367" s="1"/>
      <c r="I5367" s="1"/>
      <c r="J5367" s="1"/>
      <c r="K5367" s="1"/>
      <c r="L5367" s="1"/>
      <c r="M5367" s="1"/>
      <c r="N5367" s="1"/>
      <c r="O5367" s="1"/>
      <c r="P5367" s="1"/>
      <c r="Q5367" s="1"/>
      <c r="R5367" s="1"/>
      <c r="S5367" s="1"/>
    </row>
    <row r="5368" spans="1:19" x14ac:dyDescent="0.25">
      <c r="A5368" s="1"/>
      <c r="B5368" s="1"/>
      <c r="C5368" s="1"/>
      <c r="D5368" s="1"/>
      <c r="E5368" s="1"/>
      <c r="F5368" s="1"/>
      <c r="G5368" s="1"/>
      <c r="H5368" s="1"/>
      <c r="I5368" s="1"/>
      <c r="J5368" s="1"/>
      <c r="K5368" s="1"/>
      <c r="L5368" s="1"/>
      <c r="M5368" s="1"/>
      <c r="N5368" s="1"/>
      <c r="O5368" s="1"/>
      <c r="P5368" s="1"/>
      <c r="Q5368" s="1"/>
      <c r="R5368" s="1"/>
      <c r="S5368" s="1"/>
    </row>
    <row r="5369" spans="1:19" x14ac:dyDescent="0.25">
      <c r="A5369" s="1"/>
      <c r="B5369" s="1"/>
      <c r="C5369" s="1"/>
      <c r="D5369" s="1"/>
      <c r="E5369" s="1"/>
      <c r="F5369" s="1"/>
      <c r="G5369" s="1"/>
      <c r="H5369" s="1"/>
      <c r="I5369" s="1"/>
      <c r="J5369" s="1"/>
      <c r="K5369" s="1"/>
      <c r="L5369" s="1"/>
      <c r="M5369" s="1"/>
      <c r="N5369" s="1"/>
      <c r="O5369" s="1"/>
      <c r="P5369" s="1"/>
      <c r="Q5369" s="1"/>
      <c r="R5369" s="1"/>
      <c r="S5369" s="1"/>
    </row>
    <row r="5370" spans="1:19" x14ac:dyDescent="0.25">
      <c r="A5370" s="1"/>
      <c r="B5370" s="1"/>
      <c r="C5370" s="1"/>
      <c r="D5370" s="1"/>
      <c r="E5370" s="1"/>
      <c r="F5370" s="1"/>
      <c r="G5370" s="1"/>
      <c r="H5370" s="1"/>
      <c r="I5370" s="1"/>
      <c r="J5370" s="1"/>
      <c r="K5370" s="1"/>
      <c r="L5370" s="1"/>
      <c r="M5370" s="1"/>
      <c r="N5370" s="1"/>
      <c r="O5370" s="1"/>
      <c r="P5370" s="1"/>
      <c r="Q5370" s="1"/>
      <c r="R5370" s="1"/>
      <c r="S5370" s="1"/>
    </row>
    <row r="5371" spans="1:19" x14ac:dyDescent="0.25">
      <c r="A5371" s="1"/>
      <c r="B5371" s="1"/>
      <c r="C5371" s="1"/>
      <c r="D5371" s="1"/>
      <c r="E5371" s="1"/>
      <c r="F5371" s="1"/>
      <c r="G5371" s="1"/>
      <c r="H5371" s="1"/>
      <c r="I5371" s="1"/>
      <c r="J5371" s="1"/>
      <c r="K5371" s="1"/>
      <c r="L5371" s="1"/>
      <c r="M5371" s="1"/>
      <c r="N5371" s="1"/>
      <c r="O5371" s="1"/>
      <c r="P5371" s="1"/>
      <c r="Q5371" s="1"/>
      <c r="R5371" s="1"/>
      <c r="S5371" s="1"/>
    </row>
    <row r="5372" spans="1:19" x14ac:dyDescent="0.25">
      <c r="A5372" s="1"/>
      <c r="B5372" s="1"/>
      <c r="C5372" s="1"/>
      <c r="D5372" s="1"/>
      <c r="E5372" s="1"/>
      <c r="F5372" s="1"/>
      <c r="G5372" s="1"/>
      <c r="H5372" s="1"/>
      <c r="I5372" s="1"/>
      <c r="J5372" s="1"/>
      <c r="K5372" s="1"/>
      <c r="L5372" s="1"/>
      <c r="M5372" s="1"/>
      <c r="N5372" s="1"/>
      <c r="O5372" s="1"/>
      <c r="P5372" s="1"/>
      <c r="Q5372" s="1"/>
      <c r="R5372" s="1"/>
      <c r="S5372" s="1"/>
    </row>
    <row r="5373" spans="1:19" x14ac:dyDescent="0.25">
      <c r="A5373" s="1"/>
      <c r="B5373" s="1"/>
      <c r="C5373" s="1"/>
      <c r="D5373" s="1"/>
      <c r="E5373" s="1"/>
      <c r="F5373" s="1"/>
      <c r="G5373" s="1"/>
      <c r="H5373" s="1"/>
      <c r="I5373" s="1"/>
      <c r="J5373" s="1"/>
      <c r="K5373" s="1"/>
      <c r="L5373" s="1"/>
      <c r="M5373" s="1"/>
      <c r="N5373" s="1"/>
      <c r="O5373" s="1"/>
      <c r="P5373" s="1"/>
      <c r="Q5373" s="1"/>
      <c r="R5373" s="1"/>
      <c r="S5373" s="1"/>
    </row>
    <row r="5374" spans="1:19" x14ac:dyDescent="0.25">
      <c r="A5374" s="1"/>
      <c r="B5374" s="1"/>
      <c r="C5374" s="1"/>
      <c r="D5374" s="1"/>
      <c r="E5374" s="1"/>
      <c r="F5374" s="1"/>
      <c r="G5374" s="1"/>
      <c r="H5374" s="1"/>
      <c r="I5374" s="1"/>
      <c r="J5374" s="1"/>
      <c r="K5374" s="1"/>
      <c r="L5374" s="1"/>
      <c r="M5374" s="1"/>
      <c r="N5374" s="1"/>
      <c r="O5374" s="1"/>
      <c r="P5374" s="1"/>
      <c r="Q5374" s="1"/>
      <c r="R5374" s="1"/>
      <c r="S5374" s="1"/>
    </row>
    <row r="5375" spans="1:19" x14ac:dyDescent="0.25">
      <c r="A5375" s="1"/>
      <c r="B5375" s="1"/>
      <c r="C5375" s="1"/>
      <c r="D5375" s="1"/>
      <c r="E5375" s="1"/>
      <c r="F5375" s="1"/>
      <c r="G5375" s="1"/>
      <c r="H5375" s="1"/>
      <c r="I5375" s="1"/>
      <c r="J5375" s="1"/>
      <c r="K5375" s="1"/>
      <c r="L5375" s="1"/>
      <c r="M5375" s="1"/>
      <c r="N5375" s="1"/>
      <c r="O5375" s="1"/>
      <c r="P5375" s="1"/>
      <c r="Q5375" s="1"/>
      <c r="R5375" s="1"/>
      <c r="S5375" s="1"/>
    </row>
    <row r="5376" spans="1:19" x14ac:dyDescent="0.25">
      <c r="A5376" s="1"/>
      <c r="B5376" s="1"/>
      <c r="C5376" s="1"/>
      <c r="D5376" s="1"/>
      <c r="E5376" s="1"/>
      <c r="F5376" s="1"/>
      <c r="G5376" s="1"/>
      <c r="H5376" s="1"/>
      <c r="I5376" s="1"/>
      <c r="J5376" s="1"/>
      <c r="K5376" s="1"/>
      <c r="L5376" s="1"/>
      <c r="M5376" s="1"/>
      <c r="N5376" s="1"/>
      <c r="O5376" s="1"/>
      <c r="P5376" s="1"/>
      <c r="Q5376" s="1"/>
      <c r="R5376" s="1"/>
      <c r="S5376" s="1"/>
    </row>
    <row r="5377" spans="1:19" x14ac:dyDescent="0.25">
      <c r="A5377" s="1"/>
      <c r="B5377" s="1"/>
      <c r="C5377" s="1"/>
      <c r="D5377" s="1"/>
      <c r="E5377" s="1"/>
      <c r="F5377" s="1"/>
      <c r="G5377" s="1"/>
      <c r="H5377" s="1"/>
      <c r="I5377" s="1"/>
      <c r="J5377" s="1"/>
      <c r="K5377" s="1"/>
      <c r="L5377" s="1"/>
      <c r="M5377" s="1"/>
      <c r="N5377" s="1"/>
      <c r="O5377" s="1"/>
      <c r="P5377" s="1"/>
      <c r="Q5377" s="1"/>
      <c r="R5377" s="1"/>
      <c r="S5377" s="1"/>
    </row>
    <row r="5378" spans="1:19" x14ac:dyDescent="0.25">
      <c r="A5378" s="1"/>
      <c r="B5378" s="1"/>
      <c r="C5378" s="1"/>
      <c r="D5378" s="1"/>
      <c r="E5378" s="1"/>
      <c r="F5378" s="1"/>
      <c r="G5378" s="1"/>
      <c r="H5378" s="1"/>
      <c r="I5378" s="1"/>
      <c r="J5378" s="1"/>
      <c r="K5378" s="1"/>
      <c r="L5378" s="1"/>
      <c r="M5378" s="1"/>
      <c r="N5378" s="1"/>
      <c r="O5378" s="1"/>
      <c r="P5378" s="1"/>
      <c r="Q5378" s="1"/>
      <c r="R5378" s="1"/>
      <c r="S5378" s="1"/>
    </row>
    <row r="5379" spans="1:19" x14ac:dyDescent="0.25">
      <c r="A5379" s="1"/>
      <c r="B5379" s="1"/>
      <c r="C5379" s="1"/>
      <c r="D5379" s="1"/>
      <c r="E5379" s="1"/>
      <c r="F5379" s="1"/>
      <c r="G5379" s="1"/>
      <c r="H5379" s="1"/>
      <c r="I5379" s="1"/>
      <c r="J5379" s="1"/>
      <c r="K5379" s="1"/>
      <c r="L5379" s="1"/>
      <c r="M5379" s="1"/>
      <c r="N5379" s="1"/>
      <c r="O5379" s="1"/>
      <c r="P5379" s="1"/>
      <c r="Q5379" s="1"/>
      <c r="R5379" s="1"/>
      <c r="S5379" s="1"/>
    </row>
    <row r="5380" spans="1:19" x14ac:dyDescent="0.25">
      <c r="A5380" s="1"/>
      <c r="B5380" s="1"/>
      <c r="C5380" s="1"/>
      <c r="D5380" s="1"/>
      <c r="E5380" s="1"/>
      <c r="F5380" s="1"/>
      <c r="G5380" s="1"/>
      <c r="H5380" s="1"/>
      <c r="I5380" s="1"/>
      <c r="J5380" s="1"/>
      <c r="K5380" s="1"/>
      <c r="L5380" s="1"/>
      <c r="M5380" s="1"/>
      <c r="N5380" s="1"/>
      <c r="O5380" s="1"/>
      <c r="P5380" s="1"/>
      <c r="Q5380" s="1"/>
      <c r="R5380" s="1"/>
      <c r="S5380" s="1"/>
    </row>
    <row r="5381" spans="1:19" x14ac:dyDescent="0.25">
      <c r="A5381" s="1"/>
      <c r="B5381" s="1"/>
      <c r="C5381" s="1"/>
      <c r="D5381" s="1"/>
      <c r="E5381" s="1"/>
      <c r="F5381" s="1"/>
      <c r="G5381" s="1"/>
      <c r="H5381" s="1"/>
      <c r="I5381" s="1"/>
      <c r="J5381" s="1"/>
      <c r="K5381" s="1"/>
      <c r="L5381" s="1"/>
      <c r="M5381" s="1"/>
      <c r="N5381" s="1"/>
      <c r="O5381" s="1"/>
      <c r="P5381" s="1"/>
      <c r="Q5381" s="1"/>
      <c r="R5381" s="1"/>
      <c r="S5381" s="1"/>
    </row>
    <row r="5382" spans="1:19" x14ac:dyDescent="0.25">
      <c r="A5382" s="1"/>
      <c r="B5382" s="1"/>
      <c r="C5382" s="1"/>
      <c r="D5382" s="1"/>
      <c r="E5382" s="1"/>
      <c r="F5382" s="1"/>
      <c r="G5382" s="1"/>
      <c r="H5382" s="1"/>
      <c r="I5382" s="1"/>
      <c r="J5382" s="1"/>
      <c r="K5382" s="1"/>
      <c r="L5382" s="1"/>
      <c r="M5382" s="1"/>
      <c r="N5382" s="1"/>
      <c r="O5382" s="1"/>
      <c r="P5382" s="1"/>
      <c r="Q5382" s="1"/>
      <c r="R5382" s="1"/>
      <c r="S5382" s="1"/>
    </row>
    <row r="5383" spans="1:19" x14ac:dyDescent="0.25">
      <c r="A5383" s="1"/>
      <c r="B5383" s="1"/>
      <c r="C5383" s="1"/>
      <c r="D5383" s="1"/>
      <c r="E5383" s="1"/>
      <c r="F5383" s="1"/>
      <c r="G5383" s="1"/>
      <c r="H5383" s="1"/>
      <c r="I5383" s="1"/>
      <c r="J5383" s="1"/>
      <c r="K5383" s="1"/>
      <c r="L5383" s="1"/>
      <c r="M5383" s="1"/>
      <c r="N5383" s="1"/>
      <c r="O5383" s="1"/>
      <c r="P5383" s="1"/>
      <c r="Q5383" s="1"/>
      <c r="R5383" s="1"/>
      <c r="S5383" s="1"/>
    </row>
    <row r="5384" spans="1:19" x14ac:dyDescent="0.25">
      <c r="A5384" s="1"/>
      <c r="B5384" s="1"/>
      <c r="C5384" s="1"/>
      <c r="D5384" s="1"/>
      <c r="E5384" s="1"/>
      <c r="F5384" s="1"/>
      <c r="G5384" s="1"/>
      <c r="H5384" s="1"/>
      <c r="I5384" s="1"/>
      <c r="J5384" s="1"/>
      <c r="K5384" s="1"/>
      <c r="L5384" s="1"/>
      <c r="M5384" s="1"/>
      <c r="N5384" s="1"/>
      <c r="O5384" s="1"/>
      <c r="P5384" s="1"/>
      <c r="Q5384" s="1"/>
      <c r="R5384" s="1"/>
      <c r="S5384" s="1"/>
    </row>
    <row r="5385" spans="1:19" x14ac:dyDescent="0.25">
      <c r="A5385" s="1"/>
      <c r="B5385" s="1"/>
      <c r="C5385" s="1"/>
      <c r="D5385" s="1"/>
      <c r="E5385" s="1"/>
      <c r="F5385" s="1"/>
      <c r="G5385" s="1"/>
      <c r="H5385" s="1"/>
      <c r="I5385" s="1"/>
      <c r="J5385" s="1"/>
      <c r="K5385" s="1"/>
      <c r="L5385" s="1"/>
      <c r="M5385" s="1"/>
      <c r="N5385" s="1"/>
      <c r="O5385" s="1"/>
      <c r="P5385" s="1"/>
      <c r="Q5385" s="1"/>
      <c r="R5385" s="1"/>
      <c r="S5385" s="1"/>
    </row>
    <row r="5386" spans="1:19" x14ac:dyDescent="0.25">
      <c r="A5386" s="1"/>
      <c r="B5386" s="1"/>
      <c r="C5386" s="1"/>
      <c r="D5386" s="1"/>
      <c r="E5386" s="1"/>
      <c r="F5386" s="1"/>
      <c r="G5386" s="1"/>
      <c r="H5386" s="1"/>
      <c r="I5386" s="1"/>
      <c r="J5386" s="1"/>
      <c r="K5386" s="1"/>
      <c r="L5386" s="1"/>
      <c r="M5386" s="1"/>
      <c r="N5386" s="1"/>
      <c r="O5386" s="1"/>
      <c r="P5386" s="1"/>
      <c r="Q5386" s="1"/>
      <c r="R5386" s="1"/>
      <c r="S5386" s="1"/>
    </row>
    <row r="5387" spans="1:19" x14ac:dyDescent="0.25">
      <c r="A5387" s="1"/>
      <c r="B5387" s="1"/>
      <c r="C5387" s="1"/>
      <c r="D5387" s="1"/>
      <c r="E5387" s="1"/>
      <c r="F5387" s="1"/>
      <c r="G5387" s="1"/>
      <c r="H5387" s="1"/>
      <c r="I5387" s="1"/>
      <c r="J5387" s="1"/>
      <c r="K5387" s="1"/>
      <c r="L5387" s="1"/>
      <c r="M5387" s="1"/>
      <c r="N5387" s="1"/>
      <c r="O5387" s="1"/>
      <c r="P5387" s="1"/>
      <c r="Q5387" s="1"/>
      <c r="R5387" s="1"/>
      <c r="S5387" s="1"/>
    </row>
    <row r="5388" spans="1:19" x14ac:dyDescent="0.25">
      <c r="A5388" s="1"/>
      <c r="B5388" s="1"/>
      <c r="C5388" s="1"/>
      <c r="D5388" s="1"/>
      <c r="E5388" s="1"/>
      <c r="F5388" s="1"/>
      <c r="G5388" s="1"/>
      <c r="H5388" s="1"/>
      <c r="I5388" s="1"/>
      <c r="J5388" s="1"/>
      <c r="K5388" s="1"/>
      <c r="L5388" s="1"/>
      <c r="M5388" s="1"/>
      <c r="N5388" s="1"/>
      <c r="O5388" s="1"/>
      <c r="P5388" s="1"/>
      <c r="Q5388" s="1"/>
      <c r="R5388" s="1"/>
      <c r="S5388" s="1"/>
    </row>
    <row r="5389" spans="1:19" x14ac:dyDescent="0.25">
      <c r="A5389" s="1"/>
      <c r="B5389" s="1"/>
      <c r="C5389" s="1"/>
      <c r="D5389" s="1"/>
      <c r="E5389" s="1"/>
      <c r="F5389" s="1"/>
      <c r="G5389" s="1"/>
      <c r="H5389" s="1"/>
      <c r="I5389" s="1"/>
      <c r="J5389" s="1"/>
      <c r="K5389" s="1"/>
      <c r="L5389" s="1"/>
      <c r="M5389" s="1"/>
      <c r="N5389" s="1"/>
      <c r="O5389" s="1"/>
      <c r="P5389" s="1"/>
      <c r="Q5389" s="1"/>
      <c r="R5389" s="1"/>
      <c r="S5389" s="1"/>
    </row>
    <row r="5390" spans="1:19" x14ac:dyDescent="0.25">
      <c r="A5390" s="1"/>
      <c r="B5390" s="1"/>
      <c r="C5390" s="1"/>
      <c r="D5390" s="1"/>
      <c r="E5390" s="1"/>
      <c r="F5390" s="1"/>
      <c r="G5390" s="1"/>
      <c r="H5390" s="1"/>
      <c r="I5390" s="1"/>
      <c r="J5390" s="1"/>
      <c r="K5390" s="1"/>
      <c r="L5390" s="1"/>
      <c r="M5390" s="1"/>
      <c r="N5390" s="1"/>
      <c r="O5390" s="1"/>
      <c r="P5390" s="1"/>
      <c r="Q5390" s="1"/>
      <c r="R5390" s="1"/>
      <c r="S5390" s="1"/>
    </row>
    <row r="5391" spans="1:19" x14ac:dyDescent="0.25">
      <c r="A5391" s="1"/>
      <c r="B5391" s="1"/>
      <c r="C5391" s="1"/>
      <c r="D5391" s="1"/>
      <c r="E5391" s="1"/>
      <c r="F5391" s="1"/>
      <c r="G5391" s="1"/>
      <c r="H5391" s="1"/>
      <c r="I5391" s="1"/>
      <c r="J5391" s="1"/>
      <c r="K5391" s="1"/>
      <c r="L5391" s="1"/>
      <c r="M5391" s="1"/>
      <c r="N5391" s="1"/>
      <c r="O5391" s="1"/>
      <c r="P5391" s="1"/>
      <c r="Q5391" s="1"/>
      <c r="R5391" s="1"/>
      <c r="S5391" s="1"/>
    </row>
    <row r="5392" spans="1:19" x14ac:dyDescent="0.25">
      <c r="A5392" s="1"/>
      <c r="B5392" s="1"/>
      <c r="C5392" s="1"/>
      <c r="D5392" s="1"/>
      <c r="E5392" s="1"/>
      <c r="F5392" s="1"/>
      <c r="G5392" s="1"/>
      <c r="H5392" s="1"/>
      <c r="I5392" s="1"/>
      <c r="J5392" s="1"/>
      <c r="K5392" s="1"/>
      <c r="L5392" s="1"/>
      <c r="M5392" s="1"/>
      <c r="N5392" s="1"/>
      <c r="O5392" s="1"/>
      <c r="P5392" s="1"/>
      <c r="Q5392" s="1"/>
      <c r="R5392" s="1"/>
      <c r="S5392" s="1"/>
    </row>
    <row r="5393" spans="1:19" x14ac:dyDescent="0.25">
      <c r="A5393" s="1"/>
      <c r="B5393" s="1"/>
      <c r="C5393" s="1"/>
      <c r="D5393" s="1"/>
      <c r="E5393" s="1"/>
      <c r="F5393" s="1"/>
      <c r="G5393" s="1"/>
      <c r="H5393" s="1"/>
      <c r="I5393" s="1"/>
      <c r="J5393" s="1"/>
      <c r="K5393" s="1"/>
      <c r="L5393" s="1"/>
      <c r="M5393" s="1"/>
      <c r="N5393" s="1"/>
      <c r="O5393" s="1"/>
      <c r="P5393" s="1"/>
      <c r="Q5393" s="1"/>
      <c r="R5393" s="1"/>
      <c r="S5393" s="1"/>
    </row>
    <row r="5394" spans="1:19" x14ac:dyDescent="0.25">
      <c r="A5394" s="1"/>
      <c r="B5394" s="1"/>
      <c r="C5394" s="1"/>
      <c r="D5394" s="1"/>
      <c r="E5394" s="1"/>
      <c r="F5394" s="1"/>
      <c r="G5394" s="1"/>
      <c r="H5394" s="1"/>
      <c r="I5394" s="1"/>
      <c r="J5394" s="1"/>
      <c r="K5394" s="1"/>
      <c r="L5394" s="1"/>
      <c r="M5394" s="1"/>
      <c r="N5394" s="1"/>
      <c r="O5394" s="1"/>
      <c r="P5394" s="1"/>
      <c r="Q5394" s="1"/>
      <c r="R5394" s="1"/>
      <c r="S5394" s="1"/>
    </row>
    <row r="5395" spans="1:19" x14ac:dyDescent="0.25">
      <c r="A5395" s="1"/>
      <c r="B5395" s="1"/>
      <c r="C5395" s="1"/>
      <c r="D5395" s="1"/>
      <c r="E5395" s="1"/>
      <c r="F5395" s="1"/>
      <c r="G5395" s="1"/>
      <c r="H5395" s="1"/>
      <c r="I5395" s="1"/>
      <c r="J5395" s="1"/>
      <c r="K5395" s="1"/>
      <c r="L5395" s="1"/>
      <c r="M5395" s="1"/>
      <c r="N5395" s="1"/>
      <c r="O5395" s="1"/>
      <c r="P5395" s="1"/>
      <c r="Q5395" s="1"/>
      <c r="R5395" s="1"/>
      <c r="S5395" s="1"/>
    </row>
    <row r="5396" spans="1:19" x14ac:dyDescent="0.25">
      <c r="A5396" s="1"/>
      <c r="B5396" s="1"/>
      <c r="C5396" s="1"/>
      <c r="D5396" s="1"/>
      <c r="E5396" s="1"/>
      <c r="F5396" s="1"/>
      <c r="G5396" s="1"/>
      <c r="H5396" s="1"/>
      <c r="I5396" s="1"/>
      <c r="J5396" s="1"/>
      <c r="K5396" s="1"/>
      <c r="L5396" s="1"/>
      <c r="M5396" s="1"/>
      <c r="N5396" s="1"/>
      <c r="O5396" s="1"/>
      <c r="P5396" s="1"/>
      <c r="Q5396" s="1"/>
      <c r="R5396" s="1"/>
      <c r="S5396" s="1"/>
    </row>
    <row r="5397" spans="1:19" x14ac:dyDescent="0.25">
      <c r="A5397" s="1"/>
      <c r="B5397" s="1"/>
      <c r="C5397" s="1"/>
      <c r="D5397" s="1"/>
      <c r="E5397" s="1"/>
      <c r="F5397" s="1"/>
      <c r="G5397" s="1"/>
      <c r="H5397" s="1"/>
      <c r="I5397" s="1"/>
      <c r="J5397" s="1"/>
      <c r="K5397" s="1"/>
      <c r="L5397" s="1"/>
      <c r="M5397" s="1"/>
      <c r="N5397" s="1"/>
      <c r="O5397" s="1"/>
      <c r="P5397" s="1"/>
      <c r="Q5397" s="1"/>
      <c r="R5397" s="1"/>
      <c r="S5397" s="1"/>
    </row>
    <row r="5398" spans="1:19" x14ac:dyDescent="0.25">
      <c r="A5398" s="1"/>
      <c r="B5398" s="1"/>
      <c r="C5398" s="1"/>
      <c r="D5398" s="1"/>
      <c r="E5398" s="1"/>
      <c r="F5398" s="1"/>
      <c r="G5398" s="1"/>
      <c r="H5398" s="1"/>
      <c r="I5398" s="1"/>
      <c r="J5398" s="1"/>
      <c r="K5398" s="1"/>
      <c r="L5398" s="1"/>
      <c r="M5398" s="1"/>
      <c r="N5398" s="1"/>
      <c r="O5398" s="1"/>
      <c r="P5398" s="1"/>
      <c r="Q5398" s="1"/>
      <c r="R5398" s="1"/>
      <c r="S5398" s="1"/>
    </row>
    <row r="5399" spans="1:19" x14ac:dyDescent="0.25">
      <c r="A5399" s="1"/>
      <c r="B5399" s="1"/>
      <c r="C5399" s="1"/>
      <c r="D5399" s="1"/>
      <c r="E5399" s="1"/>
      <c r="F5399" s="1"/>
      <c r="G5399" s="1"/>
      <c r="H5399" s="1"/>
      <c r="I5399" s="1"/>
      <c r="J5399" s="1"/>
      <c r="K5399" s="1"/>
      <c r="L5399" s="1"/>
      <c r="M5399" s="1"/>
      <c r="N5399" s="1"/>
      <c r="O5399" s="1"/>
      <c r="P5399" s="1"/>
      <c r="Q5399" s="1"/>
      <c r="R5399" s="1"/>
      <c r="S5399" s="1"/>
    </row>
    <row r="5400" spans="1:19" x14ac:dyDescent="0.25">
      <c r="A5400" s="1"/>
      <c r="B5400" s="1"/>
      <c r="C5400" s="1"/>
      <c r="D5400" s="1"/>
      <c r="E5400" s="1"/>
      <c r="F5400" s="1"/>
      <c r="G5400" s="1"/>
      <c r="H5400" s="1"/>
      <c r="I5400" s="1"/>
      <c r="J5400" s="1"/>
      <c r="K5400" s="1"/>
      <c r="L5400" s="1"/>
      <c r="M5400" s="1"/>
      <c r="N5400" s="1"/>
      <c r="O5400" s="1"/>
      <c r="P5400" s="1"/>
      <c r="Q5400" s="1"/>
      <c r="R5400" s="1"/>
      <c r="S5400" s="1"/>
    </row>
    <row r="5401" spans="1:19" x14ac:dyDescent="0.25">
      <c r="A5401" s="1"/>
      <c r="B5401" s="1"/>
      <c r="C5401" s="1"/>
      <c r="D5401" s="1"/>
      <c r="E5401" s="1"/>
      <c r="F5401" s="1"/>
      <c r="G5401" s="1"/>
      <c r="H5401" s="1"/>
      <c r="I5401" s="1"/>
      <c r="J5401" s="1"/>
      <c r="K5401" s="1"/>
      <c r="L5401" s="1"/>
      <c r="M5401" s="1"/>
      <c r="N5401" s="1"/>
      <c r="O5401" s="1"/>
      <c r="P5401" s="1"/>
      <c r="Q5401" s="1"/>
      <c r="R5401" s="1"/>
      <c r="S5401" s="1"/>
    </row>
    <row r="5402" spans="1:19" x14ac:dyDescent="0.25">
      <c r="A5402" s="1"/>
      <c r="B5402" s="1"/>
      <c r="C5402" s="1"/>
      <c r="D5402" s="1"/>
      <c r="E5402" s="1"/>
      <c r="F5402" s="1"/>
      <c r="G5402" s="1"/>
      <c r="H5402" s="1"/>
      <c r="I5402" s="1"/>
      <c r="J5402" s="1"/>
      <c r="K5402" s="1"/>
      <c r="L5402" s="1"/>
      <c r="M5402" s="1"/>
      <c r="N5402" s="1"/>
      <c r="O5402" s="1"/>
      <c r="P5402" s="1"/>
      <c r="Q5402" s="1"/>
      <c r="R5402" s="1"/>
      <c r="S5402" s="1"/>
    </row>
    <row r="5403" spans="1:19" x14ac:dyDescent="0.25">
      <c r="A5403" s="1"/>
      <c r="B5403" s="1"/>
      <c r="C5403" s="1"/>
      <c r="D5403" s="1"/>
      <c r="E5403" s="1"/>
      <c r="F5403" s="1"/>
      <c r="G5403" s="1"/>
      <c r="H5403" s="1"/>
      <c r="I5403" s="1"/>
      <c r="J5403" s="1"/>
      <c r="K5403" s="1"/>
      <c r="L5403" s="1"/>
      <c r="M5403" s="1"/>
      <c r="N5403" s="1"/>
      <c r="O5403" s="1"/>
      <c r="P5403" s="1"/>
      <c r="Q5403" s="1"/>
      <c r="R5403" s="1"/>
      <c r="S5403" s="1"/>
    </row>
    <row r="5404" spans="1:19" x14ac:dyDescent="0.25">
      <c r="A5404" s="1"/>
      <c r="B5404" s="1"/>
      <c r="C5404" s="1"/>
      <c r="D5404" s="1"/>
      <c r="E5404" s="1"/>
      <c r="F5404" s="1"/>
      <c r="G5404" s="1"/>
      <c r="H5404" s="1"/>
      <c r="I5404" s="1"/>
      <c r="J5404" s="1"/>
      <c r="K5404" s="1"/>
      <c r="L5404" s="1"/>
      <c r="M5404" s="1"/>
      <c r="N5404" s="1"/>
      <c r="O5404" s="1"/>
      <c r="P5404" s="1"/>
      <c r="Q5404" s="1"/>
      <c r="R5404" s="1"/>
      <c r="S5404" s="1"/>
    </row>
    <row r="5405" spans="1:19" x14ac:dyDescent="0.25">
      <c r="A5405" s="1"/>
      <c r="B5405" s="1"/>
      <c r="C5405" s="1"/>
      <c r="D5405" s="1"/>
      <c r="E5405" s="1"/>
      <c r="F5405" s="1"/>
      <c r="G5405" s="1"/>
      <c r="H5405" s="1"/>
      <c r="I5405" s="1"/>
      <c r="J5405" s="1"/>
      <c r="K5405" s="1"/>
      <c r="L5405" s="1"/>
      <c r="M5405" s="1"/>
      <c r="N5405" s="1"/>
      <c r="O5405" s="1"/>
      <c r="P5405" s="1"/>
      <c r="Q5405" s="1"/>
      <c r="R5405" s="1"/>
      <c r="S5405" s="1"/>
    </row>
    <row r="5406" spans="1:19" x14ac:dyDescent="0.25">
      <c r="A5406" s="1"/>
      <c r="B5406" s="1"/>
      <c r="C5406" s="1"/>
      <c r="D5406" s="1"/>
      <c r="E5406" s="1"/>
      <c r="F5406" s="1"/>
      <c r="G5406" s="1"/>
      <c r="H5406" s="1"/>
      <c r="I5406" s="1"/>
      <c r="J5406" s="1"/>
      <c r="K5406" s="1"/>
      <c r="L5406" s="1"/>
      <c r="M5406" s="1"/>
      <c r="N5406" s="1"/>
      <c r="O5406" s="1"/>
      <c r="P5406" s="1"/>
      <c r="Q5406" s="1"/>
      <c r="R5406" s="1"/>
      <c r="S5406" s="1"/>
    </row>
    <row r="5407" spans="1:19" x14ac:dyDescent="0.25">
      <c r="A5407" s="1"/>
      <c r="B5407" s="1"/>
      <c r="C5407" s="1"/>
      <c r="D5407" s="1"/>
      <c r="E5407" s="1"/>
      <c r="F5407" s="1"/>
      <c r="G5407" s="1"/>
      <c r="H5407" s="1"/>
      <c r="I5407" s="1"/>
      <c r="J5407" s="1"/>
      <c r="K5407" s="1"/>
      <c r="L5407" s="1"/>
      <c r="M5407" s="1"/>
      <c r="N5407" s="1"/>
      <c r="O5407" s="1"/>
      <c r="P5407" s="1"/>
      <c r="Q5407" s="1"/>
      <c r="R5407" s="1"/>
      <c r="S5407" s="1"/>
    </row>
    <row r="5408" spans="1:19" x14ac:dyDescent="0.25">
      <c r="A5408" s="1"/>
      <c r="B5408" s="1"/>
      <c r="C5408" s="1"/>
      <c r="D5408" s="1"/>
      <c r="E5408" s="1"/>
      <c r="F5408" s="1"/>
      <c r="G5408" s="1"/>
      <c r="H5408" s="1"/>
      <c r="I5408" s="1"/>
      <c r="J5408" s="1"/>
      <c r="K5408" s="1"/>
      <c r="L5408" s="1"/>
      <c r="M5408" s="1"/>
      <c r="N5408" s="1"/>
      <c r="O5408" s="1"/>
      <c r="P5408" s="1"/>
      <c r="Q5408" s="1"/>
      <c r="R5408" s="1"/>
      <c r="S5408" s="1"/>
    </row>
    <row r="5409" spans="1:19" x14ac:dyDescent="0.25">
      <c r="A5409" s="1"/>
      <c r="B5409" s="1"/>
      <c r="C5409" s="1"/>
      <c r="D5409" s="1"/>
      <c r="E5409" s="1"/>
      <c r="F5409" s="1"/>
      <c r="G5409" s="1"/>
      <c r="H5409" s="1"/>
      <c r="I5409" s="1"/>
      <c r="J5409" s="1"/>
      <c r="K5409" s="1"/>
      <c r="L5409" s="1"/>
      <c r="M5409" s="1"/>
      <c r="N5409" s="1"/>
      <c r="O5409" s="1"/>
      <c r="P5409" s="1"/>
      <c r="Q5409" s="1"/>
      <c r="R5409" s="1"/>
      <c r="S5409" s="1"/>
    </row>
    <row r="5410" spans="1:19" x14ac:dyDescent="0.25">
      <c r="A5410" s="1"/>
      <c r="B5410" s="1"/>
      <c r="C5410" s="1"/>
      <c r="D5410" s="1"/>
      <c r="E5410" s="1"/>
      <c r="F5410" s="1"/>
      <c r="G5410" s="1"/>
      <c r="H5410" s="1"/>
      <c r="I5410" s="1"/>
      <c r="J5410" s="1"/>
      <c r="K5410" s="1"/>
      <c r="L5410" s="1"/>
      <c r="M5410" s="1"/>
      <c r="N5410" s="1"/>
      <c r="O5410" s="1"/>
      <c r="P5410" s="1"/>
      <c r="Q5410" s="1"/>
      <c r="R5410" s="1"/>
      <c r="S5410" s="1"/>
    </row>
    <row r="5411" spans="1:19" x14ac:dyDescent="0.25">
      <c r="A5411" s="1"/>
      <c r="B5411" s="1"/>
      <c r="C5411" s="1"/>
      <c r="D5411" s="1"/>
      <c r="E5411" s="1"/>
      <c r="F5411" s="1"/>
      <c r="G5411" s="1"/>
      <c r="H5411" s="1"/>
      <c r="I5411" s="1"/>
      <c r="J5411" s="1"/>
      <c r="K5411" s="1"/>
      <c r="L5411" s="1"/>
      <c r="M5411" s="1"/>
      <c r="N5411" s="1"/>
      <c r="O5411" s="1"/>
      <c r="P5411" s="1"/>
      <c r="Q5411" s="1"/>
      <c r="R5411" s="1"/>
      <c r="S5411" s="1"/>
    </row>
    <row r="5412" spans="1:19" x14ac:dyDescent="0.25">
      <c r="A5412" s="1"/>
      <c r="B5412" s="1"/>
      <c r="C5412" s="1"/>
      <c r="D5412" s="1"/>
      <c r="E5412" s="1"/>
      <c r="F5412" s="1"/>
      <c r="G5412" s="1"/>
      <c r="H5412" s="1"/>
      <c r="I5412" s="1"/>
      <c r="J5412" s="1"/>
      <c r="K5412" s="1"/>
      <c r="L5412" s="1"/>
      <c r="M5412" s="1"/>
      <c r="N5412" s="1"/>
      <c r="O5412" s="1"/>
      <c r="P5412" s="1"/>
      <c r="Q5412" s="1"/>
      <c r="R5412" s="1"/>
      <c r="S5412" s="1"/>
    </row>
    <row r="5413" spans="1:19" x14ac:dyDescent="0.25">
      <c r="A5413" s="1"/>
      <c r="B5413" s="1"/>
      <c r="C5413" s="1"/>
      <c r="D5413" s="1"/>
      <c r="E5413" s="1"/>
      <c r="F5413" s="1"/>
      <c r="G5413" s="1"/>
      <c r="H5413" s="1"/>
      <c r="I5413" s="1"/>
      <c r="J5413" s="1"/>
      <c r="K5413" s="1"/>
      <c r="L5413" s="1"/>
      <c r="M5413" s="1"/>
      <c r="N5413" s="1"/>
      <c r="O5413" s="1"/>
      <c r="P5413" s="1"/>
      <c r="Q5413" s="1"/>
      <c r="R5413" s="1"/>
      <c r="S5413" s="1"/>
    </row>
    <row r="5414" spans="1:19" x14ac:dyDescent="0.25">
      <c r="A5414" s="1"/>
      <c r="B5414" s="1"/>
      <c r="C5414" s="1"/>
      <c r="D5414" s="1"/>
      <c r="E5414" s="1"/>
      <c r="F5414" s="1"/>
      <c r="G5414" s="1"/>
      <c r="H5414" s="1"/>
      <c r="I5414" s="1"/>
      <c r="J5414" s="1"/>
      <c r="K5414" s="1"/>
      <c r="L5414" s="1"/>
      <c r="M5414" s="1"/>
      <c r="N5414" s="1"/>
      <c r="O5414" s="1"/>
      <c r="P5414" s="1"/>
      <c r="Q5414" s="1"/>
      <c r="R5414" s="1"/>
      <c r="S5414" s="1"/>
    </row>
    <row r="5415" spans="1:19" x14ac:dyDescent="0.25">
      <c r="A5415" s="1"/>
      <c r="B5415" s="1"/>
      <c r="C5415" s="1"/>
      <c r="D5415" s="1"/>
      <c r="E5415" s="1"/>
      <c r="F5415" s="1"/>
      <c r="G5415" s="1"/>
      <c r="H5415" s="1"/>
      <c r="I5415" s="1"/>
      <c r="J5415" s="1"/>
      <c r="K5415" s="1"/>
      <c r="L5415" s="1"/>
      <c r="M5415" s="1"/>
      <c r="N5415" s="1"/>
      <c r="O5415" s="1"/>
      <c r="P5415" s="1"/>
      <c r="Q5415" s="1"/>
      <c r="R5415" s="1"/>
      <c r="S5415" s="1"/>
    </row>
    <row r="5416" spans="1:19" x14ac:dyDescent="0.25">
      <c r="A5416" s="1"/>
      <c r="B5416" s="1"/>
      <c r="C5416" s="1"/>
      <c r="D5416" s="1"/>
      <c r="E5416" s="1"/>
      <c r="F5416" s="1"/>
      <c r="G5416" s="1"/>
      <c r="H5416" s="1"/>
      <c r="I5416" s="1"/>
      <c r="J5416" s="1"/>
      <c r="K5416" s="1"/>
      <c r="L5416" s="1"/>
      <c r="M5416" s="1"/>
      <c r="N5416" s="1"/>
      <c r="O5416" s="1"/>
      <c r="P5416" s="1"/>
      <c r="Q5416" s="1"/>
      <c r="R5416" s="1"/>
      <c r="S5416" s="1"/>
    </row>
    <row r="5417" spans="1:19" x14ac:dyDescent="0.25">
      <c r="A5417" s="1"/>
      <c r="B5417" s="1"/>
      <c r="C5417" s="1"/>
      <c r="D5417" s="1"/>
      <c r="E5417" s="1"/>
      <c r="F5417" s="1"/>
      <c r="G5417" s="1"/>
      <c r="H5417" s="1"/>
      <c r="I5417" s="1"/>
      <c r="J5417" s="1"/>
      <c r="K5417" s="1"/>
      <c r="L5417" s="1"/>
      <c r="M5417" s="1"/>
      <c r="N5417" s="1"/>
      <c r="O5417" s="1"/>
      <c r="P5417" s="1"/>
      <c r="Q5417" s="1"/>
      <c r="R5417" s="1"/>
      <c r="S5417" s="1"/>
    </row>
    <row r="5418" spans="1:19" x14ac:dyDescent="0.25">
      <c r="A5418" s="1"/>
      <c r="B5418" s="1"/>
      <c r="C5418" s="1"/>
      <c r="D5418" s="1"/>
      <c r="E5418" s="1"/>
      <c r="F5418" s="1"/>
      <c r="G5418" s="1"/>
      <c r="H5418" s="1"/>
      <c r="I5418" s="1"/>
      <c r="J5418" s="1"/>
      <c r="K5418" s="1"/>
      <c r="L5418" s="1"/>
      <c r="M5418" s="1"/>
      <c r="N5418" s="1"/>
      <c r="O5418" s="1"/>
      <c r="P5418" s="1"/>
      <c r="Q5418" s="1"/>
      <c r="R5418" s="1"/>
      <c r="S5418" s="1"/>
    </row>
    <row r="5419" spans="1:19" x14ac:dyDescent="0.25">
      <c r="A5419" s="1"/>
      <c r="B5419" s="1"/>
      <c r="C5419" s="1"/>
      <c r="D5419" s="1"/>
      <c r="E5419" s="1"/>
      <c r="F5419" s="1"/>
      <c r="G5419" s="1"/>
      <c r="H5419" s="1"/>
      <c r="I5419" s="1"/>
      <c r="J5419" s="1"/>
      <c r="K5419" s="1"/>
      <c r="L5419" s="1"/>
      <c r="M5419" s="1"/>
      <c r="N5419" s="1"/>
      <c r="O5419" s="1"/>
      <c r="P5419" s="1"/>
      <c r="Q5419" s="1"/>
      <c r="R5419" s="1"/>
      <c r="S5419" s="1"/>
    </row>
    <row r="5420" spans="1:19" x14ac:dyDescent="0.25">
      <c r="A5420" s="1"/>
      <c r="B5420" s="1"/>
      <c r="C5420" s="1"/>
      <c r="D5420" s="1"/>
      <c r="E5420" s="1"/>
      <c r="F5420" s="1"/>
      <c r="G5420" s="1"/>
      <c r="H5420" s="1"/>
      <c r="I5420" s="1"/>
      <c r="J5420" s="1"/>
      <c r="K5420" s="1"/>
      <c r="L5420" s="1"/>
      <c r="M5420" s="1"/>
      <c r="N5420" s="1"/>
      <c r="O5420" s="1"/>
      <c r="P5420" s="1"/>
      <c r="Q5420" s="1"/>
      <c r="R5420" s="1"/>
      <c r="S5420" s="1"/>
    </row>
    <row r="5421" spans="1:19" x14ac:dyDescent="0.25">
      <c r="A5421" s="1"/>
      <c r="B5421" s="1"/>
      <c r="C5421" s="1"/>
      <c r="D5421" s="1"/>
      <c r="E5421" s="1"/>
      <c r="F5421" s="1"/>
      <c r="G5421" s="1"/>
      <c r="H5421" s="1"/>
      <c r="I5421" s="1"/>
      <c r="J5421" s="1"/>
      <c r="K5421" s="1"/>
      <c r="L5421" s="1"/>
      <c r="M5421" s="1"/>
      <c r="N5421" s="1"/>
      <c r="O5421" s="1"/>
      <c r="P5421" s="1"/>
      <c r="Q5421" s="1"/>
      <c r="R5421" s="1"/>
      <c r="S5421" s="1"/>
    </row>
    <row r="5422" spans="1:19" x14ac:dyDescent="0.25">
      <c r="A5422" s="1"/>
      <c r="B5422" s="1"/>
      <c r="C5422" s="1"/>
      <c r="D5422" s="1"/>
      <c r="E5422" s="1"/>
      <c r="F5422" s="1"/>
      <c r="G5422" s="1"/>
      <c r="H5422" s="1"/>
      <c r="I5422" s="1"/>
      <c r="J5422" s="1"/>
      <c r="K5422" s="1"/>
      <c r="L5422" s="1"/>
      <c r="M5422" s="1"/>
      <c r="N5422" s="1"/>
      <c r="O5422" s="1"/>
      <c r="P5422" s="1"/>
      <c r="Q5422" s="1"/>
      <c r="R5422" s="1"/>
      <c r="S5422" s="1"/>
    </row>
    <row r="5423" spans="1:19" x14ac:dyDescent="0.25">
      <c r="A5423" s="1"/>
      <c r="B5423" s="1"/>
      <c r="C5423" s="1"/>
      <c r="D5423" s="1"/>
      <c r="E5423" s="1"/>
      <c r="F5423" s="1"/>
      <c r="G5423" s="1"/>
      <c r="H5423" s="1"/>
      <c r="I5423" s="1"/>
      <c r="J5423" s="1"/>
      <c r="K5423" s="1"/>
      <c r="L5423" s="1"/>
      <c r="M5423" s="1"/>
      <c r="N5423" s="1"/>
      <c r="O5423" s="1"/>
      <c r="P5423" s="1"/>
      <c r="Q5423" s="1"/>
      <c r="R5423" s="1"/>
      <c r="S5423" s="1"/>
    </row>
    <row r="5424" spans="1:19" x14ac:dyDescent="0.25">
      <c r="A5424" s="1"/>
      <c r="B5424" s="1"/>
      <c r="C5424" s="1"/>
      <c r="D5424" s="1"/>
      <c r="E5424" s="1"/>
      <c r="F5424" s="1"/>
      <c r="G5424" s="1"/>
      <c r="H5424" s="1"/>
      <c r="I5424" s="1"/>
      <c r="J5424" s="1"/>
      <c r="K5424" s="1"/>
      <c r="L5424" s="1"/>
      <c r="M5424" s="1"/>
      <c r="N5424" s="1"/>
      <c r="O5424" s="1"/>
      <c r="P5424" s="1"/>
      <c r="Q5424" s="1"/>
      <c r="R5424" s="1"/>
      <c r="S5424" s="1"/>
    </row>
    <row r="5425" spans="1:19" x14ac:dyDescent="0.25">
      <c r="A5425" s="1"/>
      <c r="B5425" s="1"/>
      <c r="C5425" s="1"/>
      <c r="D5425" s="1"/>
      <c r="E5425" s="1"/>
      <c r="F5425" s="1"/>
      <c r="G5425" s="1"/>
      <c r="H5425" s="1"/>
      <c r="I5425" s="1"/>
      <c r="J5425" s="1"/>
      <c r="K5425" s="1"/>
      <c r="L5425" s="1"/>
      <c r="M5425" s="1"/>
      <c r="N5425" s="1"/>
      <c r="O5425" s="1"/>
      <c r="P5425" s="1"/>
      <c r="Q5425" s="1"/>
      <c r="R5425" s="1"/>
      <c r="S5425" s="1"/>
    </row>
    <row r="5426" spans="1:19" x14ac:dyDescent="0.25">
      <c r="A5426" s="1"/>
      <c r="B5426" s="1"/>
      <c r="C5426" s="1"/>
      <c r="D5426" s="1"/>
      <c r="E5426" s="1"/>
      <c r="F5426" s="1"/>
      <c r="G5426" s="1"/>
      <c r="H5426" s="1"/>
      <c r="I5426" s="1"/>
      <c r="J5426" s="1"/>
      <c r="K5426" s="1"/>
      <c r="L5426" s="1"/>
      <c r="M5426" s="1"/>
      <c r="N5426" s="1"/>
      <c r="O5426" s="1"/>
      <c r="P5426" s="1"/>
      <c r="Q5426" s="1"/>
      <c r="R5426" s="1"/>
      <c r="S5426" s="1"/>
    </row>
    <row r="5427" spans="1:19" x14ac:dyDescent="0.25">
      <c r="A5427" s="1"/>
      <c r="B5427" s="1"/>
      <c r="C5427" s="1"/>
      <c r="D5427" s="1"/>
      <c r="E5427" s="1"/>
      <c r="F5427" s="1"/>
      <c r="G5427" s="1"/>
      <c r="H5427" s="1"/>
      <c r="I5427" s="1"/>
      <c r="J5427" s="1"/>
      <c r="K5427" s="1"/>
      <c r="L5427" s="1"/>
      <c r="M5427" s="1"/>
      <c r="N5427" s="1"/>
      <c r="O5427" s="1"/>
      <c r="P5427" s="1"/>
      <c r="Q5427" s="1"/>
      <c r="R5427" s="1"/>
      <c r="S5427" s="1"/>
    </row>
    <row r="5428" spans="1:19" x14ac:dyDescent="0.25">
      <c r="A5428" s="1"/>
      <c r="B5428" s="1"/>
      <c r="C5428" s="1"/>
      <c r="D5428" s="1"/>
      <c r="E5428" s="1"/>
      <c r="F5428" s="1"/>
      <c r="G5428" s="1"/>
      <c r="H5428" s="1"/>
      <c r="I5428" s="1"/>
      <c r="J5428" s="1"/>
      <c r="K5428" s="1"/>
      <c r="L5428" s="1"/>
      <c r="M5428" s="1"/>
      <c r="N5428" s="1"/>
      <c r="O5428" s="1"/>
      <c r="P5428" s="1"/>
      <c r="Q5428" s="1"/>
      <c r="R5428" s="1"/>
      <c r="S5428" s="1"/>
    </row>
    <row r="5429" spans="1:19" x14ac:dyDescent="0.25">
      <c r="A5429" s="1"/>
      <c r="B5429" s="1"/>
      <c r="C5429" s="1"/>
      <c r="D5429" s="1"/>
      <c r="E5429" s="1"/>
      <c r="F5429" s="1"/>
      <c r="G5429" s="1"/>
      <c r="H5429" s="1"/>
      <c r="I5429" s="1"/>
      <c r="J5429" s="1"/>
      <c r="K5429" s="1"/>
      <c r="L5429" s="1"/>
      <c r="M5429" s="1"/>
      <c r="N5429" s="1"/>
      <c r="O5429" s="1"/>
      <c r="P5429" s="1"/>
      <c r="Q5429" s="1"/>
      <c r="R5429" s="1"/>
      <c r="S5429" s="1"/>
    </row>
    <row r="5430" spans="1:19" x14ac:dyDescent="0.25">
      <c r="A5430" s="1"/>
      <c r="B5430" s="1"/>
      <c r="C5430" s="1"/>
      <c r="D5430" s="1"/>
      <c r="E5430" s="1"/>
      <c r="F5430" s="1"/>
      <c r="G5430" s="1"/>
      <c r="H5430" s="1"/>
      <c r="I5430" s="1"/>
      <c r="J5430" s="1"/>
      <c r="K5430" s="1"/>
      <c r="L5430" s="1"/>
      <c r="M5430" s="1"/>
      <c r="N5430" s="1"/>
      <c r="O5430" s="1"/>
      <c r="P5430" s="1"/>
      <c r="Q5430" s="1"/>
      <c r="R5430" s="1"/>
      <c r="S5430" s="1"/>
    </row>
    <row r="5431" spans="1:19" x14ac:dyDescent="0.25">
      <c r="A5431" s="1"/>
      <c r="B5431" s="1"/>
      <c r="C5431" s="1"/>
      <c r="D5431" s="1"/>
      <c r="E5431" s="1"/>
      <c r="F5431" s="1"/>
      <c r="G5431" s="1"/>
      <c r="H5431" s="1"/>
      <c r="I5431" s="1"/>
      <c r="J5431" s="1"/>
      <c r="K5431" s="1"/>
      <c r="L5431" s="1"/>
      <c r="M5431" s="1"/>
      <c r="N5431" s="1"/>
      <c r="O5431" s="1"/>
      <c r="P5431" s="1"/>
      <c r="Q5431" s="1"/>
      <c r="R5431" s="1"/>
      <c r="S5431" s="1"/>
    </row>
    <row r="5432" spans="1:19" x14ac:dyDescent="0.25">
      <c r="A5432" s="1"/>
      <c r="B5432" s="1"/>
      <c r="C5432" s="1"/>
      <c r="D5432" s="1"/>
      <c r="E5432" s="1"/>
      <c r="F5432" s="1"/>
      <c r="G5432" s="1"/>
      <c r="H5432" s="1"/>
      <c r="I5432" s="1"/>
      <c r="J5432" s="1"/>
      <c r="K5432" s="1"/>
      <c r="L5432" s="1"/>
      <c r="M5432" s="1"/>
      <c r="N5432" s="1"/>
      <c r="O5432" s="1"/>
      <c r="P5432" s="1"/>
      <c r="Q5432" s="1"/>
      <c r="R5432" s="1"/>
      <c r="S5432" s="1"/>
    </row>
    <row r="5433" spans="1:19" x14ac:dyDescent="0.25">
      <c r="A5433" s="1"/>
      <c r="B5433" s="1"/>
      <c r="C5433" s="1"/>
      <c r="D5433" s="1"/>
      <c r="E5433" s="1"/>
      <c r="F5433" s="1"/>
      <c r="G5433" s="1"/>
      <c r="H5433" s="1"/>
      <c r="I5433" s="1"/>
      <c r="J5433" s="1"/>
      <c r="K5433" s="1"/>
      <c r="L5433" s="1"/>
      <c r="M5433" s="1"/>
      <c r="N5433" s="1"/>
      <c r="O5433" s="1"/>
      <c r="P5433" s="1"/>
      <c r="Q5433" s="1"/>
      <c r="R5433" s="1"/>
      <c r="S5433" s="1"/>
    </row>
    <row r="5434" spans="1:19" x14ac:dyDescent="0.25">
      <c r="A5434" s="1"/>
      <c r="B5434" s="1"/>
      <c r="C5434" s="1"/>
      <c r="D5434" s="1"/>
      <c r="E5434" s="1"/>
      <c r="F5434" s="1"/>
      <c r="G5434" s="1"/>
      <c r="H5434" s="1"/>
      <c r="I5434" s="1"/>
      <c r="J5434" s="1"/>
      <c r="K5434" s="1"/>
      <c r="L5434" s="1"/>
      <c r="M5434" s="1"/>
      <c r="N5434" s="1"/>
      <c r="O5434" s="1"/>
      <c r="P5434" s="1"/>
      <c r="Q5434" s="1"/>
      <c r="R5434" s="1"/>
      <c r="S5434" s="1"/>
    </row>
    <row r="5435" spans="1:19" x14ac:dyDescent="0.25">
      <c r="A5435" s="1"/>
      <c r="B5435" s="1"/>
      <c r="C5435" s="1"/>
      <c r="D5435" s="1"/>
      <c r="E5435" s="1"/>
      <c r="F5435" s="1"/>
      <c r="G5435" s="1"/>
      <c r="H5435" s="1"/>
      <c r="I5435" s="1"/>
      <c r="J5435" s="1"/>
      <c r="K5435" s="1"/>
      <c r="L5435" s="1"/>
      <c r="M5435" s="1"/>
      <c r="N5435" s="1"/>
      <c r="O5435" s="1"/>
      <c r="P5435" s="1"/>
      <c r="Q5435" s="1"/>
      <c r="R5435" s="1"/>
      <c r="S5435" s="1"/>
    </row>
    <row r="5436" spans="1:19" x14ac:dyDescent="0.25">
      <c r="A5436" s="1"/>
      <c r="B5436" s="1"/>
      <c r="C5436" s="1"/>
      <c r="D5436" s="1"/>
      <c r="E5436" s="1"/>
      <c r="F5436" s="1"/>
      <c r="G5436" s="1"/>
      <c r="H5436" s="1"/>
      <c r="I5436" s="1"/>
      <c r="J5436" s="1"/>
      <c r="K5436" s="1"/>
      <c r="L5436" s="1"/>
      <c r="M5436" s="1"/>
      <c r="N5436" s="1"/>
      <c r="O5436" s="1"/>
      <c r="P5436" s="1"/>
      <c r="Q5436" s="1"/>
      <c r="R5436" s="1"/>
      <c r="S5436" s="1"/>
    </row>
    <row r="5437" spans="1:19" x14ac:dyDescent="0.25">
      <c r="A5437" s="1"/>
      <c r="B5437" s="1"/>
      <c r="C5437" s="1"/>
      <c r="D5437" s="1"/>
      <c r="E5437" s="1"/>
      <c r="F5437" s="1"/>
      <c r="G5437" s="1"/>
      <c r="H5437" s="1"/>
      <c r="I5437" s="1"/>
      <c r="J5437" s="1"/>
      <c r="K5437" s="1"/>
      <c r="L5437" s="1"/>
      <c r="M5437" s="1"/>
      <c r="N5437" s="1"/>
      <c r="O5437" s="1"/>
      <c r="P5437" s="1"/>
      <c r="Q5437" s="1"/>
      <c r="R5437" s="1"/>
      <c r="S5437" s="1"/>
    </row>
    <row r="5438" spans="1:19" x14ac:dyDescent="0.25">
      <c r="A5438" s="1"/>
      <c r="B5438" s="1"/>
      <c r="C5438" s="1"/>
      <c r="D5438" s="1"/>
      <c r="E5438" s="1"/>
      <c r="F5438" s="1"/>
      <c r="G5438" s="1"/>
      <c r="H5438" s="1"/>
      <c r="I5438" s="1"/>
      <c r="J5438" s="1"/>
      <c r="K5438" s="1"/>
      <c r="L5438" s="1"/>
      <c r="M5438" s="1"/>
      <c r="N5438" s="1"/>
      <c r="O5438" s="1"/>
      <c r="P5438" s="1"/>
      <c r="Q5438" s="1"/>
      <c r="R5438" s="1"/>
      <c r="S5438" s="1"/>
    </row>
    <row r="5439" spans="1:19" x14ac:dyDescent="0.25">
      <c r="A5439" s="1"/>
      <c r="B5439" s="1"/>
      <c r="C5439" s="1"/>
      <c r="D5439" s="1"/>
      <c r="E5439" s="1"/>
      <c r="F5439" s="1"/>
      <c r="G5439" s="1"/>
      <c r="H5439" s="1"/>
      <c r="I5439" s="1"/>
      <c r="J5439" s="1"/>
      <c r="K5439" s="1"/>
      <c r="L5439" s="1"/>
      <c r="M5439" s="1"/>
      <c r="N5439" s="1"/>
      <c r="O5439" s="1"/>
      <c r="P5439" s="1"/>
      <c r="Q5439" s="1"/>
      <c r="R5439" s="1"/>
      <c r="S5439" s="1"/>
    </row>
    <row r="5440" spans="1:19" x14ac:dyDescent="0.25">
      <c r="A5440" s="1"/>
      <c r="B5440" s="1"/>
      <c r="C5440" s="1"/>
      <c r="D5440" s="1"/>
      <c r="E5440" s="1"/>
      <c r="F5440" s="1"/>
      <c r="G5440" s="1"/>
      <c r="H5440" s="1"/>
      <c r="I5440" s="1"/>
      <c r="J5440" s="1"/>
      <c r="K5440" s="1"/>
      <c r="L5440" s="1"/>
      <c r="M5440" s="1"/>
      <c r="N5440" s="1"/>
      <c r="O5440" s="1"/>
      <c r="P5440" s="1"/>
      <c r="Q5440" s="1"/>
      <c r="R5440" s="1"/>
      <c r="S5440" s="1"/>
    </row>
    <row r="5441" spans="1:19" x14ac:dyDescent="0.25">
      <c r="A5441" s="1"/>
      <c r="B5441" s="1"/>
      <c r="C5441" s="1"/>
      <c r="D5441" s="1"/>
      <c r="E5441" s="1"/>
      <c r="F5441" s="1"/>
      <c r="G5441" s="1"/>
      <c r="H5441" s="1"/>
      <c r="I5441" s="1"/>
      <c r="J5441" s="1"/>
      <c r="K5441" s="1"/>
      <c r="L5441" s="1"/>
      <c r="M5441" s="1"/>
      <c r="N5441" s="1"/>
      <c r="O5441" s="1"/>
      <c r="P5441" s="1"/>
      <c r="Q5441" s="1"/>
      <c r="R5441" s="1"/>
      <c r="S5441" s="1"/>
    </row>
    <row r="5442" spans="1:19" x14ac:dyDescent="0.25">
      <c r="A5442" s="1"/>
      <c r="B5442" s="1"/>
      <c r="C5442" s="1"/>
      <c r="D5442" s="1"/>
      <c r="E5442" s="1"/>
      <c r="F5442" s="1"/>
      <c r="G5442" s="1"/>
      <c r="H5442" s="1"/>
      <c r="I5442" s="1"/>
      <c r="J5442" s="1"/>
      <c r="K5442" s="1"/>
      <c r="L5442" s="1"/>
      <c r="M5442" s="1"/>
      <c r="N5442" s="1"/>
      <c r="O5442" s="1"/>
      <c r="P5442" s="1"/>
      <c r="Q5442" s="1"/>
      <c r="R5442" s="1"/>
      <c r="S5442" s="1"/>
    </row>
    <row r="5443" spans="1:19" x14ac:dyDescent="0.25">
      <c r="A5443" s="1"/>
      <c r="B5443" s="1"/>
      <c r="C5443" s="1"/>
      <c r="D5443" s="1"/>
      <c r="E5443" s="1"/>
      <c r="F5443" s="1"/>
      <c r="G5443" s="1"/>
      <c r="H5443" s="1"/>
      <c r="I5443" s="1"/>
      <c r="J5443" s="1"/>
      <c r="K5443" s="1"/>
      <c r="L5443" s="1"/>
      <c r="M5443" s="1"/>
      <c r="N5443" s="1"/>
      <c r="O5443" s="1"/>
      <c r="P5443" s="1"/>
      <c r="Q5443" s="1"/>
      <c r="R5443" s="1"/>
      <c r="S5443" s="1"/>
    </row>
    <row r="5444" spans="1:19" x14ac:dyDescent="0.25">
      <c r="A5444" s="1"/>
      <c r="B5444" s="1"/>
      <c r="C5444" s="1"/>
      <c r="D5444" s="1"/>
      <c r="E5444" s="1"/>
      <c r="F5444" s="1"/>
      <c r="G5444" s="1"/>
      <c r="H5444" s="1"/>
      <c r="I5444" s="1"/>
      <c r="J5444" s="1"/>
      <c r="K5444" s="1"/>
      <c r="L5444" s="1"/>
      <c r="M5444" s="1"/>
      <c r="N5444" s="1"/>
      <c r="O5444" s="1"/>
      <c r="P5444" s="1"/>
      <c r="Q5444" s="1"/>
      <c r="R5444" s="1"/>
      <c r="S5444" s="1"/>
    </row>
    <row r="5445" spans="1:19" x14ac:dyDescent="0.25">
      <c r="A5445" s="1"/>
      <c r="B5445" s="1"/>
      <c r="C5445" s="1"/>
      <c r="D5445" s="1"/>
      <c r="E5445" s="1"/>
      <c r="F5445" s="1"/>
      <c r="G5445" s="1"/>
      <c r="H5445" s="1"/>
      <c r="I5445" s="1"/>
      <c r="J5445" s="1"/>
      <c r="K5445" s="1"/>
      <c r="L5445" s="1"/>
      <c r="M5445" s="1"/>
      <c r="N5445" s="1"/>
      <c r="O5445" s="1"/>
      <c r="P5445" s="1"/>
      <c r="Q5445" s="1"/>
      <c r="R5445" s="1"/>
      <c r="S5445" s="1"/>
    </row>
    <row r="5446" spans="1:19" x14ac:dyDescent="0.25">
      <c r="A5446" s="1"/>
      <c r="B5446" s="1"/>
      <c r="C5446" s="1"/>
      <c r="D5446" s="1"/>
      <c r="E5446" s="1"/>
      <c r="F5446" s="1"/>
      <c r="G5446" s="1"/>
      <c r="H5446" s="1"/>
      <c r="I5446" s="1"/>
      <c r="J5446" s="1"/>
      <c r="K5446" s="1"/>
      <c r="L5446" s="1"/>
      <c r="M5446" s="1"/>
      <c r="N5446" s="1"/>
      <c r="O5446" s="1"/>
      <c r="P5446" s="1"/>
      <c r="Q5446" s="1"/>
      <c r="R5446" s="1"/>
      <c r="S5446" s="1"/>
    </row>
    <row r="5447" spans="1:19" x14ac:dyDescent="0.25">
      <c r="A5447" s="1"/>
      <c r="B5447" s="1"/>
      <c r="C5447" s="1"/>
      <c r="D5447" s="1"/>
      <c r="E5447" s="1"/>
      <c r="F5447" s="1"/>
      <c r="G5447" s="1"/>
      <c r="H5447" s="1"/>
      <c r="I5447" s="1"/>
      <c r="J5447" s="1"/>
      <c r="K5447" s="1"/>
      <c r="L5447" s="1"/>
      <c r="M5447" s="1"/>
      <c r="N5447" s="1"/>
      <c r="O5447" s="1"/>
      <c r="P5447" s="1"/>
      <c r="Q5447" s="1"/>
      <c r="R5447" s="1"/>
      <c r="S5447" s="1"/>
    </row>
    <row r="5448" spans="1:19" x14ac:dyDescent="0.25">
      <c r="A5448" s="1"/>
      <c r="B5448" s="1"/>
      <c r="C5448" s="1"/>
      <c r="D5448" s="1"/>
      <c r="E5448" s="1"/>
      <c r="F5448" s="1"/>
      <c r="G5448" s="1"/>
      <c r="H5448" s="1"/>
      <c r="I5448" s="1"/>
      <c r="J5448" s="1"/>
      <c r="K5448" s="1"/>
      <c r="L5448" s="1"/>
      <c r="M5448" s="1"/>
      <c r="N5448" s="1"/>
      <c r="O5448" s="1"/>
      <c r="P5448" s="1"/>
      <c r="Q5448" s="1"/>
      <c r="R5448" s="1"/>
      <c r="S5448" s="1"/>
    </row>
    <row r="5449" spans="1:19" x14ac:dyDescent="0.25">
      <c r="A5449" s="1"/>
      <c r="B5449" s="1"/>
      <c r="C5449" s="1"/>
      <c r="D5449" s="1"/>
      <c r="E5449" s="1"/>
      <c r="F5449" s="1"/>
      <c r="G5449" s="1"/>
      <c r="H5449" s="1"/>
      <c r="I5449" s="1"/>
      <c r="J5449" s="1"/>
      <c r="K5449" s="1"/>
      <c r="L5449" s="1"/>
      <c r="M5449" s="1"/>
      <c r="N5449" s="1"/>
      <c r="O5449" s="1"/>
      <c r="P5449" s="1"/>
      <c r="Q5449" s="1"/>
      <c r="R5449" s="1"/>
      <c r="S5449" s="1"/>
    </row>
    <row r="5450" spans="1:19" x14ac:dyDescent="0.25">
      <c r="A5450" s="1"/>
      <c r="B5450" s="1"/>
      <c r="C5450" s="1"/>
      <c r="D5450" s="1"/>
      <c r="E5450" s="1"/>
      <c r="F5450" s="1"/>
      <c r="G5450" s="1"/>
      <c r="H5450" s="1"/>
      <c r="I5450" s="1"/>
      <c r="J5450" s="1"/>
      <c r="K5450" s="1"/>
      <c r="L5450" s="1"/>
      <c r="M5450" s="1"/>
      <c r="N5450" s="1"/>
      <c r="O5450" s="1"/>
      <c r="P5450" s="1"/>
      <c r="Q5450" s="1"/>
      <c r="R5450" s="1"/>
      <c r="S5450" s="1"/>
    </row>
    <row r="5451" spans="1:19" x14ac:dyDescent="0.25">
      <c r="A5451" s="1"/>
      <c r="B5451" s="1"/>
      <c r="C5451" s="1"/>
      <c r="D5451" s="1"/>
      <c r="E5451" s="1"/>
      <c r="F5451" s="1"/>
      <c r="G5451" s="1"/>
      <c r="H5451" s="1"/>
      <c r="I5451" s="1"/>
      <c r="J5451" s="1"/>
      <c r="K5451" s="1"/>
      <c r="L5451" s="1"/>
      <c r="M5451" s="1"/>
      <c r="N5451" s="1"/>
      <c r="O5451" s="1"/>
      <c r="P5451" s="1"/>
      <c r="Q5451" s="1"/>
      <c r="R5451" s="1"/>
      <c r="S5451" s="1"/>
    </row>
    <row r="5452" spans="1:19" x14ac:dyDescent="0.25">
      <c r="A5452" s="1"/>
      <c r="B5452" s="1"/>
      <c r="C5452" s="1"/>
      <c r="D5452" s="1"/>
      <c r="E5452" s="1"/>
      <c r="F5452" s="1"/>
      <c r="G5452" s="1"/>
      <c r="H5452" s="1"/>
      <c r="I5452" s="1"/>
      <c r="J5452" s="1"/>
      <c r="K5452" s="1"/>
      <c r="L5452" s="1"/>
      <c r="M5452" s="1"/>
      <c r="N5452" s="1"/>
      <c r="O5452" s="1"/>
      <c r="P5452" s="1"/>
      <c r="Q5452" s="1"/>
      <c r="R5452" s="1"/>
      <c r="S5452" s="1"/>
    </row>
    <row r="5453" spans="1:19" x14ac:dyDescent="0.25">
      <c r="A5453" s="1"/>
      <c r="B5453" s="1"/>
      <c r="C5453" s="1"/>
      <c r="D5453" s="1"/>
      <c r="E5453" s="1"/>
      <c r="F5453" s="1"/>
      <c r="G5453" s="1"/>
      <c r="H5453" s="1"/>
      <c r="I5453" s="1"/>
      <c r="J5453" s="1"/>
      <c r="K5453" s="1"/>
      <c r="L5453" s="1"/>
      <c r="M5453" s="1"/>
      <c r="N5453" s="1"/>
      <c r="O5453" s="1"/>
      <c r="P5453" s="1"/>
      <c r="Q5453" s="1"/>
      <c r="R5453" s="1"/>
      <c r="S5453" s="1"/>
    </row>
    <row r="5454" spans="1:19" x14ac:dyDescent="0.25">
      <c r="A5454" s="1"/>
      <c r="B5454" s="1"/>
      <c r="C5454" s="1"/>
      <c r="D5454" s="1"/>
      <c r="E5454" s="1"/>
      <c r="F5454" s="1"/>
      <c r="G5454" s="1"/>
      <c r="H5454" s="1"/>
      <c r="I5454" s="1"/>
      <c r="J5454" s="1"/>
      <c r="K5454" s="1"/>
      <c r="L5454" s="1"/>
      <c r="M5454" s="1"/>
      <c r="N5454" s="1"/>
      <c r="O5454" s="1"/>
      <c r="P5454" s="1"/>
      <c r="Q5454" s="1"/>
      <c r="R5454" s="1"/>
      <c r="S5454" s="1"/>
    </row>
    <row r="5455" spans="1:19" x14ac:dyDescent="0.25">
      <c r="A5455" s="1"/>
      <c r="B5455" s="1"/>
      <c r="C5455" s="1"/>
      <c r="D5455" s="1"/>
      <c r="E5455" s="1"/>
      <c r="F5455" s="1"/>
      <c r="G5455" s="1"/>
      <c r="H5455" s="1"/>
      <c r="I5455" s="1"/>
      <c r="J5455" s="1"/>
      <c r="K5455" s="1"/>
      <c r="L5455" s="1"/>
      <c r="M5455" s="1"/>
      <c r="N5455" s="1"/>
      <c r="O5455" s="1"/>
      <c r="P5455" s="1"/>
      <c r="Q5455" s="1"/>
      <c r="R5455" s="1"/>
      <c r="S5455" s="1"/>
    </row>
    <row r="5456" spans="1:19" x14ac:dyDescent="0.25">
      <c r="A5456" s="1"/>
      <c r="B5456" s="1"/>
      <c r="C5456" s="1"/>
      <c r="D5456" s="1"/>
      <c r="E5456" s="1"/>
      <c r="F5456" s="1"/>
      <c r="G5456" s="1"/>
      <c r="H5456" s="1"/>
      <c r="I5456" s="1"/>
      <c r="J5456" s="1"/>
      <c r="K5456" s="1"/>
      <c r="L5456" s="1"/>
      <c r="M5456" s="1"/>
      <c r="N5456" s="1"/>
      <c r="O5456" s="1"/>
      <c r="P5456" s="1"/>
      <c r="Q5456" s="1"/>
      <c r="R5456" s="1"/>
      <c r="S5456" s="1"/>
    </row>
    <row r="5457" spans="1:19" x14ac:dyDescent="0.25">
      <c r="A5457" s="1"/>
      <c r="B5457" s="1"/>
      <c r="C5457" s="1"/>
      <c r="D5457" s="1"/>
      <c r="E5457" s="1"/>
      <c r="F5457" s="1"/>
      <c r="G5457" s="1"/>
      <c r="H5457" s="1"/>
      <c r="I5457" s="1"/>
      <c r="J5457" s="1"/>
      <c r="K5457" s="1"/>
      <c r="L5457" s="1"/>
      <c r="M5457" s="1"/>
      <c r="N5457" s="1"/>
      <c r="O5457" s="1"/>
      <c r="P5457" s="1"/>
      <c r="Q5457" s="1"/>
      <c r="R5457" s="1"/>
      <c r="S5457" s="1"/>
    </row>
    <row r="5458" spans="1:19" x14ac:dyDescent="0.25">
      <c r="A5458" s="1"/>
      <c r="B5458" s="1"/>
      <c r="C5458" s="1"/>
      <c r="D5458" s="1"/>
      <c r="E5458" s="1"/>
      <c r="F5458" s="1"/>
      <c r="G5458" s="1"/>
      <c r="H5458" s="1"/>
      <c r="I5458" s="1"/>
      <c r="J5458" s="1"/>
      <c r="K5458" s="1"/>
      <c r="L5458" s="1"/>
      <c r="M5458" s="1"/>
      <c r="N5458" s="1"/>
      <c r="O5458" s="1"/>
      <c r="P5458" s="1"/>
      <c r="Q5458" s="1"/>
      <c r="R5458" s="1"/>
      <c r="S5458" s="1"/>
    </row>
    <row r="5459" spans="1:19" x14ac:dyDescent="0.25">
      <c r="A5459" s="1"/>
      <c r="B5459" s="1"/>
      <c r="C5459" s="1"/>
      <c r="D5459" s="1"/>
      <c r="E5459" s="1"/>
      <c r="F5459" s="1"/>
      <c r="G5459" s="1"/>
      <c r="H5459" s="1"/>
      <c r="I5459" s="1"/>
      <c r="J5459" s="1"/>
      <c r="K5459" s="1"/>
      <c r="L5459" s="1"/>
      <c r="M5459" s="1"/>
      <c r="N5459" s="1"/>
      <c r="O5459" s="1"/>
      <c r="P5459" s="1"/>
      <c r="Q5459" s="1"/>
      <c r="R5459" s="1"/>
      <c r="S5459" s="1"/>
    </row>
    <row r="5460" spans="1:19" x14ac:dyDescent="0.25">
      <c r="A5460" s="1"/>
      <c r="B5460" s="1"/>
      <c r="C5460" s="1"/>
      <c r="D5460" s="1"/>
      <c r="E5460" s="1"/>
      <c r="F5460" s="1"/>
      <c r="G5460" s="1"/>
      <c r="H5460" s="1"/>
      <c r="I5460" s="1"/>
      <c r="J5460" s="1"/>
      <c r="K5460" s="1"/>
      <c r="L5460" s="1"/>
      <c r="M5460" s="1"/>
      <c r="N5460" s="1"/>
      <c r="O5460" s="1"/>
      <c r="P5460" s="1"/>
      <c r="Q5460" s="1"/>
      <c r="R5460" s="1"/>
      <c r="S5460" s="1"/>
    </row>
    <row r="5461" spans="1:19" x14ac:dyDescent="0.25">
      <c r="A5461" s="1"/>
      <c r="B5461" s="1"/>
      <c r="C5461" s="1"/>
      <c r="D5461" s="1"/>
      <c r="E5461" s="1"/>
      <c r="F5461" s="1"/>
      <c r="G5461" s="1"/>
      <c r="H5461" s="1"/>
      <c r="I5461" s="1"/>
      <c r="J5461" s="1"/>
      <c r="K5461" s="1"/>
      <c r="L5461" s="1"/>
      <c r="M5461" s="1"/>
      <c r="N5461" s="1"/>
      <c r="O5461" s="1"/>
      <c r="P5461" s="1"/>
      <c r="Q5461" s="1"/>
      <c r="R5461" s="1"/>
      <c r="S5461" s="1"/>
    </row>
    <row r="5462" spans="1:19" x14ac:dyDescent="0.25">
      <c r="A5462" s="1"/>
      <c r="B5462" s="1"/>
      <c r="C5462" s="1"/>
      <c r="D5462" s="1"/>
      <c r="E5462" s="1"/>
      <c r="F5462" s="1"/>
      <c r="G5462" s="1"/>
      <c r="H5462" s="1"/>
      <c r="I5462" s="1"/>
      <c r="J5462" s="1"/>
      <c r="K5462" s="1"/>
      <c r="L5462" s="1"/>
      <c r="M5462" s="1"/>
      <c r="N5462" s="1"/>
      <c r="O5462" s="1"/>
      <c r="P5462" s="1"/>
      <c r="Q5462" s="1"/>
      <c r="R5462" s="1"/>
      <c r="S5462" s="1"/>
    </row>
    <row r="5463" spans="1:19" x14ac:dyDescent="0.25">
      <c r="A5463" s="1"/>
      <c r="B5463" s="1"/>
      <c r="C5463" s="1"/>
      <c r="D5463" s="1"/>
      <c r="E5463" s="1"/>
      <c r="F5463" s="1"/>
      <c r="G5463" s="1"/>
      <c r="H5463" s="1"/>
      <c r="I5463" s="1"/>
      <c r="J5463" s="1"/>
      <c r="K5463" s="1"/>
      <c r="L5463" s="1"/>
      <c r="M5463" s="1"/>
      <c r="N5463" s="1"/>
      <c r="O5463" s="1"/>
      <c r="P5463" s="1"/>
      <c r="Q5463" s="1"/>
      <c r="R5463" s="1"/>
      <c r="S5463" s="1"/>
    </row>
    <row r="5464" spans="1:19" x14ac:dyDescent="0.25">
      <c r="A5464" s="1"/>
      <c r="B5464" s="1"/>
      <c r="C5464" s="1"/>
      <c r="D5464" s="1"/>
      <c r="E5464" s="1"/>
      <c r="F5464" s="1"/>
      <c r="G5464" s="1"/>
      <c r="H5464" s="1"/>
      <c r="I5464" s="1"/>
      <c r="J5464" s="1"/>
      <c r="K5464" s="1"/>
      <c r="L5464" s="1"/>
      <c r="M5464" s="1"/>
      <c r="N5464" s="1"/>
      <c r="O5464" s="1"/>
      <c r="P5464" s="1"/>
      <c r="Q5464" s="1"/>
      <c r="R5464" s="1"/>
      <c r="S5464" s="1"/>
    </row>
    <row r="5465" spans="1:19" x14ac:dyDescent="0.25">
      <c r="A5465" s="1"/>
      <c r="B5465" s="1"/>
      <c r="C5465" s="1"/>
      <c r="D5465" s="1"/>
      <c r="E5465" s="1"/>
      <c r="F5465" s="1"/>
      <c r="G5465" s="1"/>
      <c r="H5465" s="1"/>
      <c r="I5465" s="1"/>
      <c r="J5465" s="1"/>
      <c r="K5465" s="1"/>
      <c r="L5465" s="1"/>
      <c r="M5465" s="1"/>
      <c r="N5465" s="1"/>
      <c r="O5465" s="1"/>
      <c r="P5465" s="1"/>
      <c r="Q5465" s="1"/>
      <c r="R5465" s="1"/>
      <c r="S5465" s="1"/>
    </row>
    <row r="5466" spans="1:19" x14ac:dyDescent="0.25">
      <c r="A5466" s="1"/>
      <c r="B5466" s="1"/>
      <c r="C5466" s="1"/>
      <c r="D5466" s="1"/>
      <c r="E5466" s="1"/>
      <c r="F5466" s="1"/>
      <c r="G5466" s="1"/>
      <c r="H5466" s="1"/>
      <c r="I5466" s="1"/>
      <c r="J5466" s="1"/>
      <c r="K5466" s="1"/>
      <c r="L5466" s="1"/>
      <c r="M5466" s="1"/>
      <c r="N5466" s="1"/>
      <c r="O5466" s="1"/>
      <c r="P5466" s="1"/>
      <c r="Q5466" s="1"/>
      <c r="R5466" s="1"/>
      <c r="S5466" s="1"/>
    </row>
    <row r="5467" spans="1:19" x14ac:dyDescent="0.25">
      <c r="A5467" s="1"/>
      <c r="B5467" s="1"/>
      <c r="C5467" s="1"/>
      <c r="D5467" s="1"/>
      <c r="E5467" s="1"/>
      <c r="F5467" s="1"/>
      <c r="G5467" s="1"/>
      <c r="H5467" s="1"/>
      <c r="I5467" s="1"/>
      <c r="J5467" s="1"/>
      <c r="K5467" s="1"/>
      <c r="L5467" s="1"/>
      <c r="M5467" s="1"/>
      <c r="N5467" s="1"/>
      <c r="O5467" s="1"/>
      <c r="P5467" s="1"/>
      <c r="Q5467" s="1"/>
      <c r="R5467" s="1"/>
      <c r="S5467" s="1"/>
    </row>
    <row r="5468" spans="1:19" x14ac:dyDescent="0.25">
      <c r="A5468" s="1"/>
      <c r="B5468" s="1"/>
      <c r="C5468" s="1"/>
      <c r="D5468" s="1"/>
      <c r="E5468" s="1"/>
      <c r="F5468" s="1"/>
      <c r="G5468" s="1"/>
      <c r="H5468" s="1"/>
      <c r="I5468" s="1"/>
      <c r="J5468" s="1"/>
      <c r="K5468" s="1"/>
      <c r="L5468" s="1"/>
      <c r="M5468" s="1"/>
      <c r="N5468" s="1"/>
      <c r="O5468" s="1"/>
      <c r="P5468" s="1"/>
      <c r="Q5468" s="1"/>
      <c r="R5468" s="1"/>
      <c r="S5468" s="1"/>
    </row>
    <row r="5469" spans="1:19" x14ac:dyDescent="0.25">
      <c r="A5469" s="1"/>
      <c r="B5469" s="1"/>
      <c r="C5469" s="1"/>
      <c r="D5469" s="1"/>
      <c r="E5469" s="1"/>
      <c r="F5469" s="1"/>
      <c r="G5469" s="1"/>
      <c r="H5469" s="1"/>
      <c r="I5469" s="1"/>
      <c r="J5469" s="1"/>
      <c r="K5469" s="1"/>
      <c r="L5469" s="1"/>
      <c r="M5469" s="1"/>
      <c r="N5469" s="1"/>
      <c r="O5469" s="1"/>
      <c r="P5469" s="1"/>
      <c r="Q5469" s="1"/>
      <c r="R5469" s="1"/>
      <c r="S5469" s="1"/>
    </row>
    <row r="5470" spans="1:19" x14ac:dyDescent="0.25">
      <c r="A5470" s="1"/>
      <c r="B5470" s="1"/>
      <c r="C5470" s="1"/>
      <c r="D5470" s="1"/>
      <c r="E5470" s="1"/>
      <c r="F5470" s="1"/>
      <c r="G5470" s="1"/>
      <c r="H5470" s="1"/>
      <c r="I5470" s="1"/>
      <c r="J5470" s="1"/>
      <c r="K5470" s="1"/>
      <c r="L5470" s="1"/>
      <c r="M5470" s="1"/>
      <c r="N5470" s="1"/>
      <c r="O5470" s="1"/>
      <c r="P5470" s="1"/>
      <c r="Q5470" s="1"/>
      <c r="R5470" s="1"/>
      <c r="S5470" s="1"/>
    </row>
    <row r="5471" spans="1:19" x14ac:dyDescent="0.25">
      <c r="A5471" s="1"/>
      <c r="B5471" s="1"/>
      <c r="C5471" s="1"/>
      <c r="D5471" s="1"/>
      <c r="E5471" s="1"/>
      <c r="F5471" s="1"/>
      <c r="G5471" s="1"/>
      <c r="H5471" s="1"/>
      <c r="I5471" s="1"/>
      <c r="J5471" s="1"/>
      <c r="K5471" s="1"/>
      <c r="L5471" s="1"/>
      <c r="M5471" s="1"/>
      <c r="N5471" s="1"/>
      <c r="O5471" s="1"/>
      <c r="P5471" s="1"/>
      <c r="Q5471" s="1"/>
      <c r="R5471" s="1"/>
      <c r="S5471" s="1"/>
    </row>
    <row r="5472" spans="1:19" x14ac:dyDescent="0.25">
      <c r="A5472" s="1"/>
      <c r="B5472" s="1"/>
      <c r="C5472" s="1"/>
      <c r="D5472" s="1"/>
      <c r="E5472" s="1"/>
      <c r="F5472" s="1"/>
      <c r="G5472" s="1"/>
      <c r="H5472" s="1"/>
      <c r="I5472" s="1"/>
      <c r="J5472" s="1"/>
      <c r="K5472" s="1"/>
      <c r="L5472" s="1"/>
      <c r="M5472" s="1"/>
      <c r="N5472" s="1"/>
      <c r="O5472" s="1"/>
      <c r="P5472" s="1"/>
      <c r="Q5472" s="1"/>
      <c r="R5472" s="1"/>
      <c r="S5472" s="1"/>
    </row>
    <row r="5473" spans="1:19" x14ac:dyDescent="0.25">
      <c r="A5473" s="1"/>
      <c r="B5473" s="1"/>
      <c r="C5473" s="1"/>
      <c r="D5473" s="1"/>
      <c r="E5473" s="1"/>
      <c r="F5473" s="1"/>
      <c r="G5473" s="1"/>
      <c r="H5473" s="1"/>
      <c r="I5473" s="1"/>
      <c r="J5473" s="1"/>
      <c r="K5473" s="1"/>
      <c r="L5473" s="1"/>
      <c r="M5473" s="1"/>
      <c r="N5473" s="1"/>
      <c r="O5473" s="1"/>
      <c r="P5473" s="1"/>
      <c r="Q5473" s="1"/>
      <c r="R5473" s="1"/>
      <c r="S5473" s="1"/>
    </row>
    <row r="5474" spans="1:19" x14ac:dyDescent="0.25">
      <c r="A5474" s="1"/>
      <c r="B5474" s="1"/>
      <c r="C5474" s="1"/>
      <c r="D5474" s="1"/>
      <c r="E5474" s="1"/>
      <c r="F5474" s="1"/>
      <c r="G5474" s="1"/>
      <c r="H5474" s="1"/>
      <c r="I5474" s="1"/>
      <c r="J5474" s="1"/>
      <c r="K5474" s="1"/>
      <c r="L5474" s="1"/>
      <c r="M5474" s="1"/>
      <c r="N5474" s="1"/>
      <c r="O5474" s="1"/>
      <c r="P5474" s="1"/>
      <c r="Q5474" s="1"/>
      <c r="R5474" s="1"/>
      <c r="S5474" s="1"/>
    </row>
    <row r="5475" spans="1:19" x14ac:dyDescent="0.25">
      <c r="A5475" s="1"/>
      <c r="B5475" s="1"/>
      <c r="C5475" s="1"/>
      <c r="D5475" s="1"/>
      <c r="E5475" s="1"/>
      <c r="F5475" s="1"/>
      <c r="G5475" s="1"/>
      <c r="H5475" s="1"/>
      <c r="I5475" s="1"/>
      <c r="J5475" s="1"/>
      <c r="K5475" s="1"/>
      <c r="L5475" s="1"/>
      <c r="M5475" s="1"/>
      <c r="N5475" s="1"/>
      <c r="O5475" s="1"/>
      <c r="P5475" s="1"/>
      <c r="Q5475" s="1"/>
      <c r="R5475" s="1"/>
      <c r="S5475" s="1"/>
    </row>
    <row r="5476" spans="1:19" x14ac:dyDescent="0.25">
      <c r="A5476" s="1"/>
      <c r="B5476" s="1"/>
      <c r="C5476" s="1"/>
      <c r="D5476" s="1"/>
      <c r="E5476" s="1"/>
      <c r="F5476" s="1"/>
      <c r="G5476" s="1"/>
      <c r="H5476" s="1"/>
      <c r="I5476" s="1"/>
      <c r="J5476" s="1"/>
      <c r="K5476" s="1"/>
      <c r="L5476" s="1"/>
      <c r="M5476" s="1"/>
      <c r="N5476" s="1"/>
      <c r="O5476" s="1"/>
      <c r="P5476" s="1"/>
      <c r="Q5476" s="1"/>
      <c r="R5476" s="1"/>
      <c r="S5476" s="1"/>
    </row>
    <row r="5477" spans="1:19" x14ac:dyDescent="0.25">
      <c r="A5477" s="1"/>
      <c r="B5477" s="1"/>
      <c r="C5477" s="1"/>
      <c r="D5477" s="1"/>
      <c r="E5477" s="1"/>
      <c r="F5477" s="1"/>
      <c r="G5477" s="1"/>
      <c r="H5477" s="1"/>
      <c r="I5477" s="1"/>
      <c r="J5477" s="1"/>
      <c r="K5477" s="1"/>
      <c r="L5477" s="1"/>
      <c r="M5477" s="1"/>
      <c r="N5477" s="1"/>
      <c r="O5477" s="1"/>
      <c r="P5477" s="1"/>
      <c r="Q5477" s="1"/>
      <c r="R5477" s="1"/>
      <c r="S5477" s="1"/>
    </row>
    <row r="5478" spans="1:19" x14ac:dyDescent="0.25">
      <c r="A5478" s="1"/>
      <c r="B5478" s="1"/>
      <c r="C5478" s="1"/>
      <c r="D5478" s="1"/>
      <c r="E5478" s="1"/>
      <c r="F5478" s="1"/>
      <c r="G5478" s="1"/>
      <c r="H5478" s="1"/>
      <c r="I5478" s="1"/>
      <c r="J5478" s="1"/>
      <c r="K5478" s="1"/>
      <c r="L5478" s="1"/>
      <c r="M5478" s="1"/>
      <c r="N5478" s="1"/>
      <c r="O5478" s="1"/>
      <c r="P5478" s="1"/>
      <c r="Q5478" s="1"/>
      <c r="R5478" s="1"/>
      <c r="S5478" s="1"/>
    </row>
    <row r="5479" spans="1:19" x14ac:dyDescent="0.25">
      <c r="A5479" s="1"/>
      <c r="B5479" s="1"/>
      <c r="C5479" s="1"/>
      <c r="D5479" s="1"/>
      <c r="E5479" s="1"/>
      <c r="F5479" s="1"/>
      <c r="G5479" s="1"/>
      <c r="H5479" s="1"/>
      <c r="I5479" s="1"/>
      <c r="J5479" s="1"/>
      <c r="K5479" s="1"/>
      <c r="L5479" s="1"/>
      <c r="M5479" s="1"/>
      <c r="N5479" s="1"/>
      <c r="O5479" s="1"/>
      <c r="P5479" s="1"/>
      <c r="Q5479" s="1"/>
      <c r="R5479" s="1"/>
      <c r="S5479" s="1"/>
    </row>
    <row r="5480" spans="1:19" x14ac:dyDescent="0.25">
      <c r="A5480" s="1"/>
      <c r="B5480" s="1"/>
      <c r="C5480" s="1"/>
      <c r="D5480" s="1"/>
      <c r="E5480" s="1"/>
      <c r="F5480" s="1"/>
      <c r="G5480" s="1"/>
      <c r="H5480" s="1"/>
      <c r="I5480" s="1"/>
      <c r="J5480" s="1"/>
      <c r="K5480" s="1"/>
      <c r="L5480" s="1"/>
      <c r="M5480" s="1"/>
      <c r="N5480" s="1"/>
      <c r="O5480" s="1"/>
      <c r="P5480" s="1"/>
      <c r="Q5480" s="1"/>
      <c r="R5480" s="1"/>
      <c r="S5480" s="1"/>
    </row>
    <row r="5481" spans="1:19" x14ac:dyDescent="0.25">
      <c r="A5481" s="1"/>
      <c r="B5481" s="1"/>
      <c r="C5481" s="1"/>
      <c r="D5481" s="1"/>
      <c r="E5481" s="1"/>
      <c r="F5481" s="1"/>
      <c r="G5481" s="1"/>
      <c r="H5481" s="1"/>
      <c r="I5481" s="1"/>
      <c r="J5481" s="1"/>
      <c r="K5481" s="1"/>
      <c r="L5481" s="1"/>
      <c r="M5481" s="1"/>
      <c r="N5481" s="1"/>
      <c r="O5481" s="1"/>
      <c r="P5481" s="1"/>
      <c r="Q5481" s="1"/>
      <c r="R5481" s="1"/>
      <c r="S5481" s="1"/>
    </row>
    <row r="5482" spans="1:19" x14ac:dyDescent="0.25">
      <c r="A5482" s="1"/>
      <c r="B5482" s="1"/>
      <c r="C5482" s="1"/>
      <c r="D5482" s="1"/>
      <c r="E5482" s="1"/>
      <c r="F5482" s="1"/>
      <c r="G5482" s="1"/>
      <c r="H5482" s="1"/>
      <c r="I5482" s="1"/>
      <c r="J5482" s="1"/>
      <c r="K5482" s="1"/>
      <c r="L5482" s="1"/>
      <c r="M5482" s="1"/>
      <c r="N5482" s="1"/>
      <c r="O5482" s="1"/>
      <c r="P5482" s="1"/>
      <c r="Q5482" s="1"/>
      <c r="R5482" s="1"/>
      <c r="S5482" s="1"/>
    </row>
    <row r="5483" spans="1:19" x14ac:dyDescent="0.25">
      <c r="A5483" s="1"/>
      <c r="B5483" s="1"/>
      <c r="C5483" s="1"/>
      <c r="D5483" s="1"/>
      <c r="E5483" s="1"/>
      <c r="F5483" s="1"/>
      <c r="G5483" s="1"/>
      <c r="H5483" s="1"/>
      <c r="I5483" s="1"/>
      <c r="J5483" s="1"/>
      <c r="K5483" s="1"/>
      <c r="L5483" s="1"/>
      <c r="M5483" s="1"/>
      <c r="N5483" s="1"/>
      <c r="O5483" s="1"/>
      <c r="P5483" s="1"/>
      <c r="Q5483" s="1"/>
      <c r="R5483" s="1"/>
      <c r="S5483" s="1"/>
    </row>
    <row r="5484" spans="1:19" x14ac:dyDescent="0.25">
      <c r="A5484" s="1"/>
      <c r="B5484" s="1"/>
      <c r="C5484" s="1"/>
      <c r="D5484" s="1"/>
      <c r="E5484" s="1"/>
      <c r="F5484" s="1"/>
      <c r="G5484" s="1"/>
      <c r="H5484" s="1"/>
      <c r="I5484" s="1"/>
      <c r="J5484" s="1"/>
      <c r="K5484" s="1"/>
      <c r="L5484" s="1"/>
      <c r="M5484" s="1"/>
      <c r="N5484" s="1"/>
      <c r="O5484" s="1"/>
      <c r="P5484" s="1"/>
      <c r="Q5484" s="1"/>
      <c r="R5484" s="1"/>
      <c r="S5484" s="1"/>
    </row>
    <row r="5485" spans="1:19" x14ac:dyDescent="0.25">
      <c r="A5485" s="1"/>
      <c r="B5485" s="1"/>
      <c r="C5485" s="1"/>
      <c r="D5485" s="1"/>
      <c r="E5485" s="1"/>
      <c r="F5485" s="1"/>
      <c r="G5485" s="1"/>
      <c r="H5485" s="1"/>
      <c r="I5485" s="1"/>
      <c r="J5485" s="1"/>
      <c r="K5485" s="1"/>
      <c r="L5485" s="1"/>
      <c r="M5485" s="1"/>
      <c r="N5485" s="1"/>
      <c r="O5485" s="1"/>
      <c r="P5485" s="1"/>
      <c r="Q5485" s="1"/>
      <c r="R5485" s="1"/>
      <c r="S5485" s="1"/>
    </row>
    <row r="5486" spans="1:19" x14ac:dyDescent="0.25">
      <c r="A5486" s="1"/>
      <c r="B5486" s="1"/>
      <c r="C5486" s="1"/>
      <c r="D5486" s="1"/>
      <c r="E5486" s="1"/>
      <c r="F5486" s="1"/>
      <c r="G5486" s="1"/>
      <c r="H5486" s="1"/>
      <c r="I5486" s="1"/>
      <c r="J5486" s="1"/>
      <c r="K5486" s="1"/>
      <c r="L5486" s="1"/>
      <c r="M5486" s="1"/>
      <c r="N5486" s="1"/>
      <c r="O5486" s="1"/>
      <c r="P5486" s="1"/>
      <c r="Q5486" s="1"/>
      <c r="R5486" s="1"/>
      <c r="S5486" s="1"/>
    </row>
    <row r="5487" spans="1:19" x14ac:dyDescent="0.25">
      <c r="A5487" s="1"/>
      <c r="B5487" s="1"/>
      <c r="C5487" s="1"/>
      <c r="D5487" s="1"/>
      <c r="E5487" s="1"/>
      <c r="F5487" s="1"/>
      <c r="G5487" s="1"/>
      <c r="H5487" s="1"/>
      <c r="I5487" s="1"/>
      <c r="J5487" s="1"/>
      <c r="K5487" s="1"/>
      <c r="L5487" s="1"/>
      <c r="M5487" s="1"/>
      <c r="N5487" s="1"/>
      <c r="O5487" s="1"/>
      <c r="P5487" s="1"/>
      <c r="Q5487" s="1"/>
      <c r="R5487" s="1"/>
      <c r="S5487" s="1"/>
    </row>
    <row r="5488" spans="1:19" x14ac:dyDescent="0.25">
      <c r="A5488" s="1"/>
      <c r="B5488" s="1"/>
      <c r="C5488" s="1"/>
      <c r="D5488" s="1"/>
      <c r="E5488" s="1"/>
      <c r="F5488" s="1"/>
      <c r="G5488" s="1"/>
      <c r="H5488" s="1"/>
      <c r="I5488" s="1"/>
      <c r="J5488" s="1"/>
      <c r="K5488" s="1"/>
      <c r="L5488" s="1"/>
      <c r="M5488" s="1"/>
      <c r="N5488" s="1"/>
      <c r="O5488" s="1"/>
      <c r="P5488" s="1"/>
      <c r="Q5488" s="1"/>
      <c r="R5488" s="1"/>
      <c r="S5488" s="1"/>
    </row>
    <row r="5489" spans="1:19" x14ac:dyDescent="0.25">
      <c r="A5489" s="1"/>
      <c r="B5489" s="1"/>
      <c r="C5489" s="1"/>
      <c r="D5489" s="1"/>
      <c r="E5489" s="1"/>
      <c r="F5489" s="1"/>
      <c r="G5489" s="1"/>
      <c r="H5489" s="1"/>
      <c r="I5489" s="1"/>
      <c r="J5489" s="1"/>
      <c r="K5489" s="1"/>
      <c r="L5489" s="1"/>
      <c r="M5489" s="1"/>
      <c r="N5489" s="1"/>
      <c r="O5489" s="1"/>
      <c r="P5489" s="1"/>
      <c r="Q5489" s="1"/>
      <c r="R5489" s="1"/>
      <c r="S5489" s="1"/>
    </row>
    <row r="5490" spans="1:19" x14ac:dyDescent="0.25">
      <c r="A5490" s="1"/>
      <c r="B5490" s="1"/>
      <c r="C5490" s="1"/>
      <c r="D5490" s="1"/>
      <c r="E5490" s="1"/>
      <c r="F5490" s="1"/>
      <c r="G5490" s="1"/>
      <c r="H5490" s="1"/>
      <c r="I5490" s="1"/>
      <c r="J5490" s="1"/>
      <c r="K5490" s="1"/>
      <c r="L5490" s="1"/>
      <c r="M5490" s="1"/>
      <c r="N5490" s="1"/>
      <c r="O5490" s="1"/>
      <c r="P5490" s="1"/>
      <c r="Q5490" s="1"/>
      <c r="R5490" s="1"/>
      <c r="S5490" s="1"/>
    </row>
    <row r="5491" spans="1:19" x14ac:dyDescent="0.25">
      <c r="A5491" s="1"/>
      <c r="B5491" s="1"/>
      <c r="C5491" s="1"/>
      <c r="D5491" s="1"/>
      <c r="E5491" s="1"/>
      <c r="F5491" s="1"/>
      <c r="G5491" s="1"/>
      <c r="H5491" s="1"/>
      <c r="I5491" s="1"/>
      <c r="J5491" s="1"/>
      <c r="K5491" s="1"/>
      <c r="L5491" s="1"/>
      <c r="M5491" s="1"/>
      <c r="N5491" s="1"/>
      <c r="O5491" s="1"/>
      <c r="P5491" s="1"/>
      <c r="Q5491" s="1"/>
      <c r="R5491" s="1"/>
      <c r="S5491" s="1"/>
    </row>
    <row r="5492" spans="1:19" x14ac:dyDescent="0.25">
      <c r="A5492" s="1"/>
      <c r="B5492" s="1"/>
      <c r="C5492" s="1"/>
      <c r="D5492" s="1"/>
      <c r="E5492" s="1"/>
      <c r="F5492" s="1"/>
      <c r="G5492" s="1"/>
      <c r="H5492" s="1"/>
      <c r="I5492" s="1"/>
      <c r="J5492" s="1"/>
      <c r="K5492" s="1"/>
      <c r="L5492" s="1"/>
      <c r="M5492" s="1"/>
      <c r="N5492" s="1"/>
      <c r="O5492" s="1"/>
      <c r="P5492" s="1"/>
      <c r="Q5492" s="1"/>
      <c r="R5492" s="1"/>
      <c r="S5492" s="1"/>
    </row>
    <row r="5493" spans="1:19" x14ac:dyDescent="0.25">
      <c r="A5493" s="1"/>
      <c r="B5493" s="1"/>
      <c r="C5493" s="1"/>
      <c r="D5493" s="1"/>
      <c r="E5493" s="1"/>
      <c r="F5493" s="1"/>
      <c r="G5493" s="1"/>
      <c r="H5493" s="1"/>
      <c r="I5493" s="1"/>
      <c r="J5493" s="1"/>
      <c r="K5493" s="1"/>
      <c r="L5493" s="1"/>
      <c r="M5493" s="1"/>
      <c r="N5493" s="1"/>
      <c r="O5493" s="1"/>
      <c r="P5493" s="1"/>
      <c r="Q5493" s="1"/>
      <c r="R5493" s="1"/>
      <c r="S5493" s="1"/>
    </row>
    <row r="5494" spans="1:19" x14ac:dyDescent="0.25">
      <c r="A5494" s="1"/>
      <c r="B5494" s="1"/>
      <c r="C5494" s="1"/>
      <c r="D5494" s="1"/>
      <c r="E5494" s="1"/>
      <c r="F5494" s="1"/>
      <c r="G5494" s="1"/>
      <c r="H5494" s="1"/>
      <c r="I5494" s="1"/>
      <c r="J5494" s="1"/>
      <c r="K5494" s="1"/>
      <c r="L5494" s="1"/>
      <c r="M5494" s="1"/>
      <c r="N5494" s="1"/>
      <c r="O5494" s="1"/>
      <c r="P5494" s="1"/>
      <c r="Q5494" s="1"/>
      <c r="R5494" s="1"/>
      <c r="S5494" s="1"/>
    </row>
    <row r="5495" spans="1:19" x14ac:dyDescent="0.25">
      <c r="A5495" s="1"/>
      <c r="B5495" s="1"/>
      <c r="C5495" s="1"/>
      <c r="D5495" s="1"/>
      <c r="E5495" s="1"/>
      <c r="F5495" s="1"/>
      <c r="G5495" s="1"/>
      <c r="H5495" s="1"/>
      <c r="I5495" s="1"/>
      <c r="J5495" s="1"/>
      <c r="K5495" s="1"/>
      <c r="L5495" s="1"/>
      <c r="M5495" s="1"/>
      <c r="N5495" s="1"/>
      <c r="O5495" s="1"/>
      <c r="P5495" s="1"/>
      <c r="Q5495" s="1"/>
      <c r="R5495" s="1"/>
      <c r="S5495" s="1"/>
    </row>
    <row r="5496" spans="1:19" x14ac:dyDescent="0.25">
      <c r="A5496" s="1"/>
      <c r="B5496" s="1"/>
      <c r="C5496" s="1"/>
      <c r="D5496" s="1"/>
      <c r="E5496" s="1"/>
      <c r="F5496" s="1"/>
      <c r="G5496" s="1"/>
      <c r="H5496" s="1"/>
      <c r="I5496" s="1"/>
      <c r="J5496" s="1"/>
      <c r="K5496" s="1"/>
      <c r="L5496" s="1"/>
      <c r="M5496" s="1"/>
      <c r="N5496" s="1"/>
      <c r="O5496" s="1"/>
      <c r="P5496" s="1"/>
      <c r="Q5496" s="1"/>
      <c r="R5496" s="1"/>
      <c r="S5496" s="1"/>
    </row>
    <row r="5497" spans="1:19" x14ac:dyDescent="0.25">
      <c r="A5497" s="1"/>
      <c r="B5497" s="1"/>
      <c r="C5497" s="1"/>
      <c r="D5497" s="1"/>
      <c r="E5497" s="1"/>
      <c r="F5497" s="1"/>
      <c r="G5497" s="1"/>
      <c r="H5497" s="1"/>
      <c r="I5497" s="1"/>
      <c r="J5497" s="1"/>
      <c r="K5497" s="1"/>
      <c r="L5497" s="1"/>
      <c r="M5497" s="1"/>
      <c r="N5497" s="1"/>
      <c r="O5497" s="1"/>
      <c r="P5497" s="1"/>
      <c r="Q5497" s="1"/>
      <c r="R5497" s="1"/>
      <c r="S5497" s="1"/>
    </row>
    <row r="5498" spans="1:19" x14ac:dyDescent="0.25">
      <c r="A5498" s="1"/>
      <c r="B5498" s="1"/>
      <c r="C5498" s="1"/>
      <c r="D5498" s="1"/>
      <c r="E5498" s="1"/>
      <c r="F5498" s="1"/>
      <c r="G5498" s="1"/>
      <c r="H5498" s="1"/>
      <c r="I5498" s="1"/>
      <c r="J5498" s="1"/>
      <c r="K5498" s="1"/>
      <c r="L5498" s="1"/>
      <c r="M5498" s="1"/>
      <c r="N5498" s="1"/>
      <c r="O5498" s="1"/>
      <c r="P5498" s="1"/>
      <c r="Q5498" s="1"/>
      <c r="R5498" s="1"/>
      <c r="S5498" s="1"/>
    </row>
    <row r="5499" spans="1:19" x14ac:dyDescent="0.25">
      <c r="A5499" s="1"/>
      <c r="B5499" s="1"/>
      <c r="C5499" s="1"/>
      <c r="D5499" s="1"/>
      <c r="E5499" s="1"/>
      <c r="F5499" s="1"/>
      <c r="G5499" s="1"/>
      <c r="H5499" s="1"/>
      <c r="I5499" s="1"/>
      <c r="J5499" s="1"/>
      <c r="K5499" s="1"/>
      <c r="L5499" s="1"/>
      <c r="M5499" s="1"/>
      <c r="N5499" s="1"/>
      <c r="O5499" s="1"/>
      <c r="P5499" s="1"/>
      <c r="Q5499" s="1"/>
      <c r="R5499" s="1"/>
      <c r="S5499" s="1"/>
    </row>
    <row r="5500" spans="1:19" x14ac:dyDescent="0.25">
      <c r="A5500" s="1"/>
      <c r="B5500" s="1"/>
      <c r="C5500" s="1"/>
      <c r="D5500" s="1"/>
      <c r="E5500" s="1"/>
      <c r="F5500" s="1"/>
      <c r="G5500" s="1"/>
      <c r="H5500" s="1"/>
      <c r="I5500" s="1"/>
      <c r="J5500" s="1"/>
      <c r="K5500" s="1"/>
      <c r="L5500" s="1"/>
      <c r="M5500" s="1"/>
      <c r="N5500" s="1"/>
      <c r="O5500" s="1"/>
      <c r="P5500" s="1"/>
      <c r="Q5500" s="1"/>
      <c r="R5500" s="1"/>
      <c r="S5500" s="1"/>
    </row>
    <row r="5501" spans="1:19" x14ac:dyDescent="0.25">
      <c r="A5501" s="1"/>
      <c r="B5501" s="1"/>
      <c r="C5501" s="1"/>
      <c r="D5501" s="1"/>
      <c r="E5501" s="1"/>
      <c r="F5501" s="1"/>
      <c r="G5501" s="1"/>
      <c r="H5501" s="1"/>
      <c r="I5501" s="1"/>
      <c r="J5501" s="1"/>
      <c r="K5501" s="1"/>
      <c r="L5501" s="1"/>
      <c r="M5501" s="1"/>
      <c r="N5501" s="1"/>
      <c r="O5501" s="1"/>
      <c r="P5501" s="1"/>
      <c r="Q5501" s="1"/>
      <c r="R5501" s="1"/>
      <c r="S5501" s="1"/>
    </row>
    <row r="5502" spans="1:19" x14ac:dyDescent="0.25">
      <c r="A5502" s="1"/>
      <c r="B5502" s="1"/>
      <c r="C5502" s="1"/>
      <c r="D5502" s="1"/>
      <c r="E5502" s="1"/>
      <c r="F5502" s="1"/>
      <c r="G5502" s="1"/>
      <c r="H5502" s="1"/>
      <c r="I5502" s="1"/>
      <c r="J5502" s="1"/>
      <c r="K5502" s="1"/>
      <c r="L5502" s="1"/>
      <c r="M5502" s="1"/>
      <c r="N5502" s="1"/>
      <c r="O5502" s="1"/>
      <c r="P5502" s="1"/>
      <c r="Q5502" s="1"/>
      <c r="R5502" s="1"/>
      <c r="S5502" s="1"/>
    </row>
    <row r="5503" spans="1:19" x14ac:dyDescent="0.25">
      <c r="A5503" s="1"/>
      <c r="B5503" s="1"/>
      <c r="C5503" s="1"/>
      <c r="D5503" s="1"/>
      <c r="E5503" s="1"/>
      <c r="F5503" s="1"/>
      <c r="G5503" s="1"/>
      <c r="H5503" s="1"/>
      <c r="I5503" s="1"/>
      <c r="J5503" s="1"/>
      <c r="K5503" s="1"/>
      <c r="L5503" s="1"/>
      <c r="M5503" s="1"/>
      <c r="N5503" s="1"/>
      <c r="O5503" s="1"/>
      <c r="P5503" s="1"/>
      <c r="Q5503" s="1"/>
      <c r="R5503" s="1"/>
      <c r="S5503" s="1"/>
    </row>
    <row r="5504" spans="1:19" x14ac:dyDescent="0.25">
      <c r="A5504" s="1"/>
      <c r="B5504" s="1"/>
      <c r="C5504" s="1"/>
      <c r="D5504" s="1"/>
      <c r="E5504" s="1"/>
      <c r="F5504" s="1"/>
      <c r="G5504" s="1"/>
      <c r="H5504" s="1"/>
      <c r="I5504" s="1"/>
      <c r="J5504" s="1"/>
      <c r="K5504" s="1"/>
      <c r="L5504" s="1"/>
      <c r="M5504" s="1"/>
      <c r="N5504" s="1"/>
      <c r="O5504" s="1"/>
      <c r="P5504" s="1"/>
      <c r="Q5504" s="1"/>
      <c r="R5504" s="1"/>
      <c r="S5504" s="1"/>
    </row>
    <row r="5505" spans="1:19" x14ac:dyDescent="0.25">
      <c r="A5505" s="1"/>
      <c r="B5505" s="1"/>
      <c r="C5505" s="1"/>
      <c r="D5505" s="1"/>
      <c r="E5505" s="1"/>
      <c r="F5505" s="1"/>
      <c r="G5505" s="1"/>
      <c r="H5505" s="1"/>
      <c r="I5505" s="1"/>
      <c r="J5505" s="1"/>
      <c r="K5505" s="1"/>
      <c r="L5505" s="1"/>
      <c r="M5505" s="1"/>
      <c r="N5505" s="1"/>
      <c r="O5505" s="1"/>
      <c r="P5505" s="1"/>
      <c r="Q5505" s="1"/>
      <c r="R5505" s="1"/>
      <c r="S5505" s="1"/>
    </row>
    <row r="5506" spans="1:19" x14ac:dyDescent="0.25">
      <c r="A5506" s="1"/>
      <c r="B5506" s="1"/>
      <c r="C5506" s="1"/>
      <c r="D5506" s="1"/>
      <c r="E5506" s="1"/>
      <c r="F5506" s="1"/>
      <c r="G5506" s="1"/>
      <c r="H5506" s="1"/>
      <c r="I5506" s="1"/>
      <c r="J5506" s="1"/>
      <c r="K5506" s="1"/>
      <c r="L5506" s="1"/>
      <c r="M5506" s="1"/>
      <c r="N5506" s="1"/>
      <c r="O5506" s="1"/>
      <c r="P5506" s="1"/>
      <c r="Q5506" s="1"/>
      <c r="R5506" s="1"/>
      <c r="S5506" s="1"/>
    </row>
    <row r="5507" spans="1:19" x14ac:dyDescent="0.25">
      <c r="A5507" s="1"/>
      <c r="B5507" s="1"/>
      <c r="C5507" s="1"/>
      <c r="D5507" s="1"/>
      <c r="E5507" s="1"/>
      <c r="F5507" s="1"/>
      <c r="G5507" s="1"/>
      <c r="H5507" s="1"/>
      <c r="I5507" s="1"/>
      <c r="J5507" s="1"/>
      <c r="K5507" s="1"/>
      <c r="L5507" s="1"/>
      <c r="M5507" s="1"/>
      <c r="N5507" s="1"/>
      <c r="O5507" s="1"/>
      <c r="P5507" s="1"/>
      <c r="Q5507" s="1"/>
      <c r="R5507" s="1"/>
      <c r="S5507" s="1"/>
    </row>
    <row r="5508" spans="1:19" x14ac:dyDescent="0.25">
      <c r="A5508" s="1"/>
      <c r="B5508" s="1"/>
      <c r="C5508" s="1"/>
      <c r="D5508" s="1"/>
      <c r="E5508" s="1"/>
      <c r="F5508" s="1"/>
      <c r="G5508" s="1"/>
      <c r="H5508" s="1"/>
      <c r="I5508" s="1"/>
      <c r="J5508" s="1"/>
      <c r="K5508" s="1"/>
      <c r="L5508" s="1"/>
      <c r="M5508" s="1"/>
      <c r="N5508" s="1"/>
      <c r="O5508" s="1"/>
      <c r="P5508" s="1"/>
      <c r="Q5508" s="1"/>
      <c r="R5508" s="1"/>
      <c r="S5508" s="1"/>
    </row>
    <row r="5509" spans="1:19" x14ac:dyDescent="0.25">
      <c r="A5509" s="1"/>
      <c r="B5509" s="1"/>
      <c r="C5509" s="1"/>
      <c r="D5509" s="1"/>
      <c r="E5509" s="1"/>
      <c r="F5509" s="1"/>
      <c r="G5509" s="1"/>
      <c r="H5509" s="1"/>
      <c r="I5509" s="1"/>
      <c r="J5509" s="1"/>
      <c r="K5509" s="1"/>
      <c r="L5509" s="1"/>
      <c r="M5509" s="1"/>
      <c r="N5509" s="1"/>
      <c r="O5509" s="1"/>
      <c r="P5509" s="1"/>
      <c r="Q5509" s="1"/>
      <c r="R5509" s="1"/>
      <c r="S5509" s="1"/>
    </row>
    <row r="5510" spans="1:19" x14ac:dyDescent="0.25">
      <c r="A5510" s="1"/>
      <c r="B5510" s="1"/>
      <c r="C5510" s="1"/>
      <c r="D5510" s="1"/>
      <c r="E5510" s="1"/>
      <c r="F5510" s="1"/>
      <c r="G5510" s="1"/>
      <c r="H5510" s="1"/>
      <c r="I5510" s="1"/>
      <c r="J5510" s="1"/>
      <c r="K5510" s="1"/>
      <c r="L5510" s="1"/>
      <c r="M5510" s="1"/>
      <c r="N5510" s="1"/>
      <c r="O5510" s="1"/>
      <c r="P5510" s="1"/>
      <c r="Q5510" s="1"/>
      <c r="R5510" s="1"/>
      <c r="S5510" s="1"/>
    </row>
    <row r="5511" spans="1:19" x14ac:dyDescent="0.25">
      <c r="A5511" s="1"/>
      <c r="B5511" s="1"/>
      <c r="C5511" s="1"/>
      <c r="D5511" s="1"/>
      <c r="E5511" s="1"/>
      <c r="F5511" s="1"/>
      <c r="G5511" s="1"/>
      <c r="H5511" s="1"/>
      <c r="I5511" s="1"/>
      <c r="J5511" s="1"/>
      <c r="K5511" s="1"/>
      <c r="L5511" s="1"/>
      <c r="M5511" s="1"/>
      <c r="N5511" s="1"/>
      <c r="O5511" s="1"/>
      <c r="P5511" s="1"/>
      <c r="Q5511" s="1"/>
      <c r="R5511" s="1"/>
      <c r="S5511" s="1"/>
    </row>
    <row r="5512" spans="1:19" x14ac:dyDescent="0.25">
      <c r="A5512" s="1"/>
      <c r="B5512" s="1"/>
      <c r="C5512" s="1"/>
      <c r="D5512" s="1"/>
      <c r="E5512" s="1"/>
      <c r="F5512" s="1"/>
      <c r="G5512" s="1"/>
      <c r="H5512" s="1"/>
      <c r="I5512" s="1"/>
      <c r="J5512" s="1"/>
      <c r="K5512" s="1"/>
      <c r="L5512" s="1"/>
      <c r="M5512" s="1"/>
      <c r="N5512" s="1"/>
      <c r="O5512" s="1"/>
      <c r="P5512" s="1"/>
      <c r="Q5512" s="1"/>
      <c r="R5512" s="1"/>
      <c r="S5512" s="1"/>
    </row>
    <row r="5513" spans="1:19" x14ac:dyDescent="0.25">
      <c r="A5513" s="1"/>
      <c r="B5513" s="1"/>
      <c r="C5513" s="1"/>
      <c r="D5513" s="1"/>
      <c r="E5513" s="1"/>
      <c r="F5513" s="1"/>
      <c r="G5513" s="1"/>
      <c r="H5513" s="1"/>
      <c r="I5513" s="1"/>
      <c r="J5513" s="1"/>
      <c r="K5513" s="1"/>
      <c r="L5513" s="1"/>
      <c r="M5513" s="1"/>
      <c r="N5513" s="1"/>
      <c r="O5513" s="1"/>
      <c r="P5513" s="1"/>
      <c r="Q5513" s="1"/>
      <c r="R5513" s="1"/>
      <c r="S5513" s="1"/>
    </row>
    <row r="5514" spans="1:19" x14ac:dyDescent="0.25">
      <c r="A5514" s="1"/>
      <c r="B5514" s="1"/>
      <c r="C5514" s="1"/>
      <c r="D5514" s="1"/>
      <c r="E5514" s="1"/>
      <c r="F5514" s="1"/>
      <c r="G5514" s="1"/>
      <c r="H5514" s="1"/>
      <c r="I5514" s="1"/>
      <c r="J5514" s="1"/>
      <c r="K5514" s="1"/>
      <c r="L5514" s="1"/>
      <c r="M5514" s="1"/>
      <c r="N5514" s="1"/>
      <c r="O5514" s="1"/>
      <c r="P5514" s="1"/>
      <c r="Q5514" s="1"/>
      <c r="R5514" s="1"/>
      <c r="S5514" s="1"/>
    </row>
    <row r="5515" spans="1:19" x14ac:dyDescent="0.25">
      <c r="A5515" s="1"/>
      <c r="B5515" s="1"/>
      <c r="C5515" s="1"/>
      <c r="D5515" s="1"/>
      <c r="E5515" s="1"/>
      <c r="F5515" s="1"/>
      <c r="G5515" s="1"/>
      <c r="H5515" s="1"/>
      <c r="I5515" s="1"/>
      <c r="J5515" s="1"/>
      <c r="K5515" s="1"/>
      <c r="L5515" s="1"/>
      <c r="M5515" s="1"/>
      <c r="N5515" s="1"/>
      <c r="O5515" s="1"/>
      <c r="P5515" s="1"/>
      <c r="Q5515" s="1"/>
      <c r="R5515" s="1"/>
      <c r="S5515" s="1"/>
    </row>
    <row r="5516" spans="1:19" x14ac:dyDescent="0.25">
      <c r="A5516" s="1"/>
      <c r="B5516" s="1"/>
      <c r="C5516" s="1"/>
      <c r="D5516" s="1"/>
      <c r="E5516" s="1"/>
      <c r="F5516" s="1"/>
      <c r="G5516" s="1"/>
      <c r="H5516" s="1"/>
      <c r="I5516" s="1"/>
      <c r="J5516" s="1"/>
      <c r="K5516" s="1"/>
      <c r="L5516" s="1"/>
      <c r="M5516" s="1"/>
      <c r="N5516" s="1"/>
      <c r="O5516" s="1"/>
      <c r="P5516" s="1"/>
      <c r="Q5516" s="1"/>
      <c r="R5516" s="1"/>
      <c r="S5516" s="1"/>
    </row>
    <row r="5517" spans="1:19" x14ac:dyDescent="0.25">
      <c r="A5517" s="1"/>
      <c r="B5517" s="1"/>
      <c r="C5517" s="1"/>
      <c r="D5517" s="1"/>
      <c r="E5517" s="1"/>
      <c r="F5517" s="1"/>
      <c r="G5517" s="1"/>
      <c r="H5517" s="1"/>
      <c r="I5517" s="1"/>
      <c r="J5517" s="1"/>
      <c r="K5517" s="1"/>
      <c r="L5517" s="1"/>
      <c r="M5517" s="1"/>
      <c r="N5517" s="1"/>
      <c r="O5517" s="1"/>
      <c r="P5517" s="1"/>
      <c r="Q5517" s="1"/>
      <c r="R5517" s="1"/>
      <c r="S5517" s="1"/>
    </row>
    <row r="5518" spans="1:19" x14ac:dyDescent="0.25">
      <c r="A5518" s="1"/>
      <c r="B5518" s="1"/>
      <c r="C5518" s="1"/>
      <c r="D5518" s="1"/>
      <c r="E5518" s="1"/>
      <c r="F5518" s="1"/>
      <c r="G5518" s="1"/>
      <c r="H5518" s="1"/>
      <c r="I5518" s="1"/>
      <c r="J5518" s="1"/>
      <c r="K5518" s="1"/>
      <c r="L5518" s="1"/>
      <c r="M5518" s="1"/>
      <c r="N5518" s="1"/>
      <c r="O5518" s="1"/>
      <c r="P5518" s="1"/>
      <c r="Q5518" s="1"/>
      <c r="R5518" s="1"/>
      <c r="S5518" s="1"/>
    </row>
    <row r="5519" spans="1:19" x14ac:dyDescent="0.25">
      <c r="A5519" s="1"/>
      <c r="B5519" s="1"/>
      <c r="C5519" s="1"/>
      <c r="D5519" s="1"/>
      <c r="E5519" s="1"/>
      <c r="F5519" s="1"/>
      <c r="G5519" s="1"/>
      <c r="H5519" s="1"/>
      <c r="I5519" s="1"/>
      <c r="J5519" s="1"/>
      <c r="K5519" s="1"/>
      <c r="L5519" s="1"/>
      <c r="M5519" s="1"/>
      <c r="N5519" s="1"/>
      <c r="O5519" s="1"/>
      <c r="P5519" s="1"/>
      <c r="Q5519" s="1"/>
      <c r="R5519" s="1"/>
      <c r="S5519" s="1"/>
    </row>
    <row r="5520" spans="1:19" x14ac:dyDescent="0.25">
      <c r="A5520" s="1"/>
      <c r="B5520" s="1"/>
      <c r="C5520" s="1"/>
      <c r="D5520" s="1"/>
      <c r="E5520" s="1"/>
      <c r="F5520" s="1"/>
      <c r="G5520" s="1"/>
      <c r="H5520" s="1"/>
      <c r="I5520" s="1"/>
      <c r="J5520" s="1"/>
      <c r="K5520" s="1"/>
      <c r="L5520" s="1"/>
      <c r="M5520" s="1"/>
      <c r="N5520" s="1"/>
      <c r="O5520" s="1"/>
      <c r="P5520" s="1"/>
      <c r="Q5520" s="1"/>
      <c r="R5520" s="1"/>
      <c r="S5520" s="1"/>
    </row>
    <row r="5521" spans="1:19" x14ac:dyDescent="0.25">
      <c r="A5521" s="1"/>
      <c r="B5521" s="1"/>
      <c r="C5521" s="1"/>
      <c r="D5521" s="1"/>
      <c r="E5521" s="1"/>
      <c r="F5521" s="1"/>
      <c r="G5521" s="1"/>
      <c r="H5521" s="1"/>
      <c r="I5521" s="1"/>
      <c r="J5521" s="1"/>
      <c r="K5521" s="1"/>
      <c r="L5521" s="1"/>
      <c r="M5521" s="1"/>
      <c r="N5521" s="1"/>
      <c r="O5521" s="1"/>
      <c r="P5521" s="1"/>
      <c r="Q5521" s="1"/>
      <c r="R5521" s="1"/>
      <c r="S5521" s="1"/>
    </row>
    <row r="5522" spans="1:19" x14ac:dyDescent="0.25">
      <c r="A5522" s="1"/>
      <c r="B5522" s="1"/>
      <c r="C5522" s="1"/>
      <c r="D5522" s="1"/>
      <c r="E5522" s="1"/>
      <c r="F5522" s="1"/>
      <c r="G5522" s="1"/>
      <c r="H5522" s="1"/>
      <c r="I5522" s="1"/>
      <c r="J5522" s="1"/>
      <c r="K5522" s="1"/>
      <c r="L5522" s="1"/>
      <c r="M5522" s="1"/>
      <c r="N5522" s="1"/>
      <c r="O5522" s="1"/>
      <c r="P5522" s="1"/>
      <c r="Q5522" s="1"/>
      <c r="R5522" s="1"/>
      <c r="S5522" s="1"/>
    </row>
    <row r="5523" spans="1:19" x14ac:dyDescent="0.25">
      <c r="A5523" s="1"/>
      <c r="B5523" s="1"/>
      <c r="C5523" s="1"/>
      <c r="D5523" s="1"/>
      <c r="E5523" s="1"/>
      <c r="F5523" s="1"/>
      <c r="G5523" s="1"/>
      <c r="H5523" s="1"/>
      <c r="I5523" s="1"/>
      <c r="J5523" s="1"/>
      <c r="K5523" s="1"/>
      <c r="L5523" s="1"/>
      <c r="M5523" s="1"/>
      <c r="N5523" s="1"/>
      <c r="O5523" s="1"/>
      <c r="P5523" s="1"/>
      <c r="Q5523" s="1"/>
      <c r="R5523" s="1"/>
      <c r="S5523" s="1"/>
    </row>
    <row r="5524" spans="1:19" x14ac:dyDescent="0.25">
      <c r="A5524" s="1"/>
      <c r="B5524" s="1"/>
      <c r="C5524" s="1"/>
      <c r="D5524" s="1"/>
      <c r="E5524" s="1"/>
      <c r="F5524" s="1"/>
      <c r="G5524" s="1"/>
      <c r="H5524" s="1"/>
      <c r="I5524" s="1"/>
      <c r="J5524" s="1"/>
      <c r="K5524" s="1"/>
      <c r="L5524" s="1"/>
      <c r="M5524" s="1"/>
      <c r="N5524" s="1"/>
      <c r="O5524" s="1"/>
      <c r="P5524" s="1"/>
      <c r="Q5524" s="1"/>
      <c r="R5524" s="1"/>
      <c r="S5524" s="1"/>
    </row>
    <row r="5525" spans="1:19" x14ac:dyDescent="0.25">
      <c r="A5525" s="1"/>
      <c r="B5525" s="1"/>
      <c r="C5525" s="1"/>
      <c r="D5525" s="1"/>
      <c r="E5525" s="1"/>
      <c r="F5525" s="1"/>
      <c r="G5525" s="1"/>
      <c r="H5525" s="1"/>
      <c r="I5525" s="1"/>
      <c r="J5525" s="1"/>
      <c r="K5525" s="1"/>
      <c r="L5525" s="1"/>
      <c r="M5525" s="1"/>
      <c r="N5525" s="1"/>
      <c r="O5525" s="1"/>
      <c r="P5525" s="1"/>
      <c r="Q5525" s="1"/>
      <c r="R5525" s="1"/>
      <c r="S5525" s="1"/>
    </row>
    <row r="5526" spans="1:19" x14ac:dyDescent="0.25">
      <c r="A5526" s="1"/>
      <c r="B5526" s="1"/>
      <c r="C5526" s="1"/>
      <c r="D5526" s="1"/>
      <c r="E5526" s="1"/>
      <c r="F5526" s="1"/>
      <c r="G5526" s="1"/>
      <c r="H5526" s="1"/>
      <c r="I5526" s="1"/>
      <c r="J5526" s="1"/>
      <c r="K5526" s="1"/>
      <c r="L5526" s="1"/>
      <c r="M5526" s="1"/>
      <c r="N5526" s="1"/>
      <c r="O5526" s="1"/>
      <c r="P5526" s="1"/>
      <c r="Q5526" s="1"/>
      <c r="R5526" s="1"/>
      <c r="S5526" s="1"/>
    </row>
    <row r="5527" spans="1:19" x14ac:dyDescent="0.25">
      <c r="A5527" s="1"/>
      <c r="B5527" s="1"/>
      <c r="C5527" s="1"/>
      <c r="D5527" s="1"/>
      <c r="E5527" s="1"/>
      <c r="F5527" s="1"/>
      <c r="G5527" s="1"/>
      <c r="H5527" s="1"/>
      <c r="I5527" s="1"/>
      <c r="J5527" s="1"/>
      <c r="K5527" s="1"/>
      <c r="L5527" s="1"/>
      <c r="M5527" s="1"/>
      <c r="N5527" s="1"/>
      <c r="O5527" s="1"/>
      <c r="P5527" s="1"/>
      <c r="Q5527" s="1"/>
      <c r="R5527" s="1"/>
      <c r="S5527" s="1"/>
    </row>
    <row r="5528" spans="1:19" x14ac:dyDescent="0.25">
      <c r="A5528" s="1"/>
      <c r="B5528" s="1"/>
      <c r="C5528" s="1"/>
      <c r="D5528" s="1"/>
      <c r="E5528" s="1"/>
      <c r="F5528" s="1"/>
      <c r="G5528" s="1"/>
      <c r="H5528" s="1"/>
      <c r="I5528" s="1"/>
      <c r="J5528" s="1"/>
      <c r="K5528" s="1"/>
      <c r="L5528" s="1"/>
      <c r="M5528" s="1"/>
      <c r="N5528" s="1"/>
      <c r="O5528" s="1"/>
      <c r="P5528" s="1"/>
      <c r="Q5528" s="1"/>
      <c r="R5528" s="1"/>
      <c r="S5528" s="1"/>
    </row>
    <row r="5529" spans="1:19" x14ac:dyDescent="0.25">
      <c r="A5529" s="1"/>
      <c r="B5529" s="1"/>
      <c r="C5529" s="1"/>
      <c r="D5529" s="1"/>
      <c r="E5529" s="1"/>
      <c r="F5529" s="1"/>
      <c r="G5529" s="1"/>
      <c r="H5529" s="1"/>
      <c r="I5529" s="1"/>
      <c r="J5529" s="1"/>
      <c r="K5529" s="1"/>
      <c r="L5529" s="1"/>
      <c r="M5529" s="1"/>
      <c r="N5529" s="1"/>
      <c r="O5529" s="1"/>
      <c r="P5529" s="1"/>
      <c r="Q5529" s="1"/>
      <c r="R5529" s="1"/>
      <c r="S5529" s="1"/>
    </row>
    <row r="5530" spans="1:19" x14ac:dyDescent="0.25">
      <c r="A5530" s="1"/>
      <c r="B5530" s="1"/>
      <c r="C5530" s="1"/>
      <c r="D5530" s="1"/>
      <c r="E5530" s="1"/>
      <c r="F5530" s="1"/>
      <c r="G5530" s="1"/>
      <c r="H5530" s="1"/>
      <c r="I5530" s="1"/>
      <c r="J5530" s="1"/>
      <c r="K5530" s="1"/>
      <c r="L5530" s="1"/>
      <c r="M5530" s="1"/>
      <c r="N5530" s="1"/>
      <c r="O5530" s="1"/>
      <c r="P5530" s="1"/>
      <c r="Q5530" s="1"/>
      <c r="R5530" s="1"/>
      <c r="S5530" s="1"/>
    </row>
    <row r="5531" spans="1:19" x14ac:dyDescent="0.25">
      <c r="A5531" s="1"/>
      <c r="B5531" s="1"/>
      <c r="C5531" s="1"/>
      <c r="D5531" s="1"/>
      <c r="E5531" s="1"/>
      <c r="F5531" s="1"/>
      <c r="G5531" s="1"/>
      <c r="H5531" s="1"/>
      <c r="I5531" s="1"/>
      <c r="J5531" s="1"/>
      <c r="K5531" s="1"/>
      <c r="L5531" s="1"/>
      <c r="M5531" s="1"/>
      <c r="N5531" s="1"/>
      <c r="O5531" s="1"/>
      <c r="P5531" s="1"/>
      <c r="Q5531" s="1"/>
      <c r="R5531" s="1"/>
      <c r="S5531" s="1"/>
    </row>
    <row r="5532" spans="1:19" x14ac:dyDescent="0.25">
      <c r="A5532" s="1"/>
      <c r="B5532" s="1"/>
      <c r="C5532" s="1"/>
      <c r="D5532" s="1"/>
      <c r="E5532" s="1"/>
      <c r="F5532" s="1"/>
      <c r="G5532" s="1"/>
      <c r="H5532" s="1"/>
      <c r="I5532" s="1"/>
      <c r="J5532" s="1"/>
      <c r="K5532" s="1"/>
      <c r="L5532" s="1"/>
      <c r="M5532" s="1"/>
      <c r="N5532" s="1"/>
      <c r="O5532" s="1"/>
      <c r="P5532" s="1"/>
      <c r="Q5532" s="1"/>
      <c r="R5532" s="1"/>
      <c r="S5532" s="1"/>
    </row>
    <row r="5533" spans="1:19" x14ac:dyDescent="0.25">
      <c r="A5533" s="1"/>
      <c r="B5533" s="1"/>
      <c r="C5533" s="1"/>
      <c r="D5533" s="1"/>
      <c r="E5533" s="1"/>
      <c r="F5533" s="1"/>
      <c r="G5533" s="1"/>
      <c r="H5533" s="1"/>
      <c r="I5533" s="1"/>
      <c r="J5533" s="1"/>
      <c r="K5533" s="1"/>
      <c r="L5533" s="1"/>
      <c r="M5533" s="1"/>
      <c r="N5533" s="1"/>
      <c r="O5533" s="1"/>
      <c r="P5533" s="1"/>
      <c r="Q5533" s="1"/>
      <c r="R5533" s="1"/>
      <c r="S5533" s="1"/>
    </row>
    <row r="5534" spans="1:19" x14ac:dyDescent="0.25">
      <c r="A5534" s="1"/>
      <c r="B5534" s="1"/>
      <c r="C5534" s="1"/>
      <c r="D5534" s="1"/>
      <c r="E5534" s="1"/>
      <c r="F5534" s="1"/>
      <c r="G5534" s="1"/>
      <c r="H5534" s="1"/>
      <c r="I5534" s="1"/>
      <c r="J5534" s="1"/>
      <c r="K5534" s="1"/>
      <c r="L5534" s="1"/>
      <c r="M5534" s="1"/>
      <c r="N5534" s="1"/>
      <c r="O5534" s="1"/>
      <c r="P5534" s="1"/>
      <c r="Q5534" s="1"/>
      <c r="R5534" s="1"/>
      <c r="S5534" s="1"/>
    </row>
    <row r="5535" spans="1:19" x14ac:dyDescent="0.25">
      <c r="A5535" s="1"/>
      <c r="B5535" s="1"/>
      <c r="C5535" s="1"/>
      <c r="D5535" s="1"/>
      <c r="E5535" s="1"/>
      <c r="F5535" s="1"/>
      <c r="G5535" s="1"/>
      <c r="H5535" s="1"/>
      <c r="I5535" s="1"/>
      <c r="J5535" s="1"/>
      <c r="K5535" s="1"/>
      <c r="L5535" s="1"/>
      <c r="M5535" s="1"/>
      <c r="N5535" s="1"/>
      <c r="O5535" s="1"/>
      <c r="P5535" s="1"/>
      <c r="Q5535" s="1"/>
      <c r="R5535" s="1"/>
      <c r="S5535" s="1"/>
    </row>
    <row r="5536" spans="1:19" x14ac:dyDescent="0.25">
      <c r="A5536" s="1"/>
      <c r="B5536" s="1"/>
      <c r="C5536" s="1"/>
      <c r="D5536" s="1"/>
      <c r="E5536" s="1"/>
      <c r="F5536" s="1"/>
      <c r="G5536" s="1"/>
      <c r="H5536" s="1"/>
      <c r="I5536" s="1"/>
      <c r="J5536" s="1"/>
      <c r="K5536" s="1"/>
      <c r="L5536" s="1"/>
      <c r="M5536" s="1"/>
      <c r="N5536" s="1"/>
      <c r="O5536" s="1"/>
      <c r="P5536" s="1"/>
      <c r="Q5536" s="1"/>
      <c r="R5536" s="1"/>
      <c r="S5536" s="1"/>
    </row>
    <row r="5537" spans="1:19" x14ac:dyDescent="0.25">
      <c r="A5537" s="1"/>
      <c r="B5537" s="1"/>
      <c r="C5537" s="1"/>
      <c r="D5537" s="1"/>
      <c r="E5537" s="1"/>
      <c r="F5537" s="1"/>
      <c r="G5537" s="1"/>
      <c r="H5537" s="1"/>
      <c r="I5537" s="1"/>
      <c r="J5537" s="1"/>
      <c r="K5537" s="1"/>
      <c r="L5537" s="1"/>
      <c r="M5537" s="1"/>
      <c r="N5537" s="1"/>
      <c r="O5537" s="1"/>
      <c r="P5537" s="1"/>
      <c r="Q5537" s="1"/>
      <c r="R5537" s="1"/>
      <c r="S5537" s="1"/>
    </row>
    <row r="5538" spans="1:19" x14ac:dyDescent="0.25">
      <c r="A5538" s="1"/>
      <c r="B5538" s="1"/>
      <c r="C5538" s="1"/>
      <c r="D5538" s="1"/>
      <c r="E5538" s="1"/>
      <c r="F5538" s="1"/>
      <c r="G5538" s="1"/>
      <c r="H5538" s="1"/>
      <c r="I5538" s="1"/>
      <c r="J5538" s="1"/>
      <c r="K5538" s="1"/>
      <c r="L5538" s="1"/>
      <c r="M5538" s="1"/>
      <c r="N5538" s="1"/>
      <c r="O5538" s="1"/>
      <c r="P5538" s="1"/>
      <c r="Q5538" s="1"/>
      <c r="R5538" s="1"/>
      <c r="S5538" s="1"/>
    </row>
    <row r="5539" spans="1:19" x14ac:dyDescent="0.25">
      <c r="A5539" s="1"/>
      <c r="B5539" s="1"/>
      <c r="C5539" s="1"/>
      <c r="D5539" s="1"/>
      <c r="E5539" s="1"/>
      <c r="F5539" s="1"/>
      <c r="G5539" s="1"/>
      <c r="H5539" s="1"/>
      <c r="I5539" s="1"/>
      <c r="J5539" s="1"/>
      <c r="K5539" s="1"/>
      <c r="L5539" s="1"/>
      <c r="M5539" s="1"/>
      <c r="N5539" s="1"/>
      <c r="O5539" s="1"/>
      <c r="P5539" s="1"/>
      <c r="Q5539" s="1"/>
      <c r="R5539" s="1"/>
      <c r="S5539" s="1"/>
    </row>
    <row r="5540" spans="1:19" x14ac:dyDescent="0.25">
      <c r="A5540" s="1"/>
      <c r="B5540" s="1"/>
      <c r="C5540" s="1"/>
      <c r="D5540" s="1"/>
      <c r="E5540" s="1"/>
      <c r="F5540" s="1"/>
      <c r="G5540" s="1"/>
      <c r="H5540" s="1"/>
      <c r="I5540" s="1"/>
      <c r="J5540" s="1"/>
      <c r="K5540" s="1"/>
      <c r="L5540" s="1"/>
      <c r="M5540" s="1"/>
      <c r="N5540" s="1"/>
      <c r="O5540" s="1"/>
      <c r="P5540" s="1"/>
      <c r="Q5540" s="1"/>
      <c r="R5540" s="1"/>
      <c r="S5540" s="1"/>
    </row>
    <row r="5541" spans="1:19" x14ac:dyDescent="0.25">
      <c r="A5541" s="1"/>
      <c r="B5541" s="1"/>
      <c r="C5541" s="1"/>
      <c r="D5541" s="1"/>
      <c r="E5541" s="1"/>
      <c r="F5541" s="1"/>
      <c r="G5541" s="1"/>
      <c r="H5541" s="1"/>
      <c r="I5541" s="1"/>
      <c r="J5541" s="1"/>
      <c r="K5541" s="1"/>
      <c r="L5541" s="1"/>
      <c r="M5541" s="1"/>
      <c r="N5541" s="1"/>
      <c r="O5541" s="1"/>
      <c r="P5541" s="1"/>
      <c r="Q5541" s="1"/>
      <c r="R5541" s="1"/>
      <c r="S5541" s="1"/>
    </row>
    <row r="5542" spans="1:19" x14ac:dyDescent="0.25">
      <c r="A5542" s="1"/>
      <c r="B5542" s="1"/>
      <c r="C5542" s="1"/>
      <c r="D5542" s="1"/>
      <c r="E5542" s="1"/>
      <c r="F5542" s="1"/>
      <c r="G5542" s="1"/>
      <c r="H5542" s="1"/>
      <c r="I5542" s="1"/>
      <c r="J5542" s="1"/>
      <c r="K5542" s="1"/>
      <c r="L5542" s="1"/>
      <c r="M5542" s="1"/>
      <c r="N5542" s="1"/>
      <c r="O5542" s="1"/>
      <c r="P5542" s="1"/>
      <c r="Q5542" s="1"/>
      <c r="R5542" s="1"/>
      <c r="S5542" s="1"/>
    </row>
    <row r="5543" spans="1:19" x14ac:dyDescent="0.25">
      <c r="A5543" s="1"/>
      <c r="B5543" s="1"/>
      <c r="C5543" s="1"/>
      <c r="D5543" s="1"/>
      <c r="E5543" s="1"/>
      <c r="F5543" s="1"/>
      <c r="G5543" s="1"/>
      <c r="H5543" s="1"/>
      <c r="I5543" s="1"/>
      <c r="J5543" s="1"/>
      <c r="K5543" s="1"/>
      <c r="L5543" s="1"/>
      <c r="M5543" s="1"/>
      <c r="N5543" s="1"/>
      <c r="O5543" s="1"/>
      <c r="P5543" s="1"/>
      <c r="Q5543" s="1"/>
      <c r="R5543" s="1"/>
      <c r="S5543" s="1"/>
    </row>
    <row r="5544" spans="1:19" x14ac:dyDescent="0.25">
      <c r="A5544" s="1"/>
      <c r="B5544" s="1"/>
      <c r="C5544" s="1"/>
      <c r="D5544" s="1"/>
      <c r="E5544" s="1"/>
      <c r="F5544" s="1"/>
      <c r="G5544" s="1"/>
      <c r="H5544" s="1"/>
      <c r="I5544" s="1"/>
      <c r="J5544" s="1"/>
      <c r="K5544" s="1"/>
      <c r="L5544" s="1"/>
      <c r="M5544" s="1"/>
      <c r="N5544" s="1"/>
      <c r="O5544" s="1"/>
      <c r="P5544" s="1"/>
      <c r="Q5544" s="1"/>
      <c r="R5544" s="1"/>
      <c r="S5544" s="1"/>
    </row>
    <row r="5545" spans="1:19" x14ac:dyDescent="0.25">
      <c r="A5545" s="1"/>
      <c r="B5545" s="1"/>
      <c r="C5545" s="1"/>
      <c r="D5545" s="1"/>
      <c r="E5545" s="1"/>
      <c r="F5545" s="1"/>
      <c r="G5545" s="1"/>
      <c r="H5545" s="1"/>
      <c r="I5545" s="1"/>
      <c r="J5545" s="1"/>
      <c r="K5545" s="1"/>
      <c r="L5545" s="1"/>
      <c r="M5545" s="1"/>
      <c r="N5545" s="1"/>
      <c r="O5545" s="1"/>
      <c r="P5545" s="1"/>
      <c r="Q5545" s="1"/>
      <c r="R5545" s="1"/>
      <c r="S5545" s="1"/>
    </row>
    <row r="5546" spans="1:19" x14ac:dyDescent="0.25">
      <c r="A5546" s="1"/>
      <c r="B5546" s="1"/>
      <c r="C5546" s="1"/>
      <c r="D5546" s="1"/>
      <c r="E5546" s="1"/>
      <c r="F5546" s="1"/>
      <c r="G5546" s="1"/>
      <c r="H5546" s="1"/>
      <c r="I5546" s="1"/>
      <c r="J5546" s="1"/>
      <c r="K5546" s="1"/>
      <c r="L5546" s="1"/>
      <c r="M5546" s="1"/>
      <c r="N5546" s="1"/>
      <c r="O5546" s="1"/>
      <c r="P5546" s="1"/>
      <c r="Q5546" s="1"/>
      <c r="R5546" s="1"/>
      <c r="S5546" s="1"/>
    </row>
    <row r="5547" spans="1:19" x14ac:dyDescent="0.25">
      <c r="A5547" s="1"/>
      <c r="B5547" s="1"/>
      <c r="C5547" s="1"/>
      <c r="D5547" s="1"/>
      <c r="E5547" s="1"/>
      <c r="F5547" s="1"/>
      <c r="G5547" s="1"/>
      <c r="H5547" s="1"/>
      <c r="I5547" s="1"/>
      <c r="J5547" s="1"/>
      <c r="K5547" s="1"/>
      <c r="L5547" s="1"/>
      <c r="M5547" s="1"/>
      <c r="N5547" s="1"/>
      <c r="O5547" s="1"/>
      <c r="P5547" s="1"/>
      <c r="Q5547" s="1"/>
      <c r="R5547" s="1"/>
      <c r="S5547" s="1"/>
    </row>
    <row r="5548" spans="1:19" x14ac:dyDescent="0.25">
      <c r="A5548" s="1"/>
      <c r="B5548" s="1"/>
      <c r="C5548" s="1"/>
      <c r="D5548" s="1"/>
      <c r="E5548" s="1"/>
      <c r="F5548" s="1"/>
      <c r="G5548" s="1"/>
      <c r="H5548" s="1"/>
      <c r="I5548" s="1"/>
      <c r="J5548" s="1"/>
      <c r="K5548" s="1"/>
      <c r="L5548" s="1"/>
      <c r="M5548" s="1"/>
      <c r="N5548" s="1"/>
      <c r="O5548" s="1"/>
      <c r="P5548" s="1"/>
      <c r="Q5548" s="1"/>
      <c r="R5548" s="1"/>
      <c r="S5548" s="1"/>
    </row>
    <row r="5549" spans="1:19" x14ac:dyDescent="0.25">
      <c r="A5549" s="1"/>
      <c r="B5549" s="1"/>
      <c r="C5549" s="1"/>
      <c r="D5549" s="1"/>
      <c r="E5549" s="1"/>
      <c r="F5549" s="1"/>
      <c r="G5549" s="1"/>
      <c r="H5549" s="1"/>
      <c r="I5549" s="1"/>
      <c r="J5549" s="1"/>
      <c r="K5549" s="1"/>
      <c r="L5549" s="1"/>
      <c r="M5549" s="1"/>
      <c r="N5549" s="1"/>
      <c r="O5549" s="1"/>
      <c r="P5549" s="1"/>
      <c r="Q5549" s="1"/>
      <c r="R5549" s="1"/>
      <c r="S5549" s="1"/>
    </row>
    <row r="5550" spans="1:19" x14ac:dyDescent="0.25">
      <c r="A5550" s="1"/>
      <c r="B5550" s="1"/>
      <c r="C5550" s="1"/>
      <c r="D5550" s="1"/>
      <c r="E5550" s="1"/>
      <c r="F5550" s="1"/>
      <c r="G5550" s="1"/>
      <c r="H5550" s="1"/>
      <c r="I5550" s="1"/>
      <c r="J5550" s="1"/>
      <c r="K5550" s="1"/>
      <c r="L5550" s="1"/>
      <c r="M5550" s="1"/>
      <c r="N5550" s="1"/>
      <c r="O5550" s="1"/>
      <c r="P5550" s="1"/>
      <c r="Q5550" s="1"/>
      <c r="R5550" s="1"/>
      <c r="S5550" s="1"/>
    </row>
    <row r="5551" spans="1:19" x14ac:dyDescent="0.25">
      <c r="A5551" s="1"/>
      <c r="B5551" s="1"/>
      <c r="C5551" s="1"/>
      <c r="D5551" s="1"/>
      <c r="E5551" s="1"/>
      <c r="F5551" s="1"/>
      <c r="G5551" s="1"/>
      <c r="H5551" s="1"/>
      <c r="I5551" s="1"/>
      <c r="J5551" s="1"/>
      <c r="K5551" s="1"/>
      <c r="L5551" s="1"/>
      <c r="M5551" s="1"/>
      <c r="N5551" s="1"/>
      <c r="O5551" s="1"/>
      <c r="P5551" s="1"/>
      <c r="Q5551" s="1"/>
      <c r="R5551" s="1"/>
      <c r="S5551" s="1"/>
    </row>
    <row r="5552" spans="1:19" x14ac:dyDescent="0.25">
      <c r="A5552" s="1"/>
      <c r="B5552" s="1"/>
      <c r="C5552" s="1"/>
      <c r="D5552" s="1"/>
      <c r="E5552" s="1"/>
      <c r="F5552" s="1"/>
      <c r="G5552" s="1"/>
      <c r="H5552" s="1"/>
      <c r="I5552" s="1"/>
      <c r="J5552" s="1"/>
      <c r="K5552" s="1"/>
      <c r="L5552" s="1"/>
      <c r="M5552" s="1"/>
      <c r="N5552" s="1"/>
      <c r="O5552" s="1"/>
      <c r="P5552" s="1"/>
      <c r="Q5552" s="1"/>
      <c r="R5552" s="1"/>
      <c r="S5552" s="1"/>
    </row>
    <row r="5553" spans="1:19" x14ac:dyDescent="0.25">
      <c r="A5553" s="1"/>
      <c r="B5553" s="1"/>
      <c r="C5553" s="1"/>
      <c r="D5553" s="1"/>
      <c r="E5553" s="1"/>
      <c r="F5553" s="1"/>
      <c r="G5553" s="1"/>
      <c r="H5553" s="1"/>
      <c r="I5553" s="1"/>
      <c r="J5553" s="1"/>
      <c r="K5553" s="1"/>
      <c r="L5553" s="1"/>
      <c r="M5553" s="1"/>
      <c r="N5553" s="1"/>
      <c r="O5553" s="1"/>
      <c r="P5553" s="1"/>
      <c r="Q5553" s="1"/>
      <c r="R5553" s="1"/>
      <c r="S5553" s="1"/>
    </row>
    <row r="5554" spans="1:19" x14ac:dyDescent="0.25">
      <c r="A5554" s="1"/>
      <c r="B5554" s="1"/>
      <c r="C5554" s="1"/>
      <c r="D5554" s="1"/>
      <c r="E5554" s="1"/>
      <c r="F5554" s="1"/>
      <c r="G5554" s="1"/>
      <c r="H5554" s="1"/>
      <c r="I5554" s="1"/>
      <c r="J5554" s="1"/>
      <c r="K5554" s="1"/>
      <c r="L5554" s="1"/>
      <c r="M5554" s="1"/>
      <c r="N5554" s="1"/>
      <c r="O5554" s="1"/>
      <c r="P5554" s="1"/>
      <c r="Q5554" s="1"/>
      <c r="R5554" s="1"/>
      <c r="S5554" s="1"/>
    </row>
    <row r="5555" spans="1:19" x14ac:dyDescent="0.25">
      <c r="A5555" s="1"/>
      <c r="B5555" s="1"/>
      <c r="C5555" s="1"/>
      <c r="D5555" s="1"/>
      <c r="E5555" s="1"/>
      <c r="F5555" s="1"/>
      <c r="G5555" s="1"/>
      <c r="H5555" s="1"/>
      <c r="I5555" s="1"/>
      <c r="J5555" s="1"/>
      <c r="K5555" s="1"/>
      <c r="L5555" s="1"/>
      <c r="M5555" s="1"/>
      <c r="N5555" s="1"/>
      <c r="O5555" s="1"/>
      <c r="P5555" s="1"/>
      <c r="Q5555" s="1"/>
      <c r="R5555" s="1"/>
      <c r="S5555" s="1"/>
    </row>
    <row r="5556" spans="1:19" x14ac:dyDescent="0.25">
      <c r="A5556" s="1"/>
      <c r="B5556" s="1"/>
      <c r="C5556" s="1"/>
      <c r="D5556" s="1"/>
      <c r="E5556" s="1"/>
      <c r="F5556" s="1"/>
      <c r="G5556" s="1"/>
      <c r="H5556" s="1"/>
      <c r="I5556" s="1"/>
      <c r="J5556" s="1"/>
      <c r="K5556" s="1"/>
      <c r="L5556" s="1"/>
      <c r="M5556" s="1"/>
      <c r="N5556" s="1"/>
      <c r="O5556" s="1"/>
      <c r="P5556" s="1"/>
      <c r="Q5556" s="1"/>
      <c r="R5556" s="1"/>
      <c r="S5556" s="1"/>
    </row>
    <row r="5557" spans="1:19" x14ac:dyDescent="0.25">
      <c r="A5557" s="1"/>
      <c r="B5557" s="1"/>
      <c r="C5557" s="1"/>
      <c r="D5557" s="1"/>
      <c r="E5557" s="1"/>
      <c r="F5557" s="1"/>
      <c r="G5557" s="1"/>
      <c r="H5557" s="1"/>
      <c r="I5557" s="1"/>
      <c r="J5557" s="1"/>
      <c r="K5557" s="1"/>
      <c r="L5557" s="1"/>
      <c r="M5557" s="1"/>
      <c r="N5557" s="1"/>
      <c r="O5557" s="1"/>
      <c r="P5557" s="1"/>
      <c r="Q5557" s="1"/>
      <c r="R5557" s="1"/>
      <c r="S5557" s="1"/>
    </row>
    <row r="5558" spans="1:19" x14ac:dyDescent="0.25">
      <c r="A5558" s="1"/>
      <c r="B5558" s="1"/>
      <c r="C5558" s="1"/>
      <c r="D5558" s="1"/>
      <c r="E5558" s="1"/>
      <c r="F5558" s="1"/>
      <c r="G5558" s="1"/>
      <c r="H5558" s="1"/>
      <c r="I5558" s="1"/>
      <c r="J5558" s="1"/>
      <c r="K5558" s="1"/>
      <c r="L5558" s="1"/>
      <c r="M5558" s="1"/>
      <c r="N5558" s="1"/>
      <c r="O5558" s="1"/>
      <c r="P5558" s="1"/>
      <c r="Q5558" s="1"/>
      <c r="R5558" s="1"/>
      <c r="S5558" s="1"/>
    </row>
    <row r="5559" spans="1:19" x14ac:dyDescent="0.25">
      <c r="A5559" s="1"/>
      <c r="B5559" s="1"/>
      <c r="C5559" s="1"/>
      <c r="D5559" s="1"/>
      <c r="E5559" s="1"/>
      <c r="F5559" s="1"/>
      <c r="G5559" s="1"/>
      <c r="H5559" s="1"/>
      <c r="I5559" s="1"/>
      <c r="J5559" s="1"/>
      <c r="K5559" s="1"/>
      <c r="L5559" s="1"/>
      <c r="M5559" s="1"/>
      <c r="N5559" s="1"/>
      <c r="O5559" s="1"/>
      <c r="P5559" s="1"/>
      <c r="Q5559" s="1"/>
      <c r="R5559" s="1"/>
      <c r="S5559" s="1"/>
    </row>
    <row r="5560" spans="1:19" x14ac:dyDescent="0.25">
      <c r="A5560" s="1"/>
      <c r="B5560" s="1"/>
      <c r="C5560" s="1"/>
      <c r="D5560" s="1"/>
      <c r="E5560" s="1"/>
      <c r="F5560" s="1"/>
      <c r="G5560" s="1"/>
      <c r="H5560" s="1"/>
      <c r="I5560" s="1"/>
      <c r="J5560" s="1"/>
      <c r="K5560" s="1"/>
      <c r="L5560" s="1"/>
      <c r="M5560" s="1"/>
      <c r="N5560" s="1"/>
      <c r="O5560" s="1"/>
      <c r="P5560" s="1"/>
      <c r="Q5560" s="1"/>
      <c r="R5560" s="1"/>
      <c r="S5560" s="1"/>
    </row>
    <row r="5561" spans="1:19" x14ac:dyDescent="0.25">
      <c r="A5561" s="1"/>
      <c r="B5561" s="1"/>
      <c r="C5561" s="1"/>
      <c r="D5561" s="1"/>
      <c r="E5561" s="1"/>
      <c r="F5561" s="1"/>
      <c r="G5561" s="1"/>
      <c r="H5561" s="1"/>
      <c r="I5561" s="1"/>
      <c r="J5561" s="1"/>
      <c r="K5561" s="1"/>
      <c r="L5561" s="1"/>
      <c r="M5561" s="1"/>
      <c r="N5561" s="1"/>
      <c r="O5561" s="1"/>
      <c r="P5561" s="1"/>
      <c r="Q5561" s="1"/>
      <c r="R5561" s="1"/>
      <c r="S5561" s="1"/>
    </row>
    <row r="5562" spans="1:19" x14ac:dyDescent="0.25">
      <c r="A5562" s="1"/>
      <c r="B5562" s="1"/>
      <c r="C5562" s="1"/>
      <c r="D5562" s="1"/>
      <c r="E5562" s="1"/>
      <c r="F5562" s="1"/>
      <c r="G5562" s="1"/>
      <c r="H5562" s="1"/>
      <c r="I5562" s="1"/>
      <c r="J5562" s="1"/>
      <c r="K5562" s="1"/>
      <c r="L5562" s="1"/>
      <c r="M5562" s="1"/>
      <c r="N5562" s="1"/>
      <c r="O5562" s="1"/>
      <c r="P5562" s="1"/>
      <c r="Q5562" s="1"/>
      <c r="R5562" s="1"/>
      <c r="S5562" s="1"/>
    </row>
    <row r="5563" spans="1:19" x14ac:dyDescent="0.25">
      <c r="A5563" s="1"/>
      <c r="B5563" s="1"/>
      <c r="C5563" s="1"/>
      <c r="D5563" s="1"/>
      <c r="E5563" s="1"/>
      <c r="F5563" s="1"/>
      <c r="G5563" s="1"/>
      <c r="H5563" s="1"/>
      <c r="I5563" s="1"/>
      <c r="J5563" s="1"/>
      <c r="K5563" s="1"/>
      <c r="L5563" s="1"/>
      <c r="M5563" s="1"/>
      <c r="N5563" s="1"/>
      <c r="O5563" s="1"/>
      <c r="P5563" s="1"/>
      <c r="Q5563" s="1"/>
      <c r="R5563" s="1"/>
      <c r="S5563" s="1"/>
    </row>
    <row r="5564" spans="1:19" x14ac:dyDescent="0.25">
      <c r="A5564" s="1"/>
      <c r="B5564" s="1"/>
      <c r="C5564" s="1"/>
      <c r="D5564" s="1"/>
      <c r="E5564" s="1"/>
      <c r="F5564" s="1"/>
      <c r="G5564" s="1"/>
      <c r="H5564" s="1"/>
      <c r="I5564" s="1"/>
      <c r="J5564" s="1"/>
      <c r="K5564" s="1"/>
      <c r="L5564" s="1"/>
      <c r="M5564" s="1"/>
      <c r="N5564" s="1"/>
      <c r="O5564" s="1"/>
      <c r="P5564" s="1"/>
      <c r="Q5564" s="1"/>
      <c r="R5564" s="1"/>
      <c r="S5564" s="1"/>
    </row>
    <row r="5565" spans="1:19" x14ac:dyDescent="0.25">
      <c r="A5565" s="1"/>
      <c r="B5565" s="1"/>
      <c r="C5565" s="1"/>
      <c r="D5565" s="1"/>
      <c r="E5565" s="1"/>
      <c r="F5565" s="1"/>
      <c r="G5565" s="1"/>
      <c r="H5565" s="1"/>
      <c r="I5565" s="1"/>
      <c r="J5565" s="1"/>
      <c r="K5565" s="1"/>
      <c r="L5565" s="1"/>
      <c r="M5565" s="1"/>
      <c r="N5565" s="1"/>
      <c r="O5565" s="1"/>
      <c r="P5565" s="1"/>
      <c r="Q5565" s="1"/>
      <c r="R5565" s="1"/>
      <c r="S5565" s="1"/>
    </row>
    <row r="5566" spans="1:19" x14ac:dyDescent="0.25">
      <c r="A5566" s="1"/>
      <c r="B5566" s="1"/>
      <c r="C5566" s="1"/>
      <c r="D5566" s="1"/>
      <c r="E5566" s="1"/>
      <c r="F5566" s="1"/>
      <c r="G5566" s="1"/>
      <c r="H5566" s="1"/>
      <c r="I5566" s="1"/>
      <c r="J5566" s="1"/>
      <c r="K5566" s="1"/>
      <c r="L5566" s="1"/>
      <c r="M5566" s="1"/>
      <c r="N5566" s="1"/>
      <c r="O5566" s="1"/>
      <c r="P5566" s="1"/>
      <c r="Q5566" s="1"/>
      <c r="R5566" s="1"/>
      <c r="S5566" s="1"/>
    </row>
    <row r="5567" spans="1:19" x14ac:dyDescent="0.25">
      <c r="A5567" s="1"/>
      <c r="B5567" s="1"/>
      <c r="C5567" s="1"/>
      <c r="D5567" s="1"/>
      <c r="E5567" s="1"/>
      <c r="F5567" s="1"/>
      <c r="G5567" s="1"/>
      <c r="H5567" s="1"/>
      <c r="I5567" s="1"/>
      <c r="J5567" s="1"/>
      <c r="K5567" s="1"/>
      <c r="L5567" s="1"/>
      <c r="M5567" s="1"/>
      <c r="N5567" s="1"/>
      <c r="O5567" s="1"/>
      <c r="P5567" s="1"/>
      <c r="Q5567" s="1"/>
      <c r="R5567" s="1"/>
      <c r="S5567" s="1"/>
    </row>
    <row r="5568" spans="1:19" x14ac:dyDescent="0.25">
      <c r="A5568" s="1"/>
      <c r="B5568" s="1"/>
      <c r="C5568" s="1"/>
      <c r="D5568" s="1"/>
      <c r="E5568" s="1"/>
      <c r="F5568" s="1"/>
      <c r="G5568" s="1"/>
      <c r="H5568" s="1"/>
      <c r="I5568" s="1"/>
      <c r="J5568" s="1"/>
      <c r="K5568" s="1"/>
      <c r="L5568" s="1"/>
      <c r="M5568" s="1"/>
      <c r="N5568" s="1"/>
      <c r="O5568" s="1"/>
      <c r="P5568" s="1"/>
      <c r="Q5568" s="1"/>
      <c r="R5568" s="1"/>
      <c r="S5568" s="1"/>
    </row>
    <row r="5569" spans="1:19" x14ac:dyDescent="0.25">
      <c r="A5569" s="1"/>
      <c r="B5569" s="1"/>
      <c r="C5569" s="1"/>
      <c r="D5569" s="1"/>
      <c r="E5569" s="1"/>
      <c r="F5569" s="1"/>
      <c r="G5569" s="1"/>
      <c r="H5569" s="1"/>
      <c r="I5569" s="1"/>
      <c r="J5569" s="1"/>
      <c r="K5569" s="1"/>
      <c r="L5569" s="1"/>
      <c r="M5569" s="1"/>
      <c r="N5569" s="1"/>
      <c r="O5569" s="1"/>
      <c r="P5569" s="1"/>
      <c r="Q5569" s="1"/>
      <c r="R5569" s="1"/>
      <c r="S5569" s="1"/>
    </row>
    <row r="5570" spans="1:19" x14ac:dyDescent="0.25">
      <c r="A5570" s="1"/>
      <c r="B5570" s="1"/>
      <c r="C5570" s="1"/>
      <c r="D5570" s="1"/>
      <c r="E5570" s="1"/>
      <c r="F5570" s="1"/>
      <c r="G5570" s="1"/>
      <c r="H5570" s="1"/>
      <c r="I5570" s="1"/>
      <c r="J5570" s="1"/>
      <c r="K5570" s="1"/>
      <c r="L5570" s="1"/>
      <c r="M5570" s="1"/>
      <c r="N5570" s="1"/>
      <c r="O5570" s="1"/>
      <c r="P5570" s="1"/>
      <c r="Q5570" s="1"/>
      <c r="R5570" s="1"/>
      <c r="S5570" s="1"/>
    </row>
    <row r="5571" spans="1:19" x14ac:dyDescent="0.25">
      <c r="A5571" s="1"/>
      <c r="B5571" s="1"/>
      <c r="C5571" s="1"/>
      <c r="D5571" s="1"/>
      <c r="E5571" s="1"/>
      <c r="F5571" s="1"/>
      <c r="G5571" s="1"/>
      <c r="H5571" s="1"/>
      <c r="I5571" s="1"/>
      <c r="J5571" s="1"/>
      <c r="K5571" s="1"/>
      <c r="L5571" s="1"/>
      <c r="M5571" s="1"/>
      <c r="N5571" s="1"/>
      <c r="O5571" s="1"/>
      <c r="P5571" s="1"/>
      <c r="Q5571" s="1"/>
      <c r="R5571" s="1"/>
      <c r="S5571" s="1"/>
    </row>
    <row r="5572" spans="1:19" x14ac:dyDescent="0.25">
      <c r="A5572" s="1"/>
      <c r="B5572" s="1"/>
      <c r="C5572" s="1"/>
      <c r="D5572" s="1"/>
      <c r="E5572" s="1"/>
      <c r="F5572" s="1"/>
      <c r="G5572" s="1"/>
      <c r="H5572" s="1"/>
      <c r="I5572" s="1"/>
      <c r="J5572" s="1"/>
      <c r="K5572" s="1"/>
      <c r="L5572" s="1"/>
      <c r="M5572" s="1"/>
      <c r="N5572" s="1"/>
      <c r="O5572" s="1"/>
      <c r="P5572" s="1"/>
      <c r="Q5572" s="1"/>
      <c r="R5572" s="1"/>
      <c r="S5572" s="1"/>
    </row>
    <row r="5573" spans="1:19" x14ac:dyDescent="0.25">
      <c r="A5573" s="1"/>
      <c r="B5573" s="1"/>
      <c r="C5573" s="1"/>
      <c r="D5573" s="1"/>
      <c r="E5573" s="1"/>
      <c r="F5573" s="1"/>
      <c r="G5573" s="1"/>
      <c r="H5573" s="1"/>
      <c r="I5573" s="1"/>
      <c r="J5573" s="1"/>
      <c r="K5573" s="1"/>
      <c r="L5573" s="1"/>
      <c r="M5573" s="1"/>
      <c r="N5573" s="1"/>
      <c r="O5573" s="1"/>
      <c r="P5573" s="1"/>
      <c r="Q5573" s="1"/>
      <c r="R5573" s="1"/>
      <c r="S5573" s="1"/>
    </row>
    <row r="5574" spans="1:19" x14ac:dyDescent="0.25">
      <c r="A5574" s="1"/>
      <c r="B5574" s="1"/>
      <c r="C5574" s="1"/>
      <c r="D5574" s="1"/>
      <c r="E5574" s="1"/>
      <c r="F5574" s="1"/>
      <c r="G5574" s="1"/>
      <c r="H5574" s="1"/>
      <c r="I5574" s="1"/>
      <c r="J5574" s="1"/>
      <c r="K5574" s="1"/>
      <c r="L5574" s="1"/>
      <c r="M5574" s="1"/>
      <c r="N5574" s="1"/>
      <c r="O5574" s="1"/>
      <c r="P5574" s="1"/>
      <c r="Q5574" s="1"/>
      <c r="R5574" s="1"/>
      <c r="S5574" s="1"/>
    </row>
    <row r="5575" spans="1:19" x14ac:dyDescent="0.25">
      <c r="A5575" s="1"/>
      <c r="B5575" s="1"/>
      <c r="C5575" s="1"/>
      <c r="D5575" s="1"/>
      <c r="E5575" s="1"/>
      <c r="F5575" s="1"/>
      <c r="G5575" s="1"/>
      <c r="H5575" s="1"/>
      <c r="I5575" s="1"/>
      <c r="J5575" s="1"/>
      <c r="K5575" s="1"/>
      <c r="L5575" s="1"/>
      <c r="M5575" s="1"/>
      <c r="N5575" s="1"/>
      <c r="O5575" s="1"/>
      <c r="P5575" s="1"/>
      <c r="Q5575" s="1"/>
      <c r="R5575" s="1"/>
      <c r="S5575" s="1"/>
    </row>
    <row r="5576" spans="1:19" x14ac:dyDescent="0.25">
      <c r="A5576" s="1"/>
      <c r="B5576" s="1"/>
      <c r="C5576" s="1"/>
      <c r="D5576" s="1"/>
      <c r="E5576" s="1"/>
      <c r="F5576" s="1"/>
      <c r="G5576" s="1"/>
      <c r="H5576" s="1"/>
      <c r="I5576" s="1"/>
      <c r="J5576" s="1"/>
      <c r="K5576" s="1"/>
      <c r="L5576" s="1"/>
      <c r="M5576" s="1"/>
      <c r="N5576" s="1"/>
      <c r="O5576" s="1"/>
      <c r="P5576" s="1"/>
      <c r="Q5576" s="1"/>
      <c r="R5576" s="1"/>
      <c r="S5576" s="1"/>
    </row>
    <row r="5577" spans="1:19" x14ac:dyDescent="0.25">
      <c r="A5577" s="1"/>
      <c r="B5577" s="1"/>
      <c r="C5577" s="1"/>
      <c r="D5577" s="1"/>
      <c r="E5577" s="1"/>
      <c r="F5577" s="1"/>
      <c r="G5577" s="1"/>
      <c r="H5577" s="1"/>
      <c r="I5577" s="1"/>
      <c r="J5577" s="1"/>
      <c r="K5577" s="1"/>
      <c r="L5577" s="1"/>
      <c r="M5577" s="1"/>
      <c r="N5577" s="1"/>
      <c r="O5577" s="1"/>
      <c r="P5577" s="1"/>
      <c r="Q5577" s="1"/>
      <c r="R5577" s="1"/>
      <c r="S5577" s="1"/>
    </row>
    <row r="5578" spans="1:19" x14ac:dyDescent="0.25">
      <c r="A5578" s="1"/>
      <c r="B5578" s="1"/>
      <c r="C5578" s="1"/>
      <c r="D5578" s="1"/>
      <c r="E5578" s="1"/>
      <c r="F5578" s="1"/>
      <c r="G5578" s="1"/>
      <c r="H5578" s="1"/>
      <c r="I5578" s="1"/>
      <c r="J5578" s="1"/>
      <c r="K5578" s="1"/>
      <c r="L5578" s="1"/>
      <c r="M5578" s="1"/>
      <c r="N5578" s="1"/>
      <c r="O5578" s="1"/>
      <c r="P5578" s="1"/>
      <c r="Q5578" s="1"/>
      <c r="R5578" s="1"/>
      <c r="S5578" s="1"/>
    </row>
    <row r="5579" spans="1:19" x14ac:dyDescent="0.25">
      <c r="A5579" s="1"/>
      <c r="B5579" s="1"/>
      <c r="C5579" s="1"/>
      <c r="D5579" s="1"/>
      <c r="E5579" s="1"/>
      <c r="F5579" s="1"/>
      <c r="G5579" s="1"/>
      <c r="H5579" s="1"/>
      <c r="I5579" s="1"/>
      <c r="J5579" s="1"/>
      <c r="K5579" s="1"/>
      <c r="L5579" s="1"/>
      <c r="M5579" s="1"/>
      <c r="N5579" s="1"/>
      <c r="O5579" s="1"/>
      <c r="P5579" s="1"/>
      <c r="Q5579" s="1"/>
      <c r="R5579" s="1"/>
      <c r="S5579" s="1"/>
    </row>
    <row r="5580" spans="1:19" x14ac:dyDescent="0.25">
      <c r="A5580" s="1"/>
      <c r="B5580" s="1"/>
      <c r="C5580" s="1"/>
      <c r="D5580" s="1"/>
      <c r="E5580" s="1"/>
      <c r="F5580" s="1"/>
      <c r="G5580" s="1"/>
      <c r="H5580" s="1"/>
      <c r="I5580" s="1"/>
      <c r="J5580" s="1"/>
      <c r="K5580" s="1"/>
      <c r="L5580" s="1"/>
      <c r="M5580" s="1"/>
      <c r="N5580" s="1"/>
      <c r="O5580" s="1"/>
      <c r="P5580" s="1"/>
      <c r="Q5580" s="1"/>
      <c r="R5580" s="1"/>
      <c r="S5580" s="1"/>
    </row>
    <row r="5581" spans="1:19" x14ac:dyDescent="0.25">
      <c r="A5581" s="1"/>
      <c r="B5581" s="1"/>
      <c r="C5581" s="1"/>
      <c r="D5581" s="1"/>
      <c r="E5581" s="1"/>
      <c r="F5581" s="1"/>
      <c r="G5581" s="1"/>
      <c r="H5581" s="1"/>
      <c r="I5581" s="1"/>
      <c r="J5581" s="1"/>
      <c r="K5581" s="1"/>
      <c r="L5581" s="1"/>
      <c r="M5581" s="1"/>
      <c r="N5581" s="1"/>
      <c r="O5581" s="1"/>
      <c r="P5581" s="1"/>
      <c r="Q5581" s="1"/>
      <c r="R5581" s="1"/>
      <c r="S5581" s="1"/>
    </row>
    <row r="5582" spans="1:19" x14ac:dyDescent="0.25">
      <c r="A5582" s="1"/>
      <c r="B5582" s="1"/>
      <c r="C5582" s="1"/>
      <c r="D5582" s="1"/>
      <c r="E5582" s="1"/>
      <c r="F5582" s="1"/>
      <c r="G5582" s="1"/>
      <c r="H5582" s="1"/>
      <c r="I5582" s="1"/>
      <c r="J5582" s="1"/>
      <c r="K5582" s="1"/>
      <c r="L5582" s="1"/>
      <c r="M5582" s="1"/>
      <c r="N5582" s="1"/>
      <c r="O5582" s="1"/>
      <c r="P5582" s="1"/>
      <c r="Q5582" s="1"/>
      <c r="R5582" s="1"/>
      <c r="S5582" s="1"/>
    </row>
    <row r="5583" spans="1:19" x14ac:dyDescent="0.25">
      <c r="A5583" s="1"/>
      <c r="B5583" s="1"/>
      <c r="C5583" s="1"/>
      <c r="D5583" s="1"/>
      <c r="E5583" s="1"/>
      <c r="F5583" s="1"/>
      <c r="G5583" s="1"/>
      <c r="H5583" s="1"/>
      <c r="I5583" s="1"/>
      <c r="J5583" s="1"/>
      <c r="K5583" s="1"/>
      <c r="L5583" s="1"/>
      <c r="M5583" s="1"/>
      <c r="N5583" s="1"/>
      <c r="O5583" s="1"/>
      <c r="P5583" s="1"/>
      <c r="Q5583" s="1"/>
      <c r="R5583" s="1"/>
      <c r="S5583" s="1"/>
    </row>
    <row r="5584" spans="1:19" x14ac:dyDescent="0.25">
      <c r="A5584" s="1"/>
      <c r="B5584" s="1"/>
      <c r="C5584" s="1"/>
      <c r="D5584" s="1"/>
      <c r="E5584" s="1"/>
      <c r="F5584" s="1"/>
      <c r="G5584" s="1"/>
      <c r="H5584" s="1"/>
      <c r="I5584" s="1"/>
      <c r="J5584" s="1"/>
      <c r="K5584" s="1"/>
      <c r="L5584" s="1"/>
      <c r="M5584" s="1"/>
      <c r="N5584" s="1"/>
      <c r="O5584" s="1"/>
      <c r="P5584" s="1"/>
      <c r="Q5584" s="1"/>
      <c r="R5584" s="1"/>
      <c r="S5584" s="1"/>
    </row>
    <row r="5585" spans="1:19" x14ac:dyDescent="0.25">
      <c r="A5585" s="1"/>
      <c r="B5585" s="1"/>
      <c r="C5585" s="1"/>
      <c r="D5585" s="1"/>
      <c r="E5585" s="1"/>
      <c r="F5585" s="1"/>
      <c r="G5585" s="1"/>
      <c r="H5585" s="1"/>
      <c r="I5585" s="1"/>
      <c r="J5585" s="1"/>
      <c r="K5585" s="1"/>
      <c r="L5585" s="1"/>
      <c r="M5585" s="1"/>
      <c r="N5585" s="1"/>
      <c r="O5585" s="1"/>
      <c r="P5585" s="1"/>
      <c r="Q5585" s="1"/>
      <c r="R5585" s="1"/>
      <c r="S5585" s="1"/>
    </row>
    <row r="5586" spans="1:19" x14ac:dyDescent="0.25">
      <c r="A5586" s="1"/>
      <c r="B5586" s="1"/>
      <c r="C5586" s="1"/>
      <c r="D5586" s="1"/>
      <c r="E5586" s="1"/>
      <c r="F5586" s="1"/>
      <c r="G5586" s="1"/>
      <c r="H5586" s="1"/>
      <c r="I5586" s="1"/>
      <c r="J5586" s="1"/>
      <c r="K5586" s="1"/>
      <c r="L5586" s="1"/>
      <c r="M5586" s="1"/>
      <c r="N5586" s="1"/>
      <c r="O5586" s="1"/>
      <c r="P5586" s="1"/>
      <c r="Q5586" s="1"/>
      <c r="R5586" s="1"/>
      <c r="S5586" s="1"/>
    </row>
    <row r="5587" spans="1:19" x14ac:dyDescent="0.25">
      <c r="A5587" s="1"/>
      <c r="B5587" s="1"/>
      <c r="C5587" s="1"/>
      <c r="D5587" s="1"/>
      <c r="E5587" s="1"/>
      <c r="F5587" s="1"/>
      <c r="G5587" s="1"/>
      <c r="H5587" s="1"/>
      <c r="I5587" s="1"/>
      <c r="J5587" s="1"/>
      <c r="K5587" s="1"/>
      <c r="L5587" s="1"/>
      <c r="M5587" s="1"/>
      <c r="N5587" s="1"/>
      <c r="O5587" s="1"/>
      <c r="P5587" s="1"/>
      <c r="Q5587" s="1"/>
      <c r="R5587" s="1"/>
      <c r="S5587" s="1"/>
    </row>
    <row r="5588" spans="1:19" x14ac:dyDescent="0.25">
      <c r="A5588" s="1"/>
      <c r="B5588" s="1"/>
      <c r="C5588" s="1"/>
      <c r="D5588" s="1"/>
      <c r="E5588" s="1"/>
      <c r="F5588" s="1"/>
      <c r="G5588" s="1"/>
      <c r="H5588" s="1"/>
      <c r="I5588" s="1"/>
      <c r="J5588" s="1"/>
      <c r="K5588" s="1"/>
      <c r="L5588" s="1"/>
      <c r="M5588" s="1"/>
      <c r="N5588" s="1"/>
      <c r="O5588" s="1"/>
      <c r="P5588" s="1"/>
      <c r="Q5588" s="1"/>
      <c r="R5588" s="1"/>
      <c r="S5588" s="1"/>
    </row>
    <row r="5589" spans="1:19" x14ac:dyDescent="0.25">
      <c r="A5589" s="1"/>
      <c r="B5589" s="1"/>
      <c r="C5589" s="1"/>
      <c r="D5589" s="1"/>
      <c r="E5589" s="1"/>
      <c r="F5589" s="1"/>
      <c r="G5589" s="1"/>
      <c r="H5589" s="1"/>
      <c r="I5589" s="1"/>
      <c r="J5589" s="1"/>
      <c r="K5589" s="1"/>
      <c r="L5589" s="1"/>
      <c r="M5589" s="1"/>
      <c r="N5589" s="1"/>
      <c r="O5589" s="1"/>
      <c r="P5589" s="1"/>
      <c r="Q5589" s="1"/>
      <c r="R5589" s="1"/>
      <c r="S5589" s="1"/>
    </row>
    <row r="5590" spans="1:19" x14ac:dyDescent="0.25">
      <c r="A5590" s="1"/>
      <c r="B5590" s="1"/>
      <c r="C5590" s="1"/>
      <c r="D5590" s="1"/>
      <c r="E5590" s="1"/>
      <c r="F5590" s="1"/>
      <c r="G5590" s="1"/>
      <c r="H5590" s="1"/>
      <c r="I5590" s="1"/>
      <c r="J5590" s="1"/>
      <c r="K5590" s="1"/>
      <c r="L5590" s="1"/>
      <c r="M5590" s="1"/>
      <c r="N5590" s="1"/>
      <c r="O5590" s="1"/>
      <c r="P5590" s="1"/>
      <c r="Q5590" s="1"/>
      <c r="R5590" s="1"/>
      <c r="S5590" s="1"/>
    </row>
    <row r="5591" spans="1:19" x14ac:dyDescent="0.25">
      <c r="A5591" s="1"/>
      <c r="B5591" s="1"/>
      <c r="C5591" s="1"/>
      <c r="D5591" s="1"/>
      <c r="E5591" s="1"/>
      <c r="F5591" s="1"/>
      <c r="G5591" s="1"/>
      <c r="H5591" s="1"/>
      <c r="I5591" s="1"/>
      <c r="J5591" s="1"/>
      <c r="K5591" s="1"/>
      <c r="L5591" s="1"/>
      <c r="M5591" s="1"/>
      <c r="N5591" s="1"/>
      <c r="O5591" s="1"/>
      <c r="P5591" s="1"/>
      <c r="Q5591" s="1"/>
      <c r="R5591" s="1"/>
      <c r="S5591" s="1"/>
    </row>
    <row r="5592" spans="1:19" x14ac:dyDescent="0.25">
      <c r="A5592" s="1"/>
      <c r="B5592" s="1"/>
      <c r="C5592" s="1"/>
      <c r="D5592" s="1"/>
      <c r="E5592" s="1"/>
      <c r="F5592" s="1"/>
      <c r="G5592" s="1"/>
      <c r="H5592" s="1"/>
      <c r="I5592" s="1"/>
      <c r="J5592" s="1"/>
      <c r="K5592" s="1"/>
      <c r="L5592" s="1"/>
      <c r="M5592" s="1"/>
      <c r="N5592" s="1"/>
      <c r="O5592" s="1"/>
      <c r="P5592" s="1"/>
      <c r="Q5592" s="1"/>
      <c r="R5592" s="1"/>
      <c r="S5592" s="1"/>
    </row>
    <row r="5593" spans="1:19" x14ac:dyDescent="0.25">
      <c r="A5593" s="1"/>
      <c r="B5593" s="1"/>
      <c r="C5593" s="1"/>
      <c r="D5593" s="1"/>
      <c r="E5593" s="1"/>
      <c r="F5593" s="1"/>
      <c r="G5593" s="1"/>
      <c r="H5593" s="1"/>
      <c r="I5593" s="1"/>
      <c r="J5593" s="1"/>
      <c r="K5593" s="1"/>
      <c r="L5593" s="1"/>
      <c r="M5593" s="1"/>
      <c r="N5593" s="1"/>
      <c r="O5593" s="1"/>
      <c r="P5593" s="1"/>
      <c r="Q5593" s="1"/>
      <c r="R5593" s="1"/>
      <c r="S5593" s="1"/>
    </row>
    <row r="5594" spans="1:19" x14ac:dyDescent="0.25">
      <c r="A5594" s="1"/>
      <c r="B5594" s="1"/>
      <c r="C5594" s="1"/>
      <c r="D5594" s="1"/>
      <c r="E5594" s="1"/>
      <c r="F5594" s="1"/>
      <c r="G5594" s="1"/>
      <c r="H5594" s="1"/>
      <c r="I5594" s="1"/>
      <c r="J5594" s="1"/>
      <c r="K5594" s="1"/>
      <c r="L5594" s="1"/>
      <c r="M5594" s="1"/>
      <c r="N5594" s="1"/>
      <c r="O5594" s="1"/>
      <c r="P5594" s="1"/>
      <c r="Q5594" s="1"/>
      <c r="R5594" s="1"/>
      <c r="S5594" s="1"/>
    </row>
    <row r="5595" spans="1:19" x14ac:dyDescent="0.25">
      <c r="A5595" s="1"/>
      <c r="B5595" s="1"/>
      <c r="C5595" s="1"/>
      <c r="D5595" s="1"/>
      <c r="E5595" s="1"/>
      <c r="F5595" s="1"/>
      <c r="G5595" s="1"/>
      <c r="H5595" s="1"/>
      <c r="I5595" s="1"/>
      <c r="J5595" s="1"/>
      <c r="K5595" s="1"/>
      <c r="L5595" s="1"/>
      <c r="M5595" s="1"/>
      <c r="N5595" s="1"/>
      <c r="O5595" s="1"/>
      <c r="P5595" s="1"/>
      <c r="Q5595" s="1"/>
      <c r="R5595" s="1"/>
      <c r="S5595" s="1"/>
    </row>
    <row r="5596" spans="1:19" x14ac:dyDescent="0.25">
      <c r="A5596" s="1"/>
      <c r="B5596" s="1"/>
      <c r="C5596" s="1"/>
      <c r="D5596" s="1"/>
      <c r="E5596" s="1"/>
      <c r="F5596" s="1"/>
      <c r="G5596" s="1"/>
      <c r="H5596" s="1"/>
      <c r="I5596" s="1"/>
      <c r="J5596" s="1"/>
      <c r="K5596" s="1"/>
      <c r="L5596" s="1"/>
      <c r="M5596" s="1"/>
      <c r="N5596" s="1"/>
      <c r="O5596" s="1"/>
      <c r="P5596" s="1"/>
      <c r="Q5596" s="1"/>
      <c r="R5596" s="1"/>
      <c r="S5596" s="1"/>
    </row>
    <row r="5597" spans="1:19" x14ac:dyDescent="0.25">
      <c r="A5597" s="1"/>
      <c r="B5597" s="1"/>
      <c r="C5597" s="1"/>
      <c r="D5597" s="1"/>
      <c r="E5597" s="1"/>
      <c r="F5597" s="1"/>
      <c r="G5597" s="1"/>
      <c r="H5597" s="1"/>
      <c r="I5597" s="1"/>
      <c r="J5597" s="1"/>
      <c r="K5597" s="1"/>
      <c r="L5597" s="1"/>
      <c r="M5597" s="1"/>
      <c r="N5597" s="1"/>
      <c r="O5597" s="1"/>
      <c r="P5597" s="1"/>
      <c r="Q5597" s="1"/>
      <c r="R5597" s="1"/>
      <c r="S5597" s="1"/>
    </row>
    <row r="5598" spans="1:19" x14ac:dyDescent="0.25">
      <c r="A5598" s="1"/>
      <c r="B5598" s="1"/>
      <c r="C5598" s="1"/>
      <c r="D5598" s="1"/>
      <c r="E5598" s="1"/>
      <c r="F5598" s="1"/>
      <c r="G5598" s="1"/>
      <c r="H5598" s="1"/>
      <c r="I5598" s="1"/>
      <c r="J5598" s="1"/>
      <c r="K5598" s="1"/>
      <c r="L5598" s="1"/>
      <c r="M5598" s="1"/>
      <c r="N5598" s="1"/>
      <c r="O5598" s="1"/>
      <c r="P5598" s="1"/>
      <c r="Q5598" s="1"/>
      <c r="R5598" s="1"/>
      <c r="S5598" s="1"/>
    </row>
    <row r="5599" spans="1:19" x14ac:dyDescent="0.25">
      <c r="A5599" s="1"/>
      <c r="B5599" s="1"/>
      <c r="C5599" s="1"/>
      <c r="D5599" s="1"/>
      <c r="E5599" s="1"/>
      <c r="F5599" s="1"/>
      <c r="G5599" s="1"/>
      <c r="H5599" s="1"/>
      <c r="I5599" s="1"/>
      <c r="J5599" s="1"/>
      <c r="K5599" s="1"/>
      <c r="L5599" s="1"/>
      <c r="M5599" s="1"/>
      <c r="N5599" s="1"/>
      <c r="O5599" s="1"/>
      <c r="P5599" s="1"/>
      <c r="Q5599" s="1"/>
      <c r="R5599" s="1"/>
      <c r="S5599" s="1"/>
    </row>
    <row r="5600" spans="1:19" x14ac:dyDescent="0.25">
      <c r="A5600" s="1"/>
      <c r="B5600" s="1"/>
      <c r="C5600" s="1"/>
      <c r="D5600" s="1"/>
      <c r="E5600" s="1"/>
      <c r="F5600" s="1"/>
      <c r="G5600" s="1"/>
      <c r="H5600" s="1"/>
      <c r="I5600" s="1"/>
      <c r="J5600" s="1"/>
      <c r="K5600" s="1"/>
      <c r="L5600" s="1"/>
      <c r="M5600" s="1"/>
      <c r="N5600" s="1"/>
      <c r="O5600" s="1"/>
      <c r="P5600" s="1"/>
      <c r="Q5600" s="1"/>
      <c r="R5600" s="1"/>
      <c r="S5600" s="1"/>
    </row>
    <row r="5601" spans="1:19" x14ac:dyDescent="0.25">
      <c r="A5601" s="1"/>
      <c r="B5601" s="1"/>
      <c r="C5601" s="1"/>
      <c r="D5601" s="1"/>
      <c r="E5601" s="1"/>
      <c r="F5601" s="1"/>
      <c r="G5601" s="1"/>
      <c r="H5601" s="1"/>
      <c r="I5601" s="1"/>
      <c r="J5601" s="1"/>
      <c r="K5601" s="1"/>
      <c r="L5601" s="1"/>
      <c r="M5601" s="1"/>
      <c r="N5601" s="1"/>
      <c r="O5601" s="1"/>
      <c r="P5601" s="1"/>
      <c r="Q5601" s="1"/>
      <c r="R5601" s="1"/>
      <c r="S5601" s="1"/>
    </row>
    <row r="5602" spans="1:19" x14ac:dyDescent="0.25">
      <c r="A5602" s="1"/>
      <c r="B5602" s="1"/>
      <c r="C5602" s="1"/>
      <c r="D5602" s="1"/>
      <c r="E5602" s="1"/>
      <c r="F5602" s="1"/>
      <c r="G5602" s="1"/>
      <c r="H5602" s="1"/>
      <c r="I5602" s="1"/>
      <c r="J5602" s="1"/>
      <c r="K5602" s="1"/>
      <c r="L5602" s="1"/>
      <c r="M5602" s="1"/>
      <c r="N5602" s="1"/>
      <c r="O5602" s="1"/>
      <c r="P5602" s="1"/>
      <c r="Q5602" s="1"/>
      <c r="R5602" s="1"/>
      <c r="S5602" s="1"/>
    </row>
    <row r="5603" spans="1:19" x14ac:dyDescent="0.25">
      <c r="A5603" s="1"/>
      <c r="B5603" s="1"/>
      <c r="C5603" s="1"/>
      <c r="D5603" s="1"/>
      <c r="E5603" s="1"/>
      <c r="F5603" s="1"/>
      <c r="G5603" s="1"/>
      <c r="H5603" s="1"/>
      <c r="I5603" s="1"/>
      <c r="J5603" s="1"/>
      <c r="K5603" s="1"/>
      <c r="L5603" s="1"/>
      <c r="M5603" s="1"/>
      <c r="N5603" s="1"/>
      <c r="O5603" s="1"/>
      <c r="P5603" s="1"/>
      <c r="Q5603" s="1"/>
      <c r="R5603" s="1"/>
      <c r="S5603" s="1"/>
    </row>
    <row r="5604" spans="1:19" x14ac:dyDescent="0.25">
      <c r="A5604" s="1"/>
      <c r="B5604" s="1"/>
      <c r="C5604" s="1"/>
      <c r="D5604" s="1"/>
      <c r="E5604" s="1"/>
      <c r="F5604" s="1"/>
      <c r="G5604" s="1"/>
      <c r="H5604" s="1"/>
      <c r="I5604" s="1"/>
      <c r="J5604" s="1"/>
      <c r="K5604" s="1"/>
      <c r="L5604" s="1"/>
      <c r="M5604" s="1"/>
      <c r="N5604" s="1"/>
      <c r="O5604" s="1"/>
      <c r="P5604" s="1"/>
      <c r="Q5604" s="1"/>
      <c r="R5604" s="1"/>
      <c r="S5604" s="1"/>
    </row>
    <row r="5605" spans="1:19" x14ac:dyDescent="0.25">
      <c r="A5605" s="1"/>
      <c r="B5605" s="1"/>
      <c r="C5605" s="1"/>
      <c r="D5605" s="1"/>
      <c r="E5605" s="1"/>
      <c r="F5605" s="1"/>
      <c r="G5605" s="1"/>
      <c r="H5605" s="1"/>
      <c r="I5605" s="1"/>
      <c r="J5605" s="1"/>
      <c r="K5605" s="1"/>
      <c r="L5605" s="1"/>
      <c r="M5605" s="1"/>
      <c r="N5605" s="1"/>
      <c r="O5605" s="1"/>
      <c r="P5605" s="1"/>
      <c r="Q5605" s="1"/>
      <c r="R5605" s="1"/>
      <c r="S5605" s="1"/>
    </row>
    <row r="5606" spans="1:19" x14ac:dyDescent="0.25">
      <c r="A5606" s="1"/>
      <c r="B5606" s="1"/>
      <c r="C5606" s="1"/>
      <c r="D5606" s="1"/>
      <c r="E5606" s="1"/>
      <c r="F5606" s="1"/>
      <c r="G5606" s="1"/>
      <c r="H5606" s="1"/>
      <c r="I5606" s="1"/>
      <c r="J5606" s="1"/>
      <c r="K5606" s="1"/>
      <c r="L5606" s="1"/>
      <c r="M5606" s="1"/>
      <c r="N5606" s="1"/>
      <c r="O5606" s="1"/>
      <c r="P5606" s="1"/>
      <c r="Q5606" s="1"/>
      <c r="R5606" s="1"/>
      <c r="S5606" s="1"/>
    </row>
    <row r="5607" spans="1:19" x14ac:dyDescent="0.25">
      <c r="A5607" s="1"/>
      <c r="B5607" s="1"/>
      <c r="C5607" s="1"/>
      <c r="D5607" s="1"/>
      <c r="E5607" s="1"/>
      <c r="F5607" s="1"/>
      <c r="G5607" s="1"/>
      <c r="H5607" s="1"/>
      <c r="I5607" s="1"/>
      <c r="J5607" s="1"/>
      <c r="K5607" s="1"/>
      <c r="L5607" s="1"/>
      <c r="M5607" s="1"/>
      <c r="N5607" s="1"/>
      <c r="O5607" s="1"/>
      <c r="P5607" s="1"/>
      <c r="Q5607" s="1"/>
      <c r="R5607" s="1"/>
      <c r="S5607" s="1"/>
    </row>
    <row r="5608" spans="1:19" x14ac:dyDescent="0.25">
      <c r="A5608" s="1"/>
      <c r="B5608" s="1"/>
      <c r="C5608" s="1"/>
      <c r="D5608" s="1"/>
      <c r="E5608" s="1"/>
      <c r="F5608" s="1"/>
      <c r="G5608" s="1"/>
      <c r="H5608" s="1"/>
      <c r="I5608" s="1"/>
      <c r="J5608" s="1"/>
      <c r="K5608" s="1"/>
      <c r="L5608" s="1"/>
      <c r="M5608" s="1"/>
      <c r="N5608" s="1"/>
      <c r="O5608" s="1"/>
      <c r="P5608" s="1"/>
      <c r="Q5608" s="1"/>
      <c r="R5608" s="1"/>
      <c r="S5608" s="1"/>
    </row>
    <row r="5609" spans="1:19" x14ac:dyDescent="0.25">
      <c r="A5609" s="1"/>
      <c r="B5609" s="1"/>
      <c r="C5609" s="1"/>
      <c r="D5609" s="1"/>
      <c r="E5609" s="1"/>
      <c r="F5609" s="1"/>
      <c r="G5609" s="1"/>
      <c r="H5609" s="1"/>
      <c r="I5609" s="1"/>
      <c r="J5609" s="1"/>
      <c r="K5609" s="1"/>
      <c r="L5609" s="1"/>
      <c r="M5609" s="1"/>
      <c r="N5609" s="1"/>
      <c r="O5609" s="1"/>
      <c r="P5609" s="1"/>
      <c r="Q5609" s="1"/>
      <c r="R5609" s="1"/>
      <c r="S5609" s="1"/>
    </row>
    <row r="5610" spans="1:19" x14ac:dyDescent="0.25">
      <c r="A5610" s="1"/>
      <c r="B5610" s="1"/>
      <c r="C5610" s="1"/>
      <c r="D5610" s="1"/>
      <c r="E5610" s="1"/>
      <c r="F5610" s="1"/>
      <c r="G5610" s="1"/>
      <c r="H5610" s="1"/>
      <c r="I5610" s="1"/>
      <c r="J5610" s="1"/>
      <c r="K5610" s="1"/>
      <c r="L5610" s="1"/>
      <c r="M5610" s="1"/>
      <c r="N5610" s="1"/>
      <c r="O5610" s="1"/>
      <c r="P5610" s="1"/>
      <c r="Q5610" s="1"/>
      <c r="R5610" s="1"/>
      <c r="S5610" s="1"/>
    </row>
    <row r="5611" spans="1:19" x14ac:dyDescent="0.25">
      <c r="A5611" s="1"/>
      <c r="B5611" s="1"/>
      <c r="C5611" s="1"/>
      <c r="D5611" s="1"/>
      <c r="E5611" s="1"/>
      <c r="F5611" s="1"/>
      <c r="G5611" s="1"/>
      <c r="H5611" s="1"/>
      <c r="I5611" s="1"/>
      <c r="J5611" s="1"/>
      <c r="K5611" s="1"/>
      <c r="L5611" s="1"/>
      <c r="M5611" s="1"/>
      <c r="N5611" s="1"/>
      <c r="O5611" s="1"/>
      <c r="P5611" s="1"/>
      <c r="Q5611" s="1"/>
      <c r="R5611" s="1"/>
      <c r="S5611" s="1"/>
    </row>
    <row r="5612" spans="1:19" x14ac:dyDescent="0.25">
      <c r="A5612" s="1"/>
      <c r="B5612" s="1"/>
      <c r="C5612" s="1"/>
      <c r="D5612" s="1"/>
      <c r="E5612" s="1"/>
      <c r="F5612" s="1"/>
      <c r="G5612" s="1"/>
      <c r="H5612" s="1"/>
      <c r="I5612" s="1"/>
      <c r="J5612" s="1"/>
      <c r="K5612" s="1"/>
      <c r="L5612" s="1"/>
      <c r="M5612" s="1"/>
      <c r="N5612" s="1"/>
      <c r="O5612" s="1"/>
      <c r="P5612" s="1"/>
      <c r="Q5612" s="1"/>
      <c r="R5612" s="1"/>
      <c r="S5612" s="1"/>
    </row>
    <row r="5613" spans="1:19" x14ac:dyDescent="0.25">
      <c r="A5613" s="1"/>
      <c r="B5613" s="1"/>
      <c r="C5613" s="1"/>
      <c r="D5613" s="1"/>
      <c r="E5613" s="1"/>
      <c r="F5613" s="1"/>
      <c r="G5613" s="1"/>
      <c r="H5613" s="1"/>
      <c r="I5613" s="1"/>
      <c r="J5613" s="1"/>
      <c r="K5613" s="1"/>
      <c r="L5613" s="1"/>
      <c r="M5613" s="1"/>
      <c r="N5613" s="1"/>
      <c r="O5613" s="1"/>
      <c r="P5613" s="1"/>
      <c r="Q5613" s="1"/>
      <c r="R5613" s="1"/>
      <c r="S5613" s="1"/>
    </row>
    <row r="5614" spans="1:19" x14ac:dyDescent="0.25">
      <c r="A5614" s="1"/>
      <c r="B5614" s="1"/>
      <c r="C5614" s="1"/>
      <c r="D5614" s="1"/>
      <c r="E5614" s="1"/>
      <c r="F5614" s="1"/>
      <c r="G5614" s="1"/>
      <c r="H5614" s="1"/>
      <c r="I5614" s="1"/>
      <c r="J5614" s="1"/>
      <c r="K5614" s="1"/>
      <c r="L5614" s="1"/>
      <c r="M5614" s="1"/>
      <c r="N5614" s="1"/>
      <c r="O5614" s="1"/>
      <c r="P5614" s="1"/>
      <c r="Q5614" s="1"/>
      <c r="R5614" s="1"/>
      <c r="S5614" s="1"/>
    </row>
    <row r="5615" spans="1:19" x14ac:dyDescent="0.25">
      <c r="A5615" s="1"/>
      <c r="B5615" s="1"/>
      <c r="C5615" s="1"/>
      <c r="D5615" s="1"/>
      <c r="E5615" s="1"/>
      <c r="F5615" s="1"/>
      <c r="G5615" s="1"/>
      <c r="H5615" s="1"/>
      <c r="I5615" s="1"/>
      <c r="J5615" s="1"/>
      <c r="K5615" s="1"/>
      <c r="L5615" s="1"/>
      <c r="M5615" s="1"/>
      <c r="N5615" s="1"/>
      <c r="O5615" s="1"/>
      <c r="P5615" s="1"/>
      <c r="Q5615" s="1"/>
      <c r="R5615" s="1"/>
      <c r="S5615" s="1"/>
    </row>
    <row r="5616" spans="1:19" x14ac:dyDescent="0.25">
      <c r="A5616" s="1"/>
      <c r="B5616" s="1"/>
      <c r="C5616" s="1"/>
      <c r="D5616" s="1"/>
      <c r="E5616" s="1"/>
      <c r="F5616" s="1"/>
      <c r="G5616" s="1"/>
      <c r="H5616" s="1"/>
      <c r="I5616" s="1"/>
      <c r="J5616" s="1"/>
      <c r="K5616" s="1"/>
      <c r="L5616" s="1"/>
      <c r="M5616" s="1"/>
      <c r="N5616" s="1"/>
      <c r="O5616" s="1"/>
      <c r="P5616" s="1"/>
      <c r="Q5616" s="1"/>
      <c r="R5616" s="1"/>
      <c r="S5616" s="1"/>
    </row>
    <row r="5617" spans="1:19" x14ac:dyDescent="0.25">
      <c r="A5617" s="1"/>
      <c r="B5617" s="1"/>
      <c r="C5617" s="1"/>
      <c r="D5617" s="1"/>
      <c r="E5617" s="1"/>
      <c r="F5617" s="1"/>
      <c r="G5617" s="1"/>
      <c r="H5617" s="1"/>
      <c r="I5617" s="1"/>
      <c r="J5617" s="1"/>
      <c r="K5617" s="1"/>
      <c r="L5617" s="1"/>
      <c r="M5617" s="1"/>
      <c r="N5617" s="1"/>
      <c r="O5617" s="1"/>
      <c r="P5617" s="1"/>
      <c r="Q5617" s="1"/>
      <c r="R5617" s="1"/>
      <c r="S5617" s="1"/>
    </row>
    <row r="5618" spans="1:19" x14ac:dyDescent="0.25">
      <c r="A5618" s="1"/>
      <c r="B5618" s="1"/>
      <c r="C5618" s="1"/>
      <c r="D5618" s="1"/>
      <c r="E5618" s="1"/>
      <c r="F5618" s="1"/>
      <c r="G5618" s="1"/>
      <c r="H5618" s="1"/>
      <c r="I5618" s="1"/>
      <c r="J5618" s="1"/>
      <c r="K5618" s="1"/>
      <c r="L5618" s="1"/>
      <c r="M5618" s="1"/>
      <c r="N5618" s="1"/>
      <c r="O5618" s="1"/>
      <c r="P5618" s="1"/>
      <c r="Q5618" s="1"/>
      <c r="R5618" s="1"/>
      <c r="S5618" s="1"/>
    </row>
    <row r="5619" spans="1:19" x14ac:dyDescent="0.25">
      <c r="A5619" s="1"/>
      <c r="B5619" s="1"/>
      <c r="C5619" s="1"/>
      <c r="D5619" s="1"/>
      <c r="E5619" s="1"/>
      <c r="F5619" s="1"/>
      <c r="G5619" s="1"/>
      <c r="H5619" s="1"/>
      <c r="I5619" s="1"/>
      <c r="J5619" s="1"/>
      <c r="K5619" s="1"/>
      <c r="L5619" s="1"/>
      <c r="M5619" s="1"/>
      <c r="N5619" s="1"/>
      <c r="O5619" s="1"/>
      <c r="P5619" s="1"/>
      <c r="Q5619" s="1"/>
      <c r="R5619" s="1"/>
      <c r="S5619" s="1"/>
    </row>
    <row r="5620" spans="1:19" x14ac:dyDescent="0.25">
      <c r="A5620" s="1"/>
      <c r="B5620" s="1"/>
      <c r="C5620" s="1"/>
      <c r="D5620" s="1"/>
      <c r="E5620" s="1"/>
      <c r="F5620" s="1"/>
      <c r="G5620" s="1"/>
      <c r="H5620" s="1"/>
      <c r="I5620" s="1"/>
      <c r="J5620" s="1"/>
      <c r="K5620" s="1"/>
      <c r="L5620" s="1"/>
      <c r="M5620" s="1"/>
      <c r="N5620" s="1"/>
      <c r="O5620" s="1"/>
      <c r="P5620" s="1"/>
      <c r="Q5620" s="1"/>
      <c r="R5620" s="1"/>
      <c r="S5620" s="1"/>
    </row>
    <row r="5621" spans="1:19" x14ac:dyDescent="0.25">
      <c r="A5621" s="1"/>
      <c r="B5621" s="1"/>
      <c r="C5621" s="1"/>
      <c r="D5621" s="1"/>
      <c r="E5621" s="1"/>
      <c r="F5621" s="1"/>
      <c r="G5621" s="1"/>
      <c r="H5621" s="1"/>
      <c r="I5621" s="1"/>
      <c r="J5621" s="1"/>
      <c r="K5621" s="1"/>
      <c r="L5621" s="1"/>
      <c r="M5621" s="1"/>
      <c r="N5621" s="1"/>
      <c r="O5621" s="1"/>
      <c r="P5621" s="1"/>
      <c r="Q5621" s="1"/>
      <c r="R5621" s="1"/>
      <c r="S5621" s="1"/>
    </row>
    <row r="5622" spans="1:19" x14ac:dyDescent="0.25">
      <c r="A5622" s="1"/>
      <c r="B5622" s="1"/>
      <c r="C5622" s="1"/>
      <c r="D5622" s="1"/>
      <c r="E5622" s="1"/>
      <c r="F5622" s="1"/>
      <c r="G5622" s="1"/>
      <c r="H5622" s="1"/>
      <c r="I5622" s="1"/>
      <c r="J5622" s="1"/>
      <c r="K5622" s="1"/>
      <c r="L5622" s="1"/>
      <c r="M5622" s="1"/>
      <c r="N5622" s="1"/>
      <c r="O5622" s="1"/>
      <c r="P5622" s="1"/>
      <c r="Q5622" s="1"/>
      <c r="R5622" s="1"/>
      <c r="S5622" s="1"/>
    </row>
    <row r="5623" spans="1:19" x14ac:dyDescent="0.25">
      <c r="A5623" s="1"/>
      <c r="B5623" s="1"/>
      <c r="C5623" s="1"/>
      <c r="D5623" s="1"/>
      <c r="E5623" s="1"/>
      <c r="F5623" s="1"/>
      <c r="G5623" s="1"/>
      <c r="H5623" s="1"/>
      <c r="I5623" s="1"/>
      <c r="J5623" s="1"/>
      <c r="K5623" s="1"/>
      <c r="L5623" s="1"/>
      <c r="M5623" s="1"/>
      <c r="N5623" s="1"/>
      <c r="O5623" s="1"/>
      <c r="P5623" s="1"/>
      <c r="Q5623" s="1"/>
      <c r="R5623" s="1"/>
      <c r="S5623" s="1"/>
    </row>
    <row r="5624" spans="1:19" x14ac:dyDescent="0.25">
      <c r="A5624" s="1"/>
      <c r="B5624" s="1"/>
      <c r="C5624" s="1"/>
      <c r="D5624" s="1"/>
      <c r="E5624" s="1"/>
      <c r="F5624" s="1"/>
      <c r="G5624" s="1"/>
      <c r="H5624" s="1"/>
      <c r="I5624" s="1"/>
      <c r="J5624" s="1"/>
      <c r="K5624" s="1"/>
      <c r="L5624" s="1"/>
      <c r="M5624" s="1"/>
      <c r="N5624" s="1"/>
      <c r="O5624" s="1"/>
      <c r="P5624" s="1"/>
      <c r="Q5624" s="1"/>
      <c r="R5624" s="1"/>
      <c r="S5624" s="1"/>
    </row>
    <row r="5625" spans="1:19" x14ac:dyDescent="0.25">
      <c r="A5625" s="1"/>
      <c r="B5625" s="1"/>
      <c r="C5625" s="1"/>
      <c r="D5625" s="1"/>
      <c r="E5625" s="1"/>
      <c r="F5625" s="1"/>
      <c r="G5625" s="1"/>
      <c r="H5625" s="1"/>
      <c r="I5625" s="1"/>
      <c r="J5625" s="1"/>
      <c r="K5625" s="1"/>
      <c r="L5625" s="1"/>
      <c r="M5625" s="1"/>
      <c r="N5625" s="1"/>
      <c r="O5625" s="1"/>
      <c r="P5625" s="1"/>
      <c r="Q5625" s="1"/>
      <c r="R5625" s="1"/>
      <c r="S5625" s="1"/>
    </row>
    <row r="5626" spans="1:19" x14ac:dyDescent="0.25">
      <c r="A5626" s="1"/>
      <c r="B5626" s="1"/>
      <c r="C5626" s="1"/>
      <c r="D5626" s="1"/>
      <c r="E5626" s="1"/>
      <c r="F5626" s="1"/>
      <c r="G5626" s="1"/>
      <c r="H5626" s="1"/>
      <c r="I5626" s="1"/>
      <c r="J5626" s="1"/>
      <c r="K5626" s="1"/>
      <c r="L5626" s="1"/>
      <c r="M5626" s="1"/>
      <c r="N5626" s="1"/>
      <c r="O5626" s="1"/>
      <c r="P5626" s="1"/>
      <c r="Q5626" s="1"/>
      <c r="R5626" s="1"/>
      <c r="S5626" s="1"/>
    </row>
    <row r="5627" spans="1:19" x14ac:dyDescent="0.25">
      <c r="A5627" s="1"/>
      <c r="B5627" s="1"/>
      <c r="C5627" s="1"/>
      <c r="D5627" s="1"/>
      <c r="E5627" s="1"/>
      <c r="F5627" s="1"/>
      <c r="G5627" s="1"/>
      <c r="H5627" s="1"/>
      <c r="I5627" s="1"/>
      <c r="J5627" s="1"/>
      <c r="K5627" s="1"/>
      <c r="L5627" s="1"/>
      <c r="M5627" s="1"/>
      <c r="N5627" s="1"/>
      <c r="O5627" s="1"/>
      <c r="P5627" s="1"/>
      <c r="Q5627" s="1"/>
      <c r="R5627" s="1"/>
      <c r="S5627" s="1"/>
    </row>
    <row r="5628" spans="1:19" x14ac:dyDescent="0.25">
      <c r="A5628" s="1"/>
      <c r="B5628" s="1"/>
      <c r="C5628" s="1"/>
      <c r="D5628" s="1"/>
      <c r="E5628" s="1"/>
      <c r="F5628" s="1"/>
      <c r="G5628" s="1"/>
      <c r="H5628" s="1"/>
      <c r="I5628" s="1"/>
      <c r="J5628" s="1"/>
      <c r="K5628" s="1"/>
      <c r="L5628" s="1"/>
      <c r="M5628" s="1"/>
      <c r="N5628" s="1"/>
      <c r="O5628" s="1"/>
      <c r="P5628" s="1"/>
      <c r="Q5628" s="1"/>
      <c r="R5628" s="1"/>
      <c r="S5628" s="1"/>
    </row>
    <row r="5629" spans="1:19" x14ac:dyDescent="0.25">
      <c r="A5629" s="1"/>
      <c r="B5629" s="1"/>
      <c r="C5629" s="1"/>
      <c r="D5629" s="1"/>
      <c r="E5629" s="1"/>
      <c r="F5629" s="1"/>
      <c r="G5629" s="1"/>
      <c r="H5629" s="1"/>
      <c r="I5629" s="1"/>
      <c r="J5629" s="1"/>
      <c r="K5629" s="1"/>
      <c r="L5629" s="1"/>
      <c r="M5629" s="1"/>
      <c r="N5629" s="1"/>
      <c r="O5629" s="1"/>
      <c r="P5629" s="1"/>
      <c r="Q5629" s="1"/>
      <c r="R5629" s="1"/>
      <c r="S5629" s="1"/>
    </row>
    <row r="5630" spans="1:19" x14ac:dyDescent="0.25">
      <c r="A5630" s="1"/>
      <c r="B5630" s="1"/>
      <c r="C5630" s="1"/>
      <c r="D5630" s="1"/>
      <c r="E5630" s="1"/>
      <c r="F5630" s="1"/>
      <c r="G5630" s="1"/>
      <c r="H5630" s="1"/>
      <c r="I5630" s="1"/>
      <c r="J5630" s="1"/>
      <c r="K5630" s="1"/>
      <c r="L5630" s="1"/>
      <c r="M5630" s="1"/>
      <c r="N5630" s="1"/>
      <c r="O5630" s="1"/>
      <c r="P5630" s="1"/>
      <c r="Q5630" s="1"/>
      <c r="R5630" s="1"/>
      <c r="S5630" s="1"/>
    </row>
    <row r="5631" spans="1:19" x14ac:dyDescent="0.25">
      <c r="A5631" s="1"/>
      <c r="B5631" s="1"/>
      <c r="C5631" s="1"/>
      <c r="D5631" s="1"/>
      <c r="E5631" s="1"/>
      <c r="F5631" s="1"/>
      <c r="G5631" s="1"/>
      <c r="H5631" s="1"/>
      <c r="I5631" s="1"/>
      <c r="J5631" s="1"/>
      <c r="K5631" s="1"/>
      <c r="L5631" s="1"/>
      <c r="M5631" s="1"/>
      <c r="N5631" s="1"/>
      <c r="O5631" s="1"/>
      <c r="P5631" s="1"/>
      <c r="Q5631" s="1"/>
      <c r="R5631" s="1"/>
      <c r="S5631" s="1"/>
    </row>
    <row r="5632" spans="1:19" x14ac:dyDescent="0.25">
      <c r="A5632" s="1"/>
      <c r="B5632" s="1"/>
      <c r="C5632" s="1"/>
      <c r="D5632" s="1"/>
      <c r="E5632" s="1"/>
      <c r="F5632" s="1"/>
      <c r="G5632" s="1"/>
      <c r="H5632" s="1"/>
      <c r="I5632" s="1"/>
      <c r="J5632" s="1"/>
      <c r="K5632" s="1"/>
      <c r="L5632" s="1"/>
      <c r="M5632" s="1"/>
      <c r="N5632" s="1"/>
      <c r="O5632" s="1"/>
      <c r="P5632" s="1"/>
      <c r="Q5632" s="1"/>
      <c r="R5632" s="1"/>
      <c r="S5632" s="1"/>
    </row>
    <row r="5633" spans="1:19" x14ac:dyDescent="0.25">
      <c r="A5633" s="1"/>
      <c r="B5633" s="1"/>
      <c r="C5633" s="1"/>
      <c r="D5633" s="1"/>
      <c r="E5633" s="1"/>
      <c r="F5633" s="1"/>
      <c r="G5633" s="1"/>
      <c r="H5633" s="1"/>
      <c r="I5633" s="1"/>
      <c r="J5633" s="1"/>
      <c r="K5633" s="1"/>
      <c r="L5633" s="1"/>
      <c r="M5633" s="1"/>
      <c r="N5633" s="1"/>
      <c r="O5633" s="1"/>
      <c r="P5633" s="1"/>
      <c r="Q5633" s="1"/>
      <c r="R5633" s="1"/>
      <c r="S5633" s="1"/>
    </row>
    <row r="5634" spans="1:19" x14ac:dyDescent="0.25">
      <c r="A5634" s="1"/>
      <c r="B5634" s="1"/>
      <c r="C5634" s="1"/>
      <c r="D5634" s="1"/>
      <c r="E5634" s="1"/>
      <c r="F5634" s="1"/>
      <c r="G5634" s="1"/>
      <c r="H5634" s="1"/>
      <c r="I5634" s="1"/>
      <c r="J5634" s="1"/>
      <c r="K5634" s="1"/>
      <c r="L5634" s="1"/>
      <c r="M5634" s="1"/>
      <c r="N5634" s="1"/>
      <c r="O5634" s="1"/>
      <c r="P5634" s="1"/>
      <c r="Q5634" s="1"/>
      <c r="R5634" s="1"/>
      <c r="S5634" s="1"/>
    </row>
    <row r="5635" spans="1:19" x14ac:dyDescent="0.25">
      <c r="A5635" s="1"/>
      <c r="B5635" s="1"/>
      <c r="C5635" s="1"/>
      <c r="D5635" s="1"/>
      <c r="E5635" s="1"/>
      <c r="F5635" s="1"/>
      <c r="G5635" s="1"/>
      <c r="H5635" s="1"/>
      <c r="I5635" s="1"/>
      <c r="J5635" s="1"/>
      <c r="K5635" s="1"/>
      <c r="L5635" s="1"/>
      <c r="M5635" s="1"/>
      <c r="N5635" s="1"/>
      <c r="O5635" s="1"/>
      <c r="P5635" s="1"/>
      <c r="Q5635" s="1"/>
      <c r="R5635" s="1"/>
      <c r="S5635" s="1"/>
    </row>
    <row r="5636" spans="1:19" x14ac:dyDescent="0.25">
      <c r="A5636" s="1"/>
      <c r="B5636" s="1"/>
      <c r="C5636" s="1"/>
      <c r="D5636" s="1"/>
      <c r="E5636" s="1"/>
      <c r="F5636" s="1"/>
      <c r="G5636" s="1"/>
      <c r="H5636" s="1"/>
      <c r="I5636" s="1"/>
      <c r="J5636" s="1"/>
      <c r="K5636" s="1"/>
      <c r="L5636" s="1"/>
      <c r="M5636" s="1"/>
      <c r="N5636" s="1"/>
      <c r="O5636" s="1"/>
      <c r="P5636" s="1"/>
      <c r="Q5636" s="1"/>
      <c r="R5636" s="1"/>
      <c r="S5636" s="1"/>
    </row>
    <row r="5637" spans="1:19" x14ac:dyDescent="0.25">
      <c r="A5637" s="1"/>
      <c r="B5637" s="1"/>
      <c r="C5637" s="1"/>
      <c r="D5637" s="1"/>
      <c r="E5637" s="1"/>
      <c r="F5637" s="1"/>
      <c r="G5637" s="1"/>
      <c r="H5637" s="1"/>
      <c r="I5637" s="1"/>
      <c r="J5637" s="1"/>
      <c r="K5637" s="1"/>
      <c r="L5637" s="1"/>
      <c r="M5637" s="1"/>
      <c r="N5637" s="1"/>
      <c r="O5637" s="1"/>
      <c r="P5637" s="1"/>
      <c r="Q5637" s="1"/>
      <c r="R5637" s="1"/>
      <c r="S5637" s="1"/>
    </row>
    <row r="5638" spans="1:19" x14ac:dyDescent="0.25">
      <c r="A5638" s="1"/>
      <c r="B5638" s="1"/>
      <c r="C5638" s="1"/>
      <c r="D5638" s="1"/>
      <c r="E5638" s="1"/>
      <c r="F5638" s="1"/>
      <c r="G5638" s="1"/>
      <c r="H5638" s="1"/>
      <c r="I5638" s="1"/>
      <c r="J5638" s="1"/>
      <c r="K5638" s="1"/>
      <c r="L5638" s="1"/>
      <c r="M5638" s="1"/>
      <c r="N5638" s="1"/>
      <c r="O5638" s="1"/>
      <c r="P5638" s="1"/>
      <c r="Q5638" s="1"/>
      <c r="R5638" s="1"/>
      <c r="S5638" s="1"/>
    </row>
    <row r="5639" spans="1:19" x14ac:dyDescent="0.25">
      <c r="A5639" s="1"/>
      <c r="B5639" s="1"/>
      <c r="C5639" s="1"/>
      <c r="D5639" s="1"/>
      <c r="E5639" s="1"/>
      <c r="F5639" s="1"/>
      <c r="G5639" s="1"/>
      <c r="H5639" s="1"/>
      <c r="I5639" s="1"/>
      <c r="J5639" s="1"/>
      <c r="K5639" s="1"/>
      <c r="L5639" s="1"/>
      <c r="M5639" s="1"/>
      <c r="N5639" s="1"/>
      <c r="O5639" s="1"/>
      <c r="P5639" s="1"/>
      <c r="Q5639" s="1"/>
      <c r="R5639" s="1"/>
      <c r="S5639" s="1"/>
    </row>
    <row r="5640" spans="1:19" x14ac:dyDescent="0.25">
      <c r="A5640" s="1"/>
      <c r="B5640" s="1"/>
      <c r="C5640" s="1"/>
      <c r="D5640" s="1"/>
      <c r="E5640" s="1"/>
      <c r="F5640" s="1"/>
      <c r="G5640" s="1"/>
      <c r="H5640" s="1"/>
      <c r="I5640" s="1"/>
      <c r="J5640" s="1"/>
      <c r="K5640" s="1"/>
      <c r="L5640" s="1"/>
      <c r="M5640" s="1"/>
      <c r="N5640" s="1"/>
      <c r="O5640" s="1"/>
      <c r="P5640" s="1"/>
      <c r="Q5640" s="1"/>
      <c r="R5640" s="1"/>
      <c r="S5640" s="1"/>
    </row>
    <row r="5641" spans="1:19" x14ac:dyDescent="0.25">
      <c r="A5641" s="1"/>
      <c r="B5641" s="1"/>
      <c r="C5641" s="1"/>
      <c r="D5641" s="1"/>
      <c r="E5641" s="1"/>
      <c r="F5641" s="1"/>
      <c r="G5641" s="1"/>
      <c r="H5641" s="1"/>
      <c r="I5641" s="1"/>
      <c r="J5641" s="1"/>
      <c r="K5641" s="1"/>
      <c r="L5641" s="1"/>
      <c r="M5641" s="1"/>
      <c r="N5641" s="1"/>
      <c r="O5641" s="1"/>
      <c r="P5641" s="1"/>
      <c r="Q5641" s="1"/>
      <c r="R5641" s="1"/>
      <c r="S5641" s="1"/>
    </row>
    <row r="5642" spans="1:19" x14ac:dyDescent="0.25">
      <c r="A5642" s="1"/>
      <c r="B5642" s="1"/>
      <c r="C5642" s="1"/>
      <c r="D5642" s="1"/>
      <c r="E5642" s="1"/>
      <c r="F5642" s="1"/>
      <c r="G5642" s="1"/>
      <c r="H5642" s="1"/>
      <c r="I5642" s="1"/>
      <c r="J5642" s="1"/>
      <c r="K5642" s="1"/>
      <c r="L5642" s="1"/>
      <c r="M5642" s="1"/>
      <c r="N5642" s="1"/>
      <c r="O5642" s="1"/>
      <c r="P5642" s="1"/>
      <c r="Q5642" s="1"/>
      <c r="R5642" s="1"/>
      <c r="S5642" s="1"/>
    </row>
    <row r="5643" spans="1:19" x14ac:dyDescent="0.25">
      <c r="A5643" s="1"/>
      <c r="B5643" s="1"/>
      <c r="C5643" s="1"/>
      <c r="D5643" s="1"/>
      <c r="E5643" s="1"/>
      <c r="F5643" s="1"/>
      <c r="G5643" s="1"/>
      <c r="H5643" s="1"/>
      <c r="I5643" s="1"/>
      <c r="J5643" s="1"/>
      <c r="K5643" s="1"/>
      <c r="L5643" s="1"/>
      <c r="M5643" s="1"/>
      <c r="N5643" s="1"/>
      <c r="O5643" s="1"/>
      <c r="P5643" s="1"/>
      <c r="Q5643" s="1"/>
      <c r="R5643" s="1"/>
      <c r="S5643" s="1"/>
    </row>
    <row r="5644" spans="1:19" x14ac:dyDescent="0.25">
      <c r="A5644" s="1"/>
      <c r="B5644" s="1"/>
      <c r="C5644" s="1"/>
      <c r="D5644" s="1"/>
      <c r="E5644" s="1"/>
      <c r="F5644" s="1"/>
      <c r="G5644" s="1"/>
      <c r="H5644" s="1"/>
      <c r="I5644" s="1"/>
      <c r="J5644" s="1"/>
      <c r="K5644" s="1"/>
      <c r="L5644" s="1"/>
      <c r="M5644" s="1"/>
      <c r="N5644" s="1"/>
      <c r="O5644" s="1"/>
      <c r="P5644" s="1"/>
      <c r="Q5644" s="1"/>
      <c r="R5644" s="1"/>
      <c r="S5644" s="1"/>
    </row>
    <row r="5645" spans="1:19" x14ac:dyDescent="0.25">
      <c r="A5645" s="1"/>
      <c r="B5645" s="1"/>
      <c r="C5645" s="1"/>
      <c r="D5645" s="1"/>
      <c r="E5645" s="1"/>
      <c r="F5645" s="1"/>
      <c r="G5645" s="1"/>
      <c r="H5645" s="1"/>
      <c r="I5645" s="1"/>
      <c r="J5645" s="1"/>
      <c r="K5645" s="1"/>
      <c r="L5645" s="1"/>
      <c r="M5645" s="1"/>
      <c r="N5645" s="1"/>
      <c r="O5645" s="1"/>
      <c r="P5645" s="1"/>
      <c r="Q5645" s="1"/>
      <c r="R5645" s="1"/>
      <c r="S5645" s="1"/>
    </row>
    <row r="5646" spans="1:19" x14ac:dyDescent="0.25">
      <c r="A5646" s="1"/>
      <c r="B5646" s="1"/>
      <c r="C5646" s="1"/>
      <c r="D5646" s="1"/>
      <c r="E5646" s="1"/>
      <c r="F5646" s="1"/>
      <c r="G5646" s="1"/>
      <c r="H5646" s="1"/>
      <c r="I5646" s="1"/>
      <c r="J5646" s="1"/>
      <c r="K5646" s="1"/>
      <c r="L5646" s="1"/>
      <c r="M5646" s="1"/>
      <c r="N5646" s="1"/>
      <c r="O5646" s="1"/>
      <c r="P5646" s="1"/>
      <c r="Q5646" s="1"/>
      <c r="R5646" s="1"/>
      <c r="S5646" s="1"/>
    </row>
    <row r="5647" spans="1:19" x14ac:dyDescent="0.25">
      <c r="A5647" s="1"/>
      <c r="B5647" s="1"/>
      <c r="C5647" s="1"/>
      <c r="D5647" s="1"/>
      <c r="E5647" s="1"/>
      <c r="F5647" s="1"/>
      <c r="G5647" s="1"/>
      <c r="H5647" s="1"/>
      <c r="I5647" s="1"/>
      <c r="J5647" s="1"/>
      <c r="K5647" s="1"/>
      <c r="L5647" s="1"/>
      <c r="M5647" s="1"/>
      <c r="N5647" s="1"/>
      <c r="O5647" s="1"/>
      <c r="P5647" s="1"/>
      <c r="Q5647" s="1"/>
      <c r="R5647" s="1"/>
      <c r="S5647" s="1"/>
    </row>
    <row r="5648" spans="1:19" x14ac:dyDescent="0.25">
      <c r="A5648" s="1"/>
      <c r="B5648" s="1"/>
      <c r="C5648" s="1"/>
      <c r="D5648" s="1"/>
      <c r="E5648" s="1"/>
      <c r="F5648" s="1"/>
      <c r="G5648" s="1"/>
      <c r="H5648" s="1"/>
      <c r="I5648" s="1"/>
      <c r="J5648" s="1"/>
      <c r="K5648" s="1"/>
      <c r="L5648" s="1"/>
      <c r="M5648" s="1"/>
      <c r="N5648" s="1"/>
      <c r="O5648" s="1"/>
      <c r="P5648" s="1"/>
      <c r="Q5648" s="1"/>
      <c r="R5648" s="1"/>
      <c r="S5648" s="1"/>
    </row>
    <row r="5649" spans="1:19" x14ac:dyDescent="0.25">
      <c r="A5649" s="1"/>
      <c r="B5649" s="1"/>
      <c r="C5649" s="1"/>
      <c r="D5649" s="1"/>
      <c r="E5649" s="1"/>
      <c r="F5649" s="1"/>
      <c r="G5649" s="1"/>
      <c r="H5649" s="1"/>
      <c r="I5649" s="1"/>
      <c r="J5649" s="1"/>
      <c r="K5649" s="1"/>
      <c r="L5649" s="1"/>
      <c r="M5649" s="1"/>
      <c r="N5649" s="1"/>
      <c r="O5649" s="1"/>
      <c r="P5649" s="1"/>
      <c r="Q5649" s="1"/>
      <c r="R5649" s="1"/>
      <c r="S5649" s="1"/>
    </row>
    <row r="5650" spans="1:19" x14ac:dyDescent="0.25">
      <c r="A5650" s="1"/>
      <c r="B5650" s="1"/>
      <c r="C5650" s="1"/>
      <c r="D5650" s="1"/>
      <c r="E5650" s="1"/>
      <c r="F5650" s="1"/>
      <c r="G5650" s="1"/>
      <c r="H5650" s="1"/>
      <c r="I5650" s="1"/>
      <c r="J5650" s="1"/>
      <c r="K5650" s="1"/>
      <c r="L5650" s="1"/>
      <c r="M5650" s="1"/>
      <c r="N5650" s="1"/>
      <c r="O5650" s="1"/>
      <c r="P5650" s="1"/>
      <c r="Q5650" s="1"/>
      <c r="R5650" s="1"/>
      <c r="S5650" s="1"/>
    </row>
    <row r="5651" spans="1:19" x14ac:dyDescent="0.25">
      <c r="A5651" s="1"/>
      <c r="B5651" s="1"/>
      <c r="C5651" s="1"/>
      <c r="D5651" s="1"/>
      <c r="E5651" s="1"/>
      <c r="F5651" s="1"/>
      <c r="G5651" s="1"/>
      <c r="H5651" s="1"/>
      <c r="I5651" s="1"/>
      <c r="J5651" s="1"/>
      <c r="K5651" s="1"/>
      <c r="L5651" s="1"/>
      <c r="M5651" s="1"/>
      <c r="N5651" s="1"/>
      <c r="O5651" s="1"/>
      <c r="P5651" s="1"/>
      <c r="Q5651" s="1"/>
      <c r="R5651" s="1"/>
      <c r="S5651" s="1"/>
    </row>
    <row r="5652" spans="1:19" x14ac:dyDescent="0.25">
      <c r="A5652" s="1"/>
      <c r="B5652" s="1"/>
      <c r="C5652" s="1"/>
      <c r="D5652" s="1"/>
      <c r="E5652" s="1"/>
      <c r="F5652" s="1"/>
      <c r="G5652" s="1"/>
      <c r="H5652" s="1"/>
      <c r="I5652" s="1"/>
      <c r="J5652" s="1"/>
      <c r="K5652" s="1"/>
      <c r="L5652" s="1"/>
      <c r="M5652" s="1"/>
      <c r="N5652" s="1"/>
      <c r="O5652" s="1"/>
      <c r="P5652" s="1"/>
      <c r="Q5652" s="1"/>
      <c r="R5652" s="1"/>
      <c r="S5652" s="1"/>
    </row>
    <row r="5653" spans="1:19" x14ac:dyDescent="0.25">
      <c r="A5653" s="1"/>
      <c r="B5653" s="1"/>
      <c r="C5653" s="1"/>
      <c r="D5653" s="1"/>
      <c r="E5653" s="1"/>
      <c r="F5653" s="1"/>
      <c r="G5653" s="1"/>
      <c r="H5653" s="1"/>
      <c r="I5653" s="1"/>
      <c r="J5653" s="1"/>
      <c r="K5653" s="1"/>
      <c r="L5653" s="1"/>
      <c r="M5653" s="1"/>
      <c r="N5653" s="1"/>
      <c r="O5653" s="1"/>
      <c r="P5653" s="1"/>
      <c r="Q5653" s="1"/>
      <c r="R5653" s="1"/>
      <c r="S5653" s="1"/>
    </row>
    <row r="5654" spans="1:19" x14ac:dyDescent="0.25">
      <c r="A5654" s="1"/>
      <c r="B5654" s="1"/>
      <c r="C5654" s="1"/>
      <c r="D5654" s="1"/>
      <c r="E5654" s="1"/>
      <c r="F5654" s="1"/>
      <c r="G5654" s="1"/>
      <c r="H5654" s="1"/>
      <c r="I5654" s="1"/>
      <c r="J5654" s="1"/>
      <c r="K5654" s="1"/>
      <c r="L5654" s="1"/>
      <c r="M5654" s="1"/>
      <c r="N5654" s="1"/>
      <c r="O5654" s="1"/>
      <c r="P5654" s="1"/>
      <c r="Q5654" s="1"/>
      <c r="R5654" s="1"/>
      <c r="S5654" s="1"/>
    </row>
    <row r="5655" spans="1:19" x14ac:dyDescent="0.25">
      <c r="A5655" s="1"/>
      <c r="B5655" s="1"/>
      <c r="C5655" s="1"/>
      <c r="D5655" s="1"/>
      <c r="E5655" s="1"/>
      <c r="F5655" s="1"/>
      <c r="G5655" s="1"/>
      <c r="H5655" s="1"/>
      <c r="I5655" s="1"/>
      <c r="J5655" s="1"/>
      <c r="K5655" s="1"/>
      <c r="L5655" s="1"/>
      <c r="M5655" s="1"/>
      <c r="N5655" s="1"/>
      <c r="O5655" s="1"/>
      <c r="P5655" s="1"/>
      <c r="Q5655" s="1"/>
      <c r="R5655" s="1"/>
      <c r="S5655" s="1"/>
    </row>
    <row r="5656" spans="1:19" x14ac:dyDescent="0.25">
      <c r="A5656" s="1"/>
      <c r="B5656" s="1"/>
      <c r="C5656" s="1"/>
      <c r="D5656" s="1"/>
      <c r="E5656" s="1"/>
      <c r="F5656" s="1"/>
      <c r="G5656" s="1"/>
      <c r="H5656" s="1"/>
      <c r="I5656" s="1"/>
      <c r="J5656" s="1"/>
      <c r="K5656" s="1"/>
      <c r="L5656" s="1"/>
      <c r="M5656" s="1"/>
      <c r="N5656" s="1"/>
      <c r="O5656" s="1"/>
      <c r="P5656" s="1"/>
      <c r="Q5656" s="1"/>
      <c r="R5656" s="1"/>
      <c r="S5656" s="1"/>
    </row>
    <row r="5657" spans="1:19" x14ac:dyDescent="0.25">
      <c r="A5657" s="1"/>
      <c r="B5657" s="1"/>
      <c r="C5657" s="1"/>
      <c r="D5657" s="1"/>
      <c r="E5657" s="1"/>
      <c r="F5657" s="1"/>
      <c r="G5657" s="1"/>
      <c r="H5657" s="1"/>
      <c r="I5657" s="1"/>
      <c r="J5657" s="1"/>
      <c r="K5657" s="1"/>
      <c r="L5657" s="1"/>
      <c r="M5657" s="1"/>
      <c r="N5657" s="1"/>
      <c r="O5657" s="1"/>
      <c r="P5657" s="1"/>
      <c r="Q5657" s="1"/>
      <c r="R5657" s="1"/>
      <c r="S5657" s="1"/>
    </row>
    <row r="5658" spans="1:19" x14ac:dyDescent="0.25">
      <c r="A5658" s="1"/>
      <c r="B5658" s="1"/>
      <c r="C5658" s="1"/>
      <c r="D5658" s="1"/>
      <c r="E5658" s="1"/>
      <c r="F5658" s="1"/>
      <c r="G5658" s="1"/>
      <c r="H5658" s="1"/>
      <c r="I5658" s="1"/>
      <c r="J5658" s="1"/>
      <c r="K5658" s="1"/>
      <c r="L5658" s="1"/>
      <c r="M5658" s="1"/>
      <c r="N5658" s="1"/>
      <c r="O5658" s="1"/>
      <c r="P5658" s="1"/>
      <c r="Q5658" s="1"/>
      <c r="R5658" s="1"/>
      <c r="S5658" s="1"/>
    </row>
    <row r="5659" spans="1:19" x14ac:dyDescent="0.25">
      <c r="A5659" s="1"/>
      <c r="B5659" s="1"/>
      <c r="C5659" s="1"/>
      <c r="D5659" s="1"/>
      <c r="E5659" s="1"/>
      <c r="F5659" s="1"/>
      <c r="G5659" s="1"/>
      <c r="H5659" s="1"/>
      <c r="I5659" s="1"/>
      <c r="J5659" s="1"/>
      <c r="K5659" s="1"/>
      <c r="L5659" s="1"/>
      <c r="M5659" s="1"/>
      <c r="N5659" s="1"/>
      <c r="O5659" s="1"/>
      <c r="P5659" s="1"/>
      <c r="Q5659" s="1"/>
      <c r="R5659" s="1"/>
      <c r="S5659" s="1"/>
    </row>
    <row r="5660" spans="1:19" x14ac:dyDescent="0.25">
      <c r="A5660" s="1"/>
      <c r="B5660" s="1"/>
      <c r="C5660" s="1"/>
      <c r="D5660" s="1"/>
      <c r="E5660" s="1"/>
      <c r="F5660" s="1"/>
      <c r="G5660" s="1"/>
      <c r="H5660" s="1"/>
      <c r="I5660" s="1"/>
      <c r="J5660" s="1"/>
      <c r="K5660" s="1"/>
      <c r="L5660" s="1"/>
      <c r="M5660" s="1"/>
      <c r="N5660" s="1"/>
      <c r="O5660" s="1"/>
      <c r="P5660" s="1"/>
      <c r="Q5660" s="1"/>
      <c r="R5660" s="1"/>
      <c r="S5660" s="1"/>
    </row>
    <row r="5661" spans="1:19" x14ac:dyDescent="0.25">
      <c r="A5661" s="1"/>
      <c r="B5661" s="1"/>
      <c r="C5661" s="1"/>
      <c r="D5661" s="1"/>
      <c r="E5661" s="1"/>
      <c r="F5661" s="1"/>
      <c r="G5661" s="1"/>
      <c r="H5661" s="1"/>
      <c r="I5661" s="1"/>
      <c r="J5661" s="1"/>
      <c r="K5661" s="1"/>
      <c r="L5661" s="1"/>
      <c r="M5661" s="1"/>
      <c r="N5661" s="1"/>
      <c r="O5661" s="1"/>
      <c r="P5661" s="1"/>
      <c r="Q5661" s="1"/>
      <c r="R5661" s="1"/>
      <c r="S5661" s="1"/>
    </row>
    <row r="5662" spans="1:19" x14ac:dyDescent="0.25">
      <c r="A5662" s="1"/>
      <c r="B5662" s="1"/>
      <c r="C5662" s="1"/>
      <c r="D5662" s="1"/>
      <c r="E5662" s="1"/>
      <c r="F5662" s="1"/>
      <c r="G5662" s="1"/>
      <c r="H5662" s="1"/>
      <c r="I5662" s="1"/>
      <c r="J5662" s="1"/>
      <c r="K5662" s="1"/>
      <c r="L5662" s="1"/>
      <c r="M5662" s="1"/>
      <c r="N5662" s="1"/>
      <c r="O5662" s="1"/>
      <c r="P5662" s="1"/>
      <c r="Q5662" s="1"/>
      <c r="R5662" s="1"/>
      <c r="S5662" s="1"/>
    </row>
    <row r="5663" spans="1:19" x14ac:dyDescent="0.25">
      <c r="A5663" s="1"/>
      <c r="B5663" s="1"/>
      <c r="C5663" s="1"/>
      <c r="D5663" s="1"/>
      <c r="E5663" s="1"/>
      <c r="F5663" s="1"/>
      <c r="G5663" s="1"/>
      <c r="H5663" s="1"/>
      <c r="I5663" s="1"/>
      <c r="J5663" s="1"/>
      <c r="K5663" s="1"/>
      <c r="L5663" s="1"/>
      <c r="M5663" s="1"/>
      <c r="N5663" s="1"/>
      <c r="O5663" s="1"/>
      <c r="P5663" s="1"/>
      <c r="Q5663" s="1"/>
      <c r="R5663" s="1"/>
      <c r="S5663" s="1"/>
    </row>
    <row r="5664" spans="1:19" x14ac:dyDescent="0.25">
      <c r="A5664" s="1"/>
      <c r="B5664" s="1"/>
      <c r="C5664" s="1"/>
      <c r="D5664" s="1"/>
      <c r="E5664" s="1"/>
      <c r="F5664" s="1"/>
      <c r="G5664" s="1"/>
      <c r="H5664" s="1"/>
      <c r="I5664" s="1"/>
      <c r="J5664" s="1"/>
      <c r="K5664" s="1"/>
      <c r="L5664" s="1"/>
      <c r="M5664" s="1"/>
      <c r="N5664" s="1"/>
      <c r="O5664" s="1"/>
      <c r="P5664" s="1"/>
      <c r="Q5664" s="1"/>
      <c r="R5664" s="1"/>
      <c r="S5664" s="1"/>
    </row>
    <row r="5665" spans="1:19" x14ac:dyDescent="0.25">
      <c r="A5665" s="1"/>
      <c r="B5665" s="1"/>
      <c r="C5665" s="1"/>
      <c r="D5665" s="1"/>
      <c r="E5665" s="1"/>
      <c r="F5665" s="1"/>
      <c r="G5665" s="1"/>
      <c r="H5665" s="1"/>
      <c r="I5665" s="1"/>
      <c r="J5665" s="1"/>
      <c r="K5665" s="1"/>
      <c r="L5665" s="1"/>
      <c r="M5665" s="1"/>
      <c r="N5665" s="1"/>
      <c r="O5665" s="1"/>
      <c r="P5665" s="1"/>
      <c r="Q5665" s="1"/>
      <c r="R5665" s="1"/>
      <c r="S5665" s="1"/>
    </row>
    <row r="5666" spans="1:19" x14ac:dyDescent="0.25">
      <c r="A5666" s="1"/>
      <c r="B5666" s="1"/>
      <c r="C5666" s="1"/>
      <c r="D5666" s="1"/>
      <c r="E5666" s="1"/>
      <c r="F5666" s="1"/>
      <c r="G5666" s="1"/>
      <c r="H5666" s="1"/>
      <c r="I5666" s="1"/>
      <c r="J5666" s="1"/>
      <c r="K5666" s="1"/>
      <c r="L5666" s="1"/>
      <c r="M5666" s="1"/>
      <c r="N5666" s="1"/>
      <c r="O5666" s="1"/>
      <c r="P5666" s="1"/>
      <c r="Q5666" s="1"/>
      <c r="R5666" s="1"/>
      <c r="S5666" s="1"/>
    </row>
    <row r="5667" spans="1:19" x14ac:dyDescent="0.25">
      <c r="A5667" s="1"/>
      <c r="B5667" s="1"/>
      <c r="C5667" s="1"/>
      <c r="D5667" s="1"/>
      <c r="E5667" s="1"/>
      <c r="F5667" s="1"/>
      <c r="G5667" s="1"/>
      <c r="H5667" s="1"/>
      <c r="I5667" s="1"/>
      <c r="J5667" s="1"/>
      <c r="K5667" s="1"/>
      <c r="L5667" s="1"/>
      <c r="M5667" s="1"/>
      <c r="N5667" s="1"/>
      <c r="O5667" s="1"/>
      <c r="P5667" s="1"/>
      <c r="Q5667" s="1"/>
      <c r="R5667" s="1"/>
      <c r="S5667" s="1"/>
    </row>
    <row r="5668" spans="1:19" x14ac:dyDescent="0.25">
      <c r="A5668" s="1"/>
      <c r="B5668" s="1"/>
      <c r="C5668" s="1"/>
      <c r="D5668" s="1"/>
      <c r="E5668" s="1"/>
      <c r="F5668" s="1"/>
      <c r="G5668" s="1"/>
      <c r="H5668" s="1"/>
      <c r="I5668" s="1"/>
      <c r="J5668" s="1"/>
      <c r="K5668" s="1"/>
      <c r="L5668" s="1"/>
      <c r="M5668" s="1"/>
      <c r="N5668" s="1"/>
      <c r="O5668" s="1"/>
      <c r="P5668" s="1"/>
      <c r="Q5668" s="1"/>
      <c r="R5668" s="1"/>
      <c r="S5668" s="1"/>
    </row>
    <row r="5669" spans="1:19" x14ac:dyDescent="0.25">
      <c r="A5669" s="1"/>
      <c r="B5669" s="1"/>
      <c r="C5669" s="1"/>
      <c r="D5669" s="1"/>
      <c r="E5669" s="1"/>
      <c r="F5669" s="1"/>
      <c r="G5669" s="1"/>
      <c r="H5669" s="1"/>
      <c r="I5669" s="1"/>
      <c r="J5669" s="1"/>
      <c r="K5669" s="1"/>
      <c r="L5669" s="1"/>
      <c r="M5669" s="1"/>
      <c r="N5669" s="1"/>
      <c r="O5669" s="1"/>
      <c r="P5669" s="1"/>
      <c r="Q5669" s="1"/>
      <c r="R5669" s="1"/>
      <c r="S5669" s="1"/>
    </row>
    <row r="5670" spans="1:19" x14ac:dyDescent="0.25">
      <c r="A5670" s="1"/>
      <c r="B5670" s="1"/>
      <c r="C5670" s="1"/>
      <c r="D5670" s="1"/>
      <c r="E5670" s="1"/>
      <c r="F5670" s="1"/>
      <c r="G5670" s="1"/>
      <c r="H5670" s="1"/>
      <c r="I5670" s="1"/>
      <c r="J5670" s="1"/>
      <c r="K5670" s="1"/>
      <c r="L5670" s="1"/>
      <c r="M5670" s="1"/>
      <c r="N5670" s="1"/>
      <c r="O5670" s="1"/>
      <c r="P5670" s="1"/>
      <c r="Q5670" s="1"/>
      <c r="R5670" s="1"/>
      <c r="S5670" s="1"/>
    </row>
    <row r="5671" spans="1:19" x14ac:dyDescent="0.25">
      <c r="A5671" s="1"/>
      <c r="B5671" s="1"/>
      <c r="C5671" s="1"/>
      <c r="D5671" s="1"/>
      <c r="E5671" s="1"/>
      <c r="F5671" s="1"/>
      <c r="G5671" s="1"/>
      <c r="H5671" s="1"/>
      <c r="I5671" s="1"/>
      <c r="J5671" s="1"/>
      <c r="K5671" s="1"/>
      <c r="L5671" s="1"/>
      <c r="M5671" s="1"/>
      <c r="N5671" s="1"/>
      <c r="O5671" s="1"/>
      <c r="P5671" s="1"/>
      <c r="Q5671" s="1"/>
      <c r="R5671" s="1"/>
      <c r="S5671" s="1"/>
    </row>
    <row r="5672" spans="1:19" x14ac:dyDescent="0.25">
      <c r="A5672" s="1"/>
      <c r="B5672" s="1"/>
      <c r="C5672" s="1"/>
      <c r="D5672" s="1"/>
      <c r="E5672" s="1"/>
      <c r="F5672" s="1"/>
      <c r="G5672" s="1"/>
      <c r="H5672" s="1"/>
      <c r="I5672" s="1"/>
      <c r="J5672" s="1"/>
      <c r="K5672" s="1"/>
      <c r="L5672" s="1"/>
      <c r="M5672" s="1"/>
      <c r="N5672" s="1"/>
      <c r="O5672" s="1"/>
      <c r="P5672" s="1"/>
      <c r="Q5672" s="1"/>
      <c r="R5672" s="1"/>
      <c r="S5672" s="1"/>
    </row>
    <row r="5673" spans="1:19" x14ac:dyDescent="0.25">
      <c r="A5673" s="1"/>
      <c r="B5673" s="1"/>
      <c r="C5673" s="1"/>
      <c r="D5673" s="1"/>
      <c r="E5673" s="1"/>
      <c r="F5673" s="1"/>
      <c r="G5673" s="1"/>
      <c r="H5673" s="1"/>
      <c r="I5673" s="1"/>
      <c r="J5673" s="1"/>
      <c r="K5673" s="1"/>
      <c r="L5673" s="1"/>
      <c r="M5673" s="1"/>
      <c r="N5673" s="1"/>
      <c r="O5673" s="1"/>
      <c r="P5673" s="1"/>
      <c r="Q5673" s="1"/>
      <c r="R5673" s="1"/>
      <c r="S5673" s="1"/>
    </row>
    <row r="5674" spans="1:19" x14ac:dyDescent="0.25">
      <c r="A5674" s="1"/>
      <c r="B5674" s="1"/>
      <c r="C5674" s="1"/>
      <c r="D5674" s="1"/>
      <c r="E5674" s="1"/>
      <c r="F5674" s="1"/>
      <c r="G5674" s="1"/>
      <c r="H5674" s="1"/>
      <c r="I5674" s="1"/>
      <c r="J5674" s="1"/>
      <c r="K5674" s="1"/>
      <c r="L5674" s="1"/>
      <c r="M5674" s="1"/>
      <c r="N5674" s="1"/>
      <c r="O5674" s="1"/>
      <c r="P5674" s="1"/>
      <c r="Q5674" s="1"/>
      <c r="R5674" s="1"/>
      <c r="S5674" s="1"/>
    </row>
    <row r="5675" spans="1:19" x14ac:dyDescent="0.25">
      <c r="A5675" s="1"/>
      <c r="B5675" s="1"/>
      <c r="C5675" s="1"/>
      <c r="D5675" s="1"/>
      <c r="E5675" s="1"/>
      <c r="F5675" s="1"/>
      <c r="G5675" s="1"/>
      <c r="H5675" s="1"/>
      <c r="I5675" s="1"/>
      <c r="J5675" s="1"/>
      <c r="K5675" s="1"/>
      <c r="L5675" s="1"/>
      <c r="M5675" s="1"/>
      <c r="N5675" s="1"/>
      <c r="O5675" s="1"/>
      <c r="P5675" s="1"/>
      <c r="Q5675" s="1"/>
      <c r="R5675" s="1"/>
      <c r="S5675" s="1"/>
    </row>
    <row r="5676" spans="1:19" x14ac:dyDescent="0.25">
      <c r="A5676" s="1"/>
      <c r="B5676" s="1"/>
      <c r="C5676" s="1"/>
      <c r="D5676" s="1"/>
      <c r="E5676" s="1"/>
      <c r="F5676" s="1"/>
      <c r="G5676" s="1"/>
      <c r="H5676" s="1"/>
      <c r="I5676" s="1"/>
      <c r="J5676" s="1"/>
      <c r="K5676" s="1"/>
      <c r="L5676" s="1"/>
      <c r="M5676" s="1"/>
      <c r="N5676" s="1"/>
      <c r="O5676" s="1"/>
      <c r="P5676" s="1"/>
      <c r="Q5676" s="1"/>
      <c r="R5676" s="1"/>
      <c r="S5676" s="1"/>
    </row>
    <row r="5677" spans="1:19" x14ac:dyDescent="0.25">
      <c r="A5677" s="1"/>
      <c r="B5677" s="1"/>
      <c r="C5677" s="1"/>
      <c r="D5677" s="1"/>
      <c r="E5677" s="1"/>
      <c r="F5677" s="1"/>
      <c r="G5677" s="1"/>
      <c r="H5677" s="1"/>
      <c r="I5677" s="1"/>
      <c r="J5677" s="1"/>
      <c r="K5677" s="1"/>
      <c r="L5677" s="1"/>
      <c r="M5677" s="1"/>
      <c r="N5677" s="1"/>
      <c r="O5677" s="1"/>
      <c r="P5677" s="1"/>
      <c r="Q5677" s="1"/>
      <c r="R5677" s="1"/>
      <c r="S5677" s="1"/>
    </row>
    <row r="5678" spans="1:19" x14ac:dyDescent="0.25">
      <c r="A5678" s="1"/>
      <c r="B5678" s="1"/>
      <c r="C5678" s="1"/>
      <c r="D5678" s="1"/>
      <c r="E5678" s="1"/>
      <c r="F5678" s="1"/>
      <c r="G5678" s="1"/>
      <c r="H5678" s="1"/>
      <c r="I5678" s="1"/>
      <c r="J5678" s="1"/>
      <c r="K5678" s="1"/>
      <c r="L5678" s="1"/>
      <c r="M5678" s="1"/>
      <c r="N5678" s="1"/>
      <c r="O5678" s="1"/>
      <c r="P5678" s="1"/>
      <c r="Q5678" s="1"/>
      <c r="R5678" s="1"/>
      <c r="S5678" s="1"/>
    </row>
    <row r="5679" spans="1:19" x14ac:dyDescent="0.25">
      <c r="A5679" s="1"/>
      <c r="B5679" s="1"/>
      <c r="C5679" s="1"/>
      <c r="D5679" s="1"/>
      <c r="E5679" s="1"/>
      <c r="F5679" s="1"/>
      <c r="G5679" s="1"/>
      <c r="H5679" s="1"/>
      <c r="I5679" s="1"/>
      <c r="J5679" s="1"/>
      <c r="K5679" s="1"/>
      <c r="L5679" s="1"/>
      <c r="M5679" s="1"/>
      <c r="N5679" s="1"/>
      <c r="O5679" s="1"/>
      <c r="P5679" s="1"/>
      <c r="Q5679" s="1"/>
      <c r="R5679" s="1"/>
      <c r="S5679" s="1"/>
    </row>
    <row r="5680" spans="1:19" x14ac:dyDescent="0.25">
      <c r="A5680" s="1"/>
      <c r="B5680" s="1"/>
      <c r="C5680" s="1"/>
      <c r="D5680" s="1"/>
      <c r="E5680" s="1"/>
      <c r="F5680" s="1"/>
      <c r="G5680" s="1"/>
      <c r="H5680" s="1"/>
      <c r="I5680" s="1"/>
      <c r="J5680" s="1"/>
      <c r="K5680" s="1"/>
      <c r="L5680" s="1"/>
      <c r="M5680" s="1"/>
      <c r="N5680" s="1"/>
      <c r="O5680" s="1"/>
      <c r="P5680" s="1"/>
      <c r="Q5680" s="1"/>
      <c r="R5680" s="1"/>
      <c r="S5680" s="1"/>
    </row>
    <row r="5681" spans="1:19" x14ac:dyDescent="0.25">
      <c r="A5681" s="1"/>
      <c r="B5681" s="1"/>
      <c r="C5681" s="1"/>
      <c r="D5681" s="1"/>
      <c r="E5681" s="1"/>
      <c r="F5681" s="1"/>
      <c r="G5681" s="1"/>
      <c r="H5681" s="1"/>
      <c r="I5681" s="1"/>
      <c r="J5681" s="1"/>
      <c r="K5681" s="1"/>
      <c r="L5681" s="1"/>
      <c r="M5681" s="1"/>
      <c r="N5681" s="1"/>
      <c r="O5681" s="1"/>
      <c r="P5681" s="1"/>
      <c r="Q5681" s="1"/>
      <c r="R5681" s="1"/>
      <c r="S5681" s="1"/>
    </row>
    <row r="5682" spans="1:19" x14ac:dyDescent="0.25">
      <c r="A5682" s="1"/>
      <c r="B5682" s="1"/>
      <c r="C5682" s="1"/>
      <c r="D5682" s="1"/>
      <c r="E5682" s="1"/>
      <c r="F5682" s="1"/>
      <c r="G5682" s="1"/>
      <c r="H5682" s="1"/>
      <c r="I5682" s="1"/>
      <c r="J5682" s="1"/>
      <c r="K5682" s="1"/>
      <c r="L5682" s="1"/>
      <c r="M5682" s="1"/>
      <c r="N5682" s="1"/>
      <c r="O5682" s="1"/>
      <c r="P5682" s="1"/>
      <c r="Q5682" s="1"/>
      <c r="R5682" s="1"/>
      <c r="S5682" s="1"/>
    </row>
    <row r="5683" spans="1:19" x14ac:dyDescent="0.25">
      <c r="A5683" s="1"/>
      <c r="B5683" s="1"/>
      <c r="C5683" s="1"/>
      <c r="D5683" s="1"/>
      <c r="E5683" s="1"/>
      <c r="F5683" s="1"/>
      <c r="G5683" s="1"/>
      <c r="H5683" s="1"/>
      <c r="I5683" s="1"/>
      <c r="J5683" s="1"/>
      <c r="K5683" s="1"/>
      <c r="L5683" s="1"/>
      <c r="M5683" s="1"/>
      <c r="N5683" s="1"/>
      <c r="O5683" s="1"/>
      <c r="P5683" s="1"/>
      <c r="Q5683" s="1"/>
      <c r="R5683" s="1"/>
      <c r="S5683" s="1"/>
    </row>
    <row r="5684" spans="1:19" x14ac:dyDescent="0.25">
      <c r="A5684" s="1"/>
      <c r="B5684" s="1"/>
      <c r="C5684" s="1"/>
      <c r="D5684" s="1"/>
      <c r="E5684" s="1"/>
      <c r="F5684" s="1"/>
      <c r="G5684" s="1"/>
      <c r="H5684" s="1"/>
      <c r="I5684" s="1"/>
      <c r="J5684" s="1"/>
      <c r="K5684" s="1"/>
      <c r="L5684" s="1"/>
      <c r="M5684" s="1"/>
      <c r="N5684" s="1"/>
      <c r="O5684" s="1"/>
      <c r="P5684" s="1"/>
      <c r="Q5684" s="1"/>
      <c r="R5684" s="1"/>
      <c r="S5684" s="1"/>
    </row>
    <row r="5685" spans="1:19" x14ac:dyDescent="0.25">
      <c r="A5685" s="1"/>
      <c r="B5685" s="1"/>
      <c r="C5685" s="1"/>
      <c r="D5685" s="1"/>
      <c r="E5685" s="1"/>
      <c r="F5685" s="1"/>
      <c r="G5685" s="1"/>
      <c r="H5685" s="1"/>
      <c r="I5685" s="1"/>
      <c r="J5685" s="1"/>
      <c r="K5685" s="1"/>
      <c r="L5685" s="1"/>
      <c r="M5685" s="1"/>
      <c r="N5685" s="1"/>
      <c r="O5685" s="1"/>
      <c r="P5685" s="1"/>
      <c r="Q5685" s="1"/>
      <c r="R5685" s="1"/>
      <c r="S5685" s="1"/>
    </row>
    <row r="5686" spans="1:19" x14ac:dyDescent="0.25">
      <c r="A5686" s="1"/>
      <c r="B5686" s="1"/>
      <c r="C5686" s="1"/>
      <c r="D5686" s="1"/>
      <c r="E5686" s="1"/>
      <c r="F5686" s="1"/>
      <c r="G5686" s="1"/>
      <c r="H5686" s="1"/>
      <c r="I5686" s="1"/>
      <c r="J5686" s="1"/>
      <c r="K5686" s="1"/>
      <c r="L5686" s="1"/>
      <c r="M5686" s="1"/>
      <c r="N5686" s="1"/>
      <c r="O5686" s="1"/>
      <c r="P5686" s="1"/>
      <c r="Q5686" s="1"/>
      <c r="R5686" s="1"/>
      <c r="S5686" s="1"/>
    </row>
    <row r="5687" spans="1:19" x14ac:dyDescent="0.25">
      <c r="A5687" s="1"/>
      <c r="B5687" s="1"/>
      <c r="C5687" s="1"/>
      <c r="D5687" s="1"/>
      <c r="E5687" s="1"/>
      <c r="F5687" s="1"/>
      <c r="G5687" s="1"/>
      <c r="H5687" s="1"/>
      <c r="I5687" s="1"/>
      <c r="J5687" s="1"/>
      <c r="K5687" s="1"/>
      <c r="L5687" s="1"/>
      <c r="M5687" s="1"/>
      <c r="N5687" s="1"/>
      <c r="O5687" s="1"/>
      <c r="P5687" s="1"/>
      <c r="Q5687" s="1"/>
      <c r="R5687" s="1"/>
      <c r="S5687" s="1"/>
    </row>
    <row r="5688" spans="1:19" x14ac:dyDescent="0.25">
      <c r="A5688" s="1"/>
      <c r="B5688" s="1"/>
      <c r="C5688" s="1"/>
      <c r="D5688" s="1"/>
      <c r="E5688" s="1"/>
      <c r="F5688" s="1"/>
      <c r="G5688" s="1"/>
      <c r="H5688" s="1"/>
      <c r="I5688" s="1"/>
      <c r="J5688" s="1"/>
      <c r="K5688" s="1"/>
      <c r="L5688" s="1"/>
      <c r="M5688" s="1"/>
      <c r="N5688" s="1"/>
      <c r="O5688" s="1"/>
      <c r="P5688" s="1"/>
      <c r="Q5688" s="1"/>
      <c r="R5688" s="1"/>
      <c r="S5688" s="1"/>
    </row>
    <row r="5689" spans="1:19" x14ac:dyDescent="0.25">
      <c r="A5689" s="1"/>
      <c r="B5689" s="1"/>
      <c r="C5689" s="1"/>
      <c r="D5689" s="1"/>
      <c r="E5689" s="1"/>
      <c r="F5689" s="1"/>
      <c r="G5689" s="1"/>
      <c r="H5689" s="1"/>
      <c r="I5689" s="1"/>
      <c r="J5689" s="1"/>
      <c r="K5689" s="1"/>
      <c r="L5689" s="1"/>
      <c r="M5689" s="1"/>
      <c r="N5689" s="1"/>
      <c r="O5689" s="1"/>
      <c r="P5689" s="1"/>
      <c r="Q5689" s="1"/>
      <c r="R5689" s="1"/>
      <c r="S5689" s="1"/>
    </row>
    <row r="5690" spans="1:19" x14ac:dyDescent="0.25">
      <c r="A5690" s="1"/>
      <c r="B5690" s="1"/>
      <c r="C5690" s="1"/>
      <c r="D5690" s="1"/>
      <c r="E5690" s="1"/>
      <c r="F5690" s="1"/>
      <c r="G5690" s="1"/>
      <c r="H5690" s="1"/>
      <c r="I5690" s="1"/>
      <c r="J5690" s="1"/>
      <c r="K5690" s="1"/>
      <c r="L5690" s="1"/>
      <c r="M5690" s="1"/>
      <c r="N5690" s="1"/>
      <c r="O5690" s="1"/>
      <c r="P5690" s="1"/>
      <c r="Q5690" s="1"/>
      <c r="R5690" s="1"/>
      <c r="S5690" s="1"/>
    </row>
    <row r="5691" spans="1:19" x14ac:dyDescent="0.25">
      <c r="A5691" s="1"/>
      <c r="B5691" s="1"/>
      <c r="C5691" s="1"/>
      <c r="D5691" s="1"/>
      <c r="E5691" s="1"/>
      <c r="F5691" s="1"/>
      <c r="G5691" s="1"/>
      <c r="H5691" s="1"/>
      <c r="I5691" s="1"/>
      <c r="J5691" s="1"/>
      <c r="K5691" s="1"/>
      <c r="L5691" s="1"/>
      <c r="M5691" s="1"/>
      <c r="N5691" s="1"/>
      <c r="O5691" s="1"/>
      <c r="P5691" s="1"/>
      <c r="Q5691" s="1"/>
      <c r="R5691" s="1"/>
      <c r="S5691" s="1"/>
    </row>
    <row r="5692" spans="1:19" x14ac:dyDescent="0.25">
      <c r="A5692" s="1"/>
      <c r="B5692" s="1"/>
      <c r="C5692" s="1"/>
      <c r="D5692" s="1"/>
      <c r="E5692" s="1"/>
      <c r="F5692" s="1"/>
      <c r="G5692" s="1"/>
      <c r="H5692" s="1"/>
      <c r="I5692" s="1"/>
      <c r="J5692" s="1"/>
      <c r="K5692" s="1"/>
      <c r="L5692" s="1"/>
      <c r="M5692" s="1"/>
      <c r="N5692" s="1"/>
      <c r="O5692" s="1"/>
      <c r="P5692" s="1"/>
      <c r="Q5692" s="1"/>
      <c r="R5692" s="1"/>
      <c r="S5692" s="1"/>
    </row>
    <row r="5693" spans="1:19" x14ac:dyDescent="0.25">
      <c r="A5693" s="1"/>
      <c r="B5693" s="1"/>
      <c r="C5693" s="1"/>
      <c r="D5693" s="1"/>
      <c r="E5693" s="1"/>
      <c r="F5693" s="1"/>
      <c r="G5693" s="1"/>
      <c r="H5693" s="1"/>
      <c r="I5693" s="1"/>
      <c r="J5693" s="1"/>
      <c r="K5693" s="1"/>
      <c r="L5693" s="1"/>
      <c r="M5693" s="1"/>
      <c r="N5693" s="1"/>
      <c r="O5693" s="1"/>
      <c r="P5693" s="1"/>
      <c r="Q5693" s="1"/>
      <c r="R5693" s="1"/>
      <c r="S5693" s="1"/>
    </row>
    <row r="5694" spans="1:19" x14ac:dyDescent="0.25">
      <c r="A5694" s="1"/>
      <c r="B5694" s="1"/>
      <c r="C5694" s="1"/>
      <c r="D5694" s="1"/>
      <c r="E5694" s="1"/>
      <c r="F5694" s="1"/>
      <c r="G5694" s="1"/>
      <c r="H5694" s="1"/>
      <c r="I5694" s="1"/>
      <c r="J5694" s="1"/>
      <c r="K5694" s="1"/>
      <c r="L5694" s="1"/>
      <c r="M5694" s="1"/>
      <c r="N5694" s="1"/>
      <c r="O5694" s="1"/>
      <c r="P5694" s="1"/>
      <c r="Q5694" s="1"/>
      <c r="R5694" s="1"/>
      <c r="S5694" s="1"/>
    </row>
    <row r="5695" spans="1:19" x14ac:dyDescent="0.25">
      <c r="A5695" s="1"/>
      <c r="B5695" s="1"/>
      <c r="C5695" s="1"/>
      <c r="D5695" s="1"/>
      <c r="E5695" s="1"/>
      <c r="F5695" s="1"/>
      <c r="G5695" s="1"/>
      <c r="H5695" s="1"/>
      <c r="I5695" s="1"/>
      <c r="J5695" s="1"/>
      <c r="K5695" s="1"/>
      <c r="L5695" s="1"/>
      <c r="M5695" s="1"/>
      <c r="N5695" s="1"/>
      <c r="O5695" s="1"/>
      <c r="P5695" s="1"/>
      <c r="Q5695" s="1"/>
      <c r="R5695" s="1"/>
      <c r="S5695" s="1"/>
    </row>
    <row r="5696" spans="1:19" x14ac:dyDescent="0.25">
      <c r="A5696" s="1"/>
      <c r="B5696" s="1"/>
      <c r="C5696" s="1"/>
      <c r="D5696" s="1"/>
      <c r="E5696" s="1"/>
      <c r="F5696" s="1"/>
      <c r="G5696" s="1"/>
      <c r="H5696" s="1"/>
      <c r="I5696" s="1"/>
      <c r="J5696" s="1"/>
      <c r="K5696" s="1"/>
      <c r="L5696" s="1"/>
      <c r="M5696" s="1"/>
      <c r="N5696" s="1"/>
      <c r="O5696" s="1"/>
      <c r="P5696" s="1"/>
      <c r="Q5696" s="1"/>
      <c r="R5696" s="1"/>
      <c r="S5696" s="1"/>
    </row>
    <row r="5697" spans="1:19" x14ac:dyDescent="0.25">
      <c r="A5697" s="1"/>
      <c r="B5697" s="1"/>
      <c r="C5697" s="1"/>
      <c r="D5697" s="1"/>
      <c r="E5697" s="1"/>
      <c r="F5697" s="1"/>
      <c r="G5697" s="1"/>
      <c r="H5697" s="1"/>
      <c r="I5697" s="1"/>
      <c r="J5697" s="1"/>
      <c r="K5697" s="1"/>
      <c r="L5697" s="1"/>
      <c r="M5697" s="1"/>
      <c r="N5697" s="1"/>
      <c r="O5697" s="1"/>
      <c r="P5697" s="1"/>
      <c r="Q5697" s="1"/>
      <c r="R5697" s="1"/>
      <c r="S5697" s="1"/>
    </row>
    <row r="5698" spans="1:19" x14ac:dyDescent="0.25">
      <c r="A5698" s="1"/>
      <c r="B5698" s="1"/>
      <c r="C5698" s="1"/>
      <c r="D5698" s="1"/>
      <c r="E5698" s="1"/>
      <c r="F5698" s="1"/>
      <c r="G5698" s="1"/>
      <c r="H5698" s="1"/>
      <c r="I5698" s="1"/>
      <c r="J5698" s="1"/>
      <c r="K5698" s="1"/>
      <c r="L5698" s="1"/>
      <c r="M5698" s="1"/>
      <c r="N5698" s="1"/>
      <c r="O5698" s="1"/>
      <c r="P5698" s="1"/>
      <c r="Q5698" s="1"/>
      <c r="R5698" s="1"/>
      <c r="S5698" s="1"/>
    </row>
    <row r="5699" spans="1:19" x14ac:dyDescent="0.25">
      <c r="A5699" s="1"/>
      <c r="B5699" s="1"/>
      <c r="C5699" s="1"/>
      <c r="D5699" s="1"/>
      <c r="E5699" s="1"/>
      <c r="F5699" s="1"/>
      <c r="G5699" s="1"/>
      <c r="H5699" s="1"/>
      <c r="I5699" s="1"/>
      <c r="J5699" s="1"/>
      <c r="K5699" s="1"/>
      <c r="L5699" s="1"/>
      <c r="M5699" s="1"/>
      <c r="N5699" s="1"/>
      <c r="O5699" s="1"/>
      <c r="P5699" s="1"/>
      <c r="Q5699" s="1"/>
      <c r="R5699" s="1"/>
      <c r="S5699" s="1"/>
    </row>
    <row r="5700" spans="1:19" x14ac:dyDescent="0.25">
      <c r="A5700" s="1"/>
      <c r="B5700" s="1"/>
      <c r="C5700" s="1"/>
      <c r="D5700" s="1"/>
      <c r="E5700" s="1"/>
      <c r="F5700" s="1"/>
      <c r="G5700" s="1"/>
      <c r="H5700" s="1"/>
      <c r="I5700" s="1"/>
      <c r="J5700" s="1"/>
      <c r="K5700" s="1"/>
      <c r="L5700" s="1"/>
      <c r="M5700" s="1"/>
      <c r="N5700" s="1"/>
      <c r="O5700" s="1"/>
      <c r="P5700" s="1"/>
      <c r="Q5700" s="1"/>
      <c r="R5700" s="1"/>
      <c r="S5700" s="1"/>
    </row>
    <row r="5701" spans="1:19" x14ac:dyDescent="0.25">
      <c r="A5701" s="1"/>
      <c r="B5701" s="1"/>
      <c r="C5701" s="1"/>
      <c r="D5701" s="1"/>
      <c r="E5701" s="1"/>
      <c r="F5701" s="1"/>
      <c r="G5701" s="1"/>
      <c r="H5701" s="1"/>
      <c r="I5701" s="1"/>
      <c r="J5701" s="1"/>
      <c r="K5701" s="1"/>
      <c r="L5701" s="1"/>
      <c r="M5701" s="1"/>
      <c r="N5701" s="1"/>
      <c r="O5701" s="1"/>
      <c r="P5701" s="1"/>
      <c r="Q5701" s="1"/>
      <c r="R5701" s="1"/>
      <c r="S5701" s="1"/>
    </row>
    <row r="5702" spans="1:19" x14ac:dyDescent="0.25">
      <c r="A5702" s="1"/>
      <c r="B5702" s="1"/>
      <c r="C5702" s="1"/>
      <c r="D5702" s="1"/>
      <c r="E5702" s="1"/>
      <c r="F5702" s="1"/>
      <c r="G5702" s="1"/>
      <c r="H5702" s="1"/>
      <c r="I5702" s="1"/>
      <c r="J5702" s="1"/>
      <c r="K5702" s="1"/>
      <c r="L5702" s="1"/>
      <c r="M5702" s="1"/>
      <c r="N5702" s="1"/>
      <c r="O5702" s="1"/>
      <c r="P5702" s="1"/>
      <c r="Q5702" s="1"/>
      <c r="R5702" s="1"/>
      <c r="S5702" s="1"/>
    </row>
    <row r="5703" spans="1:19" x14ac:dyDescent="0.25">
      <c r="A5703" s="1"/>
      <c r="B5703" s="1"/>
      <c r="C5703" s="1"/>
      <c r="D5703" s="1"/>
      <c r="E5703" s="1"/>
      <c r="F5703" s="1"/>
      <c r="G5703" s="1"/>
      <c r="H5703" s="1"/>
      <c r="I5703" s="1"/>
      <c r="J5703" s="1"/>
      <c r="K5703" s="1"/>
      <c r="L5703" s="1"/>
      <c r="M5703" s="1"/>
      <c r="N5703" s="1"/>
      <c r="O5703" s="1"/>
      <c r="P5703" s="1"/>
      <c r="Q5703" s="1"/>
      <c r="R5703" s="1"/>
      <c r="S5703" s="1"/>
    </row>
    <row r="5704" spans="1:19" x14ac:dyDescent="0.25">
      <c r="A5704" s="1"/>
      <c r="B5704" s="1"/>
      <c r="C5704" s="1"/>
      <c r="D5704" s="1"/>
      <c r="E5704" s="1"/>
      <c r="F5704" s="1"/>
      <c r="G5704" s="1"/>
      <c r="H5704" s="1"/>
      <c r="I5704" s="1"/>
      <c r="J5704" s="1"/>
      <c r="K5704" s="1"/>
      <c r="L5704" s="1"/>
      <c r="M5704" s="1"/>
      <c r="N5704" s="1"/>
      <c r="O5704" s="1"/>
      <c r="P5704" s="1"/>
      <c r="Q5704" s="1"/>
      <c r="R5704" s="1"/>
      <c r="S5704" s="1"/>
    </row>
    <row r="5705" spans="1:19" x14ac:dyDescent="0.25">
      <c r="A5705" s="1"/>
      <c r="B5705" s="1"/>
      <c r="C5705" s="1"/>
      <c r="D5705" s="1"/>
      <c r="E5705" s="1"/>
      <c r="F5705" s="1"/>
      <c r="G5705" s="1"/>
      <c r="H5705" s="1"/>
      <c r="I5705" s="1"/>
      <c r="J5705" s="1"/>
      <c r="K5705" s="1"/>
      <c r="L5705" s="1"/>
      <c r="M5705" s="1"/>
      <c r="N5705" s="1"/>
      <c r="O5705" s="1"/>
      <c r="P5705" s="1"/>
      <c r="Q5705" s="1"/>
      <c r="R5705" s="1"/>
      <c r="S5705" s="1"/>
    </row>
    <row r="5706" spans="1:19" x14ac:dyDescent="0.25">
      <c r="A5706" s="1"/>
      <c r="B5706" s="1"/>
      <c r="C5706" s="1"/>
      <c r="D5706" s="1"/>
      <c r="E5706" s="1"/>
      <c r="F5706" s="1"/>
      <c r="G5706" s="1"/>
      <c r="H5706" s="1"/>
      <c r="I5706" s="1"/>
      <c r="J5706" s="1"/>
      <c r="K5706" s="1"/>
      <c r="L5706" s="1"/>
      <c r="M5706" s="1"/>
      <c r="N5706" s="1"/>
      <c r="O5706" s="1"/>
      <c r="P5706" s="1"/>
      <c r="Q5706" s="1"/>
      <c r="R5706" s="1"/>
      <c r="S5706" s="1"/>
    </row>
    <row r="5707" spans="1:19" x14ac:dyDescent="0.25">
      <c r="A5707" s="1"/>
      <c r="B5707" s="1"/>
      <c r="C5707" s="1"/>
      <c r="D5707" s="1"/>
      <c r="E5707" s="1"/>
      <c r="F5707" s="1"/>
      <c r="G5707" s="1"/>
      <c r="H5707" s="1"/>
      <c r="I5707" s="1"/>
      <c r="J5707" s="1"/>
      <c r="K5707" s="1"/>
      <c r="L5707" s="1"/>
      <c r="M5707" s="1"/>
      <c r="N5707" s="1"/>
      <c r="O5707" s="1"/>
      <c r="P5707" s="1"/>
      <c r="Q5707" s="1"/>
      <c r="R5707" s="1"/>
      <c r="S5707" s="1"/>
    </row>
    <row r="5708" spans="1:19" x14ac:dyDescent="0.25">
      <c r="A5708" s="1"/>
      <c r="B5708" s="1"/>
      <c r="C5708" s="1"/>
      <c r="D5708" s="1"/>
      <c r="E5708" s="1"/>
      <c r="F5708" s="1"/>
      <c r="G5708" s="1"/>
      <c r="H5708" s="1"/>
      <c r="I5708" s="1"/>
      <c r="J5708" s="1"/>
      <c r="K5708" s="1"/>
      <c r="L5708" s="1"/>
      <c r="M5708" s="1"/>
      <c r="N5708" s="1"/>
      <c r="O5708" s="1"/>
      <c r="P5708" s="1"/>
      <c r="Q5708" s="1"/>
      <c r="R5708" s="1"/>
      <c r="S5708" s="1"/>
    </row>
    <row r="5709" spans="1:19" x14ac:dyDescent="0.25">
      <c r="A5709" s="1"/>
      <c r="B5709" s="1"/>
      <c r="C5709" s="1"/>
      <c r="D5709" s="1"/>
      <c r="E5709" s="1"/>
      <c r="F5709" s="1"/>
      <c r="G5709" s="1"/>
      <c r="H5709" s="1"/>
      <c r="I5709" s="1"/>
      <c r="J5709" s="1"/>
      <c r="K5709" s="1"/>
      <c r="L5709" s="1"/>
      <c r="M5709" s="1"/>
      <c r="N5709" s="1"/>
      <c r="O5709" s="1"/>
      <c r="P5709" s="1"/>
      <c r="Q5709" s="1"/>
      <c r="R5709" s="1"/>
      <c r="S5709" s="1"/>
    </row>
    <row r="5710" spans="1:19" x14ac:dyDescent="0.25">
      <c r="A5710" s="1"/>
      <c r="B5710" s="1"/>
      <c r="C5710" s="1"/>
      <c r="D5710" s="1"/>
      <c r="E5710" s="1"/>
      <c r="F5710" s="1"/>
      <c r="G5710" s="1"/>
      <c r="H5710" s="1"/>
      <c r="I5710" s="1"/>
      <c r="J5710" s="1"/>
      <c r="K5710" s="1"/>
      <c r="L5710" s="1"/>
      <c r="M5710" s="1"/>
      <c r="N5710" s="1"/>
      <c r="O5710" s="1"/>
      <c r="P5710" s="1"/>
      <c r="Q5710" s="1"/>
      <c r="R5710" s="1"/>
      <c r="S5710" s="1"/>
    </row>
    <row r="5711" spans="1:19" x14ac:dyDescent="0.25">
      <c r="A5711" s="1"/>
      <c r="B5711" s="1"/>
      <c r="C5711" s="1"/>
      <c r="D5711" s="1"/>
      <c r="E5711" s="1"/>
      <c r="F5711" s="1"/>
      <c r="G5711" s="1"/>
      <c r="H5711" s="1"/>
      <c r="I5711" s="1"/>
      <c r="J5711" s="1"/>
      <c r="K5711" s="1"/>
      <c r="L5711" s="1"/>
      <c r="M5711" s="1"/>
      <c r="N5711" s="1"/>
      <c r="O5711" s="1"/>
      <c r="P5711" s="1"/>
      <c r="Q5711" s="1"/>
      <c r="R5711" s="1"/>
      <c r="S5711" s="1"/>
    </row>
    <row r="5712" spans="1:19" x14ac:dyDescent="0.25">
      <c r="A5712" s="1"/>
      <c r="B5712" s="1"/>
      <c r="C5712" s="1"/>
      <c r="D5712" s="1"/>
      <c r="E5712" s="1"/>
      <c r="F5712" s="1"/>
      <c r="G5712" s="1"/>
      <c r="H5712" s="1"/>
      <c r="I5712" s="1"/>
      <c r="J5712" s="1"/>
      <c r="K5712" s="1"/>
      <c r="L5712" s="1"/>
      <c r="M5712" s="1"/>
      <c r="N5712" s="1"/>
      <c r="O5712" s="1"/>
      <c r="P5712" s="1"/>
      <c r="Q5712" s="1"/>
      <c r="R5712" s="1"/>
      <c r="S5712" s="1"/>
    </row>
    <row r="5713" spans="1:19" x14ac:dyDescent="0.25">
      <c r="A5713" s="1"/>
      <c r="B5713" s="1"/>
      <c r="C5713" s="1"/>
      <c r="D5713" s="1"/>
      <c r="E5713" s="1"/>
      <c r="F5713" s="1"/>
      <c r="G5713" s="1"/>
      <c r="H5713" s="1"/>
      <c r="I5713" s="1"/>
      <c r="J5713" s="1"/>
      <c r="K5713" s="1"/>
      <c r="L5713" s="1"/>
      <c r="M5713" s="1"/>
      <c r="N5713" s="1"/>
      <c r="O5713" s="1"/>
      <c r="P5713" s="1"/>
      <c r="Q5713" s="1"/>
      <c r="R5713" s="1"/>
      <c r="S5713" s="1"/>
    </row>
    <row r="5714" spans="1:19" x14ac:dyDescent="0.25">
      <c r="A5714" s="1"/>
      <c r="B5714" s="1"/>
      <c r="C5714" s="1"/>
      <c r="D5714" s="1"/>
      <c r="E5714" s="1"/>
      <c r="F5714" s="1"/>
      <c r="G5714" s="1"/>
      <c r="H5714" s="1"/>
      <c r="I5714" s="1"/>
      <c r="J5714" s="1"/>
      <c r="K5714" s="1"/>
      <c r="L5714" s="1"/>
      <c r="M5714" s="1"/>
      <c r="N5714" s="1"/>
      <c r="O5714" s="1"/>
      <c r="P5714" s="1"/>
      <c r="Q5714" s="1"/>
      <c r="R5714" s="1"/>
      <c r="S5714" s="1"/>
    </row>
    <row r="5715" spans="1:19" x14ac:dyDescent="0.25">
      <c r="A5715" s="1"/>
      <c r="B5715" s="1"/>
      <c r="C5715" s="1"/>
      <c r="D5715" s="1"/>
      <c r="E5715" s="1"/>
      <c r="F5715" s="1"/>
      <c r="G5715" s="1"/>
      <c r="H5715" s="1"/>
      <c r="I5715" s="1"/>
      <c r="J5715" s="1"/>
      <c r="K5715" s="1"/>
      <c r="L5715" s="1"/>
      <c r="M5715" s="1"/>
      <c r="N5715" s="1"/>
      <c r="O5715" s="1"/>
      <c r="P5715" s="1"/>
      <c r="Q5715" s="1"/>
      <c r="R5715" s="1"/>
      <c r="S5715" s="1"/>
    </row>
    <row r="5716" spans="1:19" x14ac:dyDescent="0.25">
      <c r="A5716" s="1"/>
      <c r="B5716" s="1"/>
      <c r="C5716" s="1"/>
      <c r="D5716" s="1"/>
      <c r="E5716" s="1"/>
      <c r="F5716" s="1"/>
      <c r="G5716" s="1"/>
      <c r="H5716" s="1"/>
      <c r="I5716" s="1"/>
      <c r="J5716" s="1"/>
      <c r="K5716" s="1"/>
      <c r="L5716" s="1"/>
      <c r="M5716" s="1"/>
      <c r="N5716" s="1"/>
      <c r="O5716" s="1"/>
      <c r="P5716" s="1"/>
      <c r="Q5716" s="1"/>
      <c r="R5716" s="1"/>
      <c r="S5716" s="1"/>
    </row>
    <row r="5717" spans="1:19" x14ac:dyDescent="0.25">
      <c r="A5717" s="1"/>
      <c r="B5717" s="1"/>
      <c r="C5717" s="1"/>
      <c r="D5717" s="1"/>
      <c r="E5717" s="1"/>
      <c r="F5717" s="1"/>
      <c r="G5717" s="1"/>
      <c r="H5717" s="1"/>
      <c r="I5717" s="1"/>
      <c r="J5717" s="1"/>
      <c r="K5717" s="1"/>
      <c r="L5717" s="1"/>
      <c r="M5717" s="1"/>
      <c r="N5717" s="1"/>
      <c r="O5717" s="1"/>
      <c r="P5717" s="1"/>
      <c r="Q5717" s="1"/>
      <c r="R5717" s="1"/>
      <c r="S5717" s="1"/>
    </row>
    <row r="5718" spans="1:19" x14ac:dyDescent="0.25">
      <c r="A5718" s="1"/>
      <c r="B5718" s="1"/>
      <c r="C5718" s="1"/>
      <c r="D5718" s="1"/>
      <c r="E5718" s="1"/>
      <c r="F5718" s="1"/>
      <c r="G5718" s="1"/>
      <c r="H5718" s="1"/>
      <c r="I5718" s="1"/>
      <c r="J5718" s="1"/>
      <c r="K5718" s="1"/>
      <c r="L5718" s="1"/>
      <c r="M5718" s="1"/>
      <c r="N5718" s="1"/>
      <c r="O5718" s="1"/>
      <c r="P5718" s="1"/>
      <c r="Q5718" s="1"/>
      <c r="R5718" s="1"/>
      <c r="S5718" s="1"/>
    </row>
    <row r="5719" spans="1:19" x14ac:dyDescent="0.25">
      <c r="A5719" s="1"/>
      <c r="B5719" s="1"/>
      <c r="C5719" s="1"/>
      <c r="D5719" s="1"/>
      <c r="E5719" s="1"/>
      <c r="F5719" s="1"/>
      <c r="G5719" s="1"/>
      <c r="H5719" s="1"/>
      <c r="I5719" s="1"/>
      <c r="J5719" s="1"/>
      <c r="K5719" s="1"/>
      <c r="L5719" s="1"/>
      <c r="M5719" s="1"/>
      <c r="N5719" s="1"/>
      <c r="O5719" s="1"/>
      <c r="P5719" s="1"/>
      <c r="Q5719" s="1"/>
      <c r="R5719" s="1"/>
      <c r="S5719" s="1"/>
    </row>
    <row r="5720" spans="1:19" x14ac:dyDescent="0.25">
      <c r="A5720" s="1"/>
      <c r="B5720" s="1"/>
      <c r="C5720" s="1"/>
      <c r="D5720" s="1"/>
      <c r="E5720" s="1"/>
      <c r="F5720" s="1"/>
      <c r="G5720" s="1"/>
      <c r="H5720" s="1"/>
      <c r="I5720" s="1"/>
      <c r="J5720" s="1"/>
      <c r="K5720" s="1"/>
      <c r="L5720" s="1"/>
      <c r="M5720" s="1"/>
      <c r="N5720" s="1"/>
      <c r="O5720" s="1"/>
      <c r="P5720" s="1"/>
      <c r="Q5720" s="1"/>
      <c r="R5720" s="1"/>
      <c r="S5720" s="1"/>
    </row>
    <row r="5721" spans="1:19" x14ac:dyDescent="0.25">
      <c r="A5721" s="1"/>
      <c r="B5721" s="1"/>
      <c r="C5721" s="1"/>
      <c r="D5721" s="1"/>
      <c r="E5721" s="1"/>
      <c r="F5721" s="1"/>
      <c r="G5721" s="1"/>
      <c r="H5721" s="1"/>
      <c r="I5721" s="1"/>
      <c r="J5721" s="1"/>
      <c r="K5721" s="1"/>
      <c r="L5721" s="1"/>
      <c r="M5721" s="1"/>
      <c r="N5721" s="1"/>
      <c r="O5721" s="1"/>
      <c r="P5721" s="1"/>
      <c r="Q5721" s="1"/>
      <c r="R5721" s="1"/>
      <c r="S5721" s="1"/>
    </row>
    <row r="5722" spans="1:19" x14ac:dyDescent="0.25">
      <c r="A5722" s="1"/>
      <c r="B5722" s="1"/>
      <c r="C5722" s="1"/>
      <c r="D5722" s="1"/>
      <c r="E5722" s="1"/>
      <c r="F5722" s="1"/>
      <c r="G5722" s="1"/>
      <c r="H5722" s="1"/>
      <c r="I5722" s="1"/>
      <c r="J5722" s="1"/>
      <c r="K5722" s="1"/>
      <c r="L5722" s="1"/>
      <c r="M5722" s="1"/>
      <c r="N5722" s="1"/>
      <c r="O5722" s="1"/>
      <c r="P5722" s="1"/>
      <c r="Q5722" s="1"/>
      <c r="R5722" s="1"/>
      <c r="S5722" s="1"/>
    </row>
    <row r="5723" spans="1:19" x14ac:dyDescent="0.25">
      <c r="A5723" s="1"/>
      <c r="B5723" s="1"/>
      <c r="C5723" s="1"/>
      <c r="D5723" s="1"/>
      <c r="E5723" s="1"/>
      <c r="F5723" s="1"/>
      <c r="G5723" s="1"/>
      <c r="H5723" s="1"/>
      <c r="I5723" s="1"/>
      <c r="J5723" s="1"/>
      <c r="K5723" s="1"/>
      <c r="L5723" s="1"/>
      <c r="M5723" s="1"/>
      <c r="N5723" s="1"/>
      <c r="O5723" s="1"/>
      <c r="P5723" s="1"/>
      <c r="Q5723" s="1"/>
      <c r="R5723" s="1"/>
      <c r="S5723" s="1"/>
    </row>
    <row r="5724" spans="1:19" x14ac:dyDescent="0.25">
      <c r="A5724" s="1"/>
      <c r="B5724" s="1"/>
      <c r="C5724" s="1"/>
      <c r="D5724" s="1"/>
      <c r="E5724" s="1"/>
      <c r="F5724" s="1"/>
      <c r="G5724" s="1"/>
      <c r="H5724" s="1"/>
      <c r="I5724" s="1"/>
      <c r="J5724" s="1"/>
      <c r="K5724" s="1"/>
      <c r="L5724" s="1"/>
      <c r="M5724" s="1"/>
      <c r="N5724" s="1"/>
      <c r="O5724" s="1"/>
      <c r="P5724" s="1"/>
      <c r="Q5724" s="1"/>
      <c r="R5724" s="1"/>
      <c r="S5724" s="1"/>
    </row>
    <row r="5725" spans="1:19" x14ac:dyDescent="0.25">
      <c r="A5725" s="1"/>
      <c r="B5725" s="1"/>
      <c r="C5725" s="1"/>
      <c r="D5725" s="1"/>
      <c r="E5725" s="1"/>
      <c r="F5725" s="1"/>
      <c r="G5725" s="1"/>
      <c r="H5725" s="1"/>
      <c r="I5725" s="1"/>
      <c r="J5725" s="1"/>
      <c r="K5725" s="1"/>
      <c r="L5725" s="1"/>
      <c r="M5725" s="1"/>
      <c r="N5725" s="1"/>
      <c r="O5725" s="1"/>
      <c r="P5725" s="1"/>
      <c r="Q5725" s="1"/>
      <c r="R5725" s="1"/>
      <c r="S5725" s="1"/>
    </row>
    <row r="5726" spans="1:19" x14ac:dyDescent="0.25">
      <c r="A5726" s="1"/>
      <c r="B5726" s="1"/>
      <c r="C5726" s="1"/>
      <c r="D5726" s="1"/>
      <c r="E5726" s="1"/>
      <c r="F5726" s="1"/>
      <c r="G5726" s="1"/>
      <c r="H5726" s="1"/>
      <c r="I5726" s="1"/>
      <c r="J5726" s="1"/>
      <c r="K5726" s="1"/>
      <c r="L5726" s="1"/>
      <c r="M5726" s="1"/>
      <c r="N5726" s="1"/>
      <c r="O5726" s="1"/>
      <c r="P5726" s="1"/>
      <c r="Q5726" s="1"/>
      <c r="R5726" s="1"/>
      <c r="S5726" s="1"/>
    </row>
    <row r="5727" spans="1:19" x14ac:dyDescent="0.25">
      <c r="A5727" s="1"/>
      <c r="B5727" s="1"/>
      <c r="C5727" s="1"/>
      <c r="D5727" s="1"/>
      <c r="E5727" s="1"/>
      <c r="F5727" s="1"/>
      <c r="G5727" s="1"/>
      <c r="H5727" s="1"/>
      <c r="I5727" s="1"/>
      <c r="J5727" s="1"/>
      <c r="K5727" s="1"/>
      <c r="L5727" s="1"/>
      <c r="M5727" s="1"/>
      <c r="N5727" s="1"/>
      <c r="O5727" s="1"/>
      <c r="P5727" s="1"/>
      <c r="Q5727" s="1"/>
      <c r="R5727" s="1"/>
      <c r="S5727" s="1"/>
    </row>
    <row r="5728" spans="1:19" x14ac:dyDescent="0.25">
      <c r="A5728" s="1"/>
      <c r="B5728" s="1"/>
      <c r="C5728" s="1"/>
      <c r="D5728" s="1"/>
      <c r="E5728" s="1"/>
      <c r="F5728" s="1"/>
      <c r="G5728" s="1"/>
      <c r="H5728" s="1"/>
      <c r="I5728" s="1"/>
      <c r="J5728" s="1"/>
      <c r="K5728" s="1"/>
      <c r="L5728" s="1"/>
      <c r="M5728" s="1"/>
      <c r="N5728" s="1"/>
      <c r="O5728" s="1"/>
      <c r="P5728" s="1"/>
      <c r="Q5728" s="1"/>
      <c r="R5728" s="1"/>
      <c r="S5728" s="1"/>
    </row>
    <row r="5729" spans="1:19" x14ac:dyDescent="0.25">
      <c r="A5729" s="1"/>
      <c r="B5729" s="1"/>
      <c r="C5729" s="1"/>
      <c r="D5729" s="1"/>
      <c r="E5729" s="1"/>
      <c r="F5729" s="1"/>
      <c r="G5729" s="1"/>
      <c r="H5729" s="1"/>
      <c r="I5729" s="1"/>
      <c r="J5729" s="1"/>
      <c r="K5729" s="1"/>
      <c r="L5729" s="1"/>
      <c r="M5729" s="1"/>
      <c r="N5729" s="1"/>
      <c r="O5729" s="1"/>
      <c r="P5729" s="1"/>
      <c r="Q5729" s="1"/>
      <c r="R5729" s="1"/>
      <c r="S5729" s="1"/>
    </row>
    <row r="5730" spans="1:19" x14ac:dyDescent="0.25">
      <c r="A5730" s="1"/>
      <c r="B5730" s="1"/>
      <c r="C5730" s="1"/>
      <c r="D5730" s="1"/>
      <c r="E5730" s="1"/>
      <c r="F5730" s="1"/>
      <c r="G5730" s="1"/>
      <c r="H5730" s="1"/>
      <c r="I5730" s="1"/>
      <c r="J5730" s="1"/>
      <c r="K5730" s="1"/>
      <c r="L5730" s="1"/>
      <c r="M5730" s="1"/>
      <c r="N5730" s="1"/>
      <c r="O5730" s="1"/>
      <c r="P5730" s="1"/>
      <c r="Q5730" s="1"/>
      <c r="R5730" s="1"/>
      <c r="S5730" s="1"/>
    </row>
    <row r="5731" spans="1:19" x14ac:dyDescent="0.25">
      <c r="A5731" s="1"/>
      <c r="B5731" s="1"/>
      <c r="C5731" s="1"/>
      <c r="D5731" s="1"/>
      <c r="E5731" s="1"/>
      <c r="F5731" s="1"/>
      <c r="G5731" s="1"/>
      <c r="H5731" s="1"/>
      <c r="I5731" s="1"/>
      <c r="J5731" s="1"/>
      <c r="K5731" s="1"/>
      <c r="L5731" s="1"/>
      <c r="M5731" s="1"/>
      <c r="N5731" s="1"/>
      <c r="O5731" s="1"/>
      <c r="P5731" s="1"/>
      <c r="Q5731" s="1"/>
      <c r="R5731" s="1"/>
      <c r="S5731" s="1"/>
    </row>
    <row r="5732" spans="1:19" x14ac:dyDescent="0.25">
      <c r="A5732" s="1"/>
      <c r="B5732" s="1"/>
      <c r="C5732" s="1"/>
      <c r="D5732" s="1"/>
      <c r="E5732" s="1"/>
      <c r="F5732" s="1"/>
      <c r="G5732" s="1"/>
      <c r="H5732" s="1"/>
      <c r="I5732" s="1"/>
      <c r="J5732" s="1"/>
      <c r="K5732" s="1"/>
      <c r="L5732" s="1"/>
      <c r="M5732" s="1"/>
      <c r="N5732" s="1"/>
      <c r="O5732" s="1"/>
      <c r="P5732" s="1"/>
      <c r="Q5732" s="1"/>
      <c r="R5732" s="1"/>
      <c r="S5732" s="1"/>
    </row>
    <row r="5733" spans="1:19" x14ac:dyDescent="0.25">
      <c r="A5733" s="1"/>
      <c r="B5733" s="1"/>
      <c r="C5733" s="1"/>
      <c r="D5733" s="1"/>
      <c r="E5733" s="1"/>
      <c r="F5733" s="1"/>
      <c r="G5733" s="1"/>
      <c r="H5733" s="1"/>
      <c r="I5733" s="1"/>
      <c r="J5733" s="1"/>
      <c r="K5733" s="1"/>
      <c r="L5733" s="1"/>
      <c r="M5733" s="1"/>
      <c r="N5733" s="1"/>
      <c r="O5733" s="1"/>
      <c r="P5733" s="1"/>
      <c r="Q5733" s="1"/>
      <c r="R5733" s="1"/>
      <c r="S5733" s="1"/>
    </row>
    <row r="5734" spans="1:19" x14ac:dyDescent="0.25">
      <c r="A5734" s="1"/>
      <c r="B5734" s="1"/>
      <c r="C5734" s="1"/>
      <c r="D5734" s="1"/>
      <c r="E5734" s="1"/>
      <c r="F5734" s="1"/>
      <c r="G5734" s="1"/>
      <c r="H5734" s="1"/>
      <c r="I5734" s="1"/>
      <c r="J5734" s="1"/>
      <c r="K5734" s="1"/>
      <c r="L5734" s="1"/>
      <c r="M5734" s="1"/>
      <c r="N5734" s="1"/>
      <c r="O5734" s="1"/>
      <c r="P5734" s="1"/>
      <c r="Q5734" s="1"/>
      <c r="R5734" s="1"/>
      <c r="S5734" s="1"/>
    </row>
    <row r="5735" spans="1:19" x14ac:dyDescent="0.25">
      <c r="A5735" s="1"/>
      <c r="B5735" s="1"/>
      <c r="C5735" s="1"/>
      <c r="D5735" s="1"/>
      <c r="E5735" s="1"/>
      <c r="F5735" s="1"/>
      <c r="G5735" s="1"/>
      <c r="H5735" s="1"/>
      <c r="I5735" s="1"/>
      <c r="J5735" s="1"/>
      <c r="K5735" s="1"/>
      <c r="L5735" s="1"/>
      <c r="M5735" s="1"/>
      <c r="N5735" s="1"/>
      <c r="O5735" s="1"/>
      <c r="P5735" s="1"/>
      <c r="Q5735" s="1"/>
      <c r="R5735" s="1"/>
      <c r="S5735" s="1"/>
    </row>
    <row r="5736" spans="1:19" x14ac:dyDescent="0.25">
      <c r="A5736" s="1"/>
      <c r="B5736" s="1"/>
      <c r="C5736" s="1"/>
      <c r="D5736" s="1"/>
      <c r="E5736" s="1"/>
      <c r="F5736" s="1"/>
      <c r="G5736" s="1"/>
      <c r="H5736" s="1"/>
      <c r="I5736" s="1"/>
      <c r="J5736" s="1"/>
      <c r="K5736" s="1"/>
      <c r="L5736" s="1"/>
      <c r="M5736" s="1"/>
      <c r="N5736" s="1"/>
      <c r="O5736" s="1"/>
      <c r="P5736" s="1"/>
      <c r="Q5736" s="1"/>
      <c r="R5736" s="1"/>
      <c r="S5736" s="1"/>
    </row>
    <row r="5737" spans="1:19" x14ac:dyDescent="0.25">
      <c r="A5737" s="1"/>
      <c r="B5737" s="1"/>
      <c r="C5737" s="1"/>
      <c r="D5737" s="1"/>
      <c r="E5737" s="1"/>
      <c r="F5737" s="1"/>
      <c r="G5737" s="1"/>
      <c r="H5737" s="1"/>
      <c r="I5737" s="1"/>
      <c r="J5737" s="1"/>
      <c r="K5737" s="1"/>
      <c r="L5737" s="1"/>
      <c r="M5737" s="1"/>
      <c r="N5737" s="1"/>
      <c r="O5737" s="1"/>
      <c r="P5737" s="1"/>
      <c r="Q5737" s="1"/>
      <c r="R5737" s="1"/>
      <c r="S5737" s="1"/>
    </row>
    <row r="5738" spans="1:19" x14ac:dyDescent="0.25">
      <c r="A5738" s="1"/>
      <c r="B5738" s="1"/>
      <c r="C5738" s="1"/>
      <c r="D5738" s="1"/>
      <c r="E5738" s="1"/>
      <c r="F5738" s="1"/>
      <c r="G5738" s="1"/>
      <c r="H5738" s="1"/>
      <c r="I5738" s="1"/>
      <c r="J5738" s="1"/>
      <c r="K5738" s="1"/>
      <c r="L5738" s="1"/>
      <c r="M5738" s="1"/>
      <c r="N5738" s="1"/>
      <c r="O5738" s="1"/>
      <c r="P5738" s="1"/>
      <c r="Q5738" s="1"/>
      <c r="R5738" s="1"/>
      <c r="S5738" s="1"/>
    </row>
    <row r="5739" spans="1:19" x14ac:dyDescent="0.25">
      <c r="A5739" s="1"/>
      <c r="B5739" s="1"/>
      <c r="C5739" s="1"/>
      <c r="D5739" s="1"/>
      <c r="E5739" s="1"/>
      <c r="F5739" s="1"/>
      <c r="G5739" s="1"/>
      <c r="H5739" s="1"/>
      <c r="I5739" s="1"/>
      <c r="J5739" s="1"/>
      <c r="K5739" s="1"/>
      <c r="L5739" s="1"/>
      <c r="M5739" s="1"/>
      <c r="N5739" s="1"/>
      <c r="O5739" s="1"/>
      <c r="P5739" s="1"/>
      <c r="Q5739" s="1"/>
      <c r="R5739" s="1"/>
      <c r="S5739" s="1"/>
    </row>
    <row r="5740" spans="1:19" x14ac:dyDescent="0.25">
      <c r="A5740" s="1"/>
      <c r="B5740" s="1"/>
      <c r="C5740" s="1"/>
      <c r="D5740" s="1"/>
      <c r="E5740" s="1"/>
      <c r="F5740" s="1"/>
      <c r="G5740" s="1"/>
      <c r="H5740" s="1"/>
      <c r="I5740" s="1"/>
      <c r="J5740" s="1"/>
      <c r="K5740" s="1"/>
      <c r="L5740" s="1"/>
      <c r="M5740" s="1"/>
      <c r="N5740" s="1"/>
      <c r="O5740" s="1"/>
      <c r="P5740" s="1"/>
      <c r="Q5740" s="1"/>
      <c r="R5740" s="1"/>
      <c r="S5740" s="1"/>
    </row>
    <row r="5741" spans="1:19" x14ac:dyDescent="0.25">
      <c r="A5741" s="1"/>
      <c r="B5741" s="1"/>
      <c r="C5741" s="1"/>
      <c r="D5741" s="1"/>
      <c r="E5741" s="1"/>
      <c r="F5741" s="1"/>
      <c r="G5741" s="1"/>
      <c r="H5741" s="1"/>
      <c r="I5741" s="1"/>
      <c r="J5741" s="1"/>
      <c r="K5741" s="1"/>
      <c r="L5741" s="1"/>
      <c r="M5741" s="1"/>
      <c r="N5741" s="1"/>
      <c r="O5741" s="1"/>
      <c r="P5741" s="1"/>
      <c r="Q5741" s="1"/>
      <c r="R5741" s="1"/>
      <c r="S5741" s="1"/>
    </row>
    <row r="5742" spans="1:19" x14ac:dyDescent="0.25">
      <c r="A5742" s="1"/>
      <c r="B5742" s="1"/>
      <c r="C5742" s="1"/>
      <c r="D5742" s="1"/>
      <c r="E5742" s="1"/>
      <c r="F5742" s="1"/>
      <c r="G5742" s="1"/>
      <c r="H5742" s="1"/>
      <c r="I5742" s="1"/>
      <c r="J5742" s="1"/>
      <c r="K5742" s="1"/>
      <c r="L5742" s="1"/>
      <c r="M5742" s="1"/>
      <c r="N5742" s="1"/>
      <c r="O5742" s="1"/>
      <c r="P5742" s="1"/>
      <c r="Q5742" s="1"/>
      <c r="R5742" s="1"/>
      <c r="S5742" s="1"/>
    </row>
    <row r="5743" spans="1:19" x14ac:dyDescent="0.25">
      <c r="A5743" s="1"/>
      <c r="B5743" s="1"/>
      <c r="C5743" s="1"/>
      <c r="D5743" s="1"/>
      <c r="E5743" s="1"/>
      <c r="F5743" s="1"/>
      <c r="G5743" s="1"/>
      <c r="H5743" s="1"/>
      <c r="I5743" s="1"/>
      <c r="J5743" s="1"/>
      <c r="K5743" s="1"/>
      <c r="L5743" s="1"/>
      <c r="M5743" s="1"/>
      <c r="N5743" s="1"/>
      <c r="O5743" s="1"/>
      <c r="P5743" s="1"/>
      <c r="Q5743" s="1"/>
      <c r="R5743" s="1"/>
      <c r="S5743" s="1"/>
    </row>
    <row r="5744" spans="1:19" x14ac:dyDescent="0.25">
      <c r="A5744" s="1"/>
      <c r="B5744" s="1"/>
      <c r="C5744" s="1"/>
      <c r="D5744" s="1"/>
      <c r="E5744" s="1"/>
      <c r="F5744" s="1"/>
      <c r="G5744" s="1"/>
      <c r="H5744" s="1"/>
      <c r="I5744" s="1"/>
      <c r="J5744" s="1"/>
      <c r="K5744" s="1"/>
      <c r="L5744" s="1"/>
      <c r="M5744" s="1"/>
      <c r="N5744" s="1"/>
      <c r="O5744" s="1"/>
      <c r="P5744" s="1"/>
      <c r="Q5744" s="1"/>
      <c r="R5744" s="1"/>
      <c r="S5744" s="1"/>
    </row>
    <row r="5745" spans="1:19" x14ac:dyDescent="0.25">
      <c r="A5745" s="1"/>
      <c r="B5745" s="1"/>
      <c r="C5745" s="1"/>
      <c r="D5745" s="1"/>
      <c r="E5745" s="1"/>
      <c r="F5745" s="1"/>
      <c r="G5745" s="1"/>
      <c r="H5745" s="1"/>
      <c r="I5745" s="1"/>
      <c r="J5745" s="1"/>
      <c r="K5745" s="1"/>
      <c r="L5745" s="1"/>
      <c r="M5745" s="1"/>
      <c r="N5745" s="1"/>
      <c r="O5745" s="1"/>
      <c r="P5745" s="1"/>
      <c r="Q5745" s="1"/>
      <c r="R5745" s="1"/>
      <c r="S5745" s="1"/>
    </row>
    <row r="5746" spans="1:19" x14ac:dyDescent="0.25">
      <c r="A5746" s="1"/>
      <c r="B5746" s="1"/>
      <c r="C5746" s="1"/>
      <c r="D5746" s="1"/>
      <c r="E5746" s="1"/>
      <c r="F5746" s="1"/>
      <c r="G5746" s="1"/>
      <c r="H5746" s="1"/>
      <c r="I5746" s="1"/>
      <c r="J5746" s="1"/>
      <c r="K5746" s="1"/>
      <c r="L5746" s="1"/>
      <c r="M5746" s="1"/>
      <c r="N5746" s="1"/>
      <c r="O5746" s="1"/>
      <c r="P5746" s="1"/>
      <c r="Q5746" s="1"/>
      <c r="R5746" s="1"/>
      <c r="S5746" s="1"/>
    </row>
    <row r="5747" spans="1:19" x14ac:dyDescent="0.25">
      <c r="A5747" s="1"/>
      <c r="B5747" s="1"/>
      <c r="C5747" s="1"/>
      <c r="D5747" s="1"/>
      <c r="E5747" s="1"/>
      <c r="F5747" s="1"/>
      <c r="G5747" s="1"/>
      <c r="H5747" s="1"/>
      <c r="I5747" s="1"/>
      <c r="J5747" s="1"/>
      <c r="K5747" s="1"/>
      <c r="L5747" s="1"/>
      <c r="M5747" s="1"/>
      <c r="N5747" s="1"/>
      <c r="O5747" s="1"/>
      <c r="P5747" s="1"/>
      <c r="Q5747" s="1"/>
      <c r="R5747" s="1"/>
      <c r="S5747" s="1"/>
    </row>
    <row r="5748" spans="1:19" x14ac:dyDescent="0.25">
      <c r="A5748" s="1"/>
      <c r="B5748" s="1"/>
      <c r="C5748" s="1"/>
      <c r="D5748" s="1"/>
      <c r="E5748" s="1"/>
      <c r="F5748" s="1"/>
      <c r="G5748" s="1"/>
      <c r="H5748" s="1"/>
      <c r="I5748" s="1"/>
      <c r="J5748" s="1"/>
      <c r="K5748" s="1"/>
      <c r="L5748" s="1"/>
      <c r="M5748" s="1"/>
      <c r="N5748" s="1"/>
      <c r="O5748" s="1"/>
      <c r="P5748" s="1"/>
      <c r="Q5748" s="1"/>
      <c r="R5748" s="1"/>
      <c r="S5748" s="1"/>
    </row>
    <row r="5749" spans="1:19" x14ac:dyDescent="0.25">
      <c r="A5749" s="1"/>
      <c r="B5749" s="1"/>
      <c r="C5749" s="1"/>
      <c r="D5749" s="1"/>
      <c r="E5749" s="1"/>
      <c r="F5749" s="1"/>
      <c r="G5749" s="1"/>
      <c r="H5749" s="1"/>
      <c r="I5749" s="1"/>
      <c r="J5749" s="1"/>
      <c r="K5749" s="1"/>
      <c r="L5749" s="1"/>
      <c r="M5749" s="1"/>
      <c r="N5749" s="1"/>
      <c r="O5749" s="1"/>
      <c r="P5749" s="1"/>
      <c r="Q5749" s="1"/>
      <c r="R5749" s="1"/>
      <c r="S5749" s="1"/>
    </row>
    <row r="5750" spans="1:19" x14ac:dyDescent="0.25">
      <c r="A5750" s="1"/>
      <c r="B5750" s="1"/>
      <c r="C5750" s="1"/>
      <c r="D5750" s="1"/>
      <c r="E5750" s="1"/>
      <c r="F5750" s="1"/>
      <c r="G5750" s="1"/>
      <c r="H5750" s="1"/>
      <c r="I5750" s="1"/>
      <c r="J5750" s="1"/>
      <c r="K5750" s="1"/>
      <c r="L5750" s="1"/>
      <c r="M5750" s="1"/>
      <c r="N5750" s="1"/>
      <c r="O5750" s="1"/>
      <c r="P5750" s="1"/>
      <c r="Q5750" s="1"/>
      <c r="R5750" s="1"/>
      <c r="S5750" s="1"/>
    </row>
    <row r="5751" spans="1:19" x14ac:dyDescent="0.25">
      <c r="A5751" s="1"/>
      <c r="B5751" s="1"/>
      <c r="C5751" s="1"/>
      <c r="D5751" s="1"/>
      <c r="E5751" s="1"/>
      <c r="F5751" s="1"/>
      <c r="G5751" s="1"/>
      <c r="H5751" s="1"/>
      <c r="I5751" s="1"/>
      <c r="J5751" s="1"/>
      <c r="K5751" s="1"/>
      <c r="L5751" s="1"/>
      <c r="M5751" s="1"/>
      <c r="N5751" s="1"/>
      <c r="O5751" s="1"/>
      <c r="P5751" s="1"/>
      <c r="Q5751" s="1"/>
      <c r="R5751" s="1"/>
      <c r="S5751" s="1"/>
    </row>
    <row r="5752" spans="1:19" x14ac:dyDescent="0.25">
      <c r="A5752" s="1"/>
      <c r="B5752" s="1"/>
      <c r="C5752" s="1"/>
      <c r="D5752" s="1"/>
      <c r="E5752" s="1"/>
      <c r="F5752" s="1"/>
      <c r="G5752" s="1"/>
      <c r="H5752" s="1"/>
      <c r="I5752" s="1"/>
      <c r="J5752" s="1"/>
      <c r="K5752" s="1"/>
      <c r="L5752" s="1"/>
      <c r="M5752" s="1"/>
      <c r="N5752" s="1"/>
      <c r="O5752" s="1"/>
      <c r="P5752" s="1"/>
      <c r="Q5752" s="1"/>
      <c r="R5752" s="1"/>
      <c r="S5752" s="1"/>
    </row>
    <row r="5753" spans="1:19" x14ac:dyDescent="0.25">
      <c r="A5753" s="1"/>
      <c r="B5753" s="1"/>
      <c r="C5753" s="1"/>
      <c r="D5753" s="1"/>
      <c r="E5753" s="1"/>
      <c r="F5753" s="1"/>
      <c r="G5753" s="1"/>
      <c r="H5753" s="1"/>
      <c r="I5753" s="1"/>
      <c r="J5753" s="1"/>
      <c r="K5753" s="1"/>
      <c r="L5753" s="1"/>
      <c r="M5753" s="1"/>
      <c r="N5753" s="1"/>
      <c r="O5753" s="1"/>
      <c r="P5753" s="1"/>
      <c r="Q5753" s="1"/>
      <c r="R5753" s="1"/>
      <c r="S5753" s="1"/>
    </row>
    <row r="5754" spans="1:19" x14ac:dyDescent="0.25">
      <c r="A5754" s="1"/>
      <c r="B5754" s="1"/>
      <c r="C5754" s="1"/>
      <c r="D5754" s="1"/>
      <c r="E5754" s="1"/>
      <c r="F5754" s="1"/>
      <c r="G5754" s="1"/>
      <c r="H5754" s="1"/>
      <c r="I5754" s="1"/>
      <c r="J5754" s="1"/>
      <c r="K5754" s="1"/>
      <c r="L5754" s="1"/>
      <c r="M5754" s="1"/>
      <c r="N5754" s="1"/>
      <c r="O5754" s="1"/>
      <c r="P5754" s="1"/>
      <c r="Q5754" s="1"/>
      <c r="R5754" s="1"/>
      <c r="S5754" s="1"/>
    </row>
    <row r="5755" spans="1:19" x14ac:dyDescent="0.25">
      <c r="A5755" s="1"/>
      <c r="B5755" s="1"/>
      <c r="C5755" s="1"/>
      <c r="D5755" s="1"/>
      <c r="E5755" s="1"/>
      <c r="F5755" s="1"/>
      <c r="G5755" s="1"/>
      <c r="H5755" s="1"/>
      <c r="I5755" s="1"/>
      <c r="J5755" s="1"/>
      <c r="K5755" s="1"/>
      <c r="L5755" s="1"/>
      <c r="M5755" s="1"/>
      <c r="N5755" s="1"/>
      <c r="O5755" s="1"/>
      <c r="P5755" s="1"/>
      <c r="Q5755" s="1"/>
      <c r="R5755" s="1"/>
      <c r="S5755" s="1"/>
    </row>
    <row r="5756" spans="1:19" x14ac:dyDescent="0.25">
      <c r="A5756" s="1"/>
      <c r="B5756" s="1"/>
      <c r="C5756" s="1"/>
      <c r="D5756" s="1"/>
      <c r="E5756" s="1"/>
      <c r="F5756" s="1"/>
      <c r="G5756" s="1"/>
      <c r="H5756" s="1"/>
      <c r="I5756" s="1"/>
      <c r="J5756" s="1"/>
      <c r="K5756" s="1"/>
      <c r="L5756" s="1"/>
      <c r="M5756" s="1"/>
      <c r="N5756" s="1"/>
      <c r="O5756" s="1"/>
      <c r="P5756" s="1"/>
      <c r="Q5756" s="1"/>
      <c r="R5756" s="1"/>
      <c r="S5756" s="1"/>
    </row>
    <row r="5757" spans="1:19" x14ac:dyDescent="0.25">
      <c r="A5757" s="1"/>
      <c r="B5757" s="1"/>
      <c r="C5757" s="1"/>
      <c r="D5757" s="1"/>
      <c r="E5757" s="1"/>
      <c r="F5757" s="1"/>
      <c r="G5757" s="1"/>
      <c r="H5757" s="1"/>
      <c r="I5757" s="1"/>
      <c r="J5757" s="1"/>
      <c r="K5757" s="1"/>
      <c r="L5757" s="1"/>
      <c r="M5757" s="1"/>
      <c r="N5757" s="1"/>
      <c r="O5757" s="1"/>
      <c r="P5757" s="1"/>
      <c r="Q5757" s="1"/>
      <c r="R5757" s="1"/>
      <c r="S5757" s="1"/>
    </row>
    <row r="5758" spans="1:19" x14ac:dyDescent="0.25">
      <c r="A5758" s="1"/>
      <c r="B5758" s="1"/>
      <c r="C5758" s="1"/>
      <c r="D5758" s="1"/>
      <c r="E5758" s="1"/>
      <c r="F5758" s="1"/>
      <c r="G5758" s="1"/>
      <c r="H5758" s="1"/>
      <c r="I5758" s="1"/>
      <c r="J5758" s="1"/>
      <c r="K5758" s="1"/>
      <c r="L5758" s="1"/>
      <c r="M5758" s="1"/>
      <c r="N5758" s="1"/>
      <c r="O5758" s="1"/>
      <c r="P5758" s="1"/>
      <c r="Q5758" s="1"/>
      <c r="R5758" s="1"/>
      <c r="S5758" s="1"/>
    </row>
    <row r="5759" spans="1:19" x14ac:dyDescent="0.25">
      <c r="A5759" s="1"/>
      <c r="B5759" s="1"/>
      <c r="C5759" s="1"/>
      <c r="D5759" s="1"/>
      <c r="E5759" s="1"/>
      <c r="F5759" s="1"/>
      <c r="G5759" s="1"/>
      <c r="H5759" s="1"/>
      <c r="I5759" s="1"/>
      <c r="J5759" s="1"/>
      <c r="K5759" s="1"/>
      <c r="L5759" s="1"/>
      <c r="M5759" s="1"/>
      <c r="N5759" s="1"/>
      <c r="O5759" s="1"/>
      <c r="P5759" s="1"/>
      <c r="Q5759" s="1"/>
      <c r="R5759" s="1"/>
      <c r="S5759" s="1"/>
    </row>
    <row r="5760" spans="1:19" x14ac:dyDescent="0.25">
      <c r="A5760" s="1"/>
      <c r="B5760" s="1"/>
      <c r="C5760" s="1"/>
      <c r="D5760" s="1"/>
      <c r="E5760" s="1"/>
      <c r="F5760" s="1"/>
      <c r="G5760" s="1"/>
      <c r="H5760" s="1"/>
      <c r="I5760" s="1"/>
      <c r="J5760" s="1"/>
      <c r="K5760" s="1"/>
      <c r="L5760" s="1"/>
      <c r="M5760" s="1"/>
      <c r="N5760" s="1"/>
      <c r="O5760" s="1"/>
      <c r="P5760" s="1"/>
      <c r="Q5760" s="1"/>
      <c r="R5760" s="1"/>
      <c r="S5760" s="1"/>
    </row>
    <row r="5761" spans="1:19" x14ac:dyDescent="0.25">
      <c r="A5761" s="1"/>
      <c r="B5761" s="1"/>
      <c r="C5761" s="1"/>
      <c r="D5761" s="1"/>
      <c r="E5761" s="1"/>
      <c r="F5761" s="1"/>
      <c r="G5761" s="1"/>
      <c r="H5761" s="1"/>
      <c r="I5761" s="1"/>
      <c r="J5761" s="1"/>
      <c r="K5761" s="1"/>
      <c r="L5761" s="1"/>
      <c r="M5761" s="1"/>
      <c r="N5761" s="1"/>
      <c r="O5761" s="1"/>
      <c r="P5761" s="1"/>
      <c r="Q5761" s="1"/>
      <c r="R5761" s="1"/>
      <c r="S5761" s="1"/>
    </row>
    <row r="5762" spans="1:19" x14ac:dyDescent="0.25">
      <c r="A5762" s="1"/>
      <c r="B5762" s="1"/>
      <c r="C5762" s="1"/>
      <c r="D5762" s="1"/>
      <c r="E5762" s="1"/>
      <c r="F5762" s="1"/>
      <c r="G5762" s="1"/>
      <c r="H5762" s="1"/>
      <c r="I5762" s="1"/>
      <c r="J5762" s="1"/>
      <c r="K5762" s="1"/>
      <c r="L5762" s="1"/>
      <c r="M5762" s="1"/>
      <c r="N5762" s="1"/>
      <c r="O5762" s="1"/>
      <c r="P5762" s="1"/>
      <c r="Q5762" s="1"/>
      <c r="R5762" s="1"/>
      <c r="S5762" s="1"/>
    </row>
    <row r="5763" spans="1:19" x14ac:dyDescent="0.25">
      <c r="A5763" s="1"/>
      <c r="B5763" s="1"/>
      <c r="C5763" s="1"/>
      <c r="D5763" s="1"/>
      <c r="E5763" s="1"/>
      <c r="F5763" s="1"/>
      <c r="G5763" s="1"/>
      <c r="H5763" s="1"/>
      <c r="I5763" s="1"/>
      <c r="J5763" s="1"/>
      <c r="K5763" s="1"/>
      <c r="L5763" s="1"/>
      <c r="M5763" s="1"/>
      <c r="N5763" s="1"/>
      <c r="O5763" s="1"/>
      <c r="P5763" s="1"/>
      <c r="Q5763" s="1"/>
      <c r="R5763" s="1"/>
      <c r="S5763" s="1"/>
    </row>
    <row r="5764" spans="1:19" x14ac:dyDescent="0.25">
      <c r="A5764" s="1"/>
      <c r="B5764" s="1"/>
      <c r="C5764" s="1"/>
      <c r="D5764" s="1"/>
      <c r="E5764" s="1"/>
      <c r="F5764" s="1"/>
      <c r="G5764" s="1"/>
      <c r="H5764" s="1"/>
      <c r="I5764" s="1"/>
      <c r="J5764" s="1"/>
      <c r="K5764" s="1"/>
      <c r="L5764" s="1"/>
      <c r="M5764" s="1"/>
      <c r="N5764" s="1"/>
      <c r="O5764" s="1"/>
      <c r="P5764" s="1"/>
      <c r="Q5764" s="1"/>
      <c r="R5764" s="1"/>
      <c r="S5764" s="1"/>
    </row>
    <row r="5765" spans="1:19" x14ac:dyDescent="0.25">
      <c r="A5765" s="1"/>
      <c r="B5765" s="1"/>
      <c r="C5765" s="1"/>
      <c r="D5765" s="1"/>
      <c r="E5765" s="1"/>
      <c r="F5765" s="1"/>
      <c r="G5765" s="1"/>
      <c r="H5765" s="1"/>
      <c r="I5765" s="1"/>
      <c r="J5765" s="1"/>
      <c r="K5765" s="1"/>
      <c r="L5765" s="1"/>
      <c r="M5765" s="1"/>
      <c r="N5765" s="1"/>
      <c r="O5765" s="1"/>
      <c r="P5765" s="1"/>
      <c r="Q5765" s="1"/>
      <c r="R5765" s="1"/>
      <c r="S5765" s="1"/>
    </row>
    <row r="5766" spans="1:19" x14ac:dyDescent="0.25">
      <c r="A5766" s="1"/>
      <c r="B5766" s="1"/>
      <c r="C5766" s="1"/>
      <c r="D5766" s="1"/>
      <c r="E5766" s="1"/>
      <c r="F5766" s="1"/>
      <c r="G5766" s="1"/>
      <c r="H5766" s="1"/>
      <c r="I5766" s="1"/>
      <c r="J5766" s="1"/>
      <c r="K5766" s="1"/>
      <c r="L5766" s="1"/>
      <c r="M5766" s="1"/>
      <c r="N5766" s="1"/>
      <c r="O5766" s="1"/>
      <c r="P5766" s="1"/>
      <c r="Q5766" s="1"/>
      <c r="R5766" s="1"/>
      <c r="S5766" s="1"/>
    </row>
    <row r="5767" spans="1:19" x14ac:dyDescent="0.25">
      <c r="A5767" s="1"/>
      <c r="B5767" s="1"/>
      <c r="C5767" s="1"/>
      <c r="D5767" s="1"/>
      <c r="E5767" s="1"/>
      <c r="F5767" s="1"/>
      <c r="G5767" s="1"/>
      <c r="H5767" s="1"/>
      <c r="I5767" s="1"/>
      <c r="J5767" s="1"/>
      <c r="K5767" s="1"/>
      <c r="L5767" s="1"/>
      <c r="M5767" s="1"/>
      <c r="N5767" s="1"/>
      <c r="O5767" s="1"/>
      <c r="P5767" s="1"/>
      <c r="Q5767" s="1"/>
      <c r="R5767" s="1"/>
      <c r="S5767" s="1"/>
    </row>
    <row r="5768" spans="1:19" x14ac:dyDescent="0.25">
      <c r="A5768" s="1"/>
      <c r="B5768" s="1"/>
      <c r="C5768" s="1"/>
      <c r="D5768" s="1"/>
      <c r="E5768" s="1"/>
      <c r="F5768" s="1"/>
      <c r="G5768" s="1"/>
      <c r="H5768" s="1"/>
      <c r="I5768" s="1"/>
      <c r="J5768" s="1"/>
      <c r="K5768" s="1"/>
      <c r="L5768" s="1"/>
      <c r="M5768" s="1"/>
      <c r="N5768" s="1"/>
      <c r="O5768" s="1"/>
      <c r="P5768" s="1"/>
      <c r="Q5768" s="1"/>
      <c r="R5768" s="1"/>
      <c r="S5768" s="1"/>
    </row>
    <row r="5769" spans="1:19" x14ac:dyDescent="0.25">
      <c r="A5769" s="1"/>
      <c r="B5769" s="1"/>
      <c r="C5769" s="1"/>
      <c r="D5769" s="1"/>
      <c r="E5769" s="1"/>
      <c r="F5769" s="1"/>
      <c r="G5769" s="1"/>
      <c r="H5769" s="1"/>
      <c r="I5769" s="1"/>
      <c r="J5769" s="1"/>
      <c r="K5769" s="1"/>
      <c r="L5769" s="1"/>
      <c r="M5769" s="1"/>
      <c r="N5769" s="1"/>
      <c r="O5769" s="1"/>
      <c r="P5769" s="1"/>
      <c r="Q5769" s="1"/>
      <c r="R5769" s="1"/>
      <c r="S5769" s="1"/>
    </row>
    <row r="5770" spans="1:19" x14ac:dyDescent="0.25">
      <c r="A5770" s="1"/>
      <c r="B5770" s="1"/>
      <c r="C5770" s="1"/>
      <c r="D5770" s="1"/>
      <c r="E5770" s="1"/>
      <c r="F5770" s="1"/>
      <c r="G5770" s="1"/>
      <c r="H5770" s="1"/>
      <c r="I5770" s="1"/>
      <c r="J5770" s="1"/>
      <c r="K5770" s="1"/>
      <c r="L5770" s="1"/>
      <c r="M5770" s="1"/>
      <c r="N5770" s="1"/>
      <c r="O5770" s="1"/>
      <c r="P5770" s="1"/>
      <c r="Q5770" s="1"/>
      <c r="R5770" s="1"/>
      <c r="S5770" s="1"/>
    </row>
    <row r="5771" spans="1:19" x14ac:dyDescent="0.25">
      <c r="A5771" s="1"/>
      <c r="B5771" s="1"/>
      <c r="C5771" s="1"/>
      <c r="D5771" s="1"/>
      <c r="E5771" s="1"/>
      <c r="F5771" s="1"/>
      <c r="G5771" s="1"/>
      <c r="H5771" s="1"/>
      <c r="I5771" s="1"/>
      <c r="J5771" s="1"/>
      <c r="K5771" s="1"/>
      <c r="L5771" s="1"/>
      <c r="M5771" s="1"/>
      <c r="N5771" s="1"/>
      <c r="O5771" s="1"/>
      <c r="P5771" s="1"/>
      <c r="Q5771" s="1"/>
      <c r="R5771" s="1"/>
      <c r="S5771" s="1"/>
    </row>
    <row r="5772" spans="1:19" x14ac:dyDescent="0.25">
      <c r="A5772" s="1"/>
      <c r="B5772" s="1"/>
      <c r="C5772" s="1"/>
      <c r="D5772" s="1"/>
      <c r="E5772" s="1"/>
      <c r="F5772" s="1"/>
      <c r="G5772" s="1"/>
      <c r="H5772" s="1"/>
      <c r="I5772" s="1"/>
      <c r="J5772" s="1"/>
      <c r="K5772" s="1"/>
      <c r="L5772" s="1"/>
      <c r="M5772" s="1"/>
      <c r="N5772" s="1"/>
      <c r="O5772" s="1"/>
      <c r="P5772" s="1"/>
      <c r="Q5772" s="1"/>
      <c r="R5772" s="1"/>
      <c r="S5772" s="1"/>
    </row>
    <row r="5773" spans="1:19" x14ac:dyDescent="0.25">
      <c r="A5773" s="1"/>
      <c r="B5773" s="1"/>
      <c r="C5773" s="1"/>
      <c r="D5773" s="1"/>
      <c r="E5773" s="1"/>
      <c r="F5773" s="1"/>
      <c r="G5773" s="1"/>
      <c r="H5773" s="1"/>
      <c r="I5773" s="1"/>
      <c r="J5773" s="1"/>
      <c r="K5773" s="1"/>
      <c r="L5773" s="1"/>
      <c r="M5773" s="1"/>
      <c r="N5773" s="1"/>
      <c r="O5773" s="1"/>
      <c r="P5773" s="1"/>
      <c r="Q5773" s="1"/>
      <c r="R5773" s="1"/>
      <c r="S5773" s="1"/>
    </row>
    <row r="5774" spans="1:19" x14ac:dyDescent="0.25">
      <c r="A5774" s="1"/>
      <c r="B5774" s="1"/>
      <c r="C5774" s="1"/>
      <c r="D5774" s="1"/>
      <c r="E5774" s="1"/>
      <c r="F5774" s="1"/>
      <c r="G5774" s="1"/>
      <c r="H5774" s="1"/>
      <c r="I5774" s="1"/>
      <c r="J5774" s="1"/>
      <c r="K5774" s="1"/>
      <c r="L5774" s="1"/>
      <c r="M5774" s="1"/>
      <c r="N5774" s="1"/>
      <c r="O5774" s="1"/>
      <c r="P5774" s="1"/>
      <c r="Q5774" s="1"/>
      <c r="R5774" s="1"/>
      <c r="S5774" s="1"/>
    </row>
    <row r="5775" spans="1:19" x14ac:dyDescent="0.25">
      <c r="A5775" s="1"/>
      <c r="B5775" s="1"/>
      <c r="C5775" s="1"/>
      <c r="D5775" s="1"/>
      <c r="E5775" s="1"/>
      <c r="F5775" s="1"/>
      <c r="G5775" s="1"/>
      <c r="H5775" s="1"/>
      <c r="I5775" s="1"/>
      <c r="J5775" s="1"/>
      <c r="K5775" s="1"/>
      <c r="L5775" s="1"/>
      <c r="M5775" s="1"/>
      <c r="N5775" s="1"/>
      <c r="O5775" s="1"/>
      <c r="P5775" s="1"/>
      <c r="Q5775" s="1"/>
      <c r="R5775" s="1"/>
      <c r="S5775" s="1"/>
    </row>
    <row r="5776" spans="1:19" x14ac:dyDescent="0.25">
      <c r="A5776" s="1"/>
      <c r="B5776" s="1"/>
      <c r="C5776" s="1"/>
      <c r="D5776" s="1"/>
      <c r="E5776" s="1"/>
      <c r="F5776" s="1"/>
      <c r="G5776" s="1"/>
      <c r="H5776" s="1"/>
      <c r="I5776" s="1"/>
      <c r="J5776" s="1"/>
      <c r="K5776" s="1"/>
      <c r="L5776" s="1"/>
      <c r="M5776" s="1"/>
      <c r="N5776" s="1"/>
      <c r="O5776" s="1"/>
      <c r="P5776" s="1"/>
      <c r="Q5776" s="1"/>
      <c r="R5776" s="1"/>
      <c r="S5776" s="1"/>
    </row>
    <row r="5777" spans="1:19" x14ac:dyDescent="0.25">
      <c r="A5777" s="1"/>
      <c r="B5777" s="1"/>
      <c r="C5777" s="1"/>
      <c r="D5777" s="1"/>
      <c r="E5777" s="1"/>
      <c r="F5777" s="1"/>
      <c r="G5777" s="1"/>
      <c r="H5777" s="1"/>
      <c r="I5777" s="1"/>
      <c r="J5777" s="1"/>
      <c r="K5777" s="1"/>
      <c r="L5777" s="1"/>
      <c r="M5777" s="1"/>
      <c r="N5777" s="1"/>
      <c r="O5777" s="1"/>
      <c r="P5777" s="1"/>
      <c r="Q5777" s="1"/>
      <c r="R5777" s="1"/>
      <c r="S5777" s="1"/>
    </row>
    <row r="5778" spans="1:19" x14ac:dyDescent="0.25">
      <c r="A5778" s="1"/>
      <c r="B5778" s="1"/>
      <c r="C5778" s="1"/>
      <c r="D5778" s="1"/>
      <c r="E5778" s="1"/>
      <c r="F5778" s="1"/>
      <c r="G5778" s="1"/>
      <c r="H5778" s="1"/>
      <c r="I5778" s="1"/>
      <c r="J5778" s="1"/>
      <c r="K5778" s="1"/>
      <c r="L5778" s="1"/>
      <c r="M5778" s="1"/>
      <c r="N5778" s="1"/>
      <c r="O5778" s="1"/>
      <c r="P5778" s="1"/>
      <c r="Q5778" s="1"/>
      <c r="R5778" s="1"/>
      <c r="S5778" s="1"/>
    </row>
    <row r="5779" spans="1:19" x14ac:dyDescent="0.25">
      <c r="A5779" s="1"/>
      <c r="B5779" s="1"/>
      <c r="C5779" s="1"/>
      <c r="D5779" s="1"/>
      <c r="E5779" s="1"/>
      <c r="F5779" s="1"/>
      <c r="G5779" s="1"/>
      <c r="H5779" s="1"/>
      <c r="I5779" s="1"/>
      <c r="J5779" s="1"/>
      <c r="K5779" s="1"/>
      <c r="L5779" s="1"/>
      <c r="M5779" s="1"/>
      <c r="N5779" s="1"/>
      <c r="O5779" s="1"/>
      <c r="P5779" s="1"/>
      <c r="Q5779" s="1"/>
      <c r="R5779" s="1"/>
      <c r="S5779" s="1"/>
    </row>
    <row r="5780" spans="1:19" x14ac:dyDescent="0.25">
      <c r="A5780" s="1"/>
      <c r="B5780" s="1"/>
      <c r="C5780" s="1"/>
      <c r="D5780" s="1"/>
      <c r="E5780" s="1"/>
      <c r="F5780" s="1"/>
      <c r="G5780" s="1"/>
      <c r="H5780" s="1"/>
      <c r="I5780" s="1"/>
      <c r="J5780" s="1"/>
      <c r="K5780" s="1"/>
      <c r="L5780" s="1"/>
      <c r="M5780" s="1"/>
      <c r="N5780" s="1"/>
      <c r="O5780" s="1"/>
      <c r="P5780" s="1"/>
      <c r="Q5780" s="1"/>
      <c r="R5780" s="1"/>
      <c r="S5780" s="1"/>
    </row>
    <row r="5781" spans="1:19" x14ac:dyDescent="0.25">
      <c r="A5781" s="1"/>
      <c r="B5781" s="1"/>
      <c r="C5781" s="1"/>
      <c r="D5781" s="1"/>
      <c r="E5781" s="1"/>
      <c r="F5781" s="1"/>
      <c r="G5781" s="1"/>
      <c r="H5781" s="1"/>
      <c r="I5781" s="1"/>
      <c r="J5781" s="1"/>
      <c r="K5781" s="1"/>
      <c r="L5781" s="1"/>
      <c r="M5781" s="1"/>
      <c r="N5781" s="1"/>
      <c r="O5781" s="1"/>
      <c r="P5781" s="1"/>
      <c r="Q5781" s="1"/>
      <c r="R5781" s="1"/>
      <c r="S5781" s="1"/>
    </row>
    <row r="5782" spans="1:19" x14ac:dyDescent="0.25">
      <c r="A5782" s="1"/>
      <c r="B5782" s="1"/>
      <c r="C5782" s="1"/>
      <c r="D5782" s="1"/>
      <c r="E5782" s="1"/>
      <c r="F5782" s="1"/>
      <c r="G5782" s="1"/>
      <c r="H5782" s="1"/>
      <c r="I5782" s="1"/>
      <c r="J5782" s="1"/>
      <c r="K5782" s="1"/>
      <c r="L5782" s="1"/>
      <c r="M5782" s="1"/>
      <c r="N5782" s="1"/>
      <c r="O5782" s="1"/>
      <c r="P5782" s="1"/>
      <c r="Q5782" s="1"/>
      <c r="R5782" s="1"/>
      <c r="S5782" s="1"/>
    </row>
    <row r="5783" spans="1:19" x14ac:dyDescent="0.25">
      <c r="A5783" s="1"/>
      <c r="B5783" s="1"/>
      <c r="C5783" s="1"/>
      <c r="D5783" s="1"/>
      <c r="E5783" s="1"/>
      <c r="F5783" s="1"/>
      <c r="G5783" s="1"/>
      <c r="H5783" s="1"/>
      <c r="I5783" s="1"/>
      <c r="J5783" s="1"/>
      <c r="K5783" s="1"/>
      <c r="L5783" s="1"/>
      <c r="M5783" s="1"/>
      <c r="N5783" s="1"/>
      <c r="O5783" s="1"/>
      <c r="P5783" s="1"/>
      <c r="Q5783" s="1"/>
      <c r="R5783" s="1"/>
      <c r="S5783" s="1"/>
    </row>
    <row r="5784" spans="1:19" x14ac:dyDescent="0.25">
      <c r="A5784" s="1"/>
      <c r="B5784" s="1"/>
      <c r="C5784" s="1"/>
      <c r="D5784" s="1"/>
      <c r="E5784" s="1"/>
      <c r="F5784" s="1"/>
      <c r="G5784" s="1"/>
      <c r="H5784" s="1"/>
      <c r="I5784" s="1"/>
      <c r="J5784" s="1"/>
      <c r="K5784" s="1"/>
      <c r="L5784" s="1"/>
      <c r="M5784" s="1"/>
      <c r="N5784" s="1"/>
      <c r="O5784" s="1"/>
      <c r="P5784" s="1"/>
      <c r="Q5784" s="1"/>
      <c r="R5784" s="1"/>
      <c r="S5784" s="1"/>
    </row>
    <row r="5785" spans="1:19" x14ac:dyDescent="0.25">
      <c r="A5785" s="1"/>
      <c r="B5785" s="1"/>
      <c r="C5785" s="1"/>
      <c r="D5785" s="1"/>
      <c r="E5785" s="1"/>
      <c r="F5785" s="1"/>
      <c r="G5785" s="1"/>
      <c r="H5785" s="1"/>
      <c r="I5785" s="1"/>
      <c r="J5785" s="1"/>
      <c r="K5785" s="1"/>
      <c r="L5785" s="1"/>
      <c r="M5785" s="1"/>
      <c r="N5785" s="1"/>
      <c r="O5785" s="1"/>
      <c r="P5785" s="1"/>
      <c r="Q5785" s="1"/>
      <c r="R5785" s="1"/>
      <c r="S5785" s="1"/>
    </row>
    <row r="5786" spans="1:19" x14ac:dyDescent="0.25">
      <c r="A5786" s="1"/>
      <c r="B5786" s="1"/>
      <c r="C5786" s="1"/>
      <c r="D5786" s="1"/>
      <c r="E5786" s="1"/>
      <c r="F5786" s="1"/>
      <c r="G5786" s="1"/>
      <c r="H5786" s="1"/>
      <c r="I5786" s="1"/>
      <c r="J5786" s="1"/>
      <c r="K5786" s="1"/>
      <c r="L5786" s="1"/>
      <c r="M5786" s="1"/>
      <c r="N5786" s="1"/>
      <c r="O5786" s="1"/>
      <c r="P5786" s="1"/>
      <c r="Q5786" s="1"/>
      <c r="R5786" s="1"/>
      <c r="S5786" s="1"/>
    </row>
    <row r="5787" spans="1:19" x14ac:dyDescent="0.25">
      <c r="A5787" s="1"/>
      <c r="B5787" s="1"/>
      <c r="C5787" s="1"/>
      <c r="D5787" s="1"/>
      <c r="E5787" s="1"/>
      <c r="F5787" s="1"/>
      <c r="G5787" s="1"/>
      <c r="H5787" s="1"/>
      <c r="I5787" s="1"/>
      <c r="J5787" s="1"/>
      <c r="K5787" s="1"/>
      <c r="L5787" s="1"/>
      <c r="M5787" s="1"/>
      <c r="N5787" s="1"/>
      <c r="O5787" s="1"/>
      <c r="P5787" s="1"/>
      <c r="Q5787" s="1"/>
      <c r="R5787" s="1"/>
      <c r="S5787" s="1"/>
    </row>
    <row r="5788" spans="1:19" x14ac:dyDescent="0.25">
      <c r="A5788" s="1"/>
      <c r="B5788" s="1"/>
      <c r="C5788" s="1"/>
      <c r="D5788" s="1"/>
      <c r="E5788" s="1"/>
      <c r="F5788" s="1"/>
      <c r="G5788" s="1"/>
      <c r="H5788" s="1"/>
      <c r="I5788" s="1"/>
      <c r="J5788" s="1"/>
      <c r="K5788" s="1"/>
      <c r="L5788" s="1"/>
      <c r="M5788" s="1"/>
      <c r="N5788" s="1"/>
      <c r="O5788" s="1"/>
      <c r="P5788" s="1"/>
      <c r="Q5788" s="1"/>
      <c r="R5788" s="1"/>
      <c r="S5788" s="1"/>
    </row>
    <row r="5789" spans="1:19" x14ac:dyDescent="0.25">
      <c r="A5789" s="1"/>
      <c r="B5789" s="1"/>
      <c r="C5789" s="1"/>
      <c r="D5789" s="1"/>
      <c r="E5789" s="1"/>
      <c r="F5789" s="1"/>
      <c r="G5789" s="1"/>
      <c r="H5789" s="1"/>
      <c r="I5789" s="1"/>
      <c r="J5789" s="1"/>
      <c r="K5789" s="1"/>
      <c r="L5789" s="1"/>
      <c r="M5789" s="1"/>
      <c r="N5789" s="1"/>
      <c r="O5789" s="1"/>
      <c r="P5789" s="1"/>
      <c r="Q5789" s="1"/>
      <c r="R5789" s="1"/>
      <c r="S5789" s="1"/>
    </row>
    <row r="5790" spans="1:19" x14ac:dyDescent="0.25">
      <c r="A5790" s="1"/>
      <c r="B5790" s="1"/>
      <c r="C5790" s="1"/>
      <c r="D5790" s="1"/>
      <c r="E5790" s="1"/>
      <c r="F5790" s="1"/>
      <c r="G5790" s="1"/>
      <c r="H5790" s="1"/>
      <c r="I5790" s="1"/>
      <c r="J5790" s="1"/>
      <c r="K5790" s="1"/>
      <c r="L5790" s="1"/>
      <c r="M5790" s="1"/>
      <c r="N5790" s="1"/>
      <c r="O5790" s="1"/>
      <c r="P5790" s="1"/>
      <c r="Q5790" s="1"/>
      <c r="R5790" s="1"/>
      <c r="S5790" s="1"/>
    </row>
    <row r="5791" spans="1:19" x14ac:dyDescent="0.25">
      <c r="A5791" s="1"/>
      <c r="B5791" s="1"/>
      <c r="C5791" s="1"/>
      <c r="D5791" s="1"/>
      <c r="E5791" s="1"/>
      <c r="F5791" s="1"/>
      <c r="G5791" s="1"/>
      <c r="H5791" s="1"/>
      <c r="I5791" s="1"/>
      <c r="J5791" s="1"/>
      <c r="K5791" s="1"/>
      <c r="L5791" s="1"/>
      <c r="M5791" s="1"/>
      <c r="N5791" s="1"/>
      <c r="O5791" s="1"/>
      <c r="P5791" s="1"/>
      <c r="Q5791" s="1"/>
      <c r="R5791" s="1"/>
      <c r="S5791" s="1"/>
    </row>
    <row r="5792" spans="1:19" x14ac:dyDescent="0.25">
      <c r="A5792" s="1"/>
      <c r="B5792" s="1"/>
      <c r="C5792" s="1"/>
      <c r="D5792" s="1"/>
      <c r="E5792" s="1"/>
      <c r="F5792" s="1"/>
      <c r="G5792" s="1"/>
      <c r="H5792" s="1"/>
      <c r="I5792" s="1"/>
      <c r="J5792" s="1"/>
      <c r="K5792" s="1"/>
      <c r="L5792" s="1"/>
      <c r="M5792" s="1"/>
      <c r="N5792" s="1"/>
      <c r="O5792" s="1"/>
      <c r="P5792" s="1"/>
      <c r="Q5792" s="1"/>
      <c r="R5792" s="1"/>
      <c r="S5792" s="1"/>
    </row>
    <row r="5793" spans="1:19" x14ac:dyDescent="0.25">
      <c r="A5793" s="1"/>
      <c r="B5793" s="1"/>
      <c r="C5793" s="1"/>
      <c r="D5793" s="1"/>
      <c r="E5793" s="1"/>
      <c r="F5793" s="1"/>
      <c r="G5793" s="1"/>
      <c r="H5793" s="1"/>
      <c r="I5793" s="1"/>
      <c r="J5793" s="1"/>
      <c r="K5793" s="1"/>
      <c r="L5793" s="1"/>
      <c r="M5793" s="1"/>
      <c r="N5793" s="1"/>
      <c r="O5793" s="1"/>
      <c r="P5793" s="1"/>
      <c r="Q5793" s="1"/>
      <c r="R5793" s="1"/>
      <c r="S5793" s="1"/>
    </row>
    <row r="5794" spans="1:19" x14ac:dyDescent="0.25">
      <c r="A5794" s="1"/>
      <c r="B5794" s="1"/>
      <c r="C5794" s="1"/>
      <c r="D5794" s="1"/>
      <c r="E5794" s="1"/>
      <c r="F5794" s="1"/>
      <c r="G5794" s="1"/>
      <c r="H5794" s="1"/>
      <c r="I5794" s="1"/>
      <c r="J5794" s="1"/>
      <c r="K5794" s="1"/>
      <c r="L5794" s="1"/>
      <c r="M5794" s="1"/>
      <c r="N5794" s="1"/>
      <c r="O5794" s="1"/>
      <c r="P5794" s="1"/>
      <c r="Q5794" s="1"/>
      <c r="R5794" s="1"/>
      <c r="S5794" s="1"/>
    </row>
    <row r="5795" spans="1:19" x14ac:dyDescent="0.25">
      <c r="A5795" s="1"/>
      <c r="B5795" s="1"/>
      <c r="C5795" s="1"/>
      <c r="D5795" s="1"/>
      <c r="E5795" s="1"/>
      <c r="F5795" s="1"/>
      <c r="G5795" s="1"/>
      <c r="H5795" s="1"/>
      <c r="I5795" s="1"/>
      <c r="J5795" s="1"/>
      <c r="K5795" s="1"/>
      <c r="L5795" s="1"/>
      <c r="M5795" s="1"/>
      <c r="N5795" s="1"/>
      <c r="O5795" s="1"/>
      <c r="P5795" s="1"/>
      <c r="Q5795" s="1"/>
      <c r="R5795" s="1"/>
      <c r="S5795" s="1"/>
    </row>
    <row r="5796" spans="1:19" x14ac:dyDescent="0.25">
      <c r="A5796" s="1"/>
      <c r="B5796" s="1"/>
      <c r="C5796" s="1"/>
      <c r="D5796" s="1"/>
      <c r="E5796" s="1"/>
      <c r="F5796" s="1"/>
      <c r="G5796" s="1"/>
      <c r="H5796" s="1"/>
      <c r="I5796" s="1"/>
      <c r="J5796" s="1"/>
      <c r="K5796" s="1"/>
      <c r="L5796" s="1"/>
      <c r="M5796" s="1"/>
      <c r="N5796" s="1"/>
      <c r="O5796" s="1"/>
      <c r="P5796" s="1"/>
      <c r="Q5796" s="1"/>
      <c r="R5796" s="1"/>
      <c r="S5796" s="1"/>
    </row>
    <row r="5797" spans="1:19" x14ac:dyDescent="0.25">
      <c r="A5797" s="1"/>
      <c r="B5797" s="1"/>
      <c r="C5797" s="1"/>
      <c r="D5797" s="1"/>
      <c r="E5797" s="1"/>
      <c r="F5797" s="1"/>
      <c r="G5797" s="1"/>
      <c r="H5797" s="1"/>
      <c r="I5797" s="1"/>
      <c r="J5797" s="1"/>
      <c r="K5797" s="1"/>
      <c r="L5797" s="1"/>
      <c r="M5797" s="1"/>
      <c r="N5797" s="1"/>
      <c r="O5797" s="1"/>
      <c r="P5797" s="1"/>
      <c r="Q5797" s="1"/>
      <c r="R5797" s="1"/>
      <c r="S5797" s="1"/>
    </row>
    <row r="5798" spans="1:19" x14ac:dyDescent="0.25">
      <c r="A5798" s="1"/>
      <c r="B5798" s="1"/>
      <c r="C5798" s="1"/>
      <c r="D5798" s="1"/>
      <c r="E5798" s="1"/>
      <c r="F5798" s="1"/>
      <c r="G5798" s="1"/>
      <c r="H5798" s="1"/>
      <c r="I5798" s="1"/>
      <c r="J5798" s="1"/>
      <c r="K5798" s="1"/>
      <c r="L5798" s="1"/>
      <c r="M5798" s="1"/>
      <c r="N5798" s="1"/>
      <c r="O5798" s="1"/>
      <c r="P5798" s="1"/>
      <c r="Q5798" s="1"/>
      <c r="R5798" s="1"/>
      <c r="S5798" s="1"/>
    </row>
    <row r="5799" spans="1:19" x14ac:dyDescent="0.25">
      <c r="A5799" s="1"/>
      <c r="B5799" s="1"/>
      <c r="C5799" s="1"/>
      <c r="D5799" s="1"/>
      <c r="E5799" s="1"/>
      <c r="F5799" s="1"/>
      <c r="G5799" s="1"/>
      <c r="H5799" s="1"/>
      <c r="I5799" s="1"/>
      <c r="J5799" s="1"/>
      <c r="K5799" s="1"/>
      <c r="L5799" s="1"/>
      <c r="M5799" s="1"/>
      <c r="N5799" s="1"/>
      <c r="O5799" s="1"/>
      <c r="P5799" s="1"/>
      <c r="Q5799" s="1"/>
      <c r="R5799" s="1"/>
      <c r="S5799" s="1"/>
    </row>
    <row r="5800" spans="1:19" x14ac:dyDescent="0.25">
      <c r="A5800" s="1"/>
      <c r="B5800" s="1"/>
      <c r="C5800" s="1"/>
      <c r="D5800" s="1"/>
      <c r="E5800" s="1"/>
      <c r="F5800" s="1"/>
      <c r="G5800" s="1"/>
      <c r="H5800" s="1"/>
      <c r="I5800" s="1"/>
      <c r="J5800" s="1"/>
      <c r="K5800" s="1"/>
      <c r="L5800" s="1"/>
      <c r="M5800" s="1"/>
      <c r="N5800" s="1"/>
      <c r="O5800" s="1"/>
      <c r="P5800" s="1"/>
      <c r="Q5800" s="1"/>
      <c r="R5800" s="1"/>
      <c r="S5800" s="1"/>
    </row>
    <row r="5801" spans="1:19" x14ac:dyDescent="0.25">
      <c r="A5801" s="1"/>
      <c r="B5801" s="1"/>
      <c r="C5801" s="1"/>
      <c r="D5801" s="1"/>
      <c r="E5801" s="1"/>
      <c r="F5801" s="1"/>
      <c r="G5801" s="1"/>
      <c r="H5801" s="1"/>
      <c r="I5801" s="1"/>
      <c r="J5801" s="1"/>
      <c r="K5801" s="1"/>
      <c r="L5801" s="1"/>
      <c r="M5801" s="1"/>
      <c r="N5801" s="1"/>
      <c r="O5801" s="1"/>
      <c r="P5801" s="1"/>
      <c r="Q5801" s="1"/>
      <c r="R5801" s="1"/>
      <c r="S5801" s="1"/>
    </row>
    <row r="5802" spans="1:19" x14ac:dyDescent="0.25">
      <c r="A5802" s="1"/>
      <c r="B5802" s="1"/>
      <c r="C5802" s="1"/>
      <c r="D5802" s="1"/>
      <c r="E5802" s="1"/>
      <c r="F5802" s="1"/>
      <c r="G5802" s="1"/>
      <c r="H5802" s="1"/>
      <c r="I5802" s="1"/>
      <c r="J5802" s="1"/>
      <c r="K5802" s="1"/>
      <c r="L5802" s="1"/>
      <c r="M5802" s="1"/>
      <c r="N5802" s="1"/>
      <c r="O5802" s="1"/>
      <c r="P5802" s="1"/>
      <c r="Q5802" s="1"/>
      <c r="R5802" s="1"/>
      <c r="S5802" s="1"/>
    </row>
    <row r="5803" spans="1:19" x14ac:dyDescent="0.25">
      <c r="A5803" s="1"/>
      <c r="B5803" s="1"/>
      <c r="C5803" s="1"/>
      <c r="D5803" s="1"/>
      <c r="E5803" s="1"/>
      <c r="F5803" s="1"/>
      <c r="G5803" s="1"/>
      <c r="H5803" s="1"/>
      <c r="I5803" s="1"/>
      <c r="J5803" s="1"/>
      <c r="K5803" s="1"/>
      <c r="L5803" s="1"/>
      <c r="M5803" s="1"/>
      <c r="N5803" s="1"/>
      <c r="O5803" s="1"/>
      <c r="P5803" s="1"/>
      <c r="Q5803" s="1"/>
      <c r="R5803" s="1"/>
      <c r="S5803" s="1"/>
    </row>
    <row r="5804" spans="1:19" x14ac:dyDescent="0.25">
      <c r="A5804" s="1"/>
      <c r="B5804" s="1"/>
      <c r="C5804" s="1"/>
      <c r="D5804" s="1"/>
      <c r="E5804" s="1"/>
      <c r="F5804" s="1"/>
      <c r="G5804" s="1"/>
      <c r="H5804" s="1"/>
      <c r="I5804" s="1"/>
      <c r="J5804" s="1"/>
      <c r="K5804" s="1"/>
      <c r="L5804" s="1"/>
      <c r="M5804" s="1"/>
      <c r="N5804" s="1"/>
      <c r="O5804" s="1"/>
      <c r="P5804" s="1"/>
      <c r="Q5804" s="1"/>
      <c r="R5804" s="1"/>
      <c r="S5804" s="1"/>
    </row>
    <row r="5805" spans="1:19" x14ac:dyDescent="0.25">
      <c r="A5805" s="1"/>
      <c r="B5805" s="1"/>
      <c r="C5805" s="1"/>
      <c r="D5805" s="1"/>
      <c r="E5805" s="1"/>
      <c r="F5805" s="1"/>
      <c r="G5805" s="1"/>
      <c r="H5805" s="1"/>
      <c r="I5805" s="1"/>
      <c r="J5805" s="1"/>
      <c r="K5805" s="1"/>
      <c r="L5805" s="1"/>
      <c r="M5805" s="1"/>
      <c r="N5805" s="1"/>
      <c r="O5805" s="1"/>
      <c r="P5805" s="1"/>
      <c r="Q5805" s="1"/>
      <c r="R5805" s="1"/>
      <c r="S5805" s="1"/>
    </row>
    <row r="5806" spans="1:19" x14ac:dyDescent="0.25">
      <c r="A5806" s="1"/>
      <c r="B5806" s="1"/>
      <c r="C5806" s="1"/>
      <c r="D5806" s="1"/>
      <c r="E5806" s="1"/>
      <c r="F5806" s="1"/>
      <c r="G5806" s="1"/>
      <c r="H5806" s="1"/>
      <c r="I5806" s="1"/>
      <c r="J5806" s="1"/>
      <c r="K5806" s="1"/>
      <c r="L5806" s="1"/>
      <c r="M5806" s="1"/>
      <c r="N5806" s="1"/>
      <c r="O5806" s="1"/>
      <c r="P5806" s="1"/>
      <c r="Q5806" s="1"/>
      <c r="R5806" s="1"/>
      <c r="S5806" s="1"/>
    </row>
    <row r="5807" spans="1:19" x14ac:dyDescent="0.25">
      <c r="A5807" s="1"/>
      <c r="B5807" s="1"/>
      <c r="C5807" s="1"/>
      <c r="D5807" s="1"/>
      <c r="E5807" s="1"/>
      <c r="F5807" s="1"/>
      <c r="G5807" s="1"/>
      <c r="H5807" s="1"/>
      <c r="I5807" s="1"/>
      <c r="J5807" s="1"/>
      <c r="K5807" s="1"/>
      <c r="L5807" s="1"/>
      <c r="M5807" s="1"/>
      <c r="N5807" s="1"/>
      <c r="O5807" s="1"/>
      <c r="P5807" s="1"/>
      <c r="Q5807" s="1"/>
      <c r="R5807" s="1"/>
      <c r="S5807" s="1"/>
    </row>
    <row r="5808" spans="1:19" x14ac:dyDescent="0.25">
      <c r="A5808" s="1"/>
      <c r="B5808" s="1"/>
      <c r="C5808" s="1"/>
      <c r="D5808" s="1"/>
      <c r="E5808" s="1"/>
      <c r="F5808" s="1"/>
      <c r="G5808" s="1"/>
      <c r="H5808" s="1"/>
      <c r="I5808" s="1"/>
      <c r="J5808" s="1"/>
      <c r="K5808" s="1"/>
      <c r="L5808" s="1"/>
      <c r="M5808" s="1"/>
      <c r="N5808" s="1"/>
      <c r="O5808" s="1"/>
      <c r="P5808" s="1"/>
      <c r="Q5808" s="1"/>
      <c r="R5808" s="1"/>
      <c r="S5808" s="1"/>
    </row>
    <row r="5809" spans="1:19" x14ac:dyDescent="0.25">
      <c r="A5809" s="1"/>
      <c r="B5809" s="1"/>
      <c r="C5809" s="1"/>
      <c r="D5809" s="1"/>
      <c r="E5809" s="1"/>
      <c r="F5809" s="1"/>
      <c r="G5809" s="1"/>
      <c r="H5809" s="1"/>
      <c r="I5809" s="1"/>
      <c r="J5809" s="1"/>
      <c r="K5809" s="1"/>
      <c r="L5809" s="1"/>
      <c r="M5809" s="1"/>
      <c r="N5809" s="1"/>
      <c r="O5809" s="1"/>
      <c r="P5809" s="1"/>
      <c r="Q5809" s="1"/>
      <c r="R5809" s="1"/>
      <c r="S5809" s="1"/>
    </row>
    <row r="5810" spans="1:19" x14ac:dyDescent="0.25">
      <c r="A5810" s="1"/>
      <c r="B5810" s="1"/>
      <c r="C5810" s="1"/>
      <c r="D5810" s="1"/>
      <c r="E5810" s="1"/>
      <c r="F5810" s="1"/>
      <c r="G5810" s="1"/>
      <c r="H5810" s="1"/>
      <c r="I5810" s="1"/>
      <c r="J5810" s="1"/>
      <c r="K5810" s="1"/>
      <c r="L5810" s="1"/>
      <c r="M5810" s="1"/>
      <c r="N5810" s="1"/>
      <c r="O5810" s="1"/>
      <c r="P5810" s="1"/>
      <c r="Q5810" s="1"/>
      <c r="R5810" s="1"/>
      <c r="S5810" s="1"/>
    </row>
    <row r="5811" spans="1:19" x14ac:dyDescent="0.25">
      <c r="A5811" s="1"/>
      <c r="B5811" s="1"/>
      <c r="C5811" s="1"/>
      <c r="D5811" s="1"/>
      <c r="E5811" s="1"/>
      <c r="F5811" s="1"/>
      <c r="G5811" s="1"/>
      <c r="H5811" s="1"/>
      <c r="I5811" s="1"/>
      <c r="J5811" s="1"/>
      <c r="K5811" s="1"/>
      <c r="L5811" s="1"/>
      <c r="M5811" s="1"/>
      <c r="N5811" s="1"/>
      <c r="O5811" s="1"/>
      <c r="P5811" s="1"/>
      <c r="Q5811" s="1"/>
      <c r="R5811" s="1"/>
      <c r="S5811" s="1"/>
    </row>
    <row r="5812" spans="1:19" x14ac:dyDescent="0.25">
      <c r="A5812" s="1"/>
      <c r="B5812" s="1"/>
      <c r="C5812" s="1"/>
      <c r="D5812" s="1"/>
      <c r="E5812" s="1"/>
      <c r="F5812" s="1"/>
      <c r="G5812" s="1"/>
      <c r="H5812" s="1"/>
      <c r="I5812" s="1"/>
      <c r="J5812" s="1"/>
      <c r="K5812" s="1"/>
      <c r="L5812" s="1"/>
      <c r="M5812" s="1"/>
      <c r="N5812" s="1"/>
      <c r="O5812" s="1"/>
      <c r="P5812" s="1"/>
      <c r="Q5812" s="1"/>
      <c r="R5812" s="1"/>
      <c r="S5812" s="1"/>
    </row>
    <row r="5813" spans="1:19" x14ac:dyDescent="0.25">
      <c r="A5813" s="1"/>
      <c r="B5813" s="1"/>
      <c r="C5813" s="1"/>
      <c r="D5813" s="1"/>
      <c r="E5813" s="1"/>
      <c r="F5813" s="1"/>
      <c r="G5813" s="1"/>
      <c r="H5813" s="1"/>
      <c r="I5813" s="1"/>
      <c r="J5813" s="1"/>
      <c r="K5813" s="1"/>
      <c r="L5813" s="1"/>
      <c r="M5813" s="1"/>
      <c r="N5813" s="1"/>
      <c r="O5813" s="1"/>
      <c r="P5813" s="1"/>
      <c r="Q5813" s="1"/>
      <c r="R5813" s="1"/>
      <c r="S5813" s="1"/>
    </row>
    <row r="5814" spans="1:19" x14ac:dyDescent="0.25">
      <c r="A5814" s="1"/>
      <c r="B5814" s="1"/>
      <c r="C5814" s="1"/>
      <c r="D5814" s="1"/>
      <c r="E5814" s="1"/>
      <c r="F5814" s="1"/>
      <c r="G5814" s="1"/>
      <c r="H5814" s="1"/>
      <c r="I5814" s="1"/>
      <c r="J5814" s="1"/>
      <c r="K5814" s="1"/>
      <c r="L5814" s="1"/>
      <c r="M5814" s="1"/>
      <c r="N5814" s="1"/>
      <c r="O5814" s="1"/>
      <c r="P5814" s="1"/>
      <c r="Q5814" s="1"/>
      <c r="R5814" s="1"/>
      <c r="S5814" s="1"/>
    </row>
    <row r="5815" spans="1:19" x14ac:dyDescent="0.25">
      <c r="A5815" s="1"/>
      <c r="B5815" s="1"/>
      <c r="C5815" s="1"/>
      <c r="D5815" s="1"/>
      <c r="E5815" s="1"/>
      <c r="F5815" s="1"/>
      <c r="G5815" s="1"/>
      <c r="H5815" s="1"/>
      <c r="I5815" s="1"/>
      <c r="J5815" s="1"/>
      <c r="K5815" s="1"/>
      <c r="L5815" s="1"/>
      <c r="M5815" s="1"/>
      <c r="N5815" s="1"/>
      <c r="O5815" s="1"/>
      <c r="P5815" s="1"/>
      <c r="Q5815" s="1"/>
      <c r="R5815" s="1"/>
      <c r="S5815" s="1"/>
    </row>
    <row r="5816" spans="1:19" x14ac:dyDescent="0.25">
      <c r="A5816" s="1"/>
      <c r="B5816" s="1"/>
      <c r="C5816" s="1"/>
      <c r="D5816" s="1"/>
      <c r="E5816" s="1"/>
      <c r="F5816" s="1"/>
      <c r="G5816" s="1"/>
      <c r="H5816" s="1"/>
      <c r="I5816" s="1"/>
      <c r="J5816" s="1"/>
      <c r="K5816" s="1"/>
      <c r="L5816" s="1"/>
      <c r="M5816" s="1"/>
      <c r="N5816" s="1"/>
      <c r="O5816" s="1"/>
      <c r="P5816" s="1"/>
      <c r="Q5816" s="1"/>
      <c r="R5816" s="1"/>
      <c r="S5816" s="1"/>
    </row>
    <row r="5817" spans="1:19" x14ac:dyDescent="0.25">
      <c r="A5817" s="1"/>
      <c r="B5817" s="1"/>
      <c r="C5817" s="1"/>
      <c r="D5817" s="1"/>
      <c r="E5817" s="1"/>
      <c r="F5817" s="1"/>
      <c r="G5817" s="1"/>
      <c r="H5817" s="1"/>
      <c r="I5817" s="1"/>
      <c r="J5817" s="1"/>
      <c r="K5817" s="1"/>
      <c r="L5817" s="1"/>
      <c r="M5817" s="1"/>
      <c r="N5817" s="1"/>
      <c r="O5817" s="1"/>
      <c r="P5817" s="1"/>
      <c r="Q5817" s="1"/>
      <c r="R5817" s="1"/>
      <c r="S5817" s="1"/>
    </row>
    <row r="5818" spans="1:19" x14ac:dyDescent="0.25">
      <c r="A5818" s="1"/>
      <c r="B5818" s="1"/>
      <c r="C5818" s="1"/>
      <c r="D5818" s="1"/>
      <c r="E5818" s="1"/>
      <c r="F5818" s="1"/>
      <c r="G5818" s="1"/>
      <c r="H5818" s="1"/>
      <c r="I5818" s="1"/>
      <c r="J5818" s="1"/>
      <c r="K5818" s="1"/>
      <c r="L5818" s="1"/>
      <c r="M5818" s="1"/>
      <c r="N5818" s="1"/>
      <c r="O5818" s="1"/>
      <c r="P5818" s="1"/>
      <c r="Q5818" s="1"/>
      <c r="R5818" s="1"/>
      <c r="S5818" s="1"/>
    </row>
    <row r="5819" spans="1:19" x14ac:dyDescent="0.25">
      <c r="A5819" s="1"/>
      <c r="B5819" s="1"/>
      <c r="C5819" s="1"/>
      <c r="D5819" s="1"/>
      <c r="E5819" s="1"/>
      <c r="F5819" s="1"/>
      <c r="G5819" s="1"/>
      <c r="H5819" s="1"/>
      <c r="I5819" s="1"/>
      <c r="J5819" s="1"/>
      <c r="K5819" s="1"/>
      <c r="L5819" s="1"/>
      <c r="M5819" s="1"/>
      <c r="N5819" s="1"/>
      <c r="O5819" s="1"/>
      <c r="P5819" s="1"/>
      <c r="Q5819" s="1"/>
      <c r="R5819" s="1"/>
      <c r="S5819" s="1"/>
    </row>
    <row r="5820" spans="1:19" x14ac:dyDescent="0.25">
      <c r="A5820" s="1"/>
      <c r="B5820" s="1"/>
      <c r="C5820" s="1"/>
      <c r="D5820" s="1"/>
      <c r="E5820" s="1"/>
      <c r="F5820" s="1"/>
      <c r="G5820" s="1"/>
      <c r="H5820" s="1"/>
      <c r="I5820" s="1"/>
      <c r="J5820" s="1"/>
      <c r="K5820" s="1"/>
      <c r="L5820" s="1"/>
      <c r="M5820" s="1"/>
      <c r="N5820" s="1"/>
      <c r="O5820" s="1"/>
      <c r="P5820" s="1"/>
      <c r="Q5820" s="1"/>
      <c r="R5820" s="1"/>
      <c r="S5820" s="1"/>
    </row>
    <row r="5821" spans="1:19" x14ac:dyDescent="0.25">
      <c r="A5821" s="1"/>
      <c r="B5821" s="1"/>
      <c r="C5821" s="1"/>
      <c r="D5821" s="1"/>
      <c r="E5821" s="1"/>
      <c r="F5821" s="1"/>
      <c r="G5821" s="1"/>
      <c r="H5821" s="1"/>
      <c r="I5821" s="1"/>
      <c r="J5821" s="1"/>
      <c r="K5821" s="1"/>
      <c r="L5821" s="1"/>
      <c r="M5821" s="1"/>
      <c r="N5821" s="1"/>
      <c r="O5821" s="1"/>
      <c r="P5821" s="1"/>
      <c r="Q5821" s="1"/>
      <c r="R5821" s="1"/>
      <c r="S5821" s="1"/>
    </row>
    <row r="5822" spans="1:19" x14ac:dyDescent="0.25">
      <c r="A5822" s="1"/>
      <c r="B5822" s="1"/>
      <c r="C5822" s="1"/>
      <c r="D5822" s="1"/>
      <c r="E5822" s="1"/>
      <c r="F5822" s="1"/>
      <c r="G5822" s="1"/>
      <c r="H5822" s="1"/>
      <c r="I5822" s="1"/>
      <c r="J5822" s="1"/>
      <c r="K5822" s="1"/>
      <c r="L5822" s="1"/>
      <c r="M5822" s="1"/>
      <c r="N5822" s="1"/>
      <c r="O5822" s="1"/>
      <c r="P5822" s="1"/>
      <c r="Q5822" s="1"/>
      <c r="R5822" s="1"/>
      <c r="S5822" s="1"/>
    </row>
    <row r="5823" spans="1:19" x14ac:dyDescent="0.25">
      <c r="A5823" s="1"/>
      <c r="B5823" s="1"/>
      <c r="C5823" s="1"/>
      <c r="D5823" s="1"/>
      <c r="E5823" s="1"/>
      <c r="F5823" s="1"/>
      <c r="G5823" s="1"/>
      <c r="H5823" s="1"/>
      <c r="I5823" s="1"/>
      <c r="J5823" s="1"/>
      <c r="K5823" s="1"/>
      <c r="L5823" s="1"/>
      <c r="M5823" s="1"/>
      <c r="N5823" s="1"/>
      <c r="O5823" s="1"/>
      <c r="P5823" s="1"/>
      <c r="Q5823" s="1"/>
      <c r="R5823" s="1"/>
      <c r="S5823" s="1"/>
    </row>
    <row r="5824" spans="1:19" x14ac:dyDescent="0.25">
      <c r="A5824" s="1"/>
      <c r="B5824" s="1"/>
      <c r="C5824" s="1"/>
      <c r="D5824" s="1"/>
      <c r="E5824" s="1"/>
      <c r="F5824" s="1"/>
      <c r="G5824" s="1"/>
      <c r="H5824" s="1"/>
      <c r="I5824" s="1"/>
      <c r="J5824" s="1"/>
      <c r="K5824" s="1"/>
      <c r="L5824" s="1"/>
      <c r="M5824" s="1"/>
      <c r="N5824" s="1"/>
      <c r="O5824" s="1"/>
      <c r="P5824" s="1"/>
      <c r="Q5824" s="1"/>
      <c r="R5824" s="1"/>
      <c r="S5824" s="1"/>
    </row>
    <row r="5825" spans="1:19" x14ac:dyDescent="0.25">
      <c r="A5825" s="1"/>
      <c r="B5825" s="1"/>
      <c r="C5825" s="1"/>
      <c r="D5825" s="1"/>
      <c r="E5825" s="1"/>
      <c r="F5825" s="1"/>
      <c r="G5825" s="1"/>
      <c r="H5825" s="1"/>
      <c r="I5825" s="1"/>
      <c r="J5825" s="1"/>
      <c r="K5825" s="1"/>
      <c r="L5825" s="1"/>
      <c r="M5825" s="1"/>
      <c r="N5825" s="1"/>
      <c r="O5825" s="1"/>
      <c r="P5825" s="1"/>
      <c r="Q5825" s="1"/>
      <c r="R5825" s="1"/>
      <c r="S5825" s="1"/>
    </row>
    <row r="5826" spans="1:19" x14ac:dyDescent="0.25">
      <c r="A5826" s="1"/>
      <c r="B5826" s="1"/>
      <c r="C5826" s="1"/>
      <c r="D5826" s="1"/>
      <c r="E5826" s="1"/>
      <c r="F5826" s="1"/>
      <c r="G5826" s="1"/>
      <c r="H5826" s="1"/>
      <c r="I5826" s="1"/>
      <c r="J5826" s="1"/>
      <c r="K5826" s="1"/>
      <c r="L5826" s="1"/>
      <c r="M5826" s="1"/>
      <c r="N5826" s="1"/>
      <c r="O5826" s="1"/>
      <c r="P5826" s="1"/>
      <c r="Q5826" s="1"/>
      <c r="R5826" s="1"/>
      <c r="S5826" s="1"/>
    </row>
    <row r="5827" spans="1:19" x14ac:dyDescent="0.25">
      <c r="A5827" s="1"/>
      <c r="B5827" s="1"/>
      <c r="C5827" s="1"/>
      <c r="D5827" s="1"/>
      <c r="E5827" s="1"/>
      <c r="F5827" s="1"/>
      <c r="G5827" s="1"/>
      <c r="H5827" s="1"/>
      <c r="I5827" s="1"/>
      <c r="J5827" s="1"/>
      <c r="K5827" s="1"/>
      <c r="L5827" s="1"/>
      <c r="M5827" s="1"/>
      <c r="N5827" s="1"/>
      <c r="O5827" s="1"/>
      <c r="P5827" s="1"/>
      <c r="Q5827" s="1"/>
      <c r="R5827" s="1"/>
      <c r="S5827" s="1"/>
    </row>
    <row r="5828" spans="1:19" x14ac:dyDescent="0.25">
      <c r="A5828" s="1"/>
      <c r="B5828" s="1"/>
      <c r="C5828" s="1"/>
      <c r="D5828" s="1"/>
      <c r="E5828" s="1"/>
      <c r="F5828" s="1"/>
      <c r="G5828" s="1"/>
      <c r="H5828" s="1"/>
      <c r="I5828" s="1"/>
      <c r="J5828" s="1"/>
      <c r="K5828" s="1"/>
      <c r="L5828" s="1"/>
      <c r="M5828" s="1"/>
      <c r="N5828" s="1"/>
      <c r="O5828" s="1"/>
      <c r="P5828" s="1"/>
      <c r="Q5828" s="1"/>
      <c r="R5828" s="1"/>
      <c r="S5828" s="1"/>
    </row>
    <row r="5829" spans="1:19" x14ac:dyDescent="0.25">
      <c r="A5829" s="1"/>
      <c r="B5829" s="1"/>
      <c r="C5829" s="1"/>
      <c r="D5829" s="1"/>
      <c r="E5829" s="1"/>
      <c r="F5829" s="1"/>
      <c r="G5829" s="1"/>
      <c r="H5829" s="1"/>
      <c r="I5829" s="1"/>
      <c r="J5829" s="1"/>
      <c r="K5829" s="1"/>
      <c r="L5829" s="1"/>
      <c r="M5829" s="1"/>
      <c r="N5829" s="1"/>
      <c r="O5829" s="1"/>
      <c r="P5829" s="1"/>
      <c r="Q5829" s="1"/>
      <c r="R5829" s="1"/>
      <c r="S5829" s="1"/>
    </row>
    <row r="5830" spans="1:19" x14ac:dyDescent="0.25">
      <c r="A5830" s="1"/>
      <c r="B5830" s="1"/>
      <c r="C5830" s="1"/>
      <c r="D5830" s="1"/>
      <c r="E5830" s="1"/>
      <c r="F5830" s="1"/>
      <c r="G5830" s="1"/>
      <c r="H5830" s="1"/>
      <c r="I5830" s="1"/>
      <c r="J5830" s="1"/>
      <c r="K5830" s="1"/>
      <c r="L5830" s="1"/>
      <c r="M5830" s="1"/>
      <c r="N5830" s="1"/>
      <c r="O5830" s="1"/>
      <c r="P5830" s="1"/>
      <c r="Q5830" s="1"/>
      <c r="R5830" s="1"/>
      <c r="S5830" s="1"/>
    </row>
    <row r="5831" spans="1:19" x14ac:dyDescent="0.25">
      <c r="A5831" s="1"/>
      <c r="B5831" s="1"/>
      <c r="C5831" s="1"/>
      <c r="D5831" s="1"/>
      <c r="E5831" s="1"/>
      <c r="F5831" s="1"/>
      <c r="G5831" s="1"/>
      <c r="H5831" s="1"/>
      <c r="I5831" s="1"/>
      <c r="J5831" s="1"/>
      <c r="K5831" s="1"/>
      <c r="L5831" s="1"/>
      <c r="M5831" s="1"/>
      <c r="N5831" s="1"/>
      <c r="O5831" s="1"/>
      <c r="P5831" s="1"/>
      <c r="Q5831" s="1"/>
      <c r="R5831" s="1"/>
      <c r="S5831" s="1"/>
    </row>
    <row r="5832" spans="1:19" x14ac:dyDescent="0.25">
      <c r="A5832" s="1"/>
      <c r="B5832" s="1"/>
      <c r="C5832" s="1"/>
      <c r="D5832" s="1"/>
      <c r="E5832" s="1"/>
      <c r="F5832" s="1"/>
      <c r="G5832" s="1"/>
      <c r="H5832" s="1"/>
      <c r="I5832" s="1"/>
      <c r="J5832" s="1"/>
      <c r="K5832" s="1"/>
      <c r="L5832" s="1"/>
      <c r="M5832" s="1"/>
      <c r="N5832" s="1"/>
      <c r="O5832" s="1"/>
      <c r="P5832" s="1"/>
      <c r="Q5832" s="1"/>
      <c r="R5832" s="1"/>
      <c r="S5832" s="1"/>
    </row>
    <row r="5833" spans="1:19" x14ac:dyDescent="0.25">
      <c r="A5833" s="1"/>
      <c r="B5833" s="1"/>
      <c r="C5833" s="1"/>
      <c r="D5833" s="1"/>
      <c r="E5833" s="1"/>
      <c r="F5833" s="1"/>
      <c r="G5833" s="1"/>
      <c r="H5833" s="1"/>
      <c r="I5833" s="1"/>
      <c r="J5833" s="1"/>
      <c r="K5833" s="1"/>
      <c r="L5833" s="1"/>
      <c r="M5833" s="1"/>
      <c r="N5833" s="1"/>
      <c r="O5833" s="1"/>
      <c r="P5833" s="1"/>
      <c r="Q5833" s="1"/>
      <c r="R5833" s="1"/>
      <c r="S5833" s="1"/>
    </row>
    <row r="5834" spans="1:19" x14ac:dyDescent="0.25">
      <c r="A5834" s="1"/>
      <c r="B5834" s="1"/>
      <c r="C5834" s="1"/>
      <c r="D5834" s="1"/>
      <c r="E5834" s="1"/>
      <c r="F5834" s="1"/>
      <c r="G5834" s="1"/>
      <c r="H5834" s="1"/>
      <c r="I5834" s="1"/>
      <c r="J5834" s="1"/>
      <c r="K5834" s="1"/>
      <c r="L5834" s="1"/>
      <c r="M5834" s="1"/>
      <c r="N5834" s="1"/>
      <c r="O5834" s="1"/>
      <c r="P5834" s="1"/>
      <c r="Q5834" s="1"/>
      <c r="R5834" s="1"/>
      <c r="S5834" s="1"/>
    </row>
    <row r="5835" spans="1:19" x14ac:dyDescent="0.25">
      <c r="A5835" s="1"/>
      <c r="B5835" s="1"/>
      <c r="C5835" s="1"/>
      <c r="D5835" s="1"/>
      <c r="E5835" s="1"/>
      <c r="F5835" s="1"/>
      <c r="G5835" s="1"/>
      <c r="H5835" s="1"/>
      <c r="I5835" s="1"/>
      <c r="J5835" s="1"/>
      <c r="K5835" s="1"/>
      <c r="L5835" s="1"/>
      <c r="M5835" s="1"/>
      <c r="N5835" s="1"/>
      <c r="O5835" s="1"/>
      <c r="P5835" s="1"/>
      <c r="Q5835" s="1"/>
      <c r="R5835" s="1"/>
      <c r="S5835" s="1"/>
    </row>
    <row r="5836" spans="1:19" x14ac:dyDescent="0.25">
      <c r="A5836" s="1"/>
      <c r="B5836" s="1"/>
      <c r="C5836" s="1"/>
      <c r="D5836" s="1"/>
      <c r="E5836" s="1"/>
      <c r="F5836" s="1"/>
      <c r="G5836" s="1"/>
      <c r="H5836" s="1"/>
      <c r="I5836" s="1"/>
      <c r="J5836" s="1"/>
      <c r="K5836" s="1"/>
      <c r="L5836" s="1"/>
      <c r="M5836" s="1"/>
      <c r="N5836" s="1"/>
      <c r="O5836" s="1"/>
      <c r="P5836" s="1"/>
      <c r="Q5836" s="1"/>
      <c r="R5836" s="1"/>
      <c r="S5836" s="1"/>
    </row>
    <row r="5837" spans="1:19" x14ac:dyDescent="0.25">
      <c r="A5837" s="1"/>
      <c r="B5837" s="1"/>
      <c r="C5837" s="1"/>
      <c r="D5837" s="1"/>
      <c r="E5837" s="1"/>
      <c r="F5837" s="1"/>
      <c r="G5837" s="1"/>
      <c r="H5837" s="1"/>
      <c r="I5837" s="1"/>
      <c r="J5837" s="1"/>
      <c r="K5837" s="1"/>
      <c r="L5837" s="1"/>
      <c r="M5837" s="1"/>
      <c r="N5837" s="1"/>
      <c r="O5837" s="1"/>
      <c r="P5837" s="1"/>
      <c r="Q5837" s="1"/>
      <c r="R5837" s="1"/>
      <c r="S5837" s="1"/>
    </row>
    <row r="5838" spans="1:19" x14ac:dyDescent="0.25">
      <c r="A5838" s="1"/>
      <c r="B5838" s="1"/>
      <c r="C5838" s="1"/>
      <c r="D5838" s="1"/>
      <c r="E5838" s="1"/>
      <c r="F5838" s="1"/>
      <c r="G5838" s="1"/>
      <c r="H5838" s="1"/>
      <c r="I5838" s="1"/>
      <c r="J5838" s="1"/>
      <c r="K5838" s="1"/>
      <c r="L5838" s="1"/>
      <c r="M5838" s="1"/>
      <c r="N5838" s="1"/>
      <c r="O5838" s="1"/>
      <c r="P5838" s="1"/>
      <c r="Q5838" s="1"/>
      <c r="R5838" s="1"/>
      <c r="S5838" s="1"/>
    </row>
    <row r="5839" spans="1:19" x14ac:dyDescent="0.25">
      <c r="A5839" s="1"/>
      <c r="B5839" s="1"/>
      <c r="C5839" s="1"/>
      <c r="D5839" s="1"/>
      <c r="E5839" s="1"/>
      <c r="F5839" s="1"/>
      <c r="G5839" s="1"/>
      <c r="H5839" s="1"/>
      <c r="I5839" s="1"/>
      <c r="J5839" s="1"/>
      <c r="K5839" s="1"/>
      <c r="L5839" s="1"/>
      <c r="M5839" s="1"/>
      <c r="N5839" s="1"/>
      <c r="O5839" s="1"/>
      <c r="P5839" s="1"/>
      <c r="Q5839" s="1"/>
      <c r="R5839" s="1"/>
      <c r="S5839" s="1"/>
    </row>
    <row r="5840" spans="1:19" x14ac:dyDescent="0.25">
      <c r="A5840" s="1"/>
      <c r="B5840" s="1"/>
      <c r="C5840" s="1"/>
      <c r="D5840" s="1"/>
      <c r="E5840" s="1"/>
      <c r="F5840" s="1"/>
      <c r="G5840" s="1"/>
      <c r="H5840" s="1"/>
      <c r="I5840" s="1"/>
      <c r="J5840" s="1"/>
      <c r="K5840" s="1"/>
      <c r="L5840" s="1"/>
      <c r="M5840" s="1"/>
      <c r="N5840" s="1"/>
      <c r="O5840" s="1"/>
      <c r="P5840" s="1"/>
      <c r="Q5840" s="1"/>
      <c r="R5840" s="1"/>
      <c r="S5840" s="1"/>
    </row>
    <row r="5841" spans="1:19" x14ac:dyDescent="0.25">
      <c r="A5841" s="1"/>
      <c r="B5841" s="1"/>
      <c r="C5841" s="1"/>
      <c r="D5841" s="1"/>
      <c r="E5841" s="1"/>
      <c r="F5841" s="1"/>
      <c r="G5841" s="1"/>
      <c r="H5841" s="1"/>
      <c r="I5841" s="1"/>
      <c r="J5841" s="1"/>
      <c r="K5841" s="1"/>
      <c r="L5841" s="1"/>
      <c r="M5841" s="1"/>
      <c r="N5841" s="1"/>
      <c r="O5841" s="1"/>
      <c r="P5841" s="1"/>
      <c r="Q5841" s="1"/>
      <c r="R5841" s="1"/>
      <c r="S5841" s="1"/>
    </row>
    <row r="5842" spans="1:19" x14ac:dyDescent="0.25">
      <c r="A5842" s="1"/>
      <c r="B5842" s="1"/>
      <c r="C5842" s="1"/>
      <c r="D5842" s="1"/>
      <c r="E5842" s="1"/>
      <c r="F5842" s="1"/>
      <c r="G5842" s="1"/>
      <c r="H5842" s="1"/>
      <c r="I5842" s="1"/>
      <c r="J5842" s="1"/>
      <c r="K5842" s="1"/>
      <c r="L5842" s="1"/>
      <c r="M5842" s="1"/>
      <c r="N5842" s="1"/>
      <c r="O5842" s="1"/>
      <c r="P5842" s="1"/>
      <c r="Q5842" s="1"/>
      <c r="R5842" s="1"/>
      <c r="S5842" s="1"/>
    </row>
    <row r="5843" spans="1:19" x14ac:dyDescent="0.25">
      <c r="A5843" s="1"/>
      <c r="B5843" s="1"/>
      <c r="C5843" s="1"/>
      <c r="D5843" s="1"/>
      <c r="E5843" s="1"/>
      <c r="F5843" s="1"/>
      <c r="G5843" s="1"/>
      <c r="H5843" s="1"/>
      <c r="I5843" s="1"/>
      <c r="J5843" s="1"/>
      <c r="K5843" s="1"/>
      <c r="L5843" s="1"/>
      <c r="M5843" s="1"/>
      <c r="N5843" s="1"/>
      <c r="O5843" s="1"/>
      <c r="P5843" s="1"/>
      <c r="Q5843" s="1"/>
      <c r="R5843" s="1"/>
      <c r="S5843" s="1"/>
    </row>
    <row r="5844" spans="1:19" x14ac:dyDescent="0.25">
      <c r="A5844" s="1"/>
      <c r="B5844" s="1"/>
      <c r="C5844" s="1"/>
      <c r="D5844" s="1"/>
      <c r="E5844" s="1"/>
      <c r="F5844" s="1"/>
      <c r="G5844" s="1"/>
      <c r="H5844" s="1"/>
      <c r="I5844" s="1"/>
      <c r="J5844" s="1"/>
      <c r="K5844" s="1"/>
      <c r="L5844" s="1"/>
      <c r="M5844" s="1"/>
      <c r="N5844" s="1"/>
      <c r="O5844" s="1"/>
      <c r="P5844" s="1"/>
      <c r="Q5844" s="1"/>
      <c r="R5844" s="1"/>
      <c r="S5844" s="1"/>
    </row>
    <row r="5845" spans="1:19" x14ac:dyDescent="0.25">
      <c r="A5845" s="1"/>
      <c r="B5845" s="1"/>
      <c r="C5845" s="1"/>
      <c r="D5845" s="1"/>
      <c r="E5845" s="1"/>
      <c r="F5845" s="1"/>
      <c r="G5845" s="1"/>
      <c r="H5845" s="1"/>
      <c r="I5845" s="1"/>
      <c r="J5845" s="1"/>
      <c r="K5845" s="1"/>
      <c r="L5845" s="1"/>
      <c r="M5845" s="1"/>
      <c r="N5845" s="1"/>
      <c r="O5845" s="1"/>
      <c r="P5845" s="1"/>
      <c r="Q5845" s="1"/>
      <c r="R5845" s="1"/>
      <c r="S5845" s="1"/>
    </row>
    <row r="5846" spans="1:19" x14ac:dyDescent="0.25">
      <c r="A5846" s="1"/>
      <c r="B5846" s="1"/>
      <c r="C5846" s="1"/>
      <c r="D5846" s="1"/>
      <c r="E5846" s="1"/>
      <c r="F5846" s="1"/>
      <c r="G5846" s="1"/>
      <c r="H5846" s="1"/>
      <c r="I5846" s="1"/>
      <c r="J5846" s="1"/>
      <c r="K5846" s="1"/>
      <c r="L5846" s="1"/>
      <c r="M5846" s="1"/>
      <c r="N5846" s="1"/>
      <c r="O5846" s="1"/>
      <c r="P5846" s="1"/>
      <c r="Q5846" s="1"/>
      <c r="R5846" s="1"/>
      <c r="S5846" s="1"/>
    </row>
    <row r="5847" spans="1:19" x14ac:dyDescent="0.25">
      <c r="A5847" s="1"/>
      <c r="B5847" s="1"/>
      <c r="C5847" s="1"/>
      <c r="D5847" s="1"/>
      <c r="E5847" s="1"/>
      <c r="F5847" s="1"/>
      <c r="G5847" s="1"/>
      <c r="H5847" s="1"/>
      <c r="I5847" s="1"/>
      <c r="J5847" s="1"/>
      <c r="K5847" s="1"/>
      <c r="L5847" s="1"/>
      <c r="M5847" s="1"/>
      <c r="N5847" s="1"/>
      <c r="O5847" s="1"/>
      <c r="P5847" s="1"/>
      <c r="Q5847" s="1"/>
      <c r="R5847" s="1"/>
      <c r="S5847" s="1"/>
    </row>
    <row r="5848" spans="1:19" x14ac:dyDescent="0.25">
      <c r="A5848" s="1"/>
      <c r="B5848" s="1"/>
      <c r="C5848" s="1"/>
      <c r="D5848" s="1"/>
      <c r="E5848" s="1"/>
      <c r="F5848" s="1"/>
      <c r="G5848" s="1"/>
      <c r="H5848" s="1"/>
      <c r="I5848" s="1"/>
      <c r="J5848" s="1"/>
      <c r="K5848" s="1"/>
      <c r="L5848" s="1"/>
      <c r="M5848" s="1"/>
      <c r="N5848" s="1"/>
      <c r="O5848" s="1"/>
      <c r="P5848" s="1"/>
      <c r="Q5848" s="1"/>
      <c r="R5848" s="1"/>
      <c r="S5848" s="1"/>
    </row>
    <row r="5849" spans="1:19" x14ac:dyDescent="0.25">
      <c r="A5849" s="1"/>
      <c r="B5849" s="1"/>
      <c r="C5849" s="1"/>
      <c r="D5849" s="1"/>
      <c r="E5849" s="1"/>
      <c r="F5849" s="1"/>
      <c r="G5849" s="1"/>
      <c r="H5849" s="1"/>
      <c r="I5849" s="1"/>
      <c r="J5849" s="1"/>
      <c r="K5849" s="1"/>
      <c r="L5849" s="1"/>
      <c r="M5849" s="1"/>
      <c r="N5849" s="1"/>
      <c r="O5849" s="1"/>
      <c r="P5849" s="1"/>
      <c r="Q5849" s="1"/>
      <c r="R5849" s="1"/>
      <c r="S5849" s="1"/>
    </row>
    <row r="5850" spans="1:19" x14ac:dyDescent="0.25">
      <c r="A5850" s="1"/>
      <c r="B5850" s="1"/>
      <c r="C5850" s="1"/>
      <c r="D5850" s="1"/>
      <c r="E5850" s="1"/>
      <c r="F5850" s="1"/>
      <c r="G5850" s="1"/>
      <c r="H5850" s="1"/>
      <c r="I5850" s="1"/>
      <c r="J5850" s="1"/>
      <c r="K5850" s="1"/>
      <c r="L5850" s="1"/>
      <c r="M5850" s="1"/>
      <c r="N5850" s="1"/>
      <c r="O5850" s="1"/>
      <c r="P5850" s="1"/>
      <c r="Q5850" s="1"/>
      <c r="R5850" s="1"/>
      <c r="S5850" s="1"/>
    </row>
    <row r="5851" spans="1:19" x14ac:dyDescent="0.25">
      <c r="A5851" s="1"/>
      <c r="B5851" s="1"/>
      <c r="C5851" s="1"/>
      <c r="D5851" s="1"/>
      <c r="E5851" s="1"/>
      <c r="F5851" s="1"/>
      <c r="G5851" s="1"/>
      <c r="H5851" s="1"/>
      <c r="I5851" s="1"/>
      <c r="J5851" s="1"/>
      <c r="K5851" s="1"/>
      <c r="L5851" s="1"/>
      <c r="M5851" s="1"/>
      <c r="N5851" s="1"/>
      <c r="O5851" s="1"/>
      <c r="P5851" s="1"/>
      <c r="Q5851" s="1"/>
      <c r="R5851" s="1"/>
      <c r="S5851" s="1"/>
    </row>
    <row r="5852" spans="1:19" x14ac:dyDescent="0.25">
      <c r="A5852" s="1"/>
      <c r="B5852" s="1"/>
      <c r="C5852" s="1"/>
      <c r="D5852" s="1"/>
      <c r="E5852" s="1"/>
      <c r="F5852" s="1"/>
      <c r="G5852" s="1"/>
      <c r="H5852" s="1"/>
      <c r="I5852" s="1"/>
      <c r="J5852" s="1"/>
      <c r="K5852" s="1"/>
      <c r="L5852" s="1"/>
      <c r="M5852" s="1"/>
      <c r="N5852" s="1"/>
      <c r="O5852" s="1"/>
      <c r="P5852" s="1"/>
      <c r="Q5852" s="1"/>
      <c r="R5852" s="1"/>
      <c r="S5852" s="1"/>
    </row>
    <row r="5853" spans="1:19" x14ac:dyDescent="0.25">
      <c r="A5853" s="1"/>
      <c r="B5853" s="1"/>
      <c r="C5853" s="1"/>
      <c r="D5853" s="1"/>
      <c r="E5853" s="1"/>
      <c r="F5853" s="1"/>
      <c r="G5853" s="1"/>
      <c r="H5853" s="1"/>
      <c r="I5853" s="1"/>
      <c r="J5853" s="1"/>
      <c r="K5853" s="1"/>
      <c r="L5853" s="1"/>
      <c r="M5853" s="1"/>
      <c r="N5853" s="1"/>
      <c r="O5853" s="1"/>
      <c r="P5853" s="1"/>
      <c r="Q5853" s="1"/>
      <c r="R5853" s="1"/>
      <c r="S5853" s="1"/>
    </row>
    <row r="5854" spans="1:19" x14ac:dyDescent="0.25">
      <c r="A5854" s="1"/>
      <c r="B5854" s="1"/>
      <c r="C5854" s="1"/>
      <c r="D5854" s="1"/>
      <c r="E5854" s="1"/>
      <c r="F5854" s="1"/>
      <c r="G5854" s="1"/>
      <c r="H5854" s="1"/>
      <c r="I5854" s="1"/>
      <c r="J5854" s="1"/>
      <c r="K5854" s="1"/>
      <c r="L5854" s="1"/>
      <c r="M5854" s="1"/>
      <c r="N5854" s="1"/>
      <c r="O5854" s="1"/>
      <c r="P5854" s="1"/>
      <c r="Q5854" s="1"/>
      <c r="R5854" s="1"/>
      <c r="S5854" s="1"/>
    </row>
    <row r="5855" spans="1:19" x14ac:dyDescent="0.25">
      <c r="A5855" s="1"/>
      <c r="B5855" s="1"/>
      <c r="C5855" s="1"/>
      <c r="D5855" s="1"/>
      <c r="E5855" s="1"/>
      <c r="F5855" s="1"/>
      <c r="G5855" s="1"/>
      <c r="H5855" s="1"/>
      <c r="I5855" s="1"/>
      <c r="J5855" s="1"/>
      <c r="K5855" s="1"/>
      <c r="L5855" s="1"/>
      <c r="M5855" s="1"/>
      <c r="N5855" s="1"/>
      <c r="O5855" s="1"/>
      <c r="P5855" s="1"/>
      <c r="Q5855" s="1"/>
      <c r="R5855" s="1"/>
      <c r="S5855" s="1"/>
    </row>
    <row r="5856" spans="1:19" x14ac:dyDescent="0.25">
      <c r="A5856" s="1"/>
      <c r="B5856" s="1"/>
      <c r="C5856" s="1"/>
      <c r="D5856" s="1"/>
      <c r="E5856" s="1"/>
      <c r="F5856" s="1"/>
      <c r="G5856" s="1"/>
      <c r="H5856" s="1"/>
      <c r="I5856" s="1"/>
      <c r="J5856" s="1"/>
      <c r="K5856" s="1"/>
      <c r="L5856" s="1"/>
      <c r="M5856" s="1"/>
      <c r="N5856" s="1"/>
      <c r="O5856" s="1"/>
      <c r="P5856" s="1"/>
      <c r="Q5856" s="1"/>
      <c r="R5856" s="1"/>
      <c r="S5856" s="1"/>
    </row>
    <row r="5857" spans="1:19" x14ac:dyDescent="0.25">
      <c r="A5857" s="1"/>
      <c r="B5857" s="1"/>
      <c r="C5857" s="1"/>
      <c r="D5857" s="1"/>
      <c r="E5857" s="1"/>
      <c r="F5857" s="1"/>
      <c r="G5857" s="1"/>
      <c r="H5857" s="1"/>
      <c r="I5857" s="1"/>
      <c r="J5857" s="1"/>
      <c r="K5857" s="1"/>
      <c r="L5857" s="1"/>
      <c r="M5857" s="1"/>
      <c r="N5857" s="1"/>
      <c r="O5857" s="1"/>
      <c r="P5857" s="1"/>
      <c r="Q5857" s="1"/>
      <c r="R5857" s="1"/>
      <c r="S5857" s="1"/>
    </row>
    <row r="5858" spans="1:19" x14ac:dyDescent="0.25">
      <c r="A5858" s="1"/>
      <c r="B5858" s="1"/>
      <c r="C5858" s="1"/>
      <c r="D5858" s="1"/>
      <c r="E5858" s="1"/>
      <c r="F5858" s="1"/>
      <c r="G5858" s="1"/>
      <c r="H5858" s="1"/>
      <c r="I5858" s="1"/>
      <c r="J5858" s="1"/>
      <c r="K5858" s="1"/>
      <c r="L5858" s="1"/>
      <c r="M5858" s="1"/>
      <c r="N5858" s="1"/>
      <c r="O5858" s="1"/>
      <c r="P5858" s="1"/>
      <c r="Q5858" s="1"/>
      <c r="R5858" s="1"/>
      <c r="S5858" s="1"/>
    </row>
    <row r="5859" spans="1:19" x14ac:dyDescent="0.25">
      <c r="A5859" s="1"/>
      <c r="B5859" s="1"/>
      <c r="C5859" s="1"/>
      <c r="D5859" s="1"/>
      <c r="E5859" s="1"/>
      <c r="F5859" s="1"/>
      <c r="G5859" s="1"/>
      <c r="H5859" s="1"/>
      <c r="I5859" s="1"/>
      <c r="J5859" s="1"/>
      <c r="K5859" s="1"/>
      <c r="L5859" s="1"/>
      <c r="M5859" s="1"/>
      <c r="N5859" s="1"/>
      <c r="O5859" s="1"/>
      <c r="P5859" s="1"/>
      <c r="Q5859" s="1"/>
      <c r="R5859" s="1"/>
      <c r="S5859" s="1"/>
    </row>
    <row r="5860" spans="1:19" x14ac:dyDescent="0.25">
      <c r="A5860" s="1"/>
      <c r="B5860" s="1"/>
      <c r="C5860" s="1"/>
      <c r="D5860" s="1"/>
      <c r="E5860" s="1"/>
      <c r="F5860" s="1"/>
      <c r="G5860" s="1"/>
      <c r="H5860" s="1"/>
      <c r="I5860" s="1"/>
      <c r="J5860" s="1"/>
      <c r="K5860" s="1"/>
      <c r="L5860" s="1"/>
      <c r="M5860" s="1"/>
      <c r="N5860" s="1"/>
      <c r="O5860" s="1"/>
      <c r="P5860" s="1"/>
      <c r="Q5860" s="1"/>
      <c r="R5860" s="1"/>
      <c r="S5860" s="1"/>
    </row>
    <row r="5861" spans="1:19" x14ac:dyDescent="0.25">
      <c r="A5861" s="1"/>
      <c r="B5861" s="1"/>
      <c r="C5861" s="1"/>
      <c r="D5861" s="1"/>
      <c r="E5861" s="1"/>
      <c r="F5861" s="1"/>
      <c r="G5861" s="1"/>
      <c r="H5861" s="1"/>
      <c r="I5861" s="1"/>
      <c r="J5861" s="1"/>
      <c r="K5861" s="1"/>
      <c r="L5861" s="1"/>
      <c r="M5861" s="1"/>
      <c r="N5861" s="1"/>
      <c r="O5861" s="1"/>
      <c r="P5861" s="1"/>
      <c r="Q5861" s="1"/>
      <c r="R5861" s="1"/>
      <c r="S5861" s="1"/>
    </row>
    <row r="5862" spans="1:19" x14ac:dyDescent="0.25">
      <c r="A5862" s="1"/>
      <c r="B5862" s="1"/>
      <c r="C5862" s="1"/>
      <c r="D5862" s="1"/>
      <c r="E5862" s="1"/>
      <c r="F5862" s="1"/>
      <c r="G5862" s="1"/>
      <c r="H5862" s="1"/>
      <c r="I5862" s="1"/>
      <c r="J5862" s="1"/>
      <c r="K5862" s="1"/>
      <c r="L5862" s="1"/>
      <c r="M5862" s="1"/>
      <c r="N5862" s="1"/>
      <c r="O5862" s="1"/>
      <c r="P5862" s="1"/>
      <c r="Q5862" s="1"/>
      <c r="R5862" s="1"/>
      <c r="S5862" s="1"/>
    </row>
    <row r="5863" spans="1:19" x14ac:dyDescent="0.25">
      <c r="A5863" s="1"/>
      <c r="B5863" s="1"/>
      <c r="C5863" s="1"/>
      <c r="D5863" s="1"/>
      <c r="E5863" s="1"/>
      <c r="F5863" s="1"/>
      <c r="G5863" s="1"/>
      <c r="H5863" s="1"/>
      <c r="I5863" s="1"/>
      <c r="J5863" s="1"/>
      <c r="K5863" s="1"/>
      <c r="L5863" s="1"/>
      <c r="M5863" s="1"/>
      <c r="N5863" s="1"/>
      <c r="O5863" s="1"/>
      <c r="P5863" s="1"/>
      <c r="Q5863" s="1"/>
      <c r="R5863" s="1"/>
      <c r="S5863" s="1"/>
    </row>
    <row r="5864" spans="1:19" x14ac:dyDescent="0.25">
      <c r="A5864" s="1"/>
      <c r="B5864" s="1"/>
      <c r="C5864" s="1"/>
      <c r="D5864" s="1"/>
      <c r="E5864" s="1"/>
      <c r="F5864" s="1"/>
      <c r="G5864" s="1"/>
      <c r="H5864" s="1"/>
      <c r="I5864" s="1"/>
      <c r="J5864" s="1"/>
      <c r="K5864" s="1"/>
      <c r="L5864" s="1"/>
      <c r="M5864" s="1"/>
      <c r="N5864" s="1"/>
      <c r="O5864" s="1"/>
      <c r="P5864" s="1"/>
      <c r="Q5864" s="1"/>
      <c r="R5864" s="1"/>
      <c r="S5864" s="1"/>
    </row>
    <row r="5865" spans="1:19" x14ac:dyDescent="0.25">
      <c r="A5865" s="1"/>
      <c r="B5865" s="1"/>
      <c r="C5865" s="1"/>
      <c r="D5865" s="1"/>
      <c r="E5865" s="1"/>
      <c r="F5865" s="1"/>
      <c r="G5865" s="1"/>
      <c r="H5865" s="1"/>
      <c r="I5865" s="1"/>
      <c r="J5865" s="1"/>
      <c r="K5865" s="1"/>
      <c r="L5865" s="1"/>
      <c r="M5865" s="1"/>
      <c r="N5865" s="1"/>
      <c r="O5865" s="1"/>
      <c r="P5865" s="1"/>
      <c r="Q5865" s="1"/>
      <c r="R5865" s="1"/>
      <c r="S5865" s="1"/>
    </row>
    <row r="5866" spans="1:19" x14ac:dyDescent="0.25">
      <c r="A5866" s="1"/>
      <c r="B5866" s="1"/>
      <c r="C5866" s="1"/>
      <c r="D5866" s="1"/>
      <c r="E5866" s="1"/>
      <c r="F5866" s="1"/>
      <c r="G5866" s="1"/>
      <c r="H5866" s="1"/>
      <c r="I5866" s="1"/>
      <c r="J5866" s="1"/>
      <c r="K5866" s="1"/>
      <c r="L5866" s="1"/>
      <c r="M5866" s="1"/>
      <c r="N5866" s="1"/>
      <c r="O5866" s="1"/>
      <c r="P5866" s="1"/>
      <c r="Q5866" s="1"/>
      <c r="R5866" s="1"/>
      <c r="S5866" s="1"/>
    </row>
    <row r="5867" spans="1:19" x14ac:dyDescent="0.25">
      <c r="A5867" s="1"/>
      <c r="B5867" s="1"/>
      <c r="C5867" s="1"/>
      <c r="D5867" s="1"/>
      <c r="E5867" s="1"/>
      <c r="F5867" s="1"/>
      <c r="G5867" s="1"/>
      <c r="H5867" s="1"/>
      <c r="I5867" s="1"/>
      <c r="J5867" s="1"/>
      <c r="K5867" s="1"/>
      <c r="L5867" s="1"/>
      <c r="M5867" s="1"/>
      <c r="N5867" s="1"/>
      <c r="O5867" s="1"/>
      <c r="P5867" s="1"/>
      <c r="Q5867" s="1"/>
      <c r="R5867" s="1"/>
      <c r="S5867" s="1"/>
    </row>
    <row r="5868" spans="1:19" x14ac:dyDescent="0.25">
      <c r="A5868" s="1"/>
      <c r="B5868" s="1"/>
      <c r="C5868" s="1"/>
      <c r="D5868" s="1"/>
      <c r="E5868" s="1"/>
      <c r="F5868" s="1"/>
      <c r="G5868" s="1"/>
      <c r="H5868" s="1"/>
      <c r="I5868" s="1"/>
      <c r="J5868" s="1"/>
      <c r="K5868" s="1"/>
      <c r="L5868" s="1"/>
      <c r="M5868" s="1"/>
      <c r="N5868" s="1"/>
      <c r="O5868" s="1"/>
      <c r="P5868" s="1"/>
      <c r="Q5868" s="1"/>
      <c r="R5868" s="1"/>
      <c r="S5868" s="1"/>
    </row>
    <row r="5869" spans="1:19" x14ac:dyDescent="0.25">
      <c r="A5869" s="1"/>
      <c r="B5869" s="1"/>
      <c r="C5869" s="1"/>
      <c r="D5869" s="1"/>
      <c r="E5869" s="1"/>
      <c r="F5869" s="1"/>
      <c r="G5869" s="1"/>
      <c r="H5869" s="1"/>
      <c r="I5869" s="1"/>
      <c r="J5869" s="1"/>
      <c r="K5869" s="1"/>
      <c r="L5869" s="1"/>
      <c r="M5869" s="1"/>
      <c r="N5869" s="1"/>
      <c r="O5869" s="1"/>
      <c r="P5869" s="1"/>
      <c r="Q5869" s="1"/>
      <c r="R5869" s="1"/>
      <c r="S5869" s="1"/>
    </row>
    <row r="5870" spans="1:19" x14ac:dyDescent="0.25">
      <c r="A5870" s="1"/>
      <c r="B5870" s="1"/>
      <c r="C5870" s="1"/>
      <c r="D5870" s="1"/>
      <c r="E5870" s="1"/>
      <c r="F5870" s="1"/>
      <c r="G5870" s="1"/>
      <c r="H5870" s="1"/>
      <c r="I5870" s="1"/>
      <c r="J5870" s="1"/>
      <c r="K5870" s="1"/>
      <c r="L5870" s="1"/>
      <c r="M5870" s="1"/>
      <c r="N5870" s="1"/>
      <c r="O5870" s="1"/>
      <c r="P5870" s="1"/>
      <c r="Q5870" s="1"/>
      <c r="R5870" s="1"/>
      <c r="S5870" s="1"/>
    </row>
    <row r="5871" spans="1:19" x14ac:dyDescent="0.25">
      <c r="A5871" s="1"/>
      <c r="B5871" s="1"/>
      <c r="C5871" s="1"/>
      <c r="D5871" s="1"/>
      <c r="E5871" s="1"/>
      <c r="F5871" s="1"/>
      <c r="G5871" s="1"/>
      <c r="H5871" s="1"/>
      <c r="I5871" s="1"/>
      <c r="J5871" s="1"/>
      <c r="K5871" s="1"/>
      <c r="L5871" s="1"/>
      <c r="M5871" s="1"/>
      <c r="N5871" s="1"/>
      <c r="O5871" s="1"/>
      <c r="P5871" s="1"/>
      <c r="Q5871" s="1"/>
      <c r="R5871" s="1"/>
      <c r="S5871" s="1"/>
    </row>
    <row r="5872" spans="1:19" x14ac:dyDescent="0.25">
      <c r="A5872" s="1"/>
      <c r="B5872" s="1"/>
      <c r="C5872" s="1"/>
      <c r="D5872" s="1"/>
      <c r="E5872" s="1"/>
      <c r="F5872" s="1"/>
      <c r="G5872" s="1"/>
      <c r="H5872" s="1"/>
      <c r="I5872" s="1"/>
      <c r="J5872" s="1"/>
      <c r="K5872" s="1"/>
      <c r="L5872" s="1"/>
      <c r="M5872" s="1"/>
      <c r="N5872" s="1"/>
      <c r="O5872" s="1"/>
      <c r="P5872" s="1"/>
      <c r="Q5872" s="1"/>
      <c r="R5872" s="1"/>
      <c r="S5872" s="1"/>
    </row>
    <row r="5873" spans="1:19" x14ac:dyDescent="0.25">
      <c r="A5873" s="1"/>
      <c r="B5873" s="1"/>
      <c r="C5873" s="1"/>
      <c r="D5873" s="1"/>
      <c r="E5873" s="1"/>
      <c r="F5873" s="1"/>
      <c r="G5873" s="1"/>
      <c r="H5873" s="1"/>
      <c r="I5873" s="1"/>
      <c r="J5873" s="1"/>
      <c r="K5873" s="1"/>
      <c r="L5873" s="1"/>
      <c r="M5873" s="1"/>
      <c r="N5873" s="1"/>
      <c r="O5873" s="1"/>
      <c r="P5873" s="1"/>
      <c r="Q5873" s="1"/>
      <c r="R5873" s="1"/>
      <c r="S5873" s="1"/>
    </row>
    <row r="5874" spans="1:19" x14ac:dyDescent="0.25">
      <c r="A5874" s="1"/>
      <c r="B5874" s="1"/>
      <c r="C5874" s="1"/>
      <c r="D5874" s="1"/>
      <c r="E5874" s="1"/>
      <c r="F5874" s="1"/>
      <c r="G5874" s="1"/>
      <c r="H5874" s="1"/>
      <c r="I5874" s="1"/>
      <c r="J5874" s="1"/>
      <c r="K5874" s="1"/>
      <c r="L5874" s="1"/>
      <c r="M5874" s="1"/>
      <c r="N5874" s="1"/>
      <c r="O5874" s="1"/>
      <c r="P5874" s="1"/>
      <c r="Q5874" s="1"/>
      <c r="R5874" s="1"/>
      <c r="S5874" s="1"/>
    </row>
    <row r="5875" spans="1:19" x14ac:dyDescent="0.25">
      <c r="A5875" s="1"/>
      <c r="B5875" s="1"/>
      <c r="C5875" s="1"/>
      <c r="D5875" s="1"/>
      <c r="E5875" s="1"/>
      <c r="F5875" s="1"/>
      <c r="G5875" s="1"/>
      <c r="H5875" s="1"/>
      <c r="I5875" s="1"/>
      <c r="J5875" s="1"/>
      <c r="K5875" s="1"/>
      <c r="L5875" s="1"/>
      <c r="M5875" s="1"/>
      <c r="N5875" s="1"/>
      <c r="O5875" s="1"/>
      <c r="P5875" s="1"/>
      <c r="Q5875" s="1"/>
      <c r="R5875" s="1"/>
      <c r="S5875" s="1"/>
    </row>
    <row r="5876" spans="1:19" x14ac:dyDescent="0.25">
      <c r="A5876" s="1"/>
      <c r="B5876" s="1"/>
      <c r="C5876" s="1"/>
      <c r="D5876" s="1"/>
      <c r="E5876" s="1"/>
      <c r="F5876" s="1"/>
      <c r="G5876" s="1"/>
      <c r="H5876" s="1"/>
      <c r="I5876" s="1"/>
      <c r="J5876" s="1"/>
      <c r="K5876" s="1"/>
      <c r="L5876" s="1"/>
      <c r="M5876" s="1"/>
      <c r="N5876" s="1"/>
      <c r="O5876" s="1"/>
      <c r="P5876" s="1"/>
      <c r="Q5876" s="1"/>
      <c r="R5876" s="1"/>
      <c r="S5876" s="1"/>
    </row>
    <row r="5877" spans="1:19" x14ac:dyDescent="0.25">
      <c r="A5877" s="1"/>
      <c r="B5877" s="1"/>
      <c r="C5877" s="1"/>
      <c r="D5877" s="1"/>
      <c r="E5877" s="1"/>
      <c r="F5877" s="1"/>
      <c r="G5877" s="1"/>
      <c r="H5877" s="1"/>
      <c r="I5877" s="1"/>
      <c r="J5877" s="1"/>
      <c r="K5877" s="1"/>
      <c r="L5877" s="1"/>
      <c r="M5877" s="1"/>
      <c r="N5877" s="1"/>
      <c r="O5877" s="1"/>
      <c r="P5877" s="1"/>
      <c r="Q5877" s="1"/>
      <c r="R5877" s="1"/>
      <c r="S5877" s="1"/>
    </row>
    <row r="5878" spans="1:19" x14ac:dyDescent="0.25">
      <c r="A5878" s="1"/>
      <c r="B5878" s="1"/>
      <c r="C5878" s="1"/>
      <c r="D5878" s="1"/>
      <c r="E5878" s="1"/>
      <c r="F5878" s="1"/>
      <c r="G5878" s="1"/>
      <c r="H5878" s="1"/>
      <c r="I5878" s="1"/>
      <c r="J5878" s="1"/>
      <c r="K5878" s="1"/>
      <c r="L5878" s="1"/>
      <c r="M5878" s="1"/>
      <c r="N5878" s="1"/>
      <c r="O5878" s="1"/>
      <c r="P5878" s="1"/>
      <c r="Q5878" s="1"/>
      <c r="R5878" s="1"/>
      <c r="S5878" s="1"/>
    </row>
    <row r="5879" spans="1:19" x14ac:dyDescent="0.25">
      <c r="A5879" s="1"/>
      <c r="B5879" s="1"/>
      <c r="C5879" s="1"/>
      <c r="D5879" s="1"/>
      <c r="E5879" s="1"/>
      <c r="F5879" s="1"/>
      <c r="G5879" s="1"/>
      <c r="H5879" s="1"/>
      <c r="I5879" s="1"/>
      <c r="J5879" s="1"/>
      <c r="K5879" s="1"/>
      <c r="L5879" s="1"/>
      <c r="M5879" s="1"/>
      <c r="N5879" s="1"/>
      <c r="O5879" s="1"/>
      <c r="P5879" s="1"/>
      <c r="Q5879" s="1"/>
      <c r="R5879" s="1"/>
      <c r="S5879" s="1"/>
    </row>
    <row r="5880" spans="1:19" x14ac:dyDescent="0.25">
      <c r="A5880" s="1"/>
      <c r="B5880" s="1"/>
      <c r="C5880" s="1"/>
      <c r="D5880" s="1"/>
      <c r="E5880" s="1"/>
      <c r="F5880" s="1"/>
      <c r="G5880" s="1"/>
      <c r="H5880" s="1"/>
      <c r="I5880" s="1"/>
      <c r="J5880" s="1"/>
      <c r="K5880" s="1"/>
      <c r="L5880" s="1"/>
      <c r="M5880" s="1"/>
      <c r="N5880" s="1"/>
      <c r="O5880" s="1"/>
      <c r="P5880" s="1"/>
      <c r="Q5880" s="1"/>
      <c r="R5880" s="1"/>
      <c r="S5880" s="1"/>
    </row>
    <row r="5881" spans="1:19" x14ac:dyDescent="0.25">
      <c r="A5881" s="1"/>
      <c r="B5881" s="1"/>
      <c r="C5881" s="1"/>
      <c r="D5881" s="1"/>
      <c r="E5881" s="1"/>
      <c r="F5881" s="1"/>
      <c r="G5881" s="1"/>
      <c r="H5881" s="1"/>
      <c r="I5881" s="1"/>
      <c r="J5881" s="1"/>
      <c r="K5881" s="1"/>
      <c r="L5881" s="1"/>
      <c r="M5881" s="1"/>
      <c r="N5881" s="1"/>
      <c r="O5881" s="1"/>
      <c r="P5881" s="1"/>
      <c r="Q5881" s="1"/>
      <c r="R5881" s="1"/>
      <c r="S5881" s="1"/>
    </row>
    <row r="5882" spans="1:19" x14ac:dyDescent="0.25">
      <c r="A5882" s="1"/>
      <c r="B5882" s="1"/>
      <c r="C5882" s="1"/>
      <c r="D5882" s="1"/>
      <c r="E5882" s="1"/>
      <c r="F5882" s="1"/>
      <c r="G5882" s="1"/>
      <c r="H5882" s="1"/>
      <c r="I5882" s="1"/>
      <c r="J5882" s="1"/>
      <c r="K5882" s="1"/>
      <c r="L5882" s="1"/>
      <c r="M5882" s="1"/>
      <c r="N5882" s="1"/>
      <c r="O5882" s="1"/>
      <c r="P5882" s="1"/>
      <c r="Q5882" s="1"/>
      <c r="R5882" s="1"/>
      <c r="S5882" s="1"/>
    </row>
    <row r="5883" spans="1:19" x14ac:dyDescent="0.25">
      <c r="A5883" s="1"/>
      <c r="B5883" s="1"/>
      <c r="C5883" s="1"/>
      <c r="D5883" s="1"/>
      <c r="E5883" s="1"/>
      <c r="F5883" s="1"/>
      <c r="G5883" s="1"/>
      <c r="H5883" s="1"/>
      <c r="I5883" s="1"/>
      <c r="J5883" s="1"/>
      <c r="K5883" s="1"/>
      <c r="L5883" s="1"/>
      <c r="M5883" s="1"/>
      <c r="N5883" s="1"/>
      <c r="O5883" s="1"/>
      <c r="P5883" s="1"/>
      <c r="Q5883" s="1"/>
      <c r="R5883" s="1"/>
      <c r="S5883" s="1"/>
    </row>
    <row r="5884" spans="1:19" x14ac:dyDescent="0.25">
      <c r="A5884" s="1"/>
      <c r="B5884" s="1"/>
      <c r="C5884" s="1"/>
      <c r="D5884" s="1"/>
      <c r="E5884" s="1"/>
      <c r="F5884" s="1"/>
      <c r="G5884" s="1"/>
      <c r="H5884" s="1"/>
      <c r="I5884" s="1"/>
      <c r="J5884" s="1"/>
      <c r="K5884" s="1"/>
      <c r="L5884" s="1"/>
      <c r="M5884" s="1"/>
      <c r="N5884" s="1"/>
      <c r="O5884" s="1"/>
      <c r="P5884" s="1"/>
      <c r="Q5884" s="1"/>
      <c r="R5884" s="1"/>
      <c r="S5884" s="1"/>
    </row>
    <row r="5885" spans="1:19" x14ac:dyDescent="0.25">
      <c r="A5885" s="1"/>
      <c r="B5885" s="1"/>
      <c r="C5885" s="1"/>
      <c r="D5885" s="1"/>
      <c r="E5885" s="1"/>
      <c r="F5885" s="1"/>
      <c r="G5885" s="1"/>
      <c r="H5885" s="1"/>
      <c r="I5885" s="1"/>
      <c r="J5885" s="1"/>
      <c r="K5885" s="1"/>
      <c r="L5885" s="1"/>
      <c r="M5885" s="1"/>
      <c r="N5885" s="1"/>
      <c r="O5885" s="1"/>
      <c r="P5885" s="1"/>
      <c r="Q5885" s="1"/>
      <c r="R5885" s="1"/>
      <c r="S5885" s="1"/>
    </row>
    <row r="5886" spans="1:19" x14ac:dyDescent="0.25">
      <c r="A5886" s="1"/>
      <c r="B5886" s="1"/>
      <c r="C5886" s="1"/>
      <c r="D5886" s="1"/>
      <c r="E5886" s="1"/>
      <c r="F5886" s="1"/>
      <c r="G5886" s="1"/>
      <c r="H5886" s="1"/>
      <c r="I5886" s="1"/>
      <c r="J5886" s="1"/>
      <c r="K5886" s="1"/>
      <c r="L5886" s="1"/>
      <c r="M5886" s="1"/>
      <c r="N5886" s="1"/>
      <c r="O5886" s="1"/>
      <c r="P5886" s="1"/>
      <c r="Q5886" s="1"/>
      <c r="R5886" s="1"/>
      <c r="S5886" s="1"/>
    </row>
    <row r="5887" spans="1:19" x14ac:dyDescent="0.25">
      <c r="A5887" s="1"/>
      <c r="B5887" s="1"/>
      <c r="C5887" s="1"/>
      <c r="D5887" s="1"/>
      <c r="E5887" s="1"/>
      <c r="F5887" s="1"/>
      <c r="G5887" s="1"/>
      <c r="H5887" s="1"/>
      <c r="I5887" s="1"/>
      <c r="J5887" s="1"/>
      <c r="K5887" s="1"/>
      <c r="L5887" s="1"/>
      <c r="M5887" s="1"/>
      <c r="N5887" s="1"/>
      <c r="O5887" s="1"/>
      <c r="P5887" s="1"/>
      <c r="Q5887" s="1"/>
      <c r="R5887" s="1"/>
      <c r="S5887" s="1"/>
    </row>
    <row r="5888" spans="1:19" x14ac:dyDescent="0.25">
      <c r="A5888" s="1"/>
      <c r="B5888" s="1"/>
      <c r="C5888" s="1"/>
      <c r="D5888" s="1"/>
      <c r="E5888" s="1"/>
      <c r="F5888" s="1"/>
      <c r="G5888" s="1"/>
      <c r="H5888" s="1"/>
      <c r="I5888" s="1"/>
      <c r="J5888" s="1"/>
      <c r="K5888" s="1"/>
      <c r="L5888" s="1"/>
      <c r="M5888" s="1"/>
      <c r="N5888" s="1"/>
      <c r="O5888" s="1"/>
      <c r="P5888" s="1"/>
      <c r="Q5888" s="1"/>
      <c r="R5888" s="1"/>
      <c r="S5888" s="1"/>
    </row>
    <row r="5889" spans="1:19" x14ac:dyDescent="0.25">
      <c r="A5889" s="1"/>
      <c r="B5889" s="1"/>
      <c r="C5889" s="1"/>
      <c r="D5889" s="1"/>
      <c r="E5889" s="1"/>
      <c r="F5889" s="1"/>
      <c r="G5889" s="1"/>
      <c r="H5889" s="1"/>
      <c r="I5889" s="1"/>
      <c r="J5889" s="1"/>
      <c r="K5889" s="1"/>
      <c r="L5889" s="1"/>
      <c r="M5889" s="1"/>
      <c r="N5889" s="1"/>
      <c r="O5889" s="1"/>
      <c r="P5889" s="1"/>
      <c r="Q5889" s="1"/>
      <c r="R5889" s="1"/>
      <c r="S5889" s="1"/>
    </row>
    <row r="5890" spans="1:19" x14ac:dyDescent="0.25">
      <c r="A5890" s="1"/>
      <c r="B5890" s="1"/>
      <c r="C5890" s="1"/>
      <c r="D5890" s="1"/>
      <c r="E5890" s="1"/>
      <c r="F5890" s="1"/>
      <c r="G5890" s="1"/>
      <c r="H5890" s="1"/>
      <c r="I5890" s="1"/>
      <c r="J5890" s="1"/>
      <c r="K5890" s="1"/>
      <c r="L5890" s="1"/>
      <c r="M5890" s="1"/>
      <c r="N5890" s="1"/>
      <c r="O5890" s="1"/>
      <c r="P5890" s="1"/>
      <c r="Q5890" s="1"/>
      <c r="R5890" s="1"/>
      <c r="S5890" s="1"/>
    </row>
    <row r="5891" spans="1:19" x14ac:dyDescent="0.25">
      <c r="A5891" s="1"/>
      <c r="B5891" s="1"/>
      <c r="C5891" s="1"/>
      <c r="D5891" s="1"/>
      <c r="E5891" s="1"/>
      <c r="F5891" s="1"/>
      <c r="G5891" s="1"/>
      <c r="H5891" s="1"/>
      <c r="I5891" s="1"/>
      <c r="J5891" s="1"/>
      <c r="K5891" s="1"/>
      <c r="L5891" s="1"/>
      <c r="M5891" s="1"/>
      <c r="N5891" s="1"/>
      <c r="O5891" s="1"/>
      <c r="P5891" s="1"/>
      <c r="Q5891" s="1"/>
      <c r="R5891" s="1"/>
      <c r="S5891" s="1"/>
    </row>
    <row r="5892" spans="1:19" x14ac:dyDescent="0.25">
      <c r="A5892" s="1"/>
      <c r="B5892" s="1"/>
      <c r="C5892" s="1"/>
      <c r="D5892" s="1"/>
      <c r="E5892" s="1"/>
      <c r="F5892" s="1"/>
      <c r="G5892" s="1"/>
      <c r="H5892" s="1"/>
      <c r="I5892" s="1"/>
      <c r="J5892" s="1"/>
      <c r="K5892" s="1"/>
      <c r="L5892" s="1"/>
      <c r="M5892" s="1"/>
      <c r="N5892" s="1"/>
      <c r="O5892" s="1"/>
      <c r="P5892" s="1"/>
      <c r="Q5892" s="1"/>
      <c r="R5892" s="1"/>
      <c r="S5892" s="1"/>
    </row>
    <row r="5893" spans="1:19" x14ac:dyDescent="0.25">
      <c r="A5893" s="1"/>
      <c r="B5893" s="1"/>
      <c r="C5893" s="1"/>
      <c r="D5893" s="1"/>
      <c r="E5893" s="1"/>
      <c r="F5893" s="1"/>
      <c r="G5893" s="1"/>
      <c r="H5893" s="1"/>
      <c r="I5893" s="1"/>
      <c r="J5893" s="1"/>
      <c r="K5893" s="1"/>
      <c r="L5893" s="1"/>
      <c r="M5893" s="1"/>
      <c r="N5893" s="1"/>
      <c r="O5893" s="1"/>
      <c r="P5893" s="1"/>
      <c r="Q5893" s="1"/>
      <c r="R5893" s="1"/>
      <c r="S5893" s="1"/>
    </row>
    <row r="5894" spans="1:19" x14ac:dyDescent="0.25">
      <c r="A5894" s="1"/>
      <c r="B5894" s="1"/>
      <c r="C5894" s="1"/>
      <c r="D5894" s="1"/>
      <c r="E5894" s="1"/>
      <c r="F5894" s="1"/>
      <c r="G5894" s="1"/>
      <c r="H5894" s="1"/>
      <c r="I5894" s="1"/>
      <c r="J5894" s="1"/>
      <c r="K5894" s="1"/>
      <c r="L5894" s="1"/>
      <c r="M5894" s="1"/>
      <c r="N5894" s="1"/>
      <c r="O5894" s="1"/>
      <c r="P5894" s="1"/>
      <c r="Q5894" s="1"/>
      <c r="R5894" s="1"/>
      <c r="S5894" s="1"/>
    </row>
    <row r="5895" spans="1:19" x14ac:dyDescent="0.25">
      <c r="A5895" s="1"/>
      <c r="B5895" s="1"/>
      <c r="C5895" s="1"/>
      <c r="D5895" s="1"/>
      <c r="E5895" s="1"/>
      <c r="F5895" s="1"/>
      <c r="G5895" s="1"/>
      <c r="H5895" s="1"/>
      <c r="I5895" s="1"/>
      <c r="J5895" s="1"/>
      <c r="K5895" s="1"/>
      <c r="L5895" s="1"/>
      <c r="M5895" s="1"/>
      <c r="N5895" s="1"/>
      <c r="O5895" s="1"/>
      <c r="P5895" s="1"/>
      <c r="Q5895" s="1"/>
      <c r="R5895" s="1"/>
      <c r="S5895" s="1"/>
    </row>
    <row r="5896" spans="1:19" x14ac:dyDescent="0.25">
      <c r="A5896" s="1"/>
      <c r="B5896" s="1"/>
      <c r="C5896" s="1"/>
      <c r="D5896" s="1"/>
      <c r="E5896" s="1"/>
      <c r="F5896" s="1"/>
      <c r="G5896" s="1"/>
      <c r="H5896" s="1"/>
      <c r="I5896" s="1"/>
      <c r="J5896" s="1"/>
      <c r="K5896" s="1"/>
      <c r="L5896" s="1"/>
      <c r="M5896" s="1"/>
      <c r="N5896" s="1"/>
      <c r="O5896" s="1"/>
      <c r="P5896" s="1"/>
      <c r="Q5896" s="1"/>
      <c r="R5896" s="1"/>
      <c r="S5896" s="1"/>
    </row>
    <row r="5897" spans="1:19" x14ac:dyDescent="0.25">
      <c r="A5897" s="1"/>
      <c r="B5897" s="1"/>
      <c r="C5897" s="1"/>
      <c r="D5897" s="1"/>
      <c r="E5897" s="1"/>
      <c r="F5897" s="1"/>
      <c r="G5897" s="1"/>
      <c r="H5897" s="1"/>
      <c r="I5897" s="1"/>
      <c r="J5897" s="1"/>
      <c r="K5897" s="1"/>
      <c r="L5897" s="1"/>
      <c r="M5897" s="1"/>
      <c r="N5897" s="1"/>
      <c r="O5897" s="1"/>
      <c r="P5897" s="1"/>
      <c r="Q5897" s="1"/>
      <c r="R5897" s="1"/>
      <c r="S5897" s="1"/>
    </row>
    <row r="5898" spans="1:19" x14ac:dyDescent="0.25">
      <c r="A5898" s="1"/>
      <c r="B5898" s="1"/>
      <c r="C5898" s="1"/>
      <c r="D5898" s="1"/>
      <c r="E5898" s="1"/>
      <c r="F5898" s="1"/>
      <c r="G5898" s="1"/>
      <c r="H5898" s="1"/>
      <c r="I5898" s="1"/>
      <c r="J5898" s="1"/>
      <c r="K5898" s="1"/>
      <c r="L5898" s="1"/>
      <c r="M5898" s="1"/>
      <c r="N5898" s="1"/>
      <c r="O5898" s="1"/>
      <c r="P5898" s="1"/>
      <c r="Q5898" s="1"/>
      <c r="R5898" s="1"/>
      <c r="S5898" s="1"/>
    </row>
    <row r="5899" spans="1:19" x14ac:dyDescent="0.25">
      <c r="A5899" s="1"/>
      <c r="B5899" s="1"/>
      <c r="C5899" s="1"/>
      <c r="D5899" s="1"/>
      <c r="E5899" s="1"/>
      <c r="F5899" s="1"/>
      <c r="G5899" s="1"/>
      <c r="H5899" s="1"/>
      <c r="I5899" s="1"/>
      <c r="J5899" s="1"/>
      <c r="K5899" s="1"/>
      <c r="L5899" s="1"/>
      <c r="M5899" s="1"/>
      <c r="N5899" s="1"/>
      <c r="O5899" s="1"/>
      <c r="P5899" s="1"/>
      <c r="Q5899" s="1"/>
      <c r="R5899" s="1"/>
      <c r="S5899" s="1"/>
    </row>
    <row r="5900" spans="1:19" x14ac:dyDescent="0.25">
      <c r="A5900" s="1"/>
      <c r="B5900" s="1"/>
      <c r="C5900" s="1"/>
      <c r="D5900" s="1"/>
      <c r="E5900" s="1"/>
      <c r="F5900" s="1"/>
      <c r="G5900" s="1"/>
      <c r="H5900" s="1"/>
      <c r="I5900" s="1"/>
      <c r="J5900" s="1"/>
      <c r="K5900" s="1"/>
      <c r="L5900" s="1"/>
      <c r="M5900" s="1"/>
      <c r="N5900" s="1"/>
      <c r="O5900" s="1"/>
      <c r="P5900" s="1"/>
      <c r="Q5900" s="1"/>
      <c r="R5900" s="1"/>
      <c r="S5900" s="1"/>
    </row>
    <row r="5901" spans="1:19" x14ac:dyDescent="0.25">
      <c r="A5901" s="1"/>
      <c r="B5901" s="1"/>
      <c r="C5901" s="1"/>
      <c r="D5901" s="1"/>
      <c r="E5901" s="1"/>
      <c r="F5901" s="1"/>
      <c r="G5901" s="1"/>
      <c r="H5901" s="1"/>
      <c r="I5901" s="1"/>
      <c r="J5901" s="1"/>
      <c r="K5901" s="1"/>
      <c r="L5901" s="1"/>
      <c r="M5901" s="1"/>
      <c r="N5901" s="1"/>
      <c r="O5901" s="1"/>
      <c r="P5901" s="1"/>
      <c r="Q5901" s="1"/>
      <c r="R5901" s="1"/>
      <c r="S5901" s="1"/>
    </row>
    <row r="5902" spans="1:19" x14ac:dyDescent="0.25">
      <c r="A5902" s="1"/>
      <c r="B5902" s="1"/>
      <c r="C5902" s="1"/>
      <c r="D5902" s="1"/>
      <c r="E5902" s="1"/>
      <c r="F5902" s="1"/>
      <c r="G5902" s="1"/>
      <c r="H5902" s="1"/>
      <c r="I5902" s="1"/>
      <c r="J5902" s="1"/>
      <c r="K5902" s="1"/>
      <c r="L5902" s="1"/>
      <c r="M5902" s="1"/>
      <c r="N5902" s="1"/>
      <c r="O5902" s="1"/>
      <c r="P5902" s="1"/>
      <c r="Q5902" s="1"/>
      <c r="R5902" s="1"/>
      <c r="S5902" s="1"/>
    </row>
    <row r="5903" spans="1:19" x14ac:dyDescent="0.25">
      <c r="A5903" s="1"/>
      <c r="B5903" s="1"/>
      <c r="C5903" s="1"/>
      <c r="D5903" s="1"/>
      <c r="E5903" s="1"/>
      <c r="F5903" s="1"/>
      <c r="G5903" s="1"/>
      <c r="H5903" s="1"/>
      <c r="I5903" s="1"/>
      <c r="J5903" s="1"/>
      <c r="K5903" s="1"/>
      <c r="L5903" s="1"/>
      <c r="M5903" s="1"/>
      <c r="N5903" s="1"/>
      <c r="O5903" s="1"/>
      <c r="P5903" s="1"/>
      <c r="Q5903" s="1"/>
      <c r="R5903" s="1"/>
      <c r="S5903" s="1"/>
    </row>
    <row r="5904" spans="1:19" x14ac:dyDescent="0.25">
      <c r="A5904" s="1"/>
      <c r="B5904" s="1"/>
      <c r="C5904" s="1"/>
      <c r="D5904" s="1"/>
      <c r="E5904" s="1"/>
      <c r="F5904" s="1"/>
      <c r="G5904" s="1"/>
      <c r="H5904" s="1"/>
      <c r="I5904" s="1"/>
      <c r="J5904" s="1"/>
      <c r="K5904" s="1"/>
      <c r="L5904" s="1"/>
      <c r="M5904" s="1"/>
      <c r="N5904" s="1"/>
      <c r="O5904" s="1"/>
      <c r="P5904" s="1"/>
      <c r="Q5904" s="1"/>
      <c r="R5904" s="1"/>
      <c r="S5904" s="1"/>
    </row>
    <row r="5905" spans="1:19" x14ac:dyDescent="0.25">
      <c r="A5905" s="1"/>
      <c r="B5905" s="1"/>
      <c r="C5905" s="1"/>
      <c r="D5905" s="1"/>
      <c r="E5905" s="1"/>
      <c r="F5905" s="1"/>
      <c r="G5905" s="1"/>
      <c r="H5905" s="1"/>
      <c r="I5905" s="1"/>
      <c r="J5905" s="1"/>
      <c r="K5905" s="1"/>
      <c r="L5905" s="1"/>
      <c r="M5905" s="1"/>
      <c r="N5905" s="1"/>
      <c r="O5905" s="1"/>
      <c r="P5905" s="1"/>
      <c r="Q5905" s="1"/>
      <c r="R5905" s="1"/>
      <c r="S5905" s="1"/>
    </row>
    <row r="5906" spans="1:19" x14ac:dyDescent="0.25">
      <c r="A5906" s="1"/>
      <c r="B5906" s="1"/>
      <c r="C5906" s="1"/>
      <c r="D5906" s="1"/>
      <c r="E5906" s="1"/>
      <c r="F5906" s="1"/>
      <c r="G5906" s="1"/>
      <c r="H5906" s="1"/>
      <c r="I5906" s="1"/>
      <c r="J5906" s="1"/>
      <c r="K5906" s="1"/>
      <c r="L5906" s="1"/>
      <c r="M5906" s="1"/>
      <c r="N5906" s="1"/>
      <c r="O5906" s="1"/>
      <c r="P5906" s="1"/>
      <c r="Q5906" s="1"/>
      <c r="R5906" s="1"/>
      <c r="S5906" s="1"/>
    </row>
    <row r="5907" spans="1:19" x14ac:dyDescent="0.25">
      <c r="A5907" s="1"/>
      <c r="B5907" s="1"/>
      <c r="C5907" s="1"/>
      <c r="D5907" s="1"/>
      <c r="E5907" s="1"/>
      <c r="F5907" s="1"/>
      <c r="G5907" s="1"/>
      <c r="H5907" s="1"/>
      <c r="I5907" s="1"/>
      <c r="J5907" s="1"/>
      <c r="K5907" s="1"/>
      <c r="L5907" s="1"/>
      <c r="M5907" s="1"/>
      <c r="N5907" s="1"/>
      <c r="O5907" s="1"/>
      <c r="P5907" s="1"/>
      <c r="Q5907" s="1"/>
      <c r="R5907" s="1"/>
      <c r="S5907" s="1"/>
    </row>
    <row r="5908" spans="1:19" x14ac:dyDescent="0.25">
      <c r="A5908" s="1"/>
      <c r="B5908" s="1"/>
      <c r="C5908" s="1"/>
      <c r="D5908" s="1"/>
      <c r="E5908" s="1"/>
      <c r="F5908" s="1"/>
      <c r="G5908" s="1"/>
      <c r="H5908" s="1"/>
      <c r="I5908" s="1"/>
      <c r="J5908" s="1"/>
      <c r="K5908" s="1"/>
      <c r="L5908" s="1"/>
      <c r="M5908" s="1"/>
      <c r="N5908" s="1"/>
      <c r="O5908" s="1"/>
      <c r="P5908" s="1"/>
      <c r="Q5908" s="1"/>
      <c r="R5908" s="1"/>
      <c r="S5908" s="1"/>
    </row>
    <row r="5909" spans="1:19" x14ac:dyDescent="0.25">
      <c r="A5909" s="1"/>
      <c r="B5909" s="1"/>
      <c r="C5909" s="1"/>
      <c r="D5909" s="1"/>
      <c r="E5909" s="1"/>
      <c r="F5909" s="1"/>
      <c r="G5909" s="1"/>
      <c r="H5909" s="1"/>
      <c r="I5909" s="1"/>
      <c r="J5909" s="1"/>
      <c r="K5909" s="1"/>
      <c r="L5909" s="1"/>
      <c r="M5909" s="1"/>
      <c r="N5909" s="1"/>
      <c r="O5909" s="1"/>
      <c r="P5909" s="1"/>
      <c r="Q5909" s="1"/>
      <c r="R5909" s="1"/>
      <c r="S5909" s="1"/>
    </row>
    <row r="5910" spans="1:19" x14ac:dyDescent="0.25">
      <c r="A5910" s="1"/>
      <c r="B5910" s="1"/>
      <c r="C5910" s="1"/>
      <c r="D5910" s="1"/>
      <c r="E5910" s="1"/>
      <c r="F5910" s="1"/>
      <c r="G5910" s="1"/>
      <c r="H5910" s="1"/>
      <c r="I5910" s="1"/>
      <c r="J5910" s="1"/>
      <c r="K5910" s="1"/>
      <c r="L5910" s="1"/>
      <c r="M5910" s="1"/>
      <c r="N5910" s="1"/>
      <c r="O5910" s="1"/>
      <c r="P5910" s="1"/>
      <c r="Q5910" s="1"/>
      <c r="R5910" s="1"/>
      <c r="S5910" s="1"/>
    </row>
    <row r="5911" spans="1:19" x14ac:dyDescent="0.25">
      <c r="A5911" s="1"/>
      <c r="B5911" s="1"/>
      <c r="C5911" s="1"/>
      <c r="D5911" s="1"/>
      <c r="E5911" s="1"/>
      <c r="F5911" s="1"/>
      <c r="G5911" s="1"/>
      <c r="H5911" s="1"/>
      <c r="I5911" s="1"/>
      <c r="J5911" s="1"/>
      <c r="K5911" s="1"/>
      <c r="L5911" s="1"/>
      <c r="M5911" s="1"/>
      <c r="N5911" s="1"/>
      <c r="O5911" s="1"/>
      <c r="P5911" s="1"/>
      <c r="Q5911" s="1"/>
      <c r="R5911" s="1"/>
      <c r="S5911" s="1"/>
    </row>
    <row r="5912" spans="1:19" x14ac:dyDescent="0.25">
      <c r="A5912" s="1"/>
      <c r="B5912" s="1"/>
      <c r="C5912" s="1"/>
      <c r="D5912" s="1"/>
      <c r="E5912" s="1"/>
      <c r="F5912" s="1"/>
      <c r="G5912" s="1"/>
      <c r="H5912" s="1"/>
      <c r="I5912" s="1"/>
      <c r="J5912" s="1"/>
      <c r="K5912" s="1"/>
      <c r="L5912" s="1"/>
      <c r="M5912" s="1"/>
      <c r="N5912" s="1"/>
      <c r="O5912" s="1"/>
      <c r="P5912" s="1"/>
      <c r="Q5912" s="1"/>
      <c r="R5912" s="1"/>
      <c r="S5912" s="1"/>
    </row>
    <row r="5913" spans="1:19" x14ac:dyDescent="0.25">
      <c r="A5913" s="1"/>
      <c r="B5913" s="1"/>
      <c r="C5913" s="1"/>
      <c r="D5913" s="1"/>
      <c r="E5913" s="1"/>
      <c r="F5913" s="1"/>
      <c r="G5913" s="1"/>
      <c r="H5913" s="1"/>
      <c r="I5913" s="1"/>
      <c r="J5913" s="1"/>
      <c r="K5913" s="1"/>
      <c r="L5913" s="1"/>
      <c r="M5913" s="1"/>
      <c r="N5913" s="1"/>
      <c r="O5913" s="1"/>
      <c r="P5913" s="1"/>
      <c r="Q5913" s="1"/>
      <c r="R5913" s="1"/>
      <c r="S5913" s="1"/>
    </row>
    <row r="5914" spans="1:19" x14ac:dyDescent="0.25">
      <c r="A5914" s="1"/>
      <c r="B5914" s="1"/>
      <c r="C5914" s="1"/>
      <c r="D5914" s="1"/>
      <c r="E5914" s="1"/>
      <c r="F5914" s="1"/>
      <c r="G5914" s="1"/>
      <c r="H5914" s="1"/>
      <c r="I5914" s="1"/>
      <c r="J5914" s="1"/>
      <c r="K5914" s="1"/>
      <c r="L5914" s="1"/>
      <c r="M5914" s="1"/>
      <c r="N5914" s="1"/>
      <c r="O5914" s="1"/>
      <c r="P5914" s="1"/>
      <c r="Q5914" s="1"/>
      <c r="R5914" s="1"/>
      <c r="S5914" s="1"/>
    </row>
    <row r="5915" spans="1:19" x14ac:dyDescent="0.25">
      <c r="A5915" s="1"/>
      <c r="B5915" s="1"/>
      <c r="C5915" s="1"/>
      <c r="D5915" s="1"/>
      <c r="E5915" s="1"/>
      <c r="F5915" s="1"/>
      <c r="G5915" s="1"/>
      <c r="H5915" s="1"/>
      <c r="I5915" s="1"/>
      <c r="J5915" s="1"/>
      <c r="K5915" s="1"/>
      <c r="L5915" s="1"/>
      <c r="M5915" s="1"/>
      <c r="N5915" s="1"/>
      <c r="O5915" s="1"/>
      <c r="P5915" s="1"/>
      <c r="Q5915" s="1"/>
      <c r="R5915" s="1"/>
      <c r="S5915" s="1"/>
    </row>
    <row r="5916" spans="1:19" x14ac:dyDescent="0.25">
      <c r="A5916" s="1"/>
      <c r="B5916" s="1"/>
      <c r="C5916" s="1"/>
      <c r="D5916" s="1"/>
      <c r="E5916" s="1"/>
      <c r="F5916" s="1"/>
      <c r="G5916" s="1"/>
      <c r="H5916" s="1"/>
      <c r="I5916" s="1"/>
      <c r="J5916" s="1"/>
      <c r="K5916" s="1"/>
      <c r="L5916" s="1"/>
      <c r="M5916" s="1"/>
      <c r="N5916" s="1"/>
      <c r="O5916" s="1"/>
      <c r="P5916" s="1"/>
      <c r="Q5916" s="1"/>
      <c r="R5916" s="1"/>
      <c r="S5916" s="1"/>
    </row>
    <row r="5917" spans="1:19" x14ac:dyDescent="0.25">
      <c r="A5917" s="1"/>
      <c r="B5917" s="1"/>
      <c r="C5917" s="1"/>
      <c r="D5917" s="1"/>
      <c r="E5917" s="1"/>
      <c r="F5917" s="1"/>
      <c r="G5917" s="1"/>
      <c r="H5917" s="1"/>
      <c r="I5917" s="1"/>
      <c r="J5917" s="1"/>
      <c r="K5917" s="1"/>
      <c r="L5917" s="1"/>
      <c r="M5917" s="1"/>
      <c r="N5917" s="1"/>
      <c r="O5917" s="1"/>
      <c r="P5917" s="1"/>
      <c r="Q5917" s="1"/>
      <c r="R5917" s="1"/>
      <c r="S5917" s="1"/>
    </row>
    <row r="5918" spans="1:19" x14ac:dyDescent="0.25">
      <c r="A5918" s="1"/>
      <c r="B5918" s="1"/>
      <c r="C5918" s="1"/>
      <c r="D5918" s="1"/>
      <c r="E5918" s="1"/>
      <c r="F5918" s="1"/>
      <c r="G5918" s="1"/>
      <c r="H5918" s="1"/>
      <c r="I5918" s="1"/>
      <c r="J5918" s="1"/>
      <c r="K5918" s="1"/>
      <c r="L5918" s="1"/>
      <c r="M5918" s="1"/>
      <c r="N5918" s="1"/>
      <c r="O5918" s="1"/>
      <c r="P5918" s="1"/>
      <c r="Q5918" s="1"/>
      <c r="R5918" s="1"/>
      <c r="S5918" s="1"/>
    </row>
    <row r="5919" spans="1:19" x14ac:dyDescent="0.25">
      <c r="A5919" s="1"/>
      <c r="B5919" s="1"/>
      <c r="C5919" s="1"/>
      <c r="D5919" s="1"/>
      <c r="E5919" s="1"/>
      <c r="F5919" s="1"/>
      <c r="G5919" s="1"/>
      <c r="H5919" s="1"/>
      <c r="I5919" s="1"/>
      <c r="J5919" s="1"/>
      <c r="K5919" s="1"/>
      <c r="L5919" s="1"/>
      <c r="M5919" s="1"/>
      <c r="N5919" s="1"/>
      <c r="O5919" s="1"/>
      <c r="P5919" s="1"/>
      <c r="Q5919" s="1"/>
      <c r="R5919" s="1"/>
      <c r="S5919" s="1"/>
    </row>
    <row r="5920" spans="1:19" x14ac:dyDescent="0.25">
      <c r="A5920" s="1"/>
      <c r="B5920" s="1"/>
      <c r="C5920" s="1"/>
      <c r="D5920" s="1"/>
      <c r="E5920" s="1"/>
      <c r="F5920" s="1"/>
      <c r="G5920" s="1"/>
      <c r="H5920" s="1"/>
      <c r="I5920" s="1"/>
      <c r="J5920" s="1"/>
      <c r="K5920" s="1"/>
      <c r="L5920" s="1"/>
      <c r="M5920" s="1"/>
      <c r="N5920" s="1"/>
      <c r="O5920" s="1"/>
      <c r="P5920" s="1"/>
      <c r="Q5920" s="1"/>
      <c r="R5920" s="1"/>
      <c r="S5920" s="1"/>
    </row>
    <row r="5921" spans="1:19" x14ac:dyDescent="0.25">
      <c r="A5921" s="1"/>
      <c r="B5921" s="1"/>
      <c r="C5921" s="1"/>
      <c r="D5921" s="1"/>
      <c r="E5921" s="1"/>
      <c r="F5921" s="1"/>
      <c r="G5921" s="1"/>
      <c r="H5921" s="1"/>
      <c r="I5921" s="1"/>
      <c r="J5921" s="1"/>
      <c r="K5921" s="1"/>
      <c r="L5921" s="1"/>
      <c r="M5921" s="1"/>
      <c r="N5921" s="1"/>
      <c r="O5921" s="1"/>
      <c r="P5921" s="1"/>
      <c r="Q5921" s="1"/>
      <c r="R5921" s="1"/>
      <c r="S5921" s="1"/>
    </row>
    <row r="5922" spans="1:19" x14ac:dyDescent="0.25">
      <c r="A5922" s="1"/>
      <c r="B5922" s="1"/>
      <c r="C5922" s="1"/>
      <c r="D5922" s="1"/>
      <c r="E5922" s="1"/>
      <c r="F5922" s="1"/>
      <c r="G5922" s="1"/>
      <c r="H5922" s="1"/>
      <c r="I5922" s="1"/>
      <c r="J5922" s="1"/>
      <c r="K5922" s="1"/>
      <c r="L5922" s="1"/>
      <c r="M5922" s="1"/>
      <c r="N5922" s="1"/>
      <c r="O5922" s="1"/>
      <c r="P5922" s="1"/>
      <c r="Q5922" s="1"/>
      <c r="R5922" s="1"/>
      <c r="S5922" s="1"/>
    </row>
    <row r="5923" spans="1:19" x14ac:dyDescent="0.25">
      <c r="A5923" s="1"/>
      <c r="B5923" s="1"/>
      <c r="C5923" s="1"/>
      <c r="D5923" s="1"/>
      <c r="E5923" s="1"/>
      <c r="F5923" s="1"/>
      <c r="G5923" s="1"/>
      <c r="H5923" s="1"/>
      <c r="I5923" s="1"/>
      <c r="J5923" s="1"/>
      <c r="K5923" s="1"/>
      <c r="L5923" s="1"/>
      <c r="M5923" s="1"/>
      <c r="N5923" s="1"/>
      <c r="O5923" s="1"/>
      <c r="P5923" s="1"/>
      <c r="Q5923" s="1"/>
      <c r="R5923" s="1"/>
      <c r="S5923" s="1"/>
    </row>
    <row r="5924" spans="1:19" x14ac:dyDescent="0.25">
      <c r="A5924" s="1"/>
      <c r="B5924" s="1"/>
      <c r="C5924" s="1"/>
      <c r="D5924" s="1"/>
      <c r="E5924" s="1"/>
      <c r="F5924" s="1"/>
      <c r="G5924" s="1"/>
      <c r="H5924" s="1"/>
      <c r="I5924" s="1"/>
      <c r="J5924" s="1"/>
      <c r="K5924" s="1"/>
      <c r="L5924" s="1"/>
      <c r="M5924" s="1"/>
      <c r="N5924" s="1"/>
      <c r="O5924" s="1"/>
      <c r="P5924" s="1"/>
      <c r="Q5924" s="1"/>
      <c r="R5924" s="1"/>
      <c r="S5924" s="1"/>
    </row>
    <row r="5925" spans="1:19" x14ac:dyDescent="0.25">
      <c r="A5925" s="1"/>
      <c r="B5925" s="1"/>
      <c r="C5925" s="1"/>
      <c r="D5925" s="1"/>
      <c r="E5925" s="1"/>
      <c r="F5925" s="1"/>
      <c r="G5925" s="1"/>
      <c r="H5925" s="1"/>
      <c r="I5925" s="1"/>
      <c r="J5925" s="1"/>
      <c r="K5925" s="1"/>
      <c r="L5925" s="1"/>
      <c r="M5925" s="1"/>
      <c r="N5925" s="1"/>
      <c r="O5925" s="1"/>
      <c r="P5925" s="1"/>
      <c r="Q5925" s="1"/>
      <c r="R5925" s="1"/>
      <c r="S5925" s="1"/>
    </row>
    <row r="5926" spans="1:19" x14ac:dyDescent="0.25">
      <c r="A5926" s="1"/>
      <c r="B5926" s="1"/>
      <c r="C5926" s="1"/>
      <c r="D5926" s="1"/>
      <c r="E5926" s="1"/>
      <c r="F5926" s="1"/>
      <c r="G5926" s="1"/>
      <c r="H5926" s="1"/>
      <c r="I5926" s="1"/>
      <c r="J5926" s="1"/>
      <c r="K5926" s="1"/>
      <c r="L5926" s="1"/>
      <c r="M5926" s="1"/>
      <c r="N5926" s="1"/>
      <c r="O5926" s="1"/>
      <c r="P5926" s="1"/>
      <c r="Q5926" s="1"/>
      <c r="R5926" s="1"/>
      <c r="S5926" s="1"/>
    </row>
    <row r="5927" spans="1:19" x14ac:dyDescent="0.25">
      <c r="A5927" s="1"/>
      <c r="B5927" s="1"/>
      <c r="C5927" s="1"/>
      <c r="D5927" s="1"/>
      <c r="E5927" s="1"/>
      <c r="F5927" s="1"/>
      <c r="G5927" s="1"/>
      <c r="H5927" s="1"/>
      <c r="I5927" s="1"/>
      <c r="J5927" s="1"/>
      <c r="K5927" s="1"/>
      <c r="L5927" s="1"/>
      <c r="M5927" s="1"/>
      <c r="N5927" s="1"/>
      <c r="O5927" s="1"/>
      <c r="P5927" s="1"/>
      <c r="Q5927" s="1"/>
      <c r="R5927" s="1"/>
      <c r="S5927" s="1"/>
    </row>
    <row r="5928" spans="1:19" x14ac:dyDescent="0.25">
      <c r="A5928" s="1"/>
      <c r="B5928" s="1"/>
      <c r="C5928" s="1"/>
      <c r="D5928" s="1"/>
      <c r="E5928" s="1"/>
      <c r="F5928" s="1"/>
      <c r="G5928" s="1"/>
      <c r="H5928" s="1"/>
      <c r="I5928" s="1"/>
      <c r="J5928" s="1"/>
      <c r="K5928" s="1"/>
      <c r="L5928" s="1"/>
      <c r="M5928" s="1"/>
      <c r="N5928" s="1"/>
      <c r="O5928" s="1"/>
      <c r="P5928" s="1"/>
      <c r="Q5928" s="1"/>
      <c r="R5928" s="1"/>
      <c r="S5928" s="1"/>
    </row>
    <row r="5929" spans="1:19" x14ac:dyDescent="0.25">
      <c r="A5929" s="1"/>
      <c r="B5929" s="1"/>
      <c r="C5929" s="1"/>
      <c r="D5929" s="1"/>
      <c r="E5929" s="1"/>
      <c r="F5929" s="1"/>
      <c r="G5929" s="1"/>
      <c r="H5929" s="1"/>
      <c r="I5929" s="1"/>
      <c r="J5929" s="1"/>
      <c r="K5929" s="1"/>
      <c r="L5929" s="1"/>
      <c r="M5929" s="1"/>
      <c r="N5929" s="1"/>
      <c r="O5929" s="1"/>
      <c r="P5929" s="1"/>
      <c r="Q5929" s="1"/>
      <c r="R5929" s="1"/>
      <c r="S5929" s="1"/>
    </row>
    <row r="5930" spans="1:19" x14ac:dyDescent="0.25">
      <c r="A5930" s="1"/>
      <c r="B5930" s="1"/>
      <c r="C5930" s="1"/>
      <c r="D5930" s="1"/>
      <c r="E5930" s="1"/>
      <c r="F5930" s="1"/>
      <c r="G5930" s="1"/>
      <c r="H5930" s="1"/>
      <c r="I5930" s="1"/>
      <c r="J5930" s="1"/>
      <c r="K5930" s="1"/>
      <c r="L5930" s="1"/>
      <c r="M5930" s="1"/>
      <c r="N5930" s="1"/>
      <c r="O5930" s="1"/>
      <c r="P5930" s="1"/>
      <c r="Q5930" s="1"/>
      <c r="R5930" s="1"/>
      <c r="S5930" s="1"/>
    </row>
    <row r="5931" spans="1:19" x14ac:dyDescent="0.25">
      <c r="A5931" s="1"/>
      <c r="B5931" s="1"/>
      <c r="C5931" s="1"/>
      <c r="D5931" s="1"/>
      <c r="E5931" s="1"/>
      <c r="F5931" s="1"/>
      <c r="G5931" s="1"/>
      <c r="H5931" s="1"/>
      <c r="I5931" s="1"/>
      <c r="J5931" s="1"/>
      <c r="K5931" s="1"/>
      <c r="L5931" s="1"/>
      <c r="M5931" s="1"/>
      <c r="N5931" s="1"/>
      <c r="O5931" s="1"/>
      <c r="P5931" s="1"/>
      <c r="Q5931" s="1"/>
      <c r="R5931" s="1"/>
      <c r="S5931" s="1"/>
    </row>
    <row r="5932" spans="1:19" x14ac:dyDescent="0.25">
      <c r="A5932" s="1"/>
      <c r="B5932" s="1"/>
      <c r="C5932" s="1"/>
      <c r="D5932" s="1"/>
      <c r="E5932" s="1"/>
      <c r="F5932" s="1"/>
      <c r="G5932" s="1"/>
      <c r="H5932" s="1"/>
      <c r="I5932" s="1"/>
      <c r="J5932" s="1"/>
      <c r="K5932" s="1"/>
      <c r="L5932" s="1"/>
      <c r="M5932" s="1"/>
      <c r="N5932" s="1"/>
      <c r="O5932" s="1"/>
      <c r="P5932" s="1"/>
      <c r="Q5932" s="1"/>
      <c r="R5932" s="1"/>
      <c r="S5932" s="1"/>
    </row>
    <row r="5933" spans="1:19" x14ac:dyDescent="0.25">
      <c r="A5933" s="1"/>
      <c r="B5933" s="1"/>
      <c r="C5933" s="1"/>
      <c r="D5933" s="1"/>
      <c r="E5933" s="1"/>
      <c r="F5933" s="1"/>
      <c r="G5933" s="1"/>
      <c r="H5933" s="1"/>
      <c r="I5933" s="1"/>
      <c r="J5933" s="1"/>
      <c r="K5933" s="1"/>
      <c r="L5933" s="1"/>
      <c r="M5933" s="1"/>
      <c r="N5933" s="1"/>
      <c r="O5933" s="1"/>
      <c r="P5933" s="1"/>
      <c r="Q5933" s="1"/>
      <c r="R5933" s="1"/>
      <c r="S5933" s="1"/>
    </row>
    <row r="5934" spans="1:19" x14ac:dyDescent="0.25">
      <c r="A5934" s="1"/>
      <c r="B5934" s="1"/>
      <c r="C5934" s="1"/>
      <c r="D5934" s="1"/>
      <c r="E5934" s="1"/>
      <c r="F5934" s="1"/>
      <c r="G5934" s="1"/>
      <c r="H5934" s="1"/>
      <c r="I5934" s="1"/>
      <c r="J5934" s="1"/>
      <c r="K5934" s="1"/>
      <c r="L5934" s="1"/>
      <c r="M5934" s="1"/>
      <c r="N5934" s="1"/>
      <c r="O5934" s="1"/>
      <c r="P5934" s="1"/>
      <c r="Q5934" s="1"/>
      <c r="R5934" s="1"/>
      <c r="S5934" s="1"/>
    </row>
    <row r="5935" spans="1:19" x14ac:dyDescent="0.25">
      <c r="A5935" s="1"/>
      <c r="B5935" s="1"/>
      <c r="C5935" s="1"/>
      <c r="D5935" s="1"/>
      <c r="E5935" s="1"/>
      <c r="F5935" s="1"/>
      <c r="G5935" s="1"/>
      <c r="H5935" s="1"/>
      <c r="I5935" s="1"/>
      <c r="J5935" s="1"/>
      <c r="K5935" s="1"/>
      <c r="L5935" s="1"/>
      <c r="M5935" s="1"/>
      <c r="N5935" s="1"/>
      <c r="O5935" s="1"/>
      <c r="P5935" s="1"/>
      <c r="Q5935" s="1"/>
      <c r="R5935" s="1"/>
      <c r="S5935" s="1"/>
    </row>
    <row r="5936" spans="1:19" x14ac:dyDescent="0.25">
      <c r="A5936" s="1"/>
      <c r="B5936" s="1"/>
      <c r="C5936" s="1"/>
      <c r="D5936" s="1"/>
      <c r="E5936" s="1"/>
      <c r="F5936" s="1"/>
      <c r="G5936" s="1"/>
      <c r="H5936" s="1"/>
      <c r="I5936" s="1"/>
      <c r="J5936" s="1"/>
      <c r="K5936" s="1"/>
      <c r="L5936" s="1"/>
      <c r="M5936" s="1"/>
      <c r="N5936" s="1"/>
      <c r="O5936" s="1"/>
      <c r="P5936" s="1"/>
      <c r="Q5936" s="1"/>
      <c r="R5936" s="1"/>
      <c r="S5936" s="1"/>
    </row>
    <row r="5937" spans="1:19" x14ac:dyDescent="0.25">
      <c r="A5937" s="1"/>
      <c r="B5937" s="1"/>
      <c r="C5937" s="1"/>
      <c r="D5937" s="1"/>
      <c r="E5937" s="1"/>
      <c r="F5937" s="1"/>
      <c r="G5937" s="1"/>
      <c r="H5937" s="1"/>
      <c r="I5937" s="1"/>
      <c r="J5937" s="1"/>
      <c r="K5937" s="1"/>
      <c r="L5937" s="1"/>
      <c r="M5937" s="1"/>
      <c r="N5937" s="1"/>
      <c r="O5937" s="1"/>
      <c r="P5937" s="1"/>
      <c r="Q5937" s="1"/>
      <c r="R5937" s="1"/>
      <c r="S5937" s="1"/>
    </row>
    <row r="5938" spans="1:19" x14ac:dyDescent="0.25">
      <c r="A5938" s="1"/>
      <c r="B5938" s="1"/>
      <c r="C5938" s="1"/>
      <c r="D5938" s="1"/>
      <c r="E5938" s="1"/>
      <c r="F5938" s="1"/>
      <c r="G5938" s="1"/>
      <c r="H5938" s="1"/>
      <c r="I5938" s="1"/>
      <c r="J5938" s="1"/>
      <c r="K5938" s="1"/>
      <c r="L5938" s="1"/>
      <c r="M5938" s="1"/>
      <c r="N5938" s="1"/>
      <c r="O5938" s="1"/>
      <c r="P5938" s="1"/>
      <c r="Q5938" s="1"/>
      <c r="R5938" s="1"/>
      <c r="S5938" s="1"/>
    </row>
    <row r="5939" spans="1:19" x14ac:dyDescent="0.25">
      <c r="A5939" s="1"/>
      <c r="B5939" s="1"/>
      <c r="C5939" s="1"/>
      <c r="D5939" s="1"/>
      <c r="E5939" s="1"/>
      <c r="F5939" s="1"/>
      <c r="G5939" s="1"/>
      <c r="H5939" s="1"/>
      <c r="I5939" s="1"/>
      <c r="J5939" s="1"/>
      <c r="K5939" s="1"/>
      <c r="L5939" s="1"/>
      <c r="M5939" s="1"/>
      <c r="N5939" s="1"/>
      <c r="O5939" s="1"/>
      <c r="P5939" s="1"/>
      <c r="Q5939" s="1"/>
      <c r="R5939" s="1"/>
      <c r="S5939" s="1"/>
    </row>
    <row r="5940" spans="1:19" x14ac:dyDescent="0.25">
      <c r="A5940" s="1"/>
      <c r="B5940" s="1"/>
      <c r="C5940" s="1"/>
      <c r="D5940" s="1"/>
      <c r="E5940" s="1"/>
      <c r="F5940" s="1"/>
      <c r="G5940" s="1"/>
      <c r="H5940" s="1"/>
      <c r="I5940" s="1"/>
      <c r="J5940" s="1"/>
      <c r="K5940" s="1"/>
      <c r="L5940" s="1"/>
      <c r="M5940" s="1"/>
      <c r="N5940" s="1"/>
      <c r="O5940" s="1"/>
      <c r="P5940" s="1"/>
      <c r="Q5940" s="1"/>
      <c r="R5940" s="1"/>
      <c r="S5940" s="1"/>
    </row>
    <row r="5941" spans="1:19" x14ac:dyDescent="0.25">
      <c r="A5941" s="1"/>
      <c r="B5941" s="1"/>
      <c r="C5941" s="1"/>
      <c r="D5941" s="1"/>
      <c r="E5941" s="1"/>
      <c r="F5941" s="1"/>
      <c r="G5941" s="1"/>
      <c r="H5941" s="1"/>
      <c r="I5941" s="1"/>
      <c r="J5941" s="1"/>
      <c r="K5941" s="1"/>
      <c r="L5941" s="1"/>
      <c r="M5941" s="1"/>
      <c r="N5941" s="1"/>
      <c r="O5941" s="1"/>
      <c r="P5941" s="1"/>
      <c r="Q5941" s="1"/>
      <c r="R5941" s="1"/>
      <c r="S5941" s="1"/>
    </row>
    <row r="5942" spans="1:19" x14ac:dyDescent="0.25">
      <c r="A5942" s="1"/>
      <c r="B5942" s="1"/>
      <c r="C5942" s="1"/>
      <c r="D5942" s="1"/>
      <c r="E5942" s="1"/>
      <c r="F5942" s="1"/>
      <c r="G5942" s="1"/>
      <c r="H5942" s="1"/>
      <c r="I5942" s="1"/>
      <c r="J5942" s="1"/>
      <c r="K5942" s="1"/>
      <c r="L5942" s="1"/>
      <c r="M5942" s="1"/>
      <c r="N5942" s="1"/>
      <c r="O5942" s="1"/>
      <c r="P5942" s="1"/>
      <c r="Q5942" s="1"/>
      <c r="R5942" s="1"/>
      <c r="S5942" s="1"/>
    </row>
    <row r="5943" spans="1:19" x14ac:dyDescent="0.25">
      <c r="A5943" s="1"/>
      <c r="B5943" s="1"/>
      <c r="C5943" s="1"/>
      <c r="D5943" s="1"/>
      <c r="E5943" s="1"/>
      <c r="F5943" s="1"/>
      <c r="G5943" s="1"/>
      <c r="H5943" s="1"/>
      <c r="I5943" s="1"/>
      <c r="J5943" s="1"/>
      <c r="K5943" s="1"/>
      <c r="L5943" s="1"/>
      <c r="M5943" s="1"/>
      <c r="N5943" s="1"/>
      <c r="O5943" s="1"/>
      <c r="P5943" s="1"/>
      <c r="Q5943" s="1"/>
      <c r="R5943" s="1"/>
      <c r="S5943" s="1"/>
    </row>
    <row r="5944" spans="1:19" x14ac:dyDescent="0.25">
      <c r="A5944" s="1"/>
      <c r="B5944" s="1"/>
      <c r="C5944" s="1"/>
      <c r="D5944" s="1"/>
      <c r="E5944" s="1"/>
      <c r="F5944" s="1"/>
      <c r="G5944" s="1"/>
      <c r="H5944" s="1"/>
      <c r="I5944" s="1"/>
      <c r="J5944" s="1"/>
      <c r="K5944" s="1"/>
      <c r="L5944" s="1"/>
      <c r="M5944" s="1"/>
      <c r="N5944" s="1"/>
      <c r="O5944" s="1"/>
      <c r="P5944" s="1"/>
      <c r="Q5944" s="1"/>
      <c r="R5944" s="1"/>
      <c r="S5944" s="1"/>
    </row>
    <row r="5945" spans="1:19" x14ac:dyDescent="0.25">
      <c r="A5945" s="1"/>
      <c r="B5945" s="1"/>
      <c r="C5945" s="1"/>
      <c r="D5945" s="1"/>
      <c r="E5945" s="1"/>
      <c r="F5945" s="1"/>
      <c r="G5945" s="1"/>
      <c r="H5945" s="1"/>
      <c r="I5945" s="1"/>
      <c r="J5945" s="1"/>
      <c r="K5945" s="1"/>
      <c r="L5945" s="1"/>
      <c r="M5945" s="1"/>
      <c r="N5945" s="1"/>
      <c r="O5945" s="1"/>
      <c r="P5945" s="1"/>
      <c r="Q5945" s="1"/>
      <c r="R5945" s="1"/>
      <c r="S5945" s="1"/>
    </row>
    <row r="5946" spans="1:19" x14ac:dyDescent="0.25">
      <c r="A5946" s="1"/>
      <c r="B5946" s="1"/>
      <c r="C5946" s="1"/>
      <c r="D5946" s="1"/>
      <c r="E5946" s="1"/>
      <c r="F5946" s="1"/>
      <c r="G5946" s="1"/>
      <c r="H5946" s="1"/>
      <c r="I5946" s="1"/>
      <c r="J5946" s="1"/>
      <c r="K5946" s="1"/>
      <c r="L5946" s="1"/>
      <c r="M5946" s="1"/>
      <c r="N5946" s="1"/>
      <c r="O5946" s="1"/>
      <c r="P5946" s="1"/>
      <c r="Q5946" s="1"/>
      <c r="R5946" s="1"/>
      <c r="S5946" s="1"/>
    </row>
    <row r="5947" spans="1:19" x14ac:dyDescent="0.25">
      <c r="A5947" s="1"/>
      <c r="B5947" s="1"/>
      <c r="C5947" s="1"/>
      <c r="D5947" s="1"/>
      <c r="E5947" s="1"/>
      <c r="F5947" s="1"/>
      <c r="G5947" s="1"/>
      <c r="H5947" s="1"/>
      <c r="I5947" s="1"/>
      <c r="J5947" s="1"/>
      <c r="K5947" s="1"/>
      <c r="L5947" s="1"/>
      <c r="M5947" s="1"/>
      <c r="N5947" s="1"/>
      <c r="O5947" s="1"/>
      <c r="P5947" s="1"/>
      <c r="Q5947" s="1"/>
      <c r="R5947" s="1"/>
      <c r="S5947" s="1"/>
    </row>
    <row r="5948" spans="1:19" x14ac:dyDescent="0.25">
      <c r="A5948" s="1"/>
      <c r="B5948" s="1"/>
      <c r="C5948" s="1"/>
      <c r="D5948" s="1"/>
      <c r="E5948" s="1"/>
      <c r="F5948" s="1"/>
      <c r="G5948" s="1"/>
      <c r="H5948" s="1"/>
      <c r="I5948" s="1"/>
      <c r="J5948" s="1"/>
      <c r="K5948" s="1"/>
      <c r="L5948" s="1"/>
      <c r="M5948" s="1"/>
      <c r="N5948" s="1"/>
      <c r="O5948" s="1"/>
      <c r="P5948" s="1"/>
      <c r="Q5948" s="1"/>
      <c r="R5948" s="1"/>
      <c r="S5948" s="1"/>
    </row>
    <row r="5949" spans="1:19" x14ac:dyDescent="0.25">
      <c r="A5949" s="1"/>
      <c r="B5949" s="1"/>
      <c r="C5949" s="1"/>
      <c r="D5949" s="1"/>
      <c r="E5949" s="1"/>
      <c r="F5949" s="1"/>
      <c r="G5949" s="1"/>
      <c r="H5949" s="1"/>
      <c r="I5949" s="1"/>
      <c r="J5949" s="1"/>
      <c r="K5949" s="1"/>
      <c r="L5949" s="1"/>
      <c r="M5949" s="1"/>
      <c r="N5949" s="1"/>
      <c r="O5949" s="1"/>
      <c r="P5949" s="1"/>
      <c r="Q5949" s="1"/>
      <c r="R5949" s="1"/>
      <c r="S5949" s="1"/>
    </row>
    <row r="5950" spans="1:19" x14ac:dyDescent="0.25">
      <c r="A5950" s="1"/>
      <c r="B5950" s="1"/>
      <c r="C5950" s="1"/>
      <c r="D5950" s="1"/>
      <c r="E5950" s="1"/>
      <c r="F5950" s="1"/>
      <c r="G5950" s="1"/>
      <c r="H5950" s="1"/>
      <c r="I5950" s="1"/>
      <c r="J5950" s="1"/>
      <c r="K5950" s="1"/>
      <c r="L5950" s="1"/>
      <c r="M5950" s="1"/>
      <c r="N5950" s="1"/>
      <c r="O5950" s="1"/>
      <c r="P5950" s="1"/>
      <c r="Q5950" s="1"/>
      <c r="R5950" s="1"/>
      <c r="S5950" s="1"/>
    </row>
    <row r="5951" spans="1:19" x14ac:dyDescent="0.25">
      <c r="A5951" s="1"/>
      <c r="B5951" s="1"/>
      <c r="C5951" s="1"/>
      <c r="D5951" s="1"/>
      <c r="E5951" s="1"/>
      <c r="F5951" s="1"/>
      <c r="G5951" s="1"/>
      <c r="H5951" s="1"/>
      <c r="I5951" s="1"/>
      <c r="J5951" s="1"/>
      <c r="K5951" s="1"/>
      <c r="L5951" s="1"/>
      <c r="M5951" s="1"/>
      <c r="N5951" s="1"/>
      <c r="O5951" s="1"/>
      <c r="P5951" s="1"/>
      <c r="Q5951" s="1"/>
      <c r="R5951" s="1"/>
      <c r="S5951" s="1"/>
    </row>
    <row r="5952" spans="1:19" x14ac:dyDescent="0.25">
      <c r="A5952" s="1"/>
      <c r="B5952" s="1"/>
      <c r="C5952" s="1"/>
      <c r="D5952" s="1"/>
      <c r="E5952" s="1"/>
      <c r="F5952" s="1"/>
      <c r="G5952" s="1"/>
      <c r="H5952" s="1"/>
      <c r="I5952" s="1"/>
      <c r="J5952" s="1"/>
      <c r="K5952" s="1"/>
      <c r="L5952" s="1"/>
      <c r="M5952" s="1"/>
      <c r="N5952" s="1"/>
      <c r="O5952" s="1"/>
      <c r="P5952" s="1"/>
      <c r="Q5952" s="1"/>
      <c r="R5952" s="1"/>
      <c r="S5952" s="1"/>
    </row>
    <row r="5953" spans="1:19" x14ac:dyDescent="0.25">
      <c r="A5953" s="1"/>
      <c r="B5953" s="1"/>
      <c r="C5953" s="1"/>
      <c r="D5953" s="1"/>
      <c r="E5953" s="1"/>
      <c r="F5953" s="1"/>
      <c r="G5953" s="1"/>
      <c r="H5953" s="1"/>
      <c r="I5953" s="1"/>
      <c r="J5953" s="1"/>
      <c r="K5953" s="1"/>
      <c r="L5953" s="1"/>
      <c r="M5953" s="1"/>
      <c r="N5953" s="1"/>
      <c r="O5953" s="1"/>
      <c r="P5953" s="1"/>
      <c r="Q5953" s="1"/>
      <c r="R5953" s="1"/>
      <c r="S5953" s="1"/>
    </row>
    <row r="5954" spans="1:19" x14ac:dyDescent="0.25">
      <c r="A5954" s="1"/>
      <c r="B5954" s="1"/>
      <c r="C5954" s="1"/>
      <c r="D5954" s="1"/>
      <c r="E5954" s="1"/>
      <c r="F5954" s="1"/>
      <c r="G5954" s="1"/>
      <c r="H5954" s="1"/>
      <c r="I5954" s="1"/>
      <c r="J5954" s="1"/>
      <c r="K5954" s="1"/>
      <c r="L5954" s="1"/>
      <c r="M5954" s="1"/>
      <c r="N5954" s="1"/>
      <c r="O5954" s="1"/>
      <c r="P5954" s="1"/>
      <c r="Q5954" s="1"/>
      <c r="R5954" s="1"/>
      <c r="S5954" s="1"/>
    </row>
    <row r="5955" spans="1:19" x14ac:dyDescent="0.25">
      <c r="A5955" s="1"/>
      <c r="B5955" s="1"/>
      <c r="C5955" s="1"/>
      <c r="D5955" s="1"/>
      <c r="E5955" s="1"/>
      <c r="F5955" s="1"/>
      <c r="G5955" s="1"/>
      <c r="H5955" s="1"/>
      <c r="I5955" s="1"/>
      <c r="J5955" s="1"/>
      <c r="K5955" s="1"/>
      <c r="L5955" s="1"/>
      <c r="M5955" s="1"/>
      <c r="N5955" s="1"/>
      <c r="O5955" s="1"/>
      <c r="P5955" s="1"/>
      <c r="Q5955" s="1"/>
      <c r="R5955" s="1"/>
      <c r="S5955" s="1"/>
    </row>
    <row r="5956" spans="1:19" x14ac:dyDescent="0.25">
      <c r="A5956" s="1"/>
      <c r="B5956" s="1"/>
      <c r="C5956" s="1"/>
      <c r="D5956" s="1"/>
      <c r="E5956" s="1"/>
      <c r="F5956" s="1"/>
      <c r="G5956" s="1"/>
      <c r="H5956" s="1"/>
      <c r="I5956" s="1"/>
      <c r="J5956" s="1"/>
      <c r="K5956" s="1"/>
      <c r="L5956" s="1"/>
      <c r="M5956" s="1"/>
      <c r="N5956" s="1"/>
      <c r="O5956" s="1"/>
      <c r="P5956" s="1"/>
      <c r="Q5956" s="1"/>
      <c r="R5956" s="1"/>
      <c r="S5956" s="1"/>
    </row>
    <row r="5957" spans="1:19" x14ac:dyDescent="0.25">
      <c r="A5957" s="1"/>
      <c r="B5957" s="1"/>
      <c r="C5957" s="1"/>
      <c r="D5957" s="1"/>
      <c r="E5957" s="1"/>
      <c r="F5957" s="1"/>
      <c r="G5957" s="1"/>
      <c r="H5957" s="1"/>
      <c r="I5957" s="1"/>
      <c r="J5957" s="1"/>
      <c r="K5957" s="1"/>
      <c r="L5957" s="1"/>
      <c r="M5957" s="1"/>
      <c r="N5957" s="1"/>
      <c r="O5957" s="1"/>
      <c r="P5957" s="1"/>
      <c r="Q5957" s="1"/>
      <c r="R5957" s="1"/>
      <c r="S5957" s="1"/>
    </row>
    <row r="5958" spans="1:19" x14ac:dyDescent="0.25">
      <c r="A5958" s="1"/>
      <c r="B5958" s="1"/>
      <c r="C5958" s="1"/>
      <c r="D5958" s="1"/>
      <c r="E5958" s="1"/>
      <c r="F5958" s="1"/>
      <c r="G5958" s="1"/>
      <c r="H5958" s="1"/>
      <c r="I5958" s="1"/>
      <c r="J5958" s="1"/>
      <c r="K5958" s="1"/>
      <c r="L5958" s="1"/>
      <c r="M5958" s="1"/>
      <c r="N5958" s="1"/>
      <c r="O5958" s="1"/>
      <c r="P5958" s="1"/>
      <c r="Q5958" s="1"/>
      <c r="R5958" s="1"/>
      <c r="S5958" s="1"/>
    </row>
    <row r="5959" spans="1:19" x14ac:dyDescent="0.25">
      <c r="A5959" s="1"/>
      <c r="B5959" s="1"/>
      <c r="C5959" s="1"/>
      <c r="D5959" s="1"/>
      <c r="E5959" s="1"/>
      <c r="F5959" s="1"/>
      <c r="G5959" s="1"/>
      <c r="H5959" s="1"/>
      <c r="I5959" s="1"/>
      <c r="J5959" s="1"/>
      <c r="K5959" s="1"/>
      <c r="L5959" s="1"/>
      <c r="M5959" s="1"/>
      <c r="N5959" s="1"/>
      <c r="O5959" s="1"/>
      <c r="P5959" s="1"/>
      <c r="Q5959" s="1"/>
      <c r="R5959" s="1"/>
      <c r="S5959" s="1"/>
    </row>
    <row r="5960" spans="1:19" x14ac:dyDescent="0.25">
      <c r="A5960" s="1"/>
      <c r="B5960" s="1"/>
      <c r="C5960" s="1"/>
      <c r="D5960" s="1"/>
      <c r="E5960" s="1"/>
      <c r="F5960" s="1"/>
      <c r="G5960" s="1"/>
      <c r="H5960" s="1"/>
      <c r="I5960" s="1"/>
      <c r="J5960" s="1"/>
      <c r="K5960" s="1"/>
      <c r="L5960" s="1"/>
      <c r="M5960" s="1"/>
      <c r="N5960" s="1"/>
      <c r="O5960" s="1"/>
      <c r="P5960" s="1"/>
      <c r="Q5960" s="1"/>
      <c r="R5960" s="1"/>
      <c r="S5960" s="1"/>
    </row>
    <row r="5961" spans="1:19" x14ac:dyDescent="0.25">
      <c r="A5961" s="1"/>
      <c r="B5961" s="1"/>
      <c r="C5961" s="1"/>
      <c r="D5961" s="1"/>
      <c r="E5961" s="1"/>
      <c r="F5961" s="1"/>
      <c r="G5961" s="1"/>
      <c r="H5961" s="1"/>
      <c r="I5961" s="1"/>
      <c r="J5961" s="1"/>
      <c r="K5961" s="1"/>
      <c r="L5961" s="1"/>
      <c r="M5961" s="1"/>
      <c r="N5961" s="1"/>
      <c r="O5961" s="1"/>
      <c r="P5961" s="1"/>
      <c r="Q5961" s="1"/>
      <c r="R5961" s="1"/>
      <c r="S5961" s="1"/>
    </row>
    <row r="5962" spans="1:19" x14ac:dyDescent="0.25">
      <c r="A5962" s="1"/>
      <c r="B5962" s="1"/>
      <c r="C5962" s="1"/>
      <c r="D5962" s="1"/>
      <c r="E5962" s="1"/>
      <c r="F5962" s="1"/>
      <c r="G5962" s="1"/>
      <c r="H5962" s="1"/>
      <c r="I5962" s="1"/>
      <c r="J5962" s="1"/>
      <c r="K5962" s="1"/>
      <c r="L5962" s="1"/>
      <c r="M5962" s="1"/>
      <c r="N5962" s="1"/>
      <c r="O5962" s="1"/>
      <c r="P5962" s="1"/>
      <c r="Q5962" s="1"/>
      <c r="R5962" s="1"/>
      <c r="S5962" s="1"/>
    </row>
    <row r="5963" spans="1:19" x14ac:dyDescent="0.25">
      <c r="A5963" s="1"/>
      <c r="B5963" s="1"/>
      <c r="C5963" s="1"/>
      <c r="D5963" s="1"/>
      <c r="E5963" s="1"/>
      <c r="F5963" s="1"/>
      <c r="G5963" s="1"/>
      <c r="H5963" s="1"/>
      <c r="I5963" s="1"/>
      <c r="J5963" s="1"/>
      <c r="K5963" s="1"/>
      <c r="L5963" s="1"/>
      <c r="M5963" s="1"/>
      <c r="N5963" s="1"/>
      <c r="O5963" s="1"/>
      <c r="P5963" s="1"/>
      <c r="Q5963" s="1"/>
      <c r="R5963" s="1"/>
      <c r="S5963" s="1"/>
    </row>
    <row r="5964" spans="1:19" x14ac:dyDescent="0.25">
      <c r="A5964" s="1"/>
      <c r="B5964" s="1"/>
      <c r="C5964" s="1"/>
      <c r="D5964" s="1"/>
      <c r="E5964" s="1"/>
      <c r="F5964" s="1"/>
      <c r="G5964" s="1"/>
      <c r="H5964" s="1"/>
      <c r="I5964" s="1"/>
      <c r="J5964" s="1"/>
      <c r="K5964" s="1"/>
      <c r="L5964" s="1"/>
      <c r="M5964" s="1"/>
      <c r="N5964" s="1"/>
      <c r="O5964" s="1"/>
      <c r="P5964" s="1"/>
      <c r="Q5964" s="1"/>
      <c r="R5964" s="1"/>
      <c r="S5964" s="1"/>
    </row>
    <row r="5965" spans="1:19" x14ac:dyDescent="0.25">
      <c r="A5965" s="1"/>
      <c r="B5965" s="1"/>
      <c r="C5965" s="1"/>
      <c r="D5965" s="1"/>
      <c r="E5965" s="1"/>
      <c r="F5965" s="1"/>
      <c r="G5965" s="1"/>
      <c r="H5965" s="1"/>
      <c r="I5965" s="1"/>
      <c r="J5965" s="1"/>
      <c r="K5965" s="1"/>
      <c r="L5965" s="1"/>
      <c r="M5965" s="1"/>
      <c r="N5965" s="1"/>
      <c r="O5965" s="1"/>
      <c r="P5965" s="1"/>
      <c r="Q5965" s="1"/>
      <c r="R5965" s="1"/>
      <c r="S5965" s="1"/>
    </row>
    <row r="5966" spans="1:19" x14ac:dyDescent="0.25">
      <c r="A5966" s="1"/>
      <c r="B5966" s="1"/>
      <c r="C5966" s="1"/>
      <c r="D5966" s="1"/>
      <c r="E5966" s="1"/>
      <c r="F5966" s="1"/>
      <c r="G5966" s="1"/>
      <c r="H5966" s="1"/>
      <c r="I5966" s="1"/>
      <c r="J5966" s="1"/>
      <c r="K5966" s="1"/>
      <c r="L5966" s="1"/>
      <c r="M5966" s="1"/>
      <c r="N5966" s="1"/>
      <c r="O5966" s="1"/>
      <c r="P5966" s="1"/>
      <c r="Q5966" s="1"/>
      <c r="R5966" s="1"/>
      <c r="S5966" s="1"/>
    </row>
    <row r="5967" spans="1:19" x14ac:dyDescent="0.25">
      <c r="A5967" s="1"/>
      <c r="B5967" s="1"/>
      <c r="C5967" s="1"/>
      <c r="D5967" s="1"/>
      <c r="E5967" s="1"/>
      <c r="F5967" s="1"/>
      <c r="G5967" s="1"/>
      <c r="H5967" s="1"/>
      <c r="I5967" s="1"/>
      <c r="J5967" s="1"/>
      <c r="K5967" s="1"/>
      <c r="L5967" s="1"/>
      <c r="M5967" s="1"/>
      <c r="N5967" s="1"/>
      <c r="O5967" s="1"/>
      <c r="P5967" s="1"/>
      <c r="Q5967" s="1"/>
      <c r="R5967" s="1"/>
      <c r="S5967" s="1"/>
    </row>
    <row r="5968" spans="1:19" x14ac:dyDescent="0.25">
      <c r="A5968" s="1"/>
      <c r="B5968" s="1"/>
      <c r="C5968" s="1"/>
      <c r="D5968" s="1"/>
      <c r="E5968" s="1"/>
      <c r="F5968" s="1"/>
      <c r="G5968" s="1"/>
      <c r="H5968" s="1"/>
      <c r="I5968" s="1"/>
      <c r="J5968" s="1"/>
      <c r="K5968" s="1"/>
      <c r="L5968" s="1"/>
      <c r="M5968" s="1"/>
      <c r="N5968" s="1"/>
      <c r="O5968" s="1"/>
      <c r="P5968" s="1"/>
      <c r="Q5968" s="1"/>
      <c r="R5968" s="1"/>
      <c r="S5968" s="1"/>
    </row>
    <row r="5969" spans="1:19" x14ac:dyDescent="0.25">
      <c r="A5969" s="1"/>
      <c r="B5969" s="1"/>
      <c r="C5969" s="1"/>
      <c r="D5969" s="1"/>
      <c r="E5969" s="1"/>
      <c r="F5969" s="1"/>
      <c r="G5969" s="1"/>
      <c r="H5969" s="1"/>
      <c r="I5969" s="1"/>
      <c r="J5969" s="1"/>
      <c r="K5969" s="1"/>
      <c r="L5969" s="1"/>
      <c r="M5969" s="1"/>
      <c r="N5969" s="1"/>
      <c r="O5969" s="1"/>
      <c r="P5969" s="1"/>
      <c r="Q5969" s="1"/>
      <c r="R5969" s="1"/>
      <c r="S5969" s="1"/>
    </row>
    <row r="5970" spans="1:19" x14ac:dyDescent="0.25">
      <c r="A5970" s="1"/>
      <c r="B5970" s="1"/>
      <c r="C5970" s="1"/>
      <c r="D5970" s="1"/>
      <c r="E5970" s="1"/>
      <c r="F5970" s="1"/>
      <c r="G5970" s="1"/>
      <c r="H5970" s="1"/>
      <c r="I5970" s="1"/>
      <c r="J5970" s="1"/>
      <c r="K5970" s="1"/>
      <c r="L5970" s="1"/>
      <c r="M5970" s="1"/>
      <c r="N5970" s="1"/>
      <c r="O5970" s="1"/>
      <c r="P5970" s="1"/>
      <c r="Q5970" s="1"/>
      <c r="R5970" s="1"/>
      <c r="S5970" s="1"/>
    </row>
    <row r="5971" spans="1:19" x14ac:dyDescent="0.25">
      <c r="A5971" s="1"/>
      <c r="B5971" s="1"/>
      <c r="C5971" s="1"/>
      <c r="D5971" s="1"/>
      <c r="E5971" s="1"/>
      <c r="F5971" s="1"/>
      <c r="G5971" s="1"/>
      <c r="H5971" s="1"/>
      <c r="I5971" s="1"/>
      <c r="J5971" s="1"/>
      <c r="K5971" s="1"/>
      <c r="L5971" s="1"/>
      <c r="M5971" s="1"/>
      <c r="N5971" s="1"/>
      <c r="O5971" s="1"/>
      <c r="P5971" s="1"/>
      <c r="Q5971" s="1"/>
      <c r="R5971" s="1"/>
      <c r="S5971" s="1"/>
    </row>
    <row r="5972" spans="1:19" x14ac:dyDescent="0.25">
      <c r="A5972" s="1"/>
      <c r="B5972" s="1"/>
      <c r="C5972" s="1"/>
      <c r="D5972" s="1"/>
      <c r="E5972" s="1"/>
      <c r="F5972" s="1"/>
      <c r="G5972" s="1"/>
      <c r="H5972" s="1"/>
      <c r="I5972" s="1"/>
      <c r="J5972" s="1"/>
      <c r="K5972" s="1"/>
      <c r="L5972" s="1"/>
      <c r="M5972" s="1"/>
      <c r="N5972" s="1"/>
      <c r="O5972" s="1"/>
      <c r="P5972" s="1"/>
      <c r="Q5972" s="1"/>
      <c r="R5972" s="1"/>
      <c r="S5972" s="1"/>
    </row>
    <row r="5973" spans="1:19" x14ac:dyDescent="0.25">
      <c r="A5973" s="1"/>
      <c r="B5973" s="1"/>
      <c r="C5973" s="1"/>
      <c r="D5973" s="1"/>
      <c r="E5973" s="1"/>
      <c r="F5973" s="1"/>
      <c r="G5973" s="1"/>
      <c r="H5973" s="1"/>
      <c r="I5973" s="1"/>
      <c r="J5973" s="1"/>
      <c r="K5973" s="1"/>
      <c r="L5973" s="1"/>
      <c r="M5973" s="1"/>
      <c r="N5973" s="1"/>
      <c r="O5973" s="1"/>
      <c r="P5973" s="1"/>
      <c r="Q5973" s="1"/>
      <c r="R5973" s="1"/>
      <c r="S5973" s="1"/>
    </row>
    <row r="5974" spans="1:19" x14ac:dyDescent="0.25">
      <c r="A5974" s="1"/>
      <c r="B5974" s="1"/>
      <c r="C5974" s="1"/>
      <c r="D5974" s="1"/>
      <c r="E5974" s="1"/>
      <c r="F5974" s="1"/>
      <c r="G5974" s="1"/>
      <c r="H5974" s="1"/>
      <c r="I5974" s="1"/>
      <c r="J5974" s="1"/>
      <c r="K5974" s="1"/>
      <c r="L5974" s="1"/>
      <c r="M5974" s="1"/>
      <c r="N5974" s="1"/>
      <c r="O5974" s="1"/>
      <c r="P5974" s="1"/>
      <c r="Q5974" s="1"/>
      <c r="R5974" s="1"/>
      <c r="S5974" s="1"/>
    </row>
    <row r="5975" spans="1:19" x14ac:dyDescent="0.25">
      <c r="A5975" s="1"/>
      <c r="B5975" s="1"/>
      <c r="C5975" s="1"/>
      <c r="D5975" s="1"/>
      <c r="E5975" s="1"/>
      <c r="F5975" s="1"/>
      <c r="G5975" s="1"/>
      <c r="H5975" s="1"/>
      <c r="I5975" s="1"/>
      <c r="J5975" s="1"/>
      <c r="K5975" s="1"/>
      <c r="L5975" s="1"/>
      <c r="M5975" s="1"/>
      <c r="N5975" s="1"/>
      <c r="O5975" s="1"/>
      <c r="P5975" s="1"/>
      <c r="Q5975" s="1"/>
      <c r="R5975" s="1"/>
      <c r="S5975" s="1"/>
    </row>
    <row r="5976" spans="1:19" x14ac:dyDescent="0.25">
      <c r="A5976" s="1"/>
      <c r="B5976" s="1"/>
      <c r="C5976" s="1"/>
      <c r="D5976" s="1"/>
      <c r="E5976" s="1"/>
      <c r="F5976" s="1"/>
      <c r="G5976" s="1"/>
      <c r="H5976" s="1"/>
      <c r="I5976" s="1"/>
      <c r="J5976" s="1"/>
      <c r="K5976" s="1"/>
      <c r="L5976" s="1"/>
      <c r="M5976" s="1"/>
      <c r="N5976" s="1"/>
      <c r="O5976" s="1"/>
      <c r="P5976" s="1"/>
      <c r="Q5976" s="1"/>
      <c r="R5976" s="1"/>
      <c r="S5976" s="1"/>
    </row>
    <row r="5977" spans="1:19" x14ac:dyDescent="0.25">
      <c r="A5977" s="1"/>
      <c r="B5977" s="1"/>
      <c r="C5977" s="1"/>
      <c r="D5977" s="1"/>
      <c r="E5977" s="1"/>
      <c r="F5977" s="1"/>
      <c r="G5977" s="1"/>
      <c r="H5977" s="1"/>
      <c r="I5977" s="1"/>
      <c r="J5977" s="1"/>
      <c r="K5977" s="1"/>
      <c r="L5977" s="1"/>
      <c r="M5977" s="1"/>
      <c r="N5977" s="1"/>
      <c r="O5977" s="1"/>
      <c r="P5977" s="1"/>
      <c r="Q5977" s="1"/>
      <c r="R5977" s="1"/>
      <c r="S5977" s="1"/>
    </row>
    <row r="5978" spans="1:19" x14ac:dyDescent="0.25">
      <c r="A5978" s="1"/>
      <c r="B5978" s="1"/>
      <c r="C5978" s="1"/>
      <c r="D5978" s="1"/>
      <c r="E5978" s="1"/>
      <c r="F5978" s="1"/>
      <c r="G5978" s="1"/>
      <c r="H5978" s="1"/>
      <c r="I5978" s="1"/>
      <c r="J5978" s="1"/>
      <c r="K5978" s="1"/>
      <c r="L5978" s="1"/>
      <c r="M5978" s="1"/>
      <c r="N5978" s="1"/>
      <c r="O5978" s="1"/>
      <c r="P5978" s="1"/>
      <c r="Q5978" s="1"/>
      <c r="R5978" s="1"/>
      <c r="S5978" s="1"/>
    </row>
    <row r="5979" spans="1:19" x14ac:dyDescent="0.25">
      <c r="A5979" s="1"/>
      <c r="B5979" s="1"/>
      <c r="C5979" s="1"/>
      <c r="D5979" s="1"/>
      <c r="E5979" s="1"/>
      <c r="F5979" s="1"/>
      <c r="G5979" s="1"/>
      <c r="H5979" s="1"/>
      <c r="I5979" s="1"/>
      <c r="J5979" s="1"/>
      <c r="K5979" s="1"/>
      <c r="L5979" s="1"/>
      <c r="M5979" s="1"/>
      <c r="N5979" s="1"/>
      <c r="O5979" s="1"/>
      <c r="P5979" s="1"/>
      <c r="Q5979" s="1"/>
      <c r="R5979" s="1"/>
      <c r="S5979" s="1"/>
    </row>
    <row r="5980" spans="1:19" x14ac:dyDescent="0.25">
      <c r="A5980" s="1"/>
      <c r="B5980" s="1"/>
      <c r="C5980" s="1"/>
      <c r="D5980" s="1"/>
      <c r="E5980" s="1"/>
      <c r="F5980" s="1"/>
      <c r="G5980" s="1"/>
      <c r="H5980" s="1"/>
      <c r="I5980" s="1"/>
      <c r="J5980" s="1"/>
      <c r="K5980" s="1"/>
      <c r="L5980" s="1"/>
      <c r="M5980" s="1"/>
      <c r="N5980" s="1"/>
      <c r="O5980" s="1"/>
      <c r="P5980" s="1"/>
      <c r="Q5980" s="1"/>
      <c r="R5980" s="1"/>
      <c r="S5980" s="1"/>
    </row>
    <row r="5981" spans="1:19" x14ac:dyDescent="0.25">
      <c r="A5981" s="1"/>
      <c r="B5981" s="1"/>
      <c r="C5981" s="1"/>
      <c r="D5981" s="1"/>
      <c r="E5981" s="1"/>
      <c r="F5981" s="1"/>
      <c r="G5981" s="1"/>
      <c r="H5981" s="1"/>
      <c r="I5981" s="1"/>
      <c r="J5981" s="1"/>
      <c r="K5981" s="1"/>
      <c r="L5981" s="1"/>
      <c r="M5981" s="1"/>
      <c r="N5981" s="1"/>
      <c r="O5981" s="1"/>
      <c r="P5981" s="1"/>
      <c r="Q5981" s="1"/>
      <c r="R5981" s="1"/>
      <c r="S5981" s="1"/>
    </row>
    <row r="5982" spans="1:19" x14ac:dyDescent="0.25">
      <c r="A5982" s="1"/>
      <c r="B5982" s="1"/>
      <c r="C5982" s="1"/>
      <c r="D5982" s="1"/>
      <c r="E5982" s="1"/>
      <c r="F5982" s="1"/>
      <c r="G5982" s="1"/>
      <c r="H5982" s="1"/>
      <c r="I5982" s="1"/>
      <c r="J5982" s="1"/>
      <c r="K5982" s="1"/>
      <c r="L5982" s="1"/>
      <c r="M5982" s="1"/>
      <c r="N5982" s="1"/>
      <c r="O5982" s="1"/>
      <c r="P5982" s="1"/>
      <c r="Q5982" s="1"/>
      <c r="R5982" s="1"/>
      <c r="S5982" s="1"/>
    </row>
    <row r="5983" spans="1:19" x14ac:dyDescent="0.25">
      <c r="A5983" s="1"/>
      <c r="B5983" s="1"/>
      <c r="C5983" s="1"/>
      <c r="D5983" s="1"/>
      <c r="E5983" s="1"/>
      <c r="F5983" s="1"/>
      <c r="G5983" s="1"/>
      <c r="H5983" s="1"/>
      <c r="I5983" s="1"/>
      <c r="J5983" s="1"/>
      <c r="K5983" s="1"/>
      <c r="L5983" s="1"/>
      <c r="M5983" s="1"/>
      <c r="N5983" s="1"/>
      <c r="O5983" s="1"/>
      <c r="P5983" s="1"/>
      <c r="Q5983" s="1"/>
      <c r="R5983" s="1"/>
      <c r="S5983" s="1"/>
    </row>
    <row r="5984" spans="1:19" x14ac:dyDescent="0.25">
      <c r="A5984" s="1"/>
      <c r="B5984" s="1"/>
      <c r="C5984" s="1"/>
      <c r="D5984" s="1"/>
      <c r="E5984" s="1"/>
      <c r="F5984" s="1"/>
      <c r="G5984" s="1"/>
      <c r="H5984" s="1"/>
      <c r="I5984" s="1"/>
      <c r="J5984" s="1"/>
      <c r="K5984" s="1"/>
      <c r="L5984" s="1"/>
      <c r="M5984" s="1"/>
      <c r="N5984" s="1"/>
      <c r="O5984" s="1"/>
      <c r="P5984" s="1"/>
      <c r="Q5984" s="1"/>
      <c r="R5984" s="1"/>
      <c r="S5984" s="1"/>
    </row>
    <row r="5985" spans="1:19" x14ac:dyDescent="0.25">
      <c r="A5985" s="1"/>
      <c r="B5985" s="1"/>
      <c r="C5985" s="1"/>
      <c r="D5985" s="1"/>
      <c r="E5985" s="1"/>
      <c r="F5985" s="1"/>
      <c r="G5985" s="1"/>
      <c r="H5985" s="1"/>
      <c r="I5985" s="1"/>
      <c r="J5985" s="1"/>
      <c r="K5985" s="1"/>
      <c r="L5985" s="1"/>
      <c r="M5985" s="1"/>
      <c r="N5985" s="1"/>
      <c r="O5985" s="1"/>
      <c r="P5985" s="1"/>
      <c r="Q5985" s="1"/>
      <c r="R5985" s="1"/>
      <c r="S5985" s="1"/>
    </row>
    <row r="5986" spans="1:19" x14ac:dyDescent="0.25">
      <c r="A5986" s="1"/>
      <c r="B5986" s="1"/>
      <c r="C5986" s="1"/>
      <c r="D5986" s="1"/>
      <c r="E5986" s="1"/>
      <c r="F5986" s="1"/>
      <c r="G5986" s="1"/>
      <c r="H5986" s="1"/>
      <c r="I5986" s="1"/>
      <c r="J5986" s="1"/>
      <c r="K5986" s="1"/>
      <c r="L5986" s="1"/>
      <c r="M5986" s="1"/>
      <c r="N5986" s="1"/>
      <c r="O5986" s="1"/>
      <c r="P5986" s="1"/>
      <c r="Q5986" s="1"/>
      <c r="R5986" s="1"/>
      <c r="S5986" s="1"/>
    </row>
    <row r="5987" spans="1:19" x14ac:dyDescent="0.25">
      <c r="A5987" s="1"/>
      <c r="B5987" s="1"/>
      <c r="C5987" s="1"/>
      <c r="D5987" s="1"/>
      <c r="E5987" s="1"/>
      <c r="F5987" s="1"/>
      <c r="G5987" s="1"/>
      <c r="H5987" s="1"/>
      <c r="I5987" s="1"/>
      <c r="J5987" s="1"/>
      <c r="K5987" s="1"/>
      <c r="L5987" s="1"/>
      <c r="M5987" s="1"/>
      <c r="N5987" s="1"/>
      <c r="O5987" s="1"/>
      <c r="P5987" s="1"/>
      <c r="Q5987" s="1"/>
      <c r="R5987" s="1"/>
      <c r="S5987" s="1"/>
    </row>
    <row r="5988" spans="1:19" x14ac:dyDescent="0.25">
      <c r="A5988" s="1"/>
      <c r="B5988" s="1"/>
      <c r="C5988" s="1"/>
      <c r="D5988" s="1"/>
      <c r="E5988" s="1"/>
      <c r="F5988" s="1"/>
      <c r="G5988" s="1"/>
      <c r="H5988" s="1"/>
      <c r="I5988" s="1"/>
      <c r="J5988" s="1"/>
      <c r="K5988" s="1"/>
      <c r="L5988" s="1"/>
      <c r="M5988" s="1"/>
      <c r="N5988" s="1"/>
      <c r="O5988" s="1"/>
      <c r="P5988" s="1"/>
      <c r="Q5988" s="1"/>
      <c r="R5988" s="1"/>
      <c r="S5988" s="1"/>
    </row>
    <row r="5989" spans="1:19" x14ac:dyDescent="0.25">
      <c r="A5989" s="1"/>
      <c r="B5989" s="1"/>
      <c r="C5989" s="1"/>
      <c r="D5989" s="1"/>
      <c r="E5989" s="1"/>
      <c r="F5989" s="1"/>
      <c r="G5989" s="1"/>
      <c r="H5989" s="1"/>
      <c r="I5989" s="1"/>
      <c r="J5989" s="1"/>
      <c r="K5989" s="1"/>
      <c r="L5989" s="1"/>
      <c r="M5989" s="1"/>
      <c r="N5989" s="1"/>
      <c r="O5989" s="1"/>
      <c r="P5989" s="1"/>
      <c r="Q5989" s="1"/>
      <c r="R5989" s="1"/>
      <c r="S5989" s="1"/>
    </row>
    <row r="5990" spans="1:19" x14ac:dyDescent="0.25">
      <c r="A5990" s="1"/>
      <c r="B5990" s="1"/>
      <c r="C5990" s="1"/>
      <c r="D5990" s="1"/>
      <c r="E5990" s="1"/>
      <c r="F5990" s="1"/>
      <c r="G5990" s="1"/>
      <c r="H5990" s="1"/>
      <c r="I5990" s="1"/>
      <c r="J5990" s="1"/>
      <c r="K5990" s="1"/>
      <c r="L5990" s="1"/>
      <c r="M5990" s="1"/>
      <c r="N5990" s="1"/>
      <c r="O5990" s="1"/>
      <c r="P5990" s="1"/>
      <c r="Q5990" s="1"/>
      <c r="R5990" s="1"/>
      <c r="S5990" s="1"/>
    </row>
    <row r="5991" spans="1:19" x14ac:dyDescent="0.25">
      <c r="A5991" s="1"/>
      <c r="B5991" s="1"/>
      <c r="C5991" s="1"/>
      <c r="D5991" s="1"/>
      <c r="E5991" s="1"/>
      <c r="F5991" s="1"/>
      <c r="G5991" s="1"/>
      <c r="H5991" s="1"/>
      <c r="I5991" s="1"/>
      <c r="J5991" s="1"/>
      <c r="K5991" s="1"/>
      <c r="L5991" s="1"/>
      <c r="M5991" s="1"/>
      <c r="N5991" s="1"/>
      <c r="O5991" s="1"/>
      <c r="P5991" s="1"/>
      <c r="Q5991" s="1"/>
      <c r="R5991" s="1"/>
      <c r="S5991" s="1"/>
    </row>
    <row r="5992" spans="1:19" x14ac:dyDescent="0.25">
      <c r="A5992" s="1"/>
      <c r="B5992" s="1"/>
      <c r="C5992" s="1"/>
      <c r="D5992" s="1"/>
      <c r="E5992" s="1"/>
      <c r="F5992" s="1"/>
      <c r="G5992" s="1"/>
      <c r="H5992" s="1"/>
      <c r="I5992" s="1"/>
      <c r="J5992" s="1"/>
      <c r="K5992" s="1"/>
      <c r="L5992" s="1"/>
      <c r="M5992" s="1"/>
      <c r="N5992" s="1"/>
      <c r="O5992" s="1"/>
      <c r="P5992" s="1"/>
      <c r="Q5992" s="1"/>
      <c r="R5992" s="1"/>
      <c r="S5992" s="1"/>
    </row>
    <row r="5993" spans="1:19" x14ac:dyDescent="0.25">
      <c r="A5993" s="1"/>
      <c r="B5993" s="1"/>
      <c r="C5993" s="1"/>
      <c r="D5993" s="1"/>
      <c r="E5993" s="1"/>
      <c r="F5993" s="1"/>
      <c r="G5993" s="1"/>
      <c r="H5993" s="1"/>
      <c r="I5993" s="1"/>
      <c r="J5993" s="1"/>
      <c r="K5993" s="1"/>
      <c r="L5993" s="1"/>
      <c r="M5993" s="1"/>
      <c r="N5993" s="1"/>
      <c r="O5993" s="1"/>
      <c r="P5993" s="1"/>
      <c r="Q5993" s="1"/>
      <c r="R5993" s="1"/>
      <c r="S5993" s="1"/>
    </row>
    <row r="5994" spans="1:19" x14ac:dyDescent="0.25">
      <c r="A5994" s="1"/>
      <c r="B5994" s="1"/>
      <c r="C5994" s="1"/>
      <c r="D5994" s="1"/>
      <c r="E5994" s="1"/>
      <c r="F5994" s="1"/>
      <c r="G5994" s="1"/>
      <c r="H5994" s="1"/>
      <c r="I5994" s="1"/>
      <c r="J5994" s="1"/>
      <c r="K5994" s="1"/>
      <c r="L5994" s="1"/>
      <c r="M5994" s="1"/>
      <c r="N5994" s="1"/>
      <c r="O5994" s="1"/>
      <c r="P5994" s="1"/>
      <c r="Q5994" s="1"/>
      <c r="R5994" s="1"/>
      <c r="S5994" s="1"/>
    </row>
    <row r="5995" spans="1:19" x14ac:dyDescent="0.25">
      <c r="A5995" s="1"/>
      <c r="B5995" s="1"/>
      <c r="C5995" s="1"/>
      <c r="D5995" s="1"/>
      <c r="E5995" s="1"/>
      <c r="F5995" s="1"/>
      <c r="G5995" s="1"/>
      <c r="H5995" s="1"/>
      <c r="I5995" s="1"/>
      <c r="J5995" s="1"/>
      <c r="K5995" s="1"/>
      <c r="L5995" s="1"/>
      <c r="M5995" s="1"/>
      <c r="N5995" s="1"/>
      <c r="O5995" s="1"/>
      <c r="P5995" s="1"/>
      <c r="Q5995" s="1"/>
      <c r="R5995" s="1"/>
      <c r="S5995" s="1"/>
    </row>
    <row r="5996" spans="1:19" x14ac:dyDescent="0.25">
      <c r="A5996" s="1"/>
      <c r="B5996" s="1"/>
      <c r="C5996" s="1"/>
      <c r="D5996" s="1"/>
      <c r="E5996" s="1"/>
      <c r="F5996" s="1"/>
      <c r="G5996" s="1"/>
      <c r="H5996" s="1"/>
      <c r="I5996" s="1"/>
      <c r="J5996" s="1"/>
      <c r="K5996" s="1"/>
      <c r="L5996" s="1"/>
      <c r="M5996" s="1"/>
      <c r="N5996" s="1"/>
      <c r="O5996" s="1"/>
      <c r="P5996" s="1"/>
      <c r="Q5996" s="1"/>
      <c r="R5996" s="1"/>
      <c r="S5996" s="1"/>
    </row>
    <row r="5997" spans="1:19" x14ac:dyDescent="0.25">
      <c r="A5997" s="1"/>
      <c r="B5997" s="1"/>
      <c r="C5997" s="1"/>
      <c r="D5997" s="1"/>
      <c r="E5997" s="1"/>
      <c r="F5997" s="1"/>
      <c r="G5997" s="1"/>
      <c r="H5997" s="1"/>
      <c r="I5997" s="1"/>
      <c r="J5997" s="1"/>
      <c r="K5997" s="1"/>
      <c r="L5997" s="1"/>
      <c r="M5997" s="1"/>
      <c r="N5997" s="1"/>
      <c r="O5997" s="1"/>
      <c r="P5997" s="1"/>
      <c r="Q5997" s="1"/>
      <c r="R5997" s="1"/>
      <c r="S5997" s="1"/>
    </row>
    <row r="5998" spans="1:19" x14ac:dyDescent="0.25">
      <c r="A5998" s="1"/>
      <c r="B5998" s="1"/>
      <c r="C5998" s="1"/>
      <c r="D5998" s="1"/>
      <c r="E5998" s="1"/>
      <c r="F5998" s="1"/>
      <c r="G5998" s="1"/>
      <c r="H5998" s="1"/>
      <c r="I5998" s="1"/>
      <c r="J5998" s="1"/>
      <c r="K5998" s="1"/>
      <c r="L5998" s="1"/>
      <c r="M5998" s="1"/>
      <c r="N5998" s="1"/>
      <c r="O5998" s="1"/>
      <c r="P5998" s="1"/>
      <c r="Q5998" s="1"/>
      <c r="R5998" s="1"/>
      <c r="S5998" s="1"/>
    </row>
    <row r="5999" spans="1:19" x14ac:dyDescent="0.25">
      <c r="A5999" s="1"/>
      <c r="B5999" s="1"/>
      <c r="C5999" s="1"/>
      <c r="D5999" s="1"/>
      <c r="E5999" s="1"/>
      <c r="F5999" s="1"/>
      <c r="G5999" s="1"/>
      <c r="H5999" s="1"/>
      <c r="I5999" s="1"/>
      <c r="J5999" s="1"/>
      <c r="K5999" s="1"/>
      <c r="L5999" s="1"/>
      <c r="M5999" s="1"/>
      <c r="N5999" s="1"/>
      <c r="O5999" s="1"/>
      <c r="P5999" s="1"/>
      <c r="Q5999" s="1"/>
      <c r="R5999" s="1"/>
      <c r="S5999" s="1"/>
    </row>
    <row r="6000" spans="1:19" x14ac:dyDescent="0.25">
      <c r="A6000" s="1"/>
      <c r="B6000" s="1"/>
      <c r="C6000" s="1"/>
      <c r="D6000" s="1"/>
      <c r="E6000" s="1"/>
      <c r="F6000" s="1"/>
      <c r="G6000" s="1"/>
      <c r="H6000" s="1"/>
      <c r="I6000" s="1"/>
      <c r="J6000" s="1"/>
      <c r="K6000" s="1"/>
      <c r="L6000" s="1"/>
      <c r="M6000" s="1"/>
      <c r="N6000" s="1"/>
      <c r="O6000" s="1"/>
      <c r="P6000" s="1"/>
      <c r="Q6000" s="1"/>
      <c r="R6000" s="1"/>
      <c r="S6000" s="1"/>
    </row>
    <row r="6001" spans="1:19" x14ac:dyDescent="0.25">
      <c r="A6001" s="1"/>
      <c r="B6001" s="1"/>
      <c r="C6001" s="1"/>
      <c r="D6001" s="1"/>
      <c r="E6001" s="1"/>
      <c r="F6001" s="1"/>
      <c r="G6001" s="1"/>
      <c r="H6001" s="1"/>
      <c r="I6001" s="1"/>
      <c r="J6001" s="1"/>
      <c r="K6001" s="1"/>
      <c r="L6001" s="1"/>
      <c r="M6001" s="1"/>
      <c r="N6001" s="1"/>
      <c r="O6001" s="1"/>
      <c r="P6001" s="1"/>
      <c r="Q6001" s="1"/>
      <c r="R6001" s="1"/>
      <c r="S6001" s="1"/>
    </row>
    <row r="6002" spans="1:19" x14ac:dyDescent="0.25">
      <c r="A6002" s="1"/>
      <c r="B6002" s="1"/>
      <c r="C6002" s="1"/>
      <c r="D6002" s="1"/>
      <c r="E6002" s="1"/>
      <c r="F6002" s="1"/>
      <c r="G6002" s="1"/>
      <c r="H6002" s="1"/>
      <c r="I6002" s="1"/>
      <c r="J6002" s="1"/>
      <c r="K6002" s="1"/>
      <c r="L6002" s="1"/>
      <c r="M6002" s="1"/>
      <c r="N6002" s="1"/>
      <c r="O6002" s="1"/>
      <c r="P6002" s="1"/>
      <c r="Q6002" s="1"/>
      <c r="R6002" s="1"/>
      <c r="S6002" s="1"/>
    </row>
    <row r="6003" spans="1:19" x14ac:dyDescent="0.25">
      <c r="A6003" s="1"/>
      <c r="B6003" s="1"/>
      <c r="C6003" s="1"/>
      <c r="D6003" s="1"/>
      <c r="E6003" s="1"/>
      <c r="F6003" s="1"/>
      <c r="G6003" s="1"/>
      <c r="H6003" s="1"/>
      <c r="I6003" s="1"/>
      <c r="J6003" s="1"/>
      <c r="K6003" s="1"/>
      <c r="L6003" s="1"/>
      <c r="M6003" s="1"/>
      <c r="N6003" s="1"/>
      <c r="O6003" s="1"/>
      <c r="P6003" s="1"/>
      <c r="Q6003" s="1"/>
      <c r="R6003" s="1"/>
      <c r="S6003" s="1"/>
    </row>
    <row r="6004" spans="1:19" x14ac:dyDescent="0.25">
      <c r="A6004" s="1"/>
      <c r="B6004" s="1"/>
      <c r="C6004" s="1"/>
      <c r="D6004" s="1"/>
      <c r="E6004" s="1"/>
      <c r="F6004" s="1"/>
      <c r="G6004" s="1"/>
      <c r="H6004" s="1"/>
      <c r="I6004" s="1"/>
      <c r="J6004" s="1"/>
      <c r="K6004" s="1"/>
      <c r="L6004" s="1"/>
      <c r="M6004" s="1"/>
      <c r="N6004" s="1"/>
      <c r="O6004" s="1"/>
      <c r="P6004" s="1"/>
      <c r="Q6004" s="1"/>
      <c r="R6004" s="1"/>
      <c r="S6004" s="1"/>
    </row>
    <row r="6005" spans="1:19" x14ac:dyDescent="0.25">
      <c r="A6005" s="1"/>
      <c r="B6005" s="1"/>
      <c r="C6005" s="1"/>
      <c r="D6005" s="1"/>
      <c r="E6005" s="1"/>
      <c r="F6005" s="1"/>
      <c r="G6005" s="1"/>
      <c r="H6005" s="1"/>
      <c r="I6005" s="1"/>
      <c r="J6005" s="1"/>
      <c r="K6005" s="1"/>
      <c r="L6005" s="1"/>
      <c r="M6005" s="1"/>
      <c r="N6005" s="1"/>
      <c r="O6005" s="1"/>
      <c r="P6005" s="1"/>
      <c r="Q6005" s="1"/>
      <c r="R6005" s="1"/>
      <c r="S6005" s="1"/>
    </row>
    <row r="6006" spans="1:19" x14ac:dyDescent="0.25">
      <c r="A6006" s="1"/>
      <c r="B6006" s="1"/>
      <c r="C6006" s="1"/>
      <c r="D6006" s="1"/>
      <c r="E6006" s="1"/>
      <c r="F6006" s="1"/>
      <c r="G6006" s="1"/>
      <c r="H6006" s="1"/>
      <c r="I6006" s="1"/>
      <c r="J6006" s="1"/>
      <c r="K6006" s="1"/>
      <c r="L6006" s="1"/>
      <c r="M6006" s="1"/>
      <c r="N6006" s="1"/>
      <c r="O6006" s="1"/>
      <c r="P6006" s="1"/>
      <c r="Q6006" s="1"/>
      <c r="R6006" s="1"/>
      <c r="S6006" s="1"/>
    </row>
    <row r="6007" spans="1:19" x14ac:dyDescent="0.25">
      <c r="A6007" s="1"/>
      <c r="B6007" s="1"/>
      <c r="C6007" s="1"/>
      <c r="D6007" s="1"/>
      <c r="E6007" s="1"/>
      <c r="F6007" s="1"/>
      <c r="G6007" s="1"/>
      <c r="H6007" s="1"/>
      <c r="I6007" s="1"/>
      <c r="J6007" s="1"/>
      <c r="K6007" s="1"/>
      <c r="L6007" s="1"/>
      <c r="M6007" s="1"/>
      <c r="N6007" s="1"/>
      <c r="O6007" s="1"/>
      <c r="P6007" s="1"/>
      <c r="Q6007" s="1"/>
      <c r="R6007" s="1"/>
      <c r="S6007" s="1"/>
    </row>
    <row r="6008" spans="1:19" x14ac:dyDescent="0.25">
      <c r="A6008" s="1"/>
      <c r="B6008" s="1"/>
      <c r="C6008" s="1"/>
      <c r="D6008" s="1"/>
      <c r="E6008" s="1"/>
      <c r="F6008" s="1"/>
      <c r="G6008" s="1"/>
      <c r="H6008" s="1"/>
      <c r="I6008" s="1"/>
      <c r="J6008" s="1"/>
      <c r="K6008" s="1"/>
      <c r="L6008" s="1"/>
      <c r="M6008" s="1"/>
      <c r="N6008" s="1"/>
      <c r="O6008" s="1"/>
      <c r="P6008" s="1"/>
      <c r="Q6008" s="1"/>
      <c r="R6008" s="1"/>
      <c r="S6008" s="1"/>
    </row>
    <row r="6009" spans="1:19" x14ac:dyDescent="0.25">
      <c r="A6009" s="1"/>
      <c r="B6009" s="1"/>
      <c r="C6009" s="1"/>
      <c r="D6009" s="1"/>
      <c r="E6009" s="1"/>
      <c r="F6009" s="1"/>
      <c r="G6009" s="1"/>
      <c r="H6009" s="1"/>
      <c r="I6009" s="1"/>
      <c r="J6009" s="1"/>
      <c r="K6009" s="1"/>
      <c r="L6009" s="1"/>
      <c r="M6009" s="1"/>
      <c r="N6009" s="1"/>
      <c r="O6009" s="1"/>
      <c r="P6009" s="1"/>
      <c r="Q6009" s="1"/>
      <c r="R6009" s="1"/>
      <c r="S6009" s="1"/>
    </row>
    <row r="6010" spans="1:19" x14ac:dyDescent="0.25">
      <c r="A6010" s="1"/>
      <c r="B6010" s="1"/>
      <c r="C6010" s="1"/>
      <c r="D6010" s="1"/>
      <c r="E6010" s="1"/>
      <c r="F6010" s="1"/>
      <c r="G6010" s="1"/>
      <c r="H6010" s="1"/>
      <c r="I6010" s="1"/>
      <c r="J6010" s="1"/>
      <c r="K6010" s="1"/>
      <c r="L6010" s="1"/>
      <c r="M6010" s="1"/>
      <c r="N6010" s="1"/>
      <c r="O6010" s="1"/>
      <c r="P6010" s="1"/>
      <c r="Q6010" s="1"/>
      <c r="R6010" s="1"/>
      <c r="S6010" s="1"/>
    </row>
    <row r="6011" spans="1:19" x14ac:dyDescent="0.25">
      <c r="A6011" s="1"/>
      <c r="B6011" s="1"/>
      <c r="C6011" s="1"/>
      <c r="D6011" s="1"/>
      <c r="E6011" s="1"/>
      <c r="F6011" s="1"/>
      <c r="G6011" s="1"/>
      <c r="H6011" s="1"/>
      <c r="I6011" s="1"/>
      <c r="J6011" s="1"/>
      <c r="K6011" s="1"/>
      <c r="L6011" s="1"/>
      <c r="M6011" s="1"/>
      <c r="N6011" s="1"/>
      <c r="O6011" s="1"/>
      <c r="P6011" s="1"/>
      <c r="Q6011" s="1"/>
      <c r="R6011" s="1"/>
      <c r="S6011" s="1"/>
    </row>
    <row r="6012" spans="1:19" x14ac:dyDescent="0.25">
      <c r="A6012" s="1"/>
      <c r="B6012" s="1"/>
      <c r="C6012" s="1"/>
      <c r="D6012" s="1"/>
      <c r="E6012" s="1"/>
      <c r="F6012" s="1"/>
      <c r="G6012" s="1"/>
      <c r="H6012" s="1"/>
      <c r="I6012" s="1"/>
      <c r="J6012" s="1"/>
      <c r="K6012" s="1"/>
      <c r="L6012" s="1"/>
      <c r="M6012" s="1"/>
      <c r="N6012" s="1"/>
      <c r="O6012" s="1"/>
      <c r="P6012" s="1"/>
      <c r="Q6012" s="1"/>
      <c r="R6012" s="1"/>
      <c r="S6012" s="1"/>
    </row>
    <row r="6013" spans="1:19" x14ac:dyDescent="0.25">
      <c r="A6013" s="1"/>
      <c r="B6013" s="1"/>
      <c r="C6013" s="1"/>
      <c r="D6013" s="1"/>
      <c r="E6013" s="1"/>
      <c r="F6013" s="1"/>
      <c r="G6013" s="1"/>
      <c r="H6013" s="1"/>
      <c r="I6013" s="1"/>
      <c r="J6013" s="1"/>
      <c r="K6013" s="1"/>
      <c r="L6013" s="1"/>
      <c r="M6013" s="1"/>
      <c r="N6013" s="1"/>
      <c r="O6013" s="1"/>
      <c r="P6013" s="1"/>
      <c r="Q6013" s="1"/>
      <c r="R6013" s="1"/>
      <c r="S6013" s="1"/>
    </row>
    <row r="6014" spans="1:19" x14ac:dyDescent="0.25">
      <c r="A6014" s="1"/>
      <c r="B6014" s="1"/>
      <c r="C6014" s="1"/>
      <c r="D6014" s="1"/>
      <c r="E6014" s="1"/>
      <c r="F6014" s="1"/>
      <c r="G6014" s="1"/>
      <c r="H6014" s="1"/>
      <c r="I6014" s="1"/>
      <c r="J6014" s="1"/>
      <c r="K6014" s="1"/>
      <c r="L6014" s="1"/>
      <c r="M6014" s="1"/>
      <c r="N6014" s="1"/>
      <c r="O6014" s="1"/>
      <c r="P6014" s="1"/>
      <c r="Q6014" s="1"/>
      <c r="R6014" s="1"/>
      <c r="S6014" s="1"/>
    </row>
    <row r="6015" spans="1:19" x14ac:dyDescent="0.25">
      <c r="A6015" s="1"/>
      <c r="B6015" s="1"/>
      <c r="C6015" s="1"/>
      <c r="D6015" s="1"/>
      <c r="E6015" s="1"/>
      <c r="F6015" s="1"/>
      <c r="G6015" s="1"/>
      <c r="H6015" s="1"/>
      <c r="I6015" s="1"/>
      <c r="J6015" s="1"/>
      <c r="K6015" s="1"/>
      <c r="L6015" s="1"/>
      <c r="M6015" s="1"/>
      <c r="N6015" s="1"/>
      <c r="O6015" s="1"/>
      <c r="P6015" s="1"/>
      <c r="Q6015" s="1"/>
      <c r="R6015" s="1"/>
      <c r="S6015" s="1"/>
    </row>
    <row r="6016" spans="1:19" x14ac:dyDescent="0.25">
      <c r="A6016" s="1"/>
      <c r="B6016" s="1"/>
      <c r="C6016" s="1"/>
      <c r="D6016" s="1"/>
      <c r="E6016" s="1"/>
      <c r="F6016" s="1"/>
      <c r="G6016" s="1"/>
      <c r="H6016" s="1"/>
      <c r="I6016" s="1"/>
      <c r="J6016" s="1"/>
      <c r="K6016" s="1"/>
      <c r="L6016" s="1"/>
      <c r="M6016" s="1"/>
      <c r="N6016" s="1"/>
      <c r="O6016" s="1"/>
      <c r="P6016" s="1"/>
      <c r="Q6016" s="1"/>
      <c r="R6016" s="1"/>
      <c r="S6016" s="1"/>
    </row>
    <row r="6017" spans="1:19" x14ac:dyDescent="0.25">
      <c r="A6017" s="1"/>
      <c r="B6017" s="1"/>
      <c r="C6017" s="1"/>
      <c r="D6017" s="1"/>
      <c r="E6017" s="1"/>
      <c r="F6017" s="1"/>
      <c r="G6017" s="1"/>
      <c r="H6017" s="1"/>
      <c r="I6017" s="1"/>
      <c r="J6017" s="1"/>
      <c r="K6017" s="1"/>
      <c r="L6017" s="1"/>
      <c r="M6017" s="1"/>
      <c r="N6017" s="1"/>
      <c r="O6017" s="1"/>
      <c r="P6017" s="1"/>
      <c r="Q6017" s="1"/>
      <c r="R6017" s="1"/>
      <c r="S6017" s="1"/>
    </row>
    <row r="6018" spans="1:19" x14ac:dyDescent="0.25">
      <c r="A6018" s="1"/>
      <c r="B6018" s="1"/>
      <c r="C6018" s="1"/>
      <c r="D6018" s="1"/>
      <c r="E6018" s="1"/>
      <c r="F6018" s="1"/>
      <c r="G6018" s="1"/>
      <c r="H6018" s="1"/>
      <c r="I6018" s="1"/>
      <c r="J6018" s="1"/>
      <c r="K6018" s="1"/>
      <c r="L6018" s="1"/>
      <c r="M6018" s="1"/>
      <c r="N6018" s="1"/>
      <c r="O6018" s="1"/>
      <c r="P6018" s="1"/>
      <c r="Q6018" s="1"/>
      <c r="R6018" s="1"/>
      <c r="S6018" s="1"/>
    </row>
    <row r="6019" spans="1:19" x14ac:dyDescent="0.25">
      <c r="A6019" s="1"/>
      <c r="B6019" s="1"/>
      <c r="C6019" s="1"/>
      <c r="D6019" s="1"/>
      <c r="E6019" s="1"/>
      <c r="F6019" s="1"/>
      <c r="G6019" s="1"/>
      <c r="H6019" s="1"/>
      <c r="I6019" s="1"/>
      <c r="J6019" s="1"/>
      <c r="K6019" s="1"/>
      <c r="L6019" s="1"/>
      <c r="M6019" s="1"/>
      <c r="N6019" s="1"/>
      <c r="O6019" s="1"/>
      <c r="P6019" s="1"/>
      <c r="Q6019" s="1"/>
      <c r="R6019" s="1"/>
      <c r="S6019" s="1"/>
    </row>
    <row r="6020" spans="1:19" x14ac:dyDescent="0.25">
      <c r="A6020" s="1"/>
      <c r="B6020" s="1"/>
      <c r="C6020" s="1"/>
      <c r="D6020" s="1"/>
      <c r="E6020" s="1"/>
      <c r="F6020" s="1"/>
      <c r="G6020" s="1"/>
      <c r="H6020" s="1"/>
      <c r="I6020" s="1"/>
      <c r="J6020" s="1"/>
      <c r="K6020" s="1"/>
      <c r="L6020" s="1"/>
      <c r="M6020" s="1"/>
      <c r="N6020" s="1"/>
      <c r="O6020" s="1"/>
      <c r="P6020" s="1"/>
      <c r="Q6020" s="1"/>
      <c r="R6020" s="1"/>
      <c r="S6020" s="1"/>
    </row>
    <row r="6021" spans="1:19" x14ac:dyDescent="0.25">
      <c r="A6021" s="1"/>
      <c r="B6021" s="1"/>
      <c r="C6021" s="1"/>
      <c r="D6021" s="1"/>
      <c r="E6021" s="1"/>
      <c r="F6021" s="1"/>
      <c r="G6021" s="1"/>
      <c r="H6021" s="1"/>
      <c r="I6021" s="1"/>
      <c r="J6021" s="1"/>
      <c r="K6021" s="1"/>
      <c r="L6021" s="1"/>
      <c r="M6021" s="1"/>
      <c r="N6021" s="1"/>
      <c r="O6021" s="1"/>
      <c r="P6021" s="1"/>
      <c r="Q6021" s="1"/>
      <c r="R6021" s="1"/>
      <c r="S6021" s="1"/>
    </row>
    <row r="6022" spans="1:19" x14ac:dyDescent="0.25">
      <c r="A6022" s="1"/>
      <c r="B6022" s="1"/>
      <c r="C6022" s="1"/>
      <c r="D6022" s="1"/>
      <c r="E6022" s="1"/>
      <c r="F6022" s="1"/>
      <c r="G6022" s="1"/>
      <c r="H6022" s="1"/>
      <c r="I6022" s="1"/>
      <c r="J6022" s="1"/>
      <c r="K6022" s="1"/>
      <c r="L6022" s="1"/>
      <c r="M6022" s="1"/>
      <c r="N6022" s="1"/>
      <c r="O6022" s="1"/>
      <c r="P6022" s="1"/>
      <c r="Q6022" s="1"/>
      <c r="R6022" s="1"/>
      <c r="S6022" s="1"/>
    </row>
    <row r="6023" spans="1:19" x14ac:dyDescent="0.25">
      <c r="A6023" s="1"/>
      <c r="B6023" s="1"/>
      <c r="C6023" s="1"/>
      <c r="D6023" s="1"/>
      <c r="E6023" s="1"/>
      <c r="F6023" s="1"/>
      <c r="G6023" s="1"/>
      <c r="H6023" s="1"/>
      <c r="I6023" s="1"/>
      <c r="J6023" s="1"/>
      <c r="K6023" s="1"/>
      <c r="L6023" s="1"/>
      <c r="M6023" s="1"/>
      <c r="N6023" s="1"/>
      <c r="O6023" s="1"/>
      <c r="P6023" s="1"/>
      <c r="Q6023" s="1"/>
      <c r="R6023" s="1"/>
      <c r="S6023" s="1"/>
    </row>
    <row r="6024" spans="1:19" x14ac:dyDescent="0.25">
      <c r="A6024" s="1"/>
      <c r="B6024" s="1"/>
      <c r="C6024" s="1"/>
      <c r="D6024" s="1"/>
      <c r="E6024" s="1"/>
      <c r="F6024" s="1"/>
      <c r="G6024" s="1"/>
      <c r="H6024" s="1"/>
      <c r="I6024" s="1"/>
      <c r="J6024" s="1"/>
      <c r="K6024" s="1"/>
      <c r="L6024" s="1"/>
      <c r="M6024" s="1"/>
      <c r="N6024" s="1"/>
      <c r="O6024" s="1"/>
      <c r="P6024" s="1"/>
      <c r="Q6024" s="1"/>
      <c r="R6024" s="1"/>
      <c r="S6024" s="1"/>
    </row>
    <row r="6025" spans="1:19" x14ac:dyDescent="0.25">
      <c r="A6025" s="1"/>
      <c r="B6025" s="1"/>
      <c r="C6025" s="1"/>
      <c r="D6025" s="1"/>
      <c r="E6025" s="1"/>
      <c r="F6025" s="1"/>
      <c r="G6025" s="1"/>
      <c r="H6025" s="1"/>
      <c r="I6025" s="1"/>
      <c r="J6025" s="1"/>
      <c r="K6025" s="1"/>
      <c r="L6025" s="1"/>
      <c r="M6025" s="1"/>
      <c r="N6025" s="1"/>
      <c r="O6025" s="1"/>
      <c r="P6025" s="1"/>
      <c r="Q6025" s="1"/>
      <c r="R6025" s="1"/>
      <c r="S6025" s="1"/>
    </row>
    <row r="6026" spans="1:19" x14ac:dyDescent="0.25">
      <c r="A6026" s="1"/>
      <c r="B6026" s="1"/>
      <c r="C6026" s="1"/>
      <c r="D6026" s="1"/>
      <c r="E6026" s="1"/>
      <c r="F6026" s="1"/>
      <c r="G6026" s="1"/>
      <c r="H6026" s="1"/>
      <c r="I6026" s="1"/>
      <c r="J6026" s="1"/>
      <c r="K6026" s="1"/>
      <c r="L6026" s="1"/>
      <c r="M6026" s="1"/>
      <c r="N6026" s="1"/>
      <c r="O6026" s="1"/>
      <c r="P6026" s="1"/>
      <c r="Q6026" s="1"/>
      <c r="R6026" s="1"/>
      <c r="S6026" s="1"/>
    </row>
    <row r="6027" spans="1:19" x14ac:dyDescent="0.25">
      <c r="A6027" s="1"/>
      <c r="B6027" s="1"/>
      <c r="C6027" s="1"/>
      <c r="D6027" s="1"/>
      <c r="E6027" s="1"/>
      <c r="F6027" s="1"/>
      <c r="G6027" s="1"/>
      <c r="H6027" s="1"/>
      <c r="I6027" s="1"/>
      <c r="J6027" s="1"/>
      <c r="K6027" s="1"/>
      <c r="L6027" s="1"/>
      <c r="M6027" s="1"/>
      <c r="N6027" s="1"/>
      <c r="O6027" s="1"/>
      <c r="P6027" s="1"/>
      <c r="Q6027" s="1"/>
      <c r="R6027" s="1"/>
      <c r="S6027" s="1"/>
    </row>
    <row r="6028" spans="1:19" x14ac:dyDescent="0.25">
      <c r="A6028" s="1"/>
      <c r="B6028" s="1"/>
      <c r="C6028" s="1"/>
      <c r="D6028" s="1"/>
      <c r="E6028" s="1"/>
      <c r="F6028" s="1"/>
      <c r="G6028" s="1"/>
      <c r="H6028" s="1"/>
      <c r="I6028" s="1"/>
      <c r="J6028" s="1"/>
      <c r="K6028" s="1"/>
      <c r="L6028" s="1"/>
      <c r="M6028" s="1"/>
      <c r="N6028" s="1"/>
      <c r="O6028" s="1"/>
      <c r="P6028" s="1"/>
      <c r="Q6028" s="1"/>
      <c r="R6028" s="1"/>
      <c r="S6028" s="1"/>
    </row>
    <row r="6029" spans="1:19" x14ac:dyDescent="0.25">
      <c r="A6029" s="1"/>
      <c r="B6029" s="1"/>
      <c r="C6029" s="1"/>
      <c r="D6029" s="1"/>
      <c r="E6029" s="1"/>
      <c r="F6029" s="1"/>
      <c r="G6029" s="1"/>
      <c r="H6029" s="1"/>
      <c r="I6029" s="1"/>
      <c r="J6029" s="1"/>
      <c r="K6029" s="1"/>
      <c r="L6029" s="1"/>
      <c r="M6029" s="1"/>
      <c r="N6029" s="1"/>
      <c r="O6029" s="1"/>
      <c r="P6029" s="1"/>
      <c r="Q6029" s="1"/>
      <c r="R6029" s="1"/>
      <c r="S6029" s="1"/>
    </row>
    <row r="6030" spans="1:19" x14ac:dyDescent="0.25">
      <c r="A6030" s="1"/>
      <c r="B6030" s="1"/>
      <c r="C6030" s="1"/>
      <c r="D6030" s="1"/>
      <c r="E6030" s="1"/>
      <c r="F6030" s="1"/>
      <c r="G6030" s="1"/>
      <c r="H6030" s="1"/>
      <c r="I6030" s="1"/>
      <c r="J6030" s="1"/>
      <c r="K6030" s="1"/>
      <c r="L6030" s="1"/>
      <c r="M6030" s="1"/>
      <c r="N6030" s="1"/>
      <c r="O6030" s="1"/>
      <c r="P6030" s="1"/>
      <c r="Q6030" s="1"/>
      <c r="R6030" s="1"/>
      <c r="S6030" s="1"/>
    </row>
    <row r="6031" spans="1:19" x14ac:dyDescent="0.25">
      <c r="A6031" s="1"/>
      <c r="B6031" s="1"/>
      <c r="C6031" s="1"/>
      <c r="D6031" s="1"/>
      <c r="E6031" s="1"/>
      <c r="F6031" s="1"/>
      <c r="G6031" s="1"/>
      <c r="H6031" s="1"/>
      <c r="I6031" s="1"/>
      <c r="J6031" s="1"/>
      <c r="K6031" s="1"/>
      <c r="L6031" s="1"/>
      <c r="M6031" s="1"/>
      <c r="N6031" s="1"/>
      <c r="O6031" s="1"/>
      <c r="P6031" s="1"/>
      <c r="Q6031" s="1"/>
      <c r="R6031" s="1"/>
      <c r="S6031" s="1"/>
    </row>
    <row r="6032" spans="1:19" x14ac:dyDescent="0.25">
      <c r="A6032" s="1"/>
      <c r="B6032" s="1"/>
      <c r="C6032" s="1"/>
      <c r="D6032" s="1"/>
      <c r="E6032" s="1"/>
      <c r="F6032" s="1"/>
      <c r="G6032" s="1"/>
      <c r="H6032" s="1"/>
      <c r="I6032" s="1"/>
      <c r="J6032" s="1"/>
      <c r="K6032" s="1"/>
      <c r="L6032" s="1"/>
      <c r="M6032" s="1"/>
      <c r="N6032" s="1"/>
      <c r="O6032" s="1"/>
      <c r="P6032" s="1"/>
      <c r="Q6032" s="1"/>
      <c r="R6032" s="1"/>
      <c r="S6032" s="1"/>
    </row>
    <row r="6033" spans="1:19" x14ac:dyDescent="0.25">
      <c r="A6033" s="1"/>
      <c r="B6033" s="1"/>
      <c r="C6033" s="1"/>
      <c r="D6033" s="1"/>
      <c r="E6033" s="1"/>
      <c r="F6033" s="1"/>
      <c r="G6033" s="1"/>
      <c r="H6033" s="1"/>
      <c r="I6033" s="1"/>
      <c r="J6033" s="1"/>
      <c r="K6033" s="1"/>
      <c r="L6033" s="1"/>
      <c r="M6033" s="1"/>
      <c r="N6033" s="1"/>
      <c r="O6033" s="1"/>
      <c r="P6033" s="1"/>
      <c r="Q6033" s="1"/>
      <c r="R6033" s="1"/>
      <c r="S6033" s="1"/>
    </row>
    <row r="6034" spans="1:19" x14ac:dyDescent="0.25">
      <c r="A6034" s="1"/>
      <c r="B6034" s="1"/>
      <c r="C6034" s="1"/>
      <c r="D6034" s="1"/>
      <c r="E6034" s="1"/>
      <c r="F6034" s="1"/>
      <c r="G6034" s="1"/>
      <c r="H6034" s="1"/>
      <c r="I6034" s="1"/>
      <c r="J6034" s="1"/>
      <c r="K6034" s="1"/>
      <c r="L6034" s="1"/>
      <c r="M6034" s="1"/>
      <c r="N6034" s="1"/>
      <c r="O6034" s="1"/>
      <c r="P6034" s="1"/>
      <c r="Q6034" s="1"/>
      <c r="R6034" s="1"/>
      <c r="S6034" s="1"/>
    </row>
    <row r="6035" spans="1:19" x14ac:dyDescent="0.25">
      <c r="A6035" s="1"/>
      <c r="B6035" s="1"/>
      <c r="C6035" s="1"/>
      <c r="D6035" s="1"/>
      <c r="E6035" s="1"/>
      <c r="F6035" s="1"/>
      <c r="G6035" s="1"/>
      <c r="H6035" s="1"/>
      <c r="I6035" s="1"/>
      <c r="J6035" s="1"/>
      <c r="K6035" s="1"/>
      <c r="L6035" s="1"/>
      <c r="M6035" s="1"/>
      <c r="N6035" s="1"/>
      <c r="O6035" s="1"/>
      <c r="P6035" s="1"/>
      <c r="Q6035" s="1"/>
      <c r="R6035" s="1"/>
      <c r="S6035" s="1"/>
    </row>
    <row r="6036" spans="1:19" x14ac:dyDescent="0.25">
      <c r="A6036" s="1"/>
      <c r="B6036" s="1"/>
      <c r="C6036" s="1"/>
      <c r="D6036" s="1"/>
      <c r="E6036" s="1"/>
      <c r="F6036" s="1"/>
      <c r="G6036" s="1"/>
      <c r="H6036" s="1"/>
      <c r="I6036" s="1"/>
      <c r="J6036" s="1"/>
      <c r="K6036" s="1"/>
      <c r="L6036" s="1"/>
      <c r="M6036" s="1"/>
      <c r="N6036" s="1"/>
      <c r="O6036" s="1"/>
      <c r="P6036" s="1"/>
      <c r="Q6036" s="1"/>
      <c r="R6036" s="1"/>
      <c r="S6036" s="1"/>
    </row>
    <row r="6037" spans="1:19" x14ac:dyDescent="0.25">
      <c r="A6037" s="1"/>
      <c r="B6037" s="1"/>
      <c r="C6037" s="1"/>
      <c r="D6037" s="1"/>
      <c r="E6037" s="1"/>
      <c r="F6037" s="1"/>
      <c r="G6037" s="1"/>
      <c r="H6037" s="1"/>
      <c r="I6037" s="1"/>
      <c r="J6037" s="1"/>
      <c r="K6037" s="1"/>
      <c r="L6037" s="1"/>
      <c r="M6037" s="1"/>
      <c r="N6037" s="1"/>
      <c r="O6037" s="1"/>
      <c r="P6037" s="1"/>
      <c r="Q6037" s="1"/>
      <c r="R6037" s="1"/>
      <c r="S6037" s="1"/>
    </row>
    <row r="6038" spans="1:19" x14ac:dyDescent="0.25">
      <c r="A6038" s="1"/>
      <c r="B6038" s="1"/>
      <c r="C6038" s="1"/>
      <c r="D6038" s="1"/>
      <c r="E6038" s="1"/>
      <c r="F6038" s="1"/>
      <c r="G6038" s="1"/>
      <c r="H6038" s="1"/>
      <c r="I6038" s="1"/>
      <c r="J6038" s="1"/>
      <c r="K6038" s="1"/>
      <c r="L6038" s="1"/>
      <c r="M6038" s="1"/>
      <c r="N6038" s="1"/>
      <c r="O6038" s="1"/>
      <c r="P6038" s="1"/>
      <c r="Q6038" s="1"/>
      <c r="R6038" s="1"/>
      <c r="S6038" s="1"/>
    </row>
    <row r="6039" spans="1:19" x14ac:dyDescent="0.25">
      <c r="A6039" s="1"/>
      <c r="B6039" s="1"/>
      <c r="C6039" s="1"/>
      <c r="D6039" s="1"/>
      <c r="E6039" s="1"/>
      <c r="F6039" s="1"/>
      <c r="G6039" s="1"/>
      <c r="H6039" s="1"/>
      <c r="I6039" s="1"/>
      <c r="J6039" s="1"/>
      <c r="K6039" s="1"/>
      <c r="L6039" s="1"/>
      <c r="M6039" s="1"/>
      <c r="N6039" s="1"/>
      <c r="O6039" s="1"/>
      <c r="P6039" s="1"/>
      <c r="Q6039" s="1"/>
      <c r="R6039" s="1"/>
      <c r="S6039" s="1"/>
    </row>
    <row r="6040" spans="1:19" x14ac:dyDescent="0.25">
      <c r="A6040" s="1"/>
      <c r="B6040" s="1"/>
      <c r="C6040" s="1"/>
      <c r="D6040" s="1"/>
      <c r="E6040" s="1"/>
      <c r="F6040" s="1"/>
      <c r="G6040" s="1"/>
      <c r="H6040" s="1"/>
      <c r="I6040" s="1"/>
      <c r="J6040" s="1"/>
      <c r="K6040" s="1"/>
      <c r="L6040" s="1"/>
      <c r="M6040" s="1"/>
      <c r="N6040" s="1"/>
      <c r="O6040" s="1"/>
      <c r="P6040" s="1"/>
      <c r="Q6040" s="1"/>
      <c r="R6040" s="1"/>
      <c r="S6040" s="1"/>
    </row>
    <row r="6041" spans="1:19" x14ac:dyDescent="0.25">
      <c r="A6041" s="1"/>
      <c r="B6041" s="1"/>
      <c r="C6041" s="1"/>
      <c r="D6041" s="1"/>
      <c r="E6041" s="1"/>
      <c r="F6041" s="1"/>
      <c r="G6041" s="1"/>
      <c r="H6041" s="1"/>
      <c r="I6041" s="1"/>
      <c r="J6041" s="1"/>
      <c r="K6041" s="1"/>
      <c r="L6041" s="1"/>
      <c r="M6041" s="1"/>
      <c r="N6041" s="1"/>
      <c r="O6041" s="1"/>
      <c r="P6041" s="1"/>
      <c r="Q6041" s="1"/>
      <c r="R6041" s="1"/>
      <c r="S6041" s="1"/>
    </row>
    <row r="6042" spans="1:19" x14ac:dyDescent="0.25">
      <c r="A6042" s="1"/>
      <c r="B6042" s="1"/>
      <c r="C6042" s="1"/>
      <c r="D6042" s="1"/>
      <c r="E6042" s="1"/>
      <c r="F6042" s="1"/>
      <c r="G6042" s="1"/>
      <c r="H6042" s="1"/>
      <c r="I6042" s="1"/>
      <c r="J6042" s="1"/>
      <c r="K6042" s="1"/>
      <c r="L6042" s="1"/>
      <c r="M6042" s="1"/>
      <c r="N6042" s="1"/>
      <c r="O6042" s="1"/>
      <c r="P6042" s="1"/>
      <c r="Q6042" s="1"/>
      <c r="R6042" s="1"/>
      <c r="S6042" s="1"/>
    </row>
    <row r="6043" spans="1:19" x14ac:dyDescent="0.25">
      <c r="A6043" s="1"/>
      <c r="B6043" s="1"/>
      <c r="C6043" s="1"/>
      <c r="D6043" s="1"/>
      <c r="E6043" s="1"/>
      <c r="F6043" s="1"/>
      <c r="G6043" s="1"/>
      <c r="H6043" s="1"/>
      <c r="I6043" s="1"/>
      <c r="J6043" s="1"/>
      <c r="K6043" s="1"/>
      <c r="L6043" s="1"/>
      <c r="M6043" s="1"/>
      <c r="N6043" s="1"/>
      <c r="O6043" s="1"/>
      <c r="P6043" s="1"/>
      <c r="Q6043" s="1"/>
      <c r="R6043" s="1"/>
      <c r="S6043" s="1"/>
    </row>
    <row r="6044" spans="1:19" x14ac:dyDescent="0.25">
      <c r="A6044" s="1"/>
      <c r="B6044" s="1"/>
      <c r="C6044" s="1"/>
      <c r="D6044" s="1"/>
      <c r="E6044" s="1"/>
      <c r="F6044" s="1"/>
      <c r="G6044" s="1"/>
      <c r="H6044" s="1"/>
      <c r="I6044" s="1"/>
      <c r="J6044" s="1"/>
      <c r="K6044" s="1"/>
      <c r="L6044" s="1"/>
      <c r="M6044" s="1"/>
      <c r="N6044" s="1"/>
      <c r="O6044" s="1"/>
      <c r="P6044" s="1"/>
      <c r="Q6044" s="1"/>
      <c r="R6044" s="1"/>
      <c r="S6044" s="1"/>
    </row>
    <row r="6045" spans="1:19" x14ac:dyDescent="0.25">
      <c r="A6045" s="1"/>
      <c r="B6045" s="1"/>
      <c r="C6045" s="1"/>
      <c r="D6045" s="1"/>
      <c r="E6045" s="1"/>
      <c r="F6045" s="1"/>
      <c r="G6045" s="1"/>
      <c r="H6045" s="1"/>
      <c r="I6045" s="1"/>
      <c r="J6045" s="1"/>
      <c r="K6045" s="1"/>
      <c r="L6045" s="1"/>
      <c r="M6045" s="1"/>
      <c r="N6045" s="1"/>
      <c r="O6045" s="1"/>
      <c r="P6045" s="1"/>
      <c r="Q6045" s="1"/>
      <c r="R6045" s="1"/>
      <c r="S6045" s="1"/>
    </row>
    <row r="6046" spans="1:19" x14ac:dyDescent="0.25">
      <c r="A6046" s="1"/>
      <c r="B6046" s="1"/>
      <c r="C6046" s="1"/>
      <c r="D6046" s="1"/>
      <c r="E6046" s="1"/>
      <c r="F6046" s="1"/>
      <c r="G6046" s="1"/>
      <c r="H6046" s="1"/>
      <c r="I6046" s="1"/>
      <c r="J6046" s="1"/>
      <c r="K6046" s="1"/>
      <c r="L6046" s="1"/>
      <c r="M6046" s="1"/>
      <c r="N6046" s="1"/>
      <c r="O6046" s="1"/>
      <c r="P6046" s="1"/>
      <c r="Q6046" s="1"/>
      <c r="R6046" s="1"/>
      <c r="S6046" s="1"/>
    </row>
    <row r="6047" spans="1:19" x14ac:dyDescent="0.25">
      <c r="A6047" s="1"/>
      <c r="B6047" s="1"/>
      <c r="C6047" s="1"/>
      <c r="D6047" s="1"/>
      <c r="E6047" s="1"/>
      <c r="F6047" s="1"/>
      <c r="G6047" s="1"/>
      <c r="H6047" s="1"/>
      <c r="I6047" s="1"/>
      <c r="J6047" s="1"/>
      <c r="K6047" s="1"/>
      <c r="L6047" s="1"/>
      <c r="M6047" s="1"/>
      <c r="N6047" s="1"/>
      <c r="O6047" s="1"/>
      <c r="P6047" s="1"/>
      <c r="Q6047" s="1"/>
      <c r="R6047" s="1"/>
      <c r="S6047" s="1"/>
    </row>
    <row r="6048" spans="1:19" x14ac:dyDescent="0.25">
      <c r="A6048" s="1"/>
      <c r="B6048" s="1"/>
      <c r="C6048" s="1"/>
      <c r="D6048" s="1"/>
      <c r="E6048" s="1"/>
      <c r="F6048" s="1"/>
      <c r="G6048" s="1"/>
      <c r="H6048" s="1"/>
      <c r="I6048" s="1"/>
      <c r="J6048" s="1"/>
      <c r="K6048" s="1"/>
      <c r="L6048" s="1"/>
      <c r="M6048" s="1"/>
      <c r="N6048" s="1"/>
      <c r="O6048" s="1"/>
      <c r="P6048" s="1"/>
      <c r="Q6048" s="1"/>
      <c r="R6048" s="1"/>
      <c r="S6048" s="1"/>
    </row>
    <row r="6049" spans="1:19" x14ac:dyDescent="0.25">
      <c r="A6049" s="1"/>
      <c r="B6049" s="1"/>
      <c r="C6049" s="1"/>
      <c r="D6049" s="1"/>
      <c r="E6049" s="1"/>
      <c r="F6049" s="1"/>
      <c r="G6049" s="1"/>
      <c r="H6049" s="1"/>
      <c r="I6049" s="1"/>
      <c r="J6049" s="1"/>
      <c r="K6049" s="1"/>
      <c r="L6049" s="1"/>
      <c r="M6049" s="1"/>
      <c r="N6049" s="1"/>
      <c r="O6049" s="1"/>
      <c r="P6049" s="1"/>
      <c r="Q6049" s="1"/>
      <c r="R6049" s="1"/>
      <c r="S6049" s="1"/>
    </row>
    <row r="6050" spans="1:19" x14ac:dyDescent="0.25">
      <c r="A6050" s="1"/>
      <c r="B6050" s="1"/>
      <c r="C6050" s="1"/>
      <c r="D6050" s="1"/>
      <c r="E6050" s="1"/>
      <c r="F6050" s="1"/>
      <c r="G6050" s="1"/>
      <c r="H6050" s="1"/>
      <c r="I6050" s="1"/>
      <c r="J6050" s="1"/>
      <c r="K6050" s="1"/>
      <c r="L6050" s="1"/>
      <c r="M6050" s="1"/>
      <c r="N6050" s="1"/>
      <c r="O6050" s="1"/>
      <c r="P6050" s="1"/>
      <c r="Q6050" s="1"/>
      <c r="R6050" s="1"/>
      <c r="S6050" s="1"/>
    </row>
    <row r="6051" spans="1:19" x14ac:dyDescent="0.25">
      <c r="A6051" s="1"/>
      <c r="B6051" s="1"/>
      <c r="C6051" s="1"/>
      <c r="D6051" s="1"/>
      <c r="E6051" s="1"/>
      <c r="F6051" s="1"/>
      <c r="G6051" s="1"/>
      <c r="H6051" s="1"/>
      <c r="I6051" s="1"/>
      <c r="J6051" s="1"/>
      <c r="K6051" s="1"/>
      <c r="L6051" s="1"/>
      <c r="M6051" s="1"/>
      <c r="N6051" s="1"/>
      <c r="O6051" s="1"/>
      <c r="P6051" s="1"/>
      <c r="Q6051" s="1"/>
      <c r="R6051" s="1"/>
      <c r="S6051" s="1"/>
    </row>
    <row r="6052" spans="1:19" x14ac:dyDescent="0.25">
      <c r="A6052" s="1"/>
      <c r="B6052" s="1"/>
      <c r="C6052" s="1"/>
      <c r="D6052" s="1"/>
      <c r="E6052" s="1"/>
      <c r="F6052" s="1"/>
      <c r="G6052" s="1"/>
      <c r="H6052" s="1"/>
      <c r="I6052" s="1"/>
      <c r="J6052" s="1"/>
      <c r="K6052" s="1"/>
      <c r="L6052" s="1"/>
      <c r="M6052" s="1"/>
      <c r="N6052" s="1"/>
      <c r="O6052" s="1"/>
      <c r="P6052" s="1"/>
      <c r="Q6052" s="1"/>
      <c r="R6052" s="1"/>
      <c r="S6052" s="1"/>
    </row>
    <row r="6053" spans="1:19" x14ac:dyDescent="0.25">
      <c r="A6053" s="1"/>
      <c r="B6053" s="1"/>
      <c r="C6053" s="1"/>
      <c r="D6053" s="1"/>
      <c r="E6053" s="1"/>
      <c r="F6053" s="1"/>
      <c r="G6053" s="1"/>
      <c r="H6053" s="1"/>
      <c r="I6053" s="1"/>
      <c r="J6053" s="1"/>
      <c r="K6053" s="1"/>
      <c r="L6053" s="1"/>
      <c r="M6053" s="1"/>
      <c r="N6053" s="1"/>
      <c r="O6053" s="1"/>
      <c r="P6053" s="1"/>
      <c r="Q6053" s="1"/>
      <c r="R6053" s="1"/>
      <c r="S6053" s="1"/>
    </row>
    <row r="6054" spans="1:19" x14ac:dyDescent="0.25">
      <c r="A6054" s="1"/>
      <c r="B6054" s="1"/>
      <c r="C6054" s="1"/>
      <c r="D6054" s="1"/>
      <c r="E6054" s="1"/>
      <c r="F6054" s="1"/>
      <c r="G6054" s="1"/>
      <c r="H6054" s="1"/>
      <c r="I6054" s="1"/>
      <c r="J6054" s="1"/>
      <c r="K6054" s="1"/>
      <c r="L6054" s="1"/>
      <c r="M6054" s="1"/>
      <c r="N6054" s="1"/>
      <c r="O6054" s="1"/>
      <c r="P6054" s="1"/>
      <c r="Q6054" s="1"/>
      <c r="R6054" s="1"/>
      <c r="S6054" s="1"/>
    </row>
    <row r="6055" spans="1:19" x14ac:dyDescent="0.25">
      <c r="A6055" s="1"/>
      <c r="B6055" s="1"/>
      <c r="C6055" s="1"/>
      <c r="D6055" s="1"/>
      <c r="E6055" s="1"/>
      <c r="F6055" s="1"/>
      <c r="G6055" s="1"/>
      <c r="H6055" s="1"/>
      <c r="I6055" s="1"/>
      <c r="J6055" s="1"/>
      <c r="K6055" s="1"/>
      <c r="L6055" s="1"/>
      <c r="M6055" s="1"/>
      <c r="N6055" s="1"/>
      <c r="O6055" s="1"/>
      <c r="P6055" s="1"/>
      <c r="Q6055" s="1"/>
      <c r="R6055" s="1"/>
      <c r="S6055" s="1"/>
    </row>
    <row r="6056" spans="1:19" x14ac:dyDescent="0.25">
      <c r="A6056" s="1"/>
      <c r="B6056" s="1"/>
      <c r="C6056" s="1"/>
      <c r="D6056" s="1"/>
      <c r="E6056" s="1"/>
      <c r="F6056" s="1"/>
      <c r="G6056" s="1"/>
      <c r="H6056" s="1"/>
      <c r="I6056" s="1"/>
      <c r="J6056" s="1"/>
      <c r="K6056" s="1"/>
      <c r="L6056" s="1"/>
      <c r="M6056" s="1"/>
      <c r="N6056" s="1"/>
      <c r="O6056" s="1"/>
      <c r="P6056" s="1"/>
      <c r="Q6056" s="1"/>
      <c r="R6056" s="1"/>
      <c r="S6056" s="1"/>
    </row>
    <row r="6057" spans="1:19" x14ac:dyDescent="0.25">
      <c r="A6057" s="1"/>
      <c r="B6057" s="1"/>
      <c r="C6057" s="1"/>
      <c r="D6057" s="1"/>
      <c r="E6057" s="1"/>
      <c r="F6057" s="1"/>
      <c r="G6057" s="1"/>
      <c r="H6057" s="1"/>
      <c r="I6057" s="1"/>
      <c r="J6057" s="1"/>
      <c r="K6057" s="1"/>
      <c r="L6057" s="1"/>
      <c r="M6057" s="1"/>
      <c r="N6057" s="1"/>
      <c r="O6057" s="1"/>
      <c r="P6057" s="1"/>
      <c r="Q6057" s="1"/>
      <c r="R6057" s="1"/>
      <c r="S6057" s="1"/>
    </row>
    <row r="6058" spans="1:19" x14ac:dyDescent="0.25">
      <c r="A6058" s="1"/>
      <c r="B6058" s="1"/>
      <c r="C6058" s="1"/>
      <c r="D6058" s="1"/>
      <c r="E6058" s="1"/>
      <c r="F6058" s="1"/>
      <c r="G6058" s="1"/>
      <c r="H6058" s="1"/>
      <c r="I6058" s="1"/>
      <c r="J6058" s="1"/>
      <c r="K6058" s="1"/>
      <c r="L6058" s="1"/>
      <c r="M6058" s="1"/>
      <c r="N6058" s="1"/>
      <c r="O6058" s="1"/>
      <c r="P6058" s="1"/>
      <c r="Q6058" s="1"/>
      <c r="R6058" s="1"/>
      <c r="S6058" s="1"/>
    </row>
    <row r="6059" spans="1:19" x14ac:dyDescent="0.25">
      <c r="A6059" s="1"/>
      <c r="B6059" s="1"/>
      <c r="C6059" s="1"/>
      <c r="D6059" s="1"/>
      <c r="E6059" s="1"/>
      <c r="F6059" s="1"/>
      <c r="G6059" s="1"/>
      <c r="H6059" s="1"/>
      <c r="I6059" s="1"/>
      <c r="J6059" s="1"/>
      <c r="K6059" s="1"/>
      <c r="L6059" s="1"/>
      <c r="M6059" s="1"/>
      <c r="N6059" s="1"/>
      <c r="O6059" s="1"/>
      <c r="P6059" s="1"/>
      <c r="Q6059" s="1"/>
      <c r="R6059" s="1"/>
      <c r="S6059" s="1"/>
    </row>
    <row r="6060" spans="1:19" x14ac:dyDescent="0.25">
      <c r="A6060" s="1"/>
      <c r="B6060" s="1"/>
      <c r="C6060" s="1"/>
      <c r="D6060" s="1"/>
      <c r="E6060" s="1"/>
      <c r="F6060" s="1"/>
      <c r="G6060" s="1"/>
      <c r="H6060" s="1"/>
      <c r="I6060" s="1"/>
      <c r="J6060" s="1"/>
      <c r="K6060" s="1"/>
      <c r="L6060" s="1"/>
      <c r="M6060" s="1"/>
      <c r="N6060" s="1"/>
      <c r="O6060" s="1"/>
      <c r="P6060" s="1"/>
      <c r="Q6060" s="1"/>
      <c r="R6060" s="1"/>
      <c r="S6060" s="1"/>
    </row>
    <row r="6061" spans="1:19" x14ac:dyDescent="0.25">
      <c r="A6061" s="1"/>
      <c r="B6061" s="1"/>
      <c r="C6061" s="1"/>
      <c r="D6061" s="1"/>
      <c r="E6061" s="1"/>
      <c r="F6061" s="1"/>
      <c r="G6061" s="1"/>
      <c r="H6061" s="1"/>
      <c r="I6061" s="1"/>
      <c r="J6061" s="1"/>
      <c r="K6061" s="1"/>
      <c r="L6061" s="1"/>
      <c r="M6061" s="1"/>
      <c r="N6061" s="1"/>
      <c r="O6061" s="1"/>
      <c r="P6061" s="1"/>
      <c r="Q6061" s="1"/>
      <c r="R6061" s="1"/>
      <c r="S6061" s="1"/>
    </row>
    <row r="6062" spans="1:19" x14ac:dyDescent="0.25">
      <c r="A6062" s="1"/>
      <c r="B6062" s="1"/>
      <c r="C6062" s="1"/>
      <c r="D6062" s="1"/>
      <c r="E6062" s="1"/>
      <c r="F6062" s="1"/>
      <c r="G6062" s="1"/>
      <c r="H6062" s="1"/>
      <c r="I6062" s="1"/>
      <c r="J6062" s="1"/>
      <c r="K6062" s="1"/>
      <c r="L6062" s="1"/>
      <c r="M6062" s="1"/>
      <c r="N6062" s="1"/>
      <c r="O6062" s="1"/>
      <c r="P6062" s="1"/>
      <c r="Q6062" s="1"/>
      <c r="R6062" s="1"/>
      <c r="S6062" s="1"/>
    </row>
    <row r="6063" spans="1:19" x14ac:dyDescent="0.25">
      <c r="A6063" s="1"/>
      <c r="B6063" s="1"/>
      <c r="C6063" s="1"/>
      <c r="D6063" s="1"/>
      <c r="E6063" s="1"/>
      <c r="F6063" s="1"/>
      <c r="G6063" s="1"/>
      <c r="H6063" s="1"/>
      <c r="I6063" s="1"/>
      <c r="J6063" s="1"/>
      <c r="K6063" s="1"/>
      <c r="L6063" s="1"/>
      <c r="M6063" s="1"/>
      <c r="N6063" s="1"/>
      <c r="O6063" s="1"/>
      <c r="P6063" s="1"/>
      <c r="Q6063" s="1"/>
      <c r="R6063" s="1"/>
      <c r="S6063" s="1"/>
    </row>
    <row r="6064" spans="1:19" x14ac:dyDescent="0.25">
      <c r="A6064" s="1"/>
      <c r="B6064" s="1"/>
      <c r="C6064" s="1"/>
      <c r="D6064" s="1"/>
      <c r="E6064" s="1"/>
      <c r="F6064" s="1"/>
      <c r="G6064" s="1"/>
      <c r="H6064" s="1"/>
      <c r="I6064" s="1"/>
      <c r="J6064" s="1"/>
      <c r="K6064" s="1"/>
      <c r="L6064" s="1"/>
      <c r="M6064" s="1"/>
      <c r="N6064" s="1"/>
      <c r="O6064" s="1"/>
      <c r="P6064" s="1"/>
      <c r="Q6064" s="1"/>
      <c r="R6064" s="1"/>
      <c r="S6064" s="1"/>
    </row>
    <row r="6065" spans="1:19" x14ac:dyDescent="0.25">
      <c r="A6065" s="1"/>
      <c r="B6065" s="1"/>
      <c r="C6065" s="1"/>
      <c r="D6065" s="1"/>
      <c r="E6065" s="1"/>
      <c r="F6065" s="1"/>
      <c r="G6065" s="1"/>
      <c r="H6065" s="1"/>
      <c r="I6065" s="1"/>
      <c r="J6065" s="1"/>
      <c r="K6065" s="1"/>
      <c r="L6065" s="1"/>
      <c r="M6065" s="1"/>
      <c r="N6065" s="1"/>
      <c r="O6065" s="1"/>
      <c r="P6065" s="1"/>
      <c r="Q6065" s="1"/>
      <c r="R6065" s="1"/>
      <c r="S6065" s="1"/>
    </row>
    <row r="6066" spans="1:19" x14ac:dyDescent="0.25">
      <c r="A6066" s="1"/>
      <c r="B6066" s="1"/>
      <c r="C6066" s="1"/>
      <c r="D6066" s="1"/>
      <c r="E6066" s="1"/>
      <c r="F6066" s="1"/>
      <c r="G6066" s="1"/>
      <c r="H6066" s="1"/>
      <c r="I6066" s="1"/>
      <c r="J6066" s="1"/>
      <c r="K6066" s="1"/>
      <c r="L6066" s="1"/>
      <c r="M6066" s="1"/>
      <c r="N6066" s="1"/>
      <c r="O6066" s="1"/>
      <c r="P6066" s="1"/>
      <c r="Q6066" s="1"/>
      <c r="R6066" s="1"/>
      <c r="S6066" s="1"/>
    </row>
    <row r="6067" spans="1:19" x14ac:dyDescent="0.25">
      <c r="A6067" s="1"/>
      <c r="B6067" s="1"/>
      <c r="C6067" s="1"/>
      <c r="D6067" s="1"/>
      <c r="E6067" s="1"/>
      <c r="F6067" s="1"/>
      <c r="G6067" s="1"/>
      <c r="H6067" s="1"/>
      <c r="I6067" s="1"/>
      <c r="J6067" s="1"/>
      <c r="K6067" s="1"/>
      <c r="L6067" s="1"/>
      <c r="M6067" s="1"/>
      <c r="N6067" s="1"/>
      <c r="O6067" s="1"/>
      <c r="P6067" s="1"/>
      <c r="Q6067" s="1"/>
      <c r="R6067" s="1"/>
      <c r="S6067" s="1"/>
    </row>
    <row r="6068" spans="1:19" x14ac:dyDescent="0.25">
      <c r="A6068" s="1"/>
      <c r="B6068" s="1"/>
      <c r="C6068" s="1"/>
      <c r="D6068" s="1"/>
      <c r="E6068" s="1"/>
      <c r="F6068" s="1"/>
      <c r="G6068" s="1"/>
      <c r="H6068" s="1"/>
      <c r="I6068" s="1"/>
      <c r="J6068" s="1"/>
      <c r="K6068" s="1"/>
      <c r="L6068" s="1"/>
      <c r="M6068" s="1"/>
      <c r="N6068" s="1"/>
      <c r="O6068" s="1"/>
      <c r="P6068" s="1"/>
      <c r="Q6068" s="1"/>
      <c r="R6068" s="1"/>
      <c r="S6068" s="1"/>
    </row>
    <row r="6069" spans="1:19" x14ac:dyDescent="0.25">
      <c r="A6069" s="1"/>
      <c r="B6069" s="1"/>
      <c r="C6069" s="1"/>
      <c r="D6069" s="1"/>
      <c r="E6069" s="1"/>
      <c r="F6069" s="1"/>
      <c r="G6069" s="1"/>
      <c r="H6069" s="1"/>
      <c r="I6069" s="1"/>
      <c r="J6069" s="1"/>
      <c r="K6069" s="1"/>
      <c r="L6069" s="1"/>
      <c r="M6069" s="1"/>
      <c r="N6069" s="1"/>
      <c r="O6069" s="1"/>
      <c r="P6069" s="1"/>
      <c r="Q6069" s="1"/>
      <c r="R6069" s="1"/>
      <c r="S6069" s="1"/>
    </row>
    <row r="6070" spans="1:19" x14ac:dyDescent="0.25">
      <c r="A6070" s="1"/>
      <c r="B6070" s="1"/>
      <c r="C6070" s="1"/>
      <c r="D6070" s="1"/>
      <c r="E6070" s="1"/>
      <c r="F6070" s="1"/>
      <c r="G6070" s="1"/>
      <c r="H6070" s="1"/>
      <c r="I6070" s="1"/>
      <c r="J6070" s="1"/>
      <c r="K6070" s="1"/>
      <c r="L6070" s="1"/>
      <c r="M6070" s="1"/>
      <c r="N6070" s="1"/>
      <c r="O6070" s="1"/>
      <c r="P6070" s="1"/>
      <c r="Q6070" s="1"/>
      <c r="R6070" s="1"/>
      <c r="S6070" s="1"/>
    </row>
    <row r="6071" spans="1:19" x14ac:dyDescent="0.25">
      <c r="A6071" s="1"/>
      <c r="B6071" s="1"/>
      <c r="C6071" s="1"/>
      <c r="D6071" s="1"/>
      <c r="E6071" s="1"/>
      <c r="F6071" s="1"/>
      <c r="G6071" s="1"/>
      <c r="H6071" s="1"/>
      <c r="I6071" s="1"/>
      <c r="J6071" s="1"/>
      <c r="K6071" s="1"/>
      <c r="L6071" s="1"/>
      <c r="M6071" s="1"/>
      <c r="N6071" s="1"/>
      <c r="O6071" s="1"/>
      <c r="P6071" s="1"/>
      <c r="Q6071" s="1"/>
      <c r="R6071" s="1"/>
      <c r="S6071" s="1"/>
    </row>
    <row r="6072" spans="1:19" x14ac:dyDescent="0.25">
      <c r="A6072" s="1"/>
      <c r="B6072" s="1"/>
      <c r="C6072" s="1"/>
      <c r="D6072" s="1"/>
      <c r="E6072" s="1"/>
      <c r="F6072" s="1"/>
      <c r="G6072" s="1"/>
      <c r="H6072" s="1"/>
      <c r="I6072" s="1"/>
      <c r="J6072" s="1"/>
      <c r="K6072" s="1"/>
      <c r="L6072" s="1"/>
      <c r="M6072" s="1"/>
      <c r="N6072" s="1"/>
      <c r="O6072" s="1"/>
      <c r="P6072" s="1"/>
      <c r="Q6072" s="1"/>
      <c r="R6072" s="1"/>
      <c r="S6072" s="1"/>
    </row>
    <row r="6073" spans="1:19" x14ac:dyDescent="0.25">
      <c r="A6073" s="1"/>
      <c r="B6073" s="1"/>
      <c r="C6073" s="1"/>
      <c r="D6073" s="1"/>
      <c r="E6073" s="1"/>
      <c r="F6073" s="1"/>
      <c r="G6073" s="1"/>
      <c r="H6073" s="1"/>
      <c r="I6073" s="1"/>
      <c r="J6073" s="1"/>
      <c r="K6073" s="1"/>
      <c r="L6073" s="1"/>
      <c r="M6073" s="1"/>
      <c r="N6073" s="1"/>
      <c r="O6073" s="1"/>
      <c r="P6073" s="1"/>
      <c r="Q6073" s="1"/>
      <c r="R6073" s="1"/>
      <c r="S6073" s="1"/>
    </row>
    <row r="6074" spans="1:19" x14ac:dyDescent="0.25">
      <c r="A6074" s="1"/>
      <c r="B6074" s="1"/>
      <c r="C6074" s="1"/>
      <c r="D6074" s="1"/>
      <c r="E6074" s="1"/>
      <c r="F6074" s="1"/>
      <c r="G6074" s="1"/>
      <c r="H6074" s="1"/>
      <c r="I6074" s="1"/>
      <c r="J6074" s="1"/>
      <c r="K6074" s="1"/>
      <c r="L6074" s="1"/>
      <c r="M6074" s="1"/>
      <c r="N6074" s="1"/>
      <c r="O6074" s="1"/>
      <c r="P6074" s="1"/>
      <c r="Q6074" s="1"/>
      <c r="R6074" s="1"/>
      <c r="S6074" s="1"/>
    </row>
    <row r="6075" spans="1:19" x14ac:dyDescent="0.25">
      <c r="A6075" s="1"/>
      <c r="B6075" s="1"/>
      <c r="C6075" s="1"/>
      <c r="D6075" s="1"/>
      <c r="E6075" s="1"/>
      <c r="F6075" s="1"/>
      <c r="G6075" s="1"/>
      <c r="H6075" s="1"/>
      <c r="I6075" s="1"/>
      <c r="J6075" s="1"/>
      <c r="K6075" s="1"/>
      <c r="L6075" s="1"/>
      <c r="M6075" s="1"/>
      <c r="N6075" s="1"/>
      <c r="O6075" s="1"/>
      <c r="P6075" s="1"/>
      <c r="Q6075" s="1"/>
      <c r="R6075" s="1"/>
      <c r="S6075" s="1"/>
    </row>
    <row r="6076" spans="1:19" x14ac:dyDescent="0.25">
      <c r="A6076" s="1"/>
      <c r="B6076" s="1"/>
      <c r="C6076" s="1"/>
      <c r="D6076" s="1"/>
      <c r="E6076" s="1"/>
      <c r="F6076" s="1"/>
      <c r="G6076" s="1"/>
      <c r="H6076" s="1"/>
      <c r="I6076" s="1"/>
      <c r="J6076" s="1"/>
      <c r="K6076" s="1"/>
      <c r="L6076" s="1"/>
      <c r="M6076" s="1"/>
      <c r="N6076" s="1"/>
      <c r="O6076" s="1"/>
      <c r="P6076" s="1"/>
      <c r="Q6076" s="1"/>
      <c r="R6076" s="1"/>
      <c r="S6076" s="1"/>
    </row>
    <row r="6077" spans="1:19" x14ac:dyDescent="0.25">
      <c r="A6077" s="1"/>
      <c r="B6077" s="1"/>
      <c r="C6077" s="1"/>
      <c r="D6077" s="1"/>
      <c r="E6077" s="1"/>
      <c r="F6077" s="1"/>
      <c r="G6077" s="1"/>
      <c r="H6077" s="1"/>
      <c r="I6077" s="1"/>
      <c r="J6077" s="1"/>
      <c r="K6077" s="1"/>
      <c r="L6077" s="1"/>
      <c r="M6077" s="1"/>
      <c r="N6077" s="1"/>
      <c r="O6077" s="1"/>
      <c r="P6077" s="1"/>
      <c r="Q6077" s="1"/>
      <c r="R6077" s="1"/>
      <c r="S6077" s="1"/>
    </row>
    <row r="6078" spans="1:19" x14ac:dyDescent="0.25">
      <c r="A6078" s="1"/>
      <c r="B6078" s="1"/>
      <c r="C6078" s="1"/>
      <c r="D6078" s="1"/>
      <c r="E6078" s="1"/>
      <c r="F6078" s="1"/>
      <c r="G6078" s="1"/>
      <c r="H6078" s="1"/>
      <c r="I6078" s="1"/>
      <c r="J6078" s="1"/>
      <c r="K6078" s="1"/>
      <c r="L6078" s="1"/>
      <c r="M6078" s="1"/>
      <c r="N6078" s="1"/>
      <c r="O6078" s="1"/>
      <c r="P6078" s="1"/>
      <c r="Q6078" s="1"/>
      <c r="R6078" s="1"/>
      <c r="S6078" s="1"/>
    </row>
    <row r="6079" spans="1:19" x14ac:dyDescent="0.25">
      <c r="A6079" s="1"/>
      <c r="B6079" s="1"/>
      <c r="C6079" s="1"/>
      <c r="D6079" s="1"/>
      <c r="E6079" s="1"/>
      <c r="F6079" s="1"/>
      <c r="G6079" s="1"/>
      <c r="H6079" s="1"/>
      <c r="I6079" s="1"/>
      <c r="J6079" s="1"/>
      <c r="K6079" s="1"/>
      <c r="L6079" s="1"/>
      <c r="M6079" s="1"/>
      <c r="N6079" s="1"/>
      <c r="O6079" s="1"/>
      <c r="P6079" s="1"/>
      <c r="Q6079" s="1"/>
      <c r="R6079" s="1"/>
      <c r="S6079" s="1"/>
    </row>
    <row r="6080" spans="1:19" x14ac:dyDescent="0.25">
      <c r="A6080" s="1"/>
      <c r="B6080" s="1"/>
      <c r="C6080" s="1"/>
      <c r="D6080" s="1"/>
      <c r="E6080" s="1"/>
      <c r="F6080" s="1"/>
      <c r="G6080" s="1"/>
      <c r="H6080" s="1"/>
      <c r="I6080" s="1"/>
      <c r="J6080" s="1"/>
      <c r="K6080" s="1"/>
      <c r="L6080" s="1"/>
      <c r="M6080" s="1"/>
      <c r="N6080" s="1"/>
      <c r="O6080" s="1"/>
      <c r="P6080" s="1"/>
      <c r="Q6080" s="1"/>
      <c r="R6080" s="1"/>
      <c r="S6080" s="1"/>
    </row>
    <row r="6081" spans="1:19" x14ac:dyDescent="0.25">
      <c r="A6081" s="1"/>
      <c r="B6081" s="1"/>
      <c r="C6081" s="1"/>
      <c r="D6081" s="1"/>
      <c r="E6081" s="1"/>
      <c r="F6081" s="1"/>
      <c r="G6081" s="1"/>
      <c r="H6081" s="1"/>
      <c r="I6081" s="1"/>
      <c r="J6081" s="1"/>
      <c r="K6081" s="1"/>
      <c r="L6081" s="1"/>
      <c r="M6081" s="1"/>
      <c r="N6081" s="1"/>
      <c r="O6081" s="1"/>
      <c r="P6081" s="1"/>
      <c r="Q6081" s="1"/>
      <c r="R6081" s="1"/>
      <c r="S6081" s="1"/>
    </row>
    <row r="6082" spans="1:19" x14ac:dyDescent="0.25">
      <c r="A6082" s="1"/>
      <c r="B6082" s="1"/>
      <c r="C6082" s="1"/>
      <c r="D6082" s="1"/>
      <c r="E6082" s="1"/>
      <c r="F6082" s="1"/>
      <c r="G6082" s="1"/>
      <c r="H6082" s="1"/>
      <c r="I6082" s="1"/>
      <c r="J6082" s="1"/>
      <c r="K6082" s="1"/>
      <c r="L6082" s="1"/>
      <c r="M6082" s="1"/>
      <c r="N6082" s="1"/>
      <c r="O6082" s="1"/>
      <c r="P6082" s="1"/>
      <c r="Q6082" s="1"/>
      <c r="R6082" s="1"/>
      <c r="S6082" s="1"/>
    </row>
    <row r="6083" spans="1:19" x14ac:dyDescent="0.25">
      <c r="A6083" s="1"/>
      <c r="B6083" s="1"/>
      <c r="C6083" s="1"/>
      <c r="D6083" s="1"/>
      <c r="E6083" s="1"/>
      <c r="F6083" s="1"/>
      <c r="G6083" s="1"/>
      <c r="H6083" s="1"/>
      <c r="I6083" s="1"/>
      <c r="J6083" s="1"/>
      <c r="K6083" s="1"/>
      <c r="L6083" s="1"/>
      <c r="M6083" s="1"/>
      <c r="N6083" s="1"/>
      <c r="O6083" s="1"/>
      <c r="P6083" s="1"/>
      <c r="Q6083" s="1"/>
      <c r="R6083" s="1"/>
      <c r="S6083" s="1"/>
    </row>
    <row r="6084" spans="1:19" x14ac:dyDescent="0.25">
      <c r="A6084" s="1"/>
      <c r="B6084" s="1"/>
      <c r="C6084" s="1"/>
      <c r="D6084" s="1"/>
      <c r="E6084" s="1"/>
      <c r="F6084" s="1"/>
      <c r="G6084" s="1"/>
      <c r="H6084" s="1"/>
      <c r="I6084" s="1"/>
      <c r="J6084" s="1"/>
      <c r="K6084" s="1"/>
      <c r="L6084" s="1"/>
      <c r="M6084" s="1"/>
      <c r="N6084" s="1"/>
      <c r="O6084" s="1"/>
      <c r="P6084" s="1"/>
      <c r="Q6084" s="1"/>
      <c r="R6084" s="1"/>
      <c r="S6084" s="1"/>
    </row>
    <row r="6085" spans="1:19" x14ac:dyDescent="0.25">
      <c r="A6085" s="1"/>
      <c r="B6085" s="1"/>
      <c r="C6085" s="1"/>
      <c r="D6085" s="1"/>
      <c r="E6085" s="1"/>
      <c r="F6085" s="1"/>
      <c r="G6085" s="1"/>
      <c r="H6085" s="1"/>
      <c r="I6085" s="1"/>
      <c r="J6085" s="1"/>
      <c r="K6085" s="1"/>
      <c r="L6085" s="1"/>
      <c r="M6085" s="1"/>
      <c r="N6085" s="1"/>
      <c r="O6085" s="1"/>
      <c r="P6085" s="1"/>
      <c r="Q6085" s="1"/>
      <c r="R6085" s="1"/>
      <c r="S6085" s="1"/>
    </row>
    <row r="6086" spans="1:19" x14ac:dyDescent="0.25">
      <c r="A6086" s="1"/>
      <c r="B6086" s="1"/>
      <c r="C6086" s="1"/>
      <c r="D6086" s="1"/>
      <c r="E6086" s="1"/>
      <c r="F6086" s="1"/>
      <c r="G6086" s="1"/>
      <c r="H6086" s="1"/>
      <c r="I6086" s="1"/>
      <c r="J6086" s="1"/>
      <c r="K6086" s="1"/>
      <c r="L6086" s="1"/>
      <c r="M6086" s="1"/>
      <c r="N6086" s="1"/>
      <c r="O6086" s="1"/>
      <c r="P6086" s="1"/>
      <c r="Q6086" s="1"/>
      <c r="R6086" s="1"/>
      <c r="S6086" s="1"/>
    </row>
    <row r="6087" spans="1:19" x14ac:dyDescent="0.25">
      <c r="A6087" s="1"/>
      <c r="B6087" s="1"/>
      <c r="C6087" s="1"/>
      <c r="D6087" s="1"/>
      <c r="E6087" s="1"/>
      <c r="F6087" s="1"/>
      <c r="G6087" s="1"/>
      <c r="H6087" s="1"/>
      <c r="I6087" s="1"/>
      <c r="J6087" s="1"/>
      <c r="K6087" s="1"/>
      <c r="L6087" s="1"/>
      <c r="M6087" s="1"/>
      <c r="N6087" s="1"/>
      <c r="O6087" s="1"/>
      <c r="P6087" s="1"/>
      <c r="Q6087" s="1"/>
      <c r="R6087" s="1"/>
      <c r="S6087" s="1"/>
    </row>
    <row r="6088" spans="1:19" x14ac:dyDescent="0.25">
      <c r="A6088" s="1"/>
      <c r="B6088" s="1"/>
      <c r="C6088" s="1"/>
      <c r="D6088" s="1"/>
      <c r="E6088" s="1"/>
      <c r="F6088" s="1"/>
      <c r="G6088" s="1"/>
      <c r="H6088" s="1"/>
      <c r="I6088" s="1"/>
      <c r="J6088" s="1"/>
      <c r="K6088" s="1"/>
      <c r="L6088" s="1"/>
      <c r="M6088" s="1"/>
      <c r="N6088" s="1"/>
      <c r="O6088" s="1"/>
      <c r="P6088" s="1"/>
      <c r="Q6088" s="1"/>
      <c r="R6088" s="1"/>
      <c r="S6088" s="1"/>
    </row>
    <row r="6089" spans="1:19" x14ac:dyDescent="0.25">
      <c r="A6089" s="1"/>
      <c r="B6089" s="1"/>
      <c r="C6089" s="1"/>
      <c r="D6089" s="1"/>
      <c r="E6089" s="1"/>
      <c r="F6089" s="1"/>
      <c r="G6089" s="1"/>
      <c r="H6089" s="1"/>
      <c r="I6089" s="1"/>
      <c r="J6089" s="1"/>
      <c r="K6089" s="1"/>
      <c r="L6089" s="1"/>
      <c r="M6089" s="1"/>
      <c r="N6089" s="1"/>
      <c r="O6089" s="1"/>
      <c r="P6089" s="1"/>
      <c r="Q6089" s="1"/>
      <c r="R6089" s="1"/>
      <c r="S6089" s="1"/>
    </row>
    <row r="6090" spans="1:19" x14ac:dyDescent="0.25">
      <c r="A6090" s="1"/>
      <c r="B6090" s="1"/>
      <c r="C6090" s="1"/>
      <c r="D6090" s="1"/>
      <c r="E6090" s="1"/>
      <c r="F6090" s="1"/>
      <c r="G6090" s="1"/>
      <c r="H6090" s="1"/>
      <c r="I6090" s="1"/>
      <c r="J6090" s="1"/>
      <c r="K6090" s="1"/>
      <c r="L6090" s="1"/>
      <c r="M6090" s="1"/>
      <c r="N6090" s="1"/>
      <c r="O6090" s="1"/>
      <c r="P6090" s="1"/>
      <c r="Q6090" s="1"/>
      <c r="R6090" s="1"/>
      <c r="S6090" s="1"/>
    </row>
    <row r="6091" spans="1:19" x14ac:dyDescent="0.25">
      <c r="A6091" s="1"/>
      <c r="B6091" s="1"/>
      <c r="C6091" s="1"/>
      <c r="D6091" s="1"/>
      <c r="E6091" s="1"/>
      <c r="F6091" s="1"/>
      <c r="G6091" s="1"/>
      <c r="H6091" s="1"/>
      <c r="I6091" s="1"/>
      <c r="J6091" s="1"/>
      <c r="K6091" s="1"/>
      <c r="L6091" s="1"/>
      <c r="M6091" s="1"/>
      <c r="N6091" s="1"/>
      <c r="O6091" s="1"/>
      <c r="P6091" s="1"/>
      <c r="Q6091" s="1"/>
      <c r="R6091" s="1"/>
      <c r="S6091" s="1"/>
    </row>
    <row r="6092" spans="1:19" x14ac:dyDescent="0.25">
      <c r="A6092" s="1"/>
      <c r="B6092" s="1"/>
      <c r="C6092" s="1"/>
      <c r="D6092" s="1"/>
      <c r="E6092" s="1"/>
      <c r="F6092" s="1"/>
      <c r="G6092" s="1"/>
      <c r="H6092" s="1"/>
      <c r="I6092" s="1"/>
      <c r="J6092" s="1"/>
      <c r="K6092" s="1"/>
      <c r="L6092" s="1"/>
      <c r="M6092" s="1"/>
      <c r="N6092" s="1"/>
      <c r="O6092" s="1"/>
      <c r="P6092" s="1"/>
      <c r="Q6092" s="1"/>
      <c r="R6092" s="1"/>
      <c r="S6092" s="1"/>
    </row>
    <row r="6093" spans="1:19" x14ac:dyDescent="0.25">
      <c r="A6093" s="1"/>
      <c r="B6093" s="1"/>
      <c r="C6093" s="1"/>
      <c r="D6093" s="1"/>
      <c r="E6093" s="1"/>
      <c r="F6093" s="1"/>
      <c r="G6093" s="1"/>
      <c r="H6093" s="1"/>
      <c r="I6093" s="1"/>
      <c r="J6093" s="1"/>
      <c r="K6093" s="1"/>
      <c r="L6093" s="1"/>
      <c r="M6093" s="1"/>
      <c r="N6093" s="1"/>
      <c r="O6093" s="1"/>
      <c r="P6093" s="1"/>
      <c r="Q6093" s="1"/>
      <c r="R6093" s="1"/>
      <c r="S6093" s="1"/>
    </row>
    <row r="6094" spans="1:19" x14ac:dyDescent="0.25">
      <c r="A6094" s="1"/>
      <c r="B6094" s="1"/>
      <c r="C6094" s="1"/>
      <c r="D6094" s="1"/>
      <c r="E6094" s="1"/>
      <c r="F6094" s="1"/>
      <c r="G6094" s="1"/>
      <c r="H6094" s="1"/>
      <c r="I6094" s="1"/>
      <c r="J6094" s="1"/>
      <c r="K6094" s="1"/>
      <c r="L6094" s="1"/>
      <c r="M6094" s="1"/>
      <c r="N6094" s="1"/>
      <c r="O6094" s="1"/>
      <c r="P6094" s="1"/>
      <c r="Q6094" s="1"/>
      <c r="R6094" s="1"/>
      <c r="S6094" s="1"/>
    </row>
    <row r="6095" spans="1:19" x14ac:dyDescent="0.25">
      <c r="A6095" s="1"/>
      <c r="B6095" s="1"/>
      <c r="C6095" s="1"/>
      <c r="D6095" s="1"/>
      <c r="E6095" s="1"/>
      <c r="F6095" s="1"/>
      <c r="G6095" s="1"/>
      <c r="H6095" s="1"/>
      <c r="I6095" s="1"/>
      <c r="J6095" s="1"/>
      <c r="K6095" s="1"/>
      <c r="L6095" s="1"/>
      <c r="M6095" s="1"/>
      <c r="N6095" s="1"/>
      <c r="O6095" s="1"/>
      <c r="P6095" s="1"/>
      <c r="Q6095" s="1"/>
      <c r="R6095" s="1"/>
      <c r="S6095" s="1"/>
    </row>
    <row r="6096" spans="1:19" x14ac:dyDescent="0.25">
      <c r="A6096" s="1"/>
      <c r="B6096" s="1"/>
      <c r="C6096" s="1"/>
      <c r="D6096" s="1"/>
      <c r="E6096" s="1"/>
      <c r="F6096" s="1"/>
      <c r="G6096" s="1"/>
      <c r="H6096" s="1"/>
      <c r="I6096" s="1"/>
      <c r="J6096" s="1"/>
      <c r="K6096" s="1"/>
      <c r="L6096" s="1"/>
      <c r="M6096" s="1"/>
      <c r="N6096" s="1"/>
      <c r="O6096" s="1"/>
      <c r="P6096" s="1"/>
      <c r="Q6096" s="1"/>
      <c r="R6096" s="1"/>
      <c r="S6096" s="1"/>
    </row>
    <row r="6097" spans="1:19" x14ac:dyDescent="0.25">
      <c r="A6097" s="1"/>
      <c r="B6097" s="1"/>
      <c r="C6097" s="1"/>
      <c r="D6097" s="1"/>
      <c r="E6097" s="1"/>
      <c r="F6097" s="1"/>
      <c r="G6097" s="1"/>
      <c r="H6097" s="1"/>
      <c r="I6097" s="1"/>
      <c r="J6097" s="1"/>
      <c r="K6097" s="1"/>
      <c r="L6097" s="1"/>
      <c r="M6097" s="1"/>
      <c r="N6097" s="1"/>
      <c r="O6097" s="1"/>
      <c r="P6097" s="1"/>
      <c r="Q6097" s="1"/>
      <c r="R6097" s="1"/>
      <c r="S6097" s="1"/>
    </row>
    <row r="6098" spans="1:19" x14ac:dyDescent="0.25">
      <c r="A6098" s="1"/>
      <c r="B6098" s="1"/>
      <c r="C6098" s="1"/>
      <c r="D6098" s="1"/>
      <c r="E6098" s="1"/>
      <c r="F6098" s="1"/>
      <c r="G6098" s="1"/>
      <c r="H6098" s="1"/>
      <c r="I6098" s="1"/>
      <c r="J6098" s="1"/>
      <c r="K6098" s="1"/>
      <c r="L6098" s="1"/>
      <c r="M6098" s="1"/>
      <c r="N6098" s="1"/>
      <c r="O6098" s="1"/>
      <c r="P6098" s="1"/>
      <c r="Q6098" s="1"/>
      <c r="R6098" s="1"/>
      <c r="S6098" s="1"/>
    </row>
    <row r="6099" spans="1:19" x14ac:dyDescent="0.25">
      <c r="A6099" s="1"/>
      <c r="B6099" s="1"/>
      <c r="C6099" s="1"/>
      <c r="D6099" s="1"/>
      <c r="E6099" s="1"/>
      <c r="F6099" s="1"/>
      <c r="G6099" s="1"/>
      <c r="H6099" s="1"/>
      <c r="I6099" s="1"/>
      <c r="J6099" s="1"/>
      <c r="K6099" s="1"/>
      <c r="L6099" s="1"/>
      <c r="M6099" s="1"/>
      <c r="N6099" s="1"/>
      <c r="O6099" s="1"/>
      <c r="P6099" s="1"/>
      <c r="Q6099" s="1"/>
      <c r="R6099" s="1"/>
      <c r="S6099" s="1"/>
    </row>
    <row r="6100" spans="1:19" x14ac:dyDescent="0.25">
      <c r="A6100" s="1"/>
      <c r="B6100" s="1"/>
      <c r="C6100" s="1"/>
      <c r="D6100" s="1"/>
      <c r="E6100" s="1"/>
      <c r="F6100" s="1"/>
      <c r="G6100" s="1"/>
      <c r="H6100" s="1"/>
      <c r="I6100" s="1"/>
      <c r="J6100" s="1"/>
      <c r="K6100" s="1"/>
      <c r="L6100" s="1"/>
      <c r="M6100" s="1"/>
      <c r="N6100" s="1"/>
      <c r="O6100" s="1"/>
      <c r="P6100" s="1"/>
      <c r="Q6100" s="1"/>
      <c r="R6100" s="1"/>
      <c r="S6100" s="1"/>
    </row>
    <row r="6101" spans="1:19" x14ac:dyDescent="0.25">
      <c r="A6101" s="1"/>
      <c r="B6101" s="1"/>
      <c r="C6101" s="1"/>
      <c r="D6101" s="1"/>
      <c r="E6101" s="1"/>
      <c r="F6101" s="1"/>
      <c r="G6101" s="1"/>
      <c r="H6101" s="1"/>
      <c r="I6101" s="1"/>
      <c r="J6101" s="1"/>
      <c r="K6101" s="1"/>
      <c r="L6101" s="1"/>
      <c r="M6101" s="1"/>
      <c r="N6101" s="1"/>
      <c r="O6101" s="1"/>
      <c r="P6101" s="1"/>
      <c r="Q6101" s="1"/>
      <c r="R6101" s="1"/>
      <c r="S6101" s="1"/>
    </row>
    <row r="6102" spans="1:19" x14ac:dyDescent="0.25">
      <c r="A6102" s="1"/>
      <c r="B6102" s="1"/>
      <c r="C6102" s="1"/>
      <c r="D6102" s="1"/>
      <c r="E6102" s="1"/>
      <c r="F6102" s="1"/>
      <c r="G6102" s="1"/>
      <c r="H6102" s="1"/>
      <c r="I6102" s="1"/>
      <c r="J6102" s="1"/>
      <c r="K6102" s="1"/>
      <c r="L6102" s="1"/>
      <c r="M6102" s="1"/>
      <c r="N6102" s="1"/>
      <c r="O6102" s="1"/>
      <c r="P6102" s="1"/>
      <c r="Q6102" s="1"/>
      <c r="R6102" s="1"/>
      <c r="S6102" s="1"/>
    </row>
    <row r="6103" spans="1:19" x14ac:dyDescent="0.25">
      <c r="A6103" s="1"/>
      <c r="B6103" s="1"/>
      <c r="C6103" s="1"/>
      <c r="D6103" s="1"/>
      <c r="E6103" s="1"/>
      <c r="F6103" s="1"/>
      <c r="G6103" s="1"/>
      <c r="H6103" s="1"/>
      <c r="I6103" s="1"/>
      <c r="J6103" s="1"/>
      <c r="K6103" s="1"/>
      <c r="L6103" s="1"/>
      <c r="M6103" s="1"/>
      <c r="N6103" s="1"/>
      <c r="O6103" s="1"/>
      <c r="P6103" s="1"/>
      <c r="Q6103" s="1"/>
      <c r="R6103" s="1"/>
      <c r="S6103" s="1"/>
    </row>
    <row r="6104" spans="1:19" x14ac:dyDescent="0.25">
      <c r="A6104" s="1"/>
      <c r="B6104" s="1"/>
      <c r="C6104" s="1"/>
      <c r="D6104" s="1"/>
      <c r="E6104" s="1"/>
      <c r="F6104" s="1"/>
      <c r="G6104" s="1"/>
      <c r="H6104" s="1"/>
      <c r="I6104" s="1"/>
      <c r="J6104" s="1"/>
      <c r="K6104" s="1"/>
      <c r="L6104" s="1"/>
      <c r="M6104" s="1"/>
      <c r="N6104" s="1"/>
      <c r="O6104" s="1"/>
      <c r="P6104" s="1"/>
      <c r="Q6104" s="1"/>
      <c r="R6104" s="1"/>
      <c r="S6104" s="1"/>
    </row>
    <row r="6105" spans="1:19" x14ac:dyDescent="0.25">
      <c r="A6105" s="1"/>
      <c r="B6105" s="1"/>
      <c r="C6105" s="1"/>
      <c r="D6105" s="1"/>
      <c r="E6105" s="1"/>
      <c r="F6105" s="1"/>
      <c r="G6105" s="1"/>
      <c r="H6105" s="1"/>
      <c r="I6105" s="1"/>
      <c r="J6105" s="1"/>
      <c r="K6105" s="1"/>
      <c r="L6105" s="1"/>
      <c r="M6105" s="1"/>
      <c r="N6105" s="1"/>
      <c r="O6105" s="1"/>
      <c r="P6105" s="1"/>
      <c r="Q6105" s="1"/>
      <c r="R6105" s="1"/>
      <c r="S6105" s="1"/>
    </row>
    <row r="6106" spans="1:19" x14ac:dyDescent="0.25">
      <c r="A6106" s="1"/>
      <c r="B6106" s="1"/>
      <c r="C6106" s="1"/>
      <c r="D6106" s="1"/>
      <c r="E6106" s="1"/>
      <c r="F6106" s="1"/>
      <c r="G6106" s="1"/>
      <c r="H6106" s="1"/>
      <c r="I6106" s="1"/>
      <c r="J6106" s="1"/>
      <c r="K6106" s="1"/>
      <c r="L6106" s="1"/>
      <c r="M6106" s="1"/>
      <c r="N6106" s="1"/>
      <c r="O6106" s="1"/>
      <c r="P6106" s="1"/>
      <c r="Q6106" s="1"/>
      <c r="R6106" s="1"/>
      <c r="S6106" s="1"/>
    </row>
    <row r="6107" spans="1:19" x14ac:dyDescent="0.25">
      <c r="A6107" s="1"/>
      <c r="B6107" s="1"/>
      <c r="C6107" s="1"/>
      <c r="D6107" s="1"/>
      <c r="E6107" s="1"/>
      <c r="F6107" s="1"/>
      <c r="G6107" s="1"/>
      <c r="H6107" s="1"/>
      <c r="I6107" s="1"/>
      <c r="J6107" s="1"/>
      <c r="K6107" s="1"/>
      <c r="L6107" s="1"/>
      <c r="M6107" s="1"/>
      <c r="N6107" s="1"/>
      <c r="O6107" s="1"/>
      <c r="P6107" s="1"/>
      <c r="Q6107" s="1"/>
      <c r="R6107" s="1"/>
      <c r="S6107" s="1"/>
    </row>
    <row r="6108" spans="1:19" x14ac:dyDescent="0.25">
      <c r="A6108" s="1"/>
      <c r="B6108" s="1"/>
      <c r="C6108" s="1"/>
      <c r="D6108" s="1"/>
      <c r="E6108" s="1"/>
      <c r="F6108" s="1"/>
      <c r="G6108" s="1"/>
      <c r="H6108" s="1"/>
      <c r="I6108" s="1"/>
      <c r="J6108" s="1"/>
      <c r="K6108" s="1"/>
      <c r="L6108" s="1"/>
      <c r="M6108" s="1"/>
      <c r="N6108" s="1"/>
      <c r="O6108" s="1"/>
      <c r="P6108" s="1"/>
      <c r="Q6108" s="1"/>
      <c r="R6108" s="1"/>
      <c r="S6108" s="1"/>
    </row>
    <row r="6109" spans="1:19" x14ac:dyDescent="0.25">
      <c r="A6109" s="1"/>
      <c r="B6109" s="1"/>
      <c r="C6109" s="1"/>
      <c r="D6109" s="1"/>
      <c r="E6109" s="1"/>
      <c r="F6109" s="1"/>
      <c r="G6109" s="1"/>
      <c r="H6109" s="1"/>
      <c r="I6109" s="1"/>
      <c r="J6109" s="1"/>
      <c r="K6109" s="1"/>
      <c r="L6109" s="1"/>
      <c r="M6109" s="1"/>
      <c r="N6109" s="1"/>
      <c r="O6109" s="1"/>
      <c r="P6109" s="1"/>
      <c r="Q6109" s="1"/>
      <c r="R6109" s="1"/>
      <c r="S6109" s="1"/>
    </row>
    <row r="6110" spans="1:19" x14ac:dyDescent="0.25">
      <c r="A6110" s="1"/>
      <c r="B6110" s="1"/>
      <c r="C6110" s="1"/>
      <c r="D6110" s="1"/>
      <c r="E6110" s="1"/>
      <c r="F6110" s="1"/>
      <c r="G6110" s="1"/>
      <c r="H6110" s="1"/>
      <c r="I6110" s="1"/>
      <c r="J6110" s="1"/>
      <c r="K6110" s="1"/>
      <c r="L6110" s="1"/>
      <c r="M6110" s="1"/>
      <c r="N6110" s="1"/>
      <c r="O6110" s="1"/>
      <c r="P6110" s="1"/>
      <c r="Q6110" s="1"/>
      <c r="R6110" s="1"/>
      <c r="S6110" s="1"/>
    </row>
    <row r="6111" spans="1:19" x14ac:dyDescent="0.25">
      <c r="A6111" s="1"/>
      <c r="B6111" s="1"/>
      <c r="C6111" s="1"/>
      <c r="D6111" s="1"/>
      <c r="E6111" s="1"/>
      <c r="F6111" s="1"/>
      <c r="G6111" s="1"/>
      <c r="H6111" s="1"/>
      <c r="I6111" s="1"/>
      <c r="J6111" s="1"/>
      <c r="K6111" s="1"/>
      <c r="L6111" s="1"/>
      <c r="M6111" s="1"/>
      <c r="N6111" s="1"/>
      <c r="O6111" s="1"/>
      <c r="P6111" s="1"/>
      <c r="Q6111" s="1"/>
      <c r="R6111" s="1"/>
      <c r="S6111" s="1"/>
    </row>
    <row r="6112" spans="1:19" x14ac:dyDescent="0.25">
      <c r="A6112" s="1"/>
      <c r="B6112" s="1"/>
      <c r="C6112" s="1"/>
      <c r="D6112" s="1"/>
      <c r="E6112" s="1"/>
      <c r="F6112" s="1"/>
      <c r="G6112" s="1"/>
      <c r="H6112" s="1"/>
      <c r="I6112" s="1"/>
      <c r="J6112" s="1"/>
      <c r="K6112" s="1"/>
      <c r="L6112" s="1"/>
      <c r="M6112" s="1"/>
      <c r="N6112" s="1"/>
      <c r="O6112" s="1"/>
      <c r="P6112" s="1"/>
      <c r="Q6112" s="1"/>
      <c r="R6112" s="1"/>
      <c r="S6112" s="1"/>
    </row>
    <row r="6113" spans="1:19" x14ac:dyDescent="0.25">
      <c r="A6113" s="1"/>
      <c r="B6113" s="1"/>
      <c r="C6113" s="1"/>
      <c r="D6113" s="1"/>
      <c r="E6113" s="1"/>
      <c r="F6113" s="1"/>
      <c r="G6113" s="1"/>
      <c r="H6113" s="1"/>
      <c r="I6113" s="1"/>
      <c r="J6113" s="1"/>
      <c r="K6113" s="1"/>
      <c r="L6113" s="1"/>
      <c r="M6113" s="1"/>
      <c r="N6113" s="1"/>
      <c r="O6113" s="1"/>
      <c r="P6113" s="1"/>
      <c r="Q6113" s="1"/>
      <c r="R6113" s="1"/>
      <c r="S6113" s="1"/>
    </row>
    <row r="6114" spans="1:19" x14ac:dyDescent="0.25">
      <c r="A6114" s="1"/>
      <c r="B6114" s="1"/>
      <c r="C6114" s="1"/>
      <c r="D6114" s="1"/>
      <c r="E6114" s="1"/>
      <c r="F6114" s="1"/>
      <c r="G6114" s="1"/>
      <c r="H6114" s="1"/>
      <c r="I6114" s="1"/>
      <c r="J6114" s="1"/>
      <c r="K6114" s="1"/>
      <c r="L6114" s="1"/>
      <c r="M6114" s="1"/>
      <c r="N6114" s="1"/>
      <c r="O6114" s="1"/>
      <c r="P6114" s="1"/>
      <c r="Q6114" s="1"/>
      <c r="R6114" s="1"/>
      <c r="S6114" s="1"/>
    </row>
    <row r="6115" spans="1:19" x14ac:dyDescent="0.25">
      <c r="A6115" s="1"/>
      <c r="B6115" s="1"/>
      <c r="C6115" s="1"/>
      <c r="D6115" s="1"/>
      <c r="E6115" s="1"/>
      <c r="F6115" s="1"/>
      <c r="G6115" s="1"/>
      <c r="H6115" s="1"/>
      <c r="I6115" s="1"/>
      <c r="J6115" s="1"/>
      <c r="K6115" s="1"/>
      <c r="L6115" s="1"/>
      <c r="M6115" s="1"/>
      <c r="N6115" s="1"/>
      <c r="O6115" s="1"/>
      <c r="P6115" s="1"/>
      <c r="Q6115" s="1"/>
      <c r="R6115" s="1"/>
      <c r="S6115" s="1"/>
    </row>
    <row r="6116" spans="1:19" x14ac:dyDescent="0.25">
      <c r="A6116" s="1"/>
      <c r="B6116" s="1"/>
      <c r="C6116" s="1"/>
      <c r="D6116" s="1"/>
      <c r="E6116" s="1"/>
      <c r="F6116" s="1"/>
      <c r="G6116" s="1"/>
      <c r="H6116" s="1"/>
      <c r="I6116" s="1"/>
      <c r="J6116" s="1"/>
      <c r="K6116" s="1"/>
      <c r="L6116" s="1"/>
      <c r="M6116" s="1"/>
      <c r="N6116" s="1"/>
      <c r="O6116" s="1"/>
      <c r="P6116" s="1"/>
      <c r="Q6116" s="1"/>
      <c r="R6116" s="1"/>
      <c r="S6116" s="1"/>
    </row>
    <row r="6117" spans="1:19" x14ac:dyDescent="0.25">
      <c r="A6117" s="1"/>
      <c r="B6117" s="1"/>
      <c r="C6117" s="1"/>
      <c r="D6117" s="1"/>
      <c r="E6117" s="1"/>
      <c r="F6117" s="1"/>
      <c r="G6117" s="1"/>
      <c r="H6117" s="1"/>
      <c r="I6117" s="1"/>
      <c r="J6117" s="1"/>
      <c r="K6117" s="1"/>
      <c r="L6117" s="1"/>
      <c r="M6117" s="1"/>
      <c r="N6117" s="1"/>
      <c r="O6117" s="1"/>
      <c r="P6117" s="1"/>
      <c r="Q6117" s="1"/>
      <c r="R6117" s="1"/>
      <c r="S6117" s="1"/>
    </row>
    <row r="6118" spans="1:19" x14ac:dyDescent="0.25">
      <c r="A6118" s="1"/>
      <c r="B6118" s="1"/>
      <c r="C6118" s="1"/>
      <c r="D6118" s="1"/>
      <c r="E6118" s="1"/>
      <c r="F6118" s="1"/>
      <c r="G6118" s="1"/>
      <c r="H6118" s="1"/>
      <c r="I6118" s="1"/>
      <c r="J6118" s="1"/>
      <c r="K6118" s="1"/>
      <c r="L6118" s="1"/>
      <c r="M6118" s="1"/>
      <c r="N6118" s="1"/>
      <c r="O6118" s="1"/>
      <c r="P6118" s="1"/>
      <c r="Q6118" s="1"/>
      <c r="R6118" s="1"/>
      <c r="S6118" s="1"/>
    </row>
    <row r="6119" spans="1:19" x14ac:dyDescent="0.25">
      <c r="A6119" s="1"/>
      <c r="B6119" s="1"/>
      <c r="C6119" s="1"/>
      <c r="D6119" s="1"/>
      <c r="E6119" s="1"/>
      <c r="F6119" s="1"/>
      <c r="G6119" s="1"/>
      <c r="H6119" s="1"/>
      <c r="I6119" s="1"/>
      <c r="J6119" s="1"/>
      <c r="K6119" s="1"/>
      <c r="L6119" s="1"/>
      <c r="M6119" s="1"/>
      <c r="N6119" s="1"/>
      <c r="O6119" s="1"/>
      <c r="P6119" s="1"/>
      <c r="Q6119" s="1"/>
      <c r="R6119" s="1"/>
      <c r="S6119" s="1"/>
    </row>
    <row r="6120" spans="1:19" x14ac:dyDescent="0.25">
      <c r="A6120" s="1"/>
      <c r="B6120" s="1"/>
      <c r="C6120" s="1"/>
      <c r="D6120" s="1"/>
      <c r="E6120" s="1"/>
      <c r="F6120" s="1"/>
      <c r="G6120" s="1"/>
      <c r="H6120" s="1"/>
      <c r="I6120" s="1"/>
      <c r="J6120" s="1"/>
      <c r="K6120" s="1"/>
      <c r="L6120" s="1"/>
      <c r="M6120" s="1"/>
      <c r="N6120" s="1"/>
      <c r="O6120" s="1"/>
      <c r="P6120" s="1"/>
      <c r="Q6120" s="1"/>
      <c r="R6120" s="1"/>
      <c r="S6120" s="1"/>
    </row>
    <row r="6121" spans="1:19" x14ac:dyDescent="0.25">
      <c r="A6121" s="1"/>
      <c r="B6121" s="1"/>
      <c r="C6121" s="1"/>
      <c r="D6121" s="1"/>
      <c r="E6121" s="1"/>
      <c r="F6121" s="1"/>
      <c r="G6121" s="1"/>
      <c r="H6121" s="1"/>
      <c r="I6121" s="1"/>
      <c r="J6121" s="1"/>
      <c r="K6121" s="1"/>
      <c r="L6121" s="1"/>
      <c r="M6121" s="1"/>
      <c r="N6121" s="1"/>
      <c r="O6121" s="1"/>
      <c r="P6121" s="1"/>
      <c r="Q6121" s="1"/>
      <c r="R6121" s="1"/>
      <c r="S6121" s="1"/>
    </row>
    <row r="6122" spans="1:19" x14ac:dyDescent="0.25">
      <c r="A6122" s="1"/>
      <c r="B6122" s="1"/>
      <c r="C6122" s="1"/>
      <c r="D6122" s="1"/>
      <c r="E6122" s="1"/>
      <c r="F6122" s="1"/>
      <c r="G6122" s="1"/>
      <c r="H6122" s="1"/>
      <c r="I6122" s="1"/>
      <c r="J6122" s="1"/>
      <c r="K6122" s="1"/>
      <c r="L6122" s="1"/>
      <c r="M6122" s="1"/>
      <c r="N6122" s="1"/>
      <c r="O6122" s="1"/>
      <c r="P6122" s="1"/>
      <c r="Q6122" s="1"/>
      <c r="R6122" s="1"/>
      <c r="S6122" s="1"/>
    </row>
    <row r="6123" spans="1:19" x14ac:dyDescent="0.25">
      <c r="A6123" s="1"/>
      <c r="B6123" s="1"/>
      <c r="C6123" s="1"/>
      <c r="D6123" s="1"/>
      <c r="E6123" s="1"/>
      <c r="F6123" s="1"/>
      <c r="G6123" s="1"/>
      <c r="H6123" s="1"/>
      <c r="I6123" s="1"/>
      <c r="J6123" s="1"/>
      <c r="K6123" s="1"/>
      <c r="L6123" s="1"/>
      <c r="M6123" s="1"/>
      <c r="N6123" s="1"/>
      <c r="O6123" s="1"/>
      <c r="P6123" s="1"/>
      <c r="Q6123" s="1"/>
      <c r="R6123" s="1"/>
      <c r="S6123" s="1"/>
    </row>
    <row r="6124" spans="1:19" x14ac:dyDescent="0.25">
      <c r="A6124" s="1"/>
      <c r="B6124" s="1"/>
      <c r="C6124" s="1"/>
      <c r="D6124" s="1"/>
      <c r="E6124" s="1"/>
      <c r="F6124" s="1"/>
      <c r="G6124" s="1"/>
      <c r="H6124" s="1"/>
      <c r="I6124" s="1"/>
      <c r="J6124" s="1"/>
      <c r="K6124" s="1"/>
      <c r="L6124" s="1"/>
      <c r="M6124" s="1"/>
      <c r="N6124" s="1"/>
      <c r="O6124" s="1"/>
      <c r="P6124" s="1"/>
      <c r="Q6124" s="1"/>
      <c r="R6124" s="1"/>
      <c r="S6124" s="1"/>
    </row>
    <row r="6125" spans="1:19" x14ac:dyDescent="0.25">
      <c r="A6125" s="1"/>
      <c r="B6125" s="1"/>
      <c r="C6125" s="1"/>
      <c r="D6125" s="1"/>
      <c r="E6125" s="1"/>
      <c r="F6125" s="1"/>
      <c r="G6125" s="1"/>
      <c r="H6125" s="1"/>
      <c r="I6125" s="1"/>
      <c r="J6125" s="1"/>
      <c r="K6125" s="1"/>
      <c r="L6125" s="1"/>
      <c r="M6125" s="1"/>
      <c r="N6125" s="1"/>
      <c r="O6125" s="1"/>
      <c r="P6125" s="1"/>
      <c r="Q6125" s="1"/>
      <c r="R6125" s="1"/>
      <c r="S6125" s="1"/>
    </row>
    <row r="6126" spans="1:19" x14ac:dyDescent="0.25">
      <c r="A6126" s="1"/>
      <c r="B6126" s="1"/>
      <c r="C6126" s="1"/>
      <c r="D6126" s="1"/>
      <c r="E6126" s="1"/>
      <c r="F6126" s="1"/>
      <c r="G6126" s="1"/>
      <c r="H6126" s="1"/>
      <c r="I6126" s="1"/>
      <c r="J6126" s="1"/>
      <c r="K6126" s="1"/>
      <c r="L6126" s="1"/>
      <c r="M6126" s="1"/>
      <c r="N6126" s="1"/>
      <c r="O6126" s="1"/>
      <c r="P6126" s="1"/>
      <c r="Q6126" s="1"/>
      <c r="R6126" s="1"/>
      <c r="S6126" s="1"/>
    </row>
    <row r="6127" spans="1:19" x14ac:dyDescent="0.25">
      <c r="A6127" s="1"/>
      <c r="B6127" s="1"/>
      <c r="C6127" s="1"/>
      <c r="D6127" s="1"/>
      <c r="E6127" s="1"/>
      <c r="F6127" s="1"/>
      <c r="G6127" s="1"/>
      <c r="H6127" s="1"/>
      <c r="I6127" s="1"/>
      <c r="J6127" s="1"/>
      <c r="K6127" s="1"/>
      <c r="L6127" s="1"/>
      <c r="M6127" s="1"/>
      <c r="N6127" s="1"/>
      <c r="O6127" s="1"/>
      <c r="P6127" s="1"/>
      <c r="Q6127" s="1"/>
      <c r="R6127" s="1"/>
      <c r="S6127" s="1"/>
    </row>
    <row r="6128" spans="1:19" x14ac:dyDescent="0.25">
      <c r="A6128" s="1"/>
      <c r="B6128" s="1"/>
      <c r="C6128" s="1"/>
      <c r="D6128" s="1"/>
      <c r="E6128" s="1"/>
      <c r="F6128" s="1"/>
      <c r="G6128" s="1"/>
      <c r="H6128" s="1"/>
      <c r="I6128" s="1"/>
      <c r="J6128" s="1"/>
      <c r="K6128" s="1"/>
      <c r="L6128" s="1"/>
      <c r="M6128" s="1"/>
      <c r="N6128" s="1"/>
      <c r="O6128" s="1"/>
      <c r="P6128" s="1"/>
      <c r="Q6128" s="1"/>
      <c r="R6128" s="1"/>
      <c r="S6128" s="1"/>
    </row>
    <row r="6129" spans="1:19" x14ac:dyDescent="0.25">
      <c r="A6129" s="1"/>
      <c r="B6129" s="1"/>
      <c r="C6129" s="1"/>
      <c r="D6129" s="1"/>
      <c r="E6129" s="1"/>
      <c r="F6129" s="1"/>
      <c r="G6129" s="1"/>
      <c r="H6129" s="1"/>
      <c r="I6129" s="1"/>
      <c r="J6129" s="1"/>
      <c r="K6129" s="1"/>
      <c r="L6129" s="1"/>
      <c r="M6129" s="1"/>
      <c r="N6129" s="1"/>
      <c r="O6129" s="1"/>
      <c r="P6129" s="1"/>
      <c r="Q6129" s="1"/>
      <c r="R6129" s="1"/>
      <c r="S6129" s="1"/>
    </row>
    <row r="6130" spans="1:19" x14ac:dyDescent="0.25">
      <c r="A6130" s="1"/>
      <c r="B6130" s="1"/>
      <c r="C6130" s="1"/>
      <c r="D6130" s="1"/>
      <c r="E6130" s="1"/>
      <c r="F6130" s="1"/>
      <c r="G6130" s="1"/>
      <c r="H6130" s="1"/>
      <c r="I6130" s="1"/>
      <c r="J6130" s="1"/>
      <c r="K6130" s="1"/>
      <c r="L6130" s="1"/>
      <c r="M6130" s="1"/>
      <c r="N6130" s="1"/>
      <c r="O6130" s="1"/>
      <c r="P6130" s="1"/>
      <c r="Q6130" s="1"/>
      <c r="R6130" s="1"/>
      <c r="S6130" s="1"/>
    </row>
    <row r="6131" spans="1:19" x14ac:dyDescent="0.25">
      <c r="A6131" s="1"/>
      <c r="B6131" s="1"/>
      <c r="C6131" s="1"/>
      <c r="D6131" s="1"/>
      <c r="E6131" s="1"/>
      <c r="F6131" s="1"/>
      <c r="G6131" s="1"/>
      <c r="H6131" s="1"/>
      <c r="I6131" s="1"/>
      <c r="J6131" s="1"/>
      <c r="K6131" s="1"/>
      <c r="L6131" s="1"/>
      <c r="M6131" s="1"/>
      <c r="N6131" s="1"/>
      <c r="O6131" s="1"/>
      <c r="P6131" s="1"/>
      <c r="Q6131" s="1"/>
      <c r="R6131" s="1"/>
      <c r="S6131" s="1"/>
    </row>
    <row r="6132" spans="1:19" x14ac:dyDescent="0.25">
      <c r="A6132" s="1"/>
      <c r="B6132" s="1"/>
      <c r="C6132" s="1"/>
      <c r="D6132" s="1"/>
      <c r="E6132" s="1"/>
      <c r="F6132" s="1"/>
      <c r="G6132" s="1"/>
      <c r="H6132" s="1"/>
      <c r="I6132" s="1"/>
      <c r="J6132" s="1"/>
      <c r="K6132" s="1"/>
      <c r="L6132" s="1"/>
      <c r="M6132" s="1"/>
      <c r="N6132" s="1"/>
      <c r="O6132" s="1"/>
      <c r="P6132" s="1"/>
      <c r="Q6132" s="1"/>
      <c r="R6132" s="1"/>
      <c r="S6132" s="1"/>
    </row>
    <row r="6133" spans="1:19" x14ac:dyDescent="0.25">
      <c r="A6133" s="1"/>
      <c r="B6133" s="1"/>
      <c r="C6133" s="1"/>
      <c r="D6133" s="1"/>
      <c r="E6133" s="1"/>
      <c r="F6133" s="1"/>
      <c r="G6133" s="1"/>
      <c r="H6133" s="1"/>
      <c r="I6133" s="1"/>
      <c r="J6133" s="1"/>
      <c r="K6133" s="1"/>
      <c r="L6133" s="1"/>
      <c r="M6133" s="1"/>
      <c r="N6133" s="1"/>
      <c r="O6133" s="1"/>
      <c r="P6133" s="1"/>
      <c r="Q6133" s="1"/>
      <c r="R6133" s="1"/>
      <c r="S6133" s="1"/>
    </row>
    <row r="6134" spans="1:19" x14ac:dyDescent="0.25">
      <c r="A6134" s="1"/>
      <c r="B6134" s="1"/>
      <c r="C6134" s="1"/>
      <c r="D6134" s="1"/>
      <c r="E6134" s="1"/>
      <c r="F6134" s="1"/>
      <c r="G6134" s="1"/>
      <c r="H6134" s="1"/>
      <c r="I6134" s="1"/>
      <c r="J6134" s="1"/>
      <c r="K6134" s="1"/>
      <c r="L6134" s="1"/>
      <c r="M6134" s="1"/>
      <c r="N6134" s="1"/>
      <c r="O6134" s="1"/>
      <c r="P6134" s="1"/>
      <c r="Q6134" s="1"/>
      <c r="R6134" s="1"/>
      <c r="S6134" s="1"/>
    </row>
    <row r="6135" spans="1:19" x14ac:dyDescent="0.25">
      <c r="A6135" s="1"/>
      <c r="B6135" s="1"/>
      <c r="C6135" s="1"/>
      <c r="D6135" s="1"/>
      <c r="E6135" s="1"/>
      <c r="F6135" s="1"/>
      <c r="G6135" s="1"/>
      <c r="H6135" s="1"/>
      <c r="I6135" s="1"/>
      <c r="J6135" s="1"/>
      <c r="K6135" s="1"/>
      <c r="L6135" s="1"/>
      <c r="M6135" s="1"/>
      <c r="N6135" s="1"/>
      <c r="O6135" s="1"/>
      <c r="P6135" s="1"/>
      <c r="Q6135" s="1"/>
      <c r="R6135" s="1"/>
      <c r="S6135" s="1"/>
    </row>
    <row r="6136" spans="1:19" x14ac:dyDescent="0.25">
      <c r="A6136" s="1"/>
      <c r="B6136" s="1"/>
      <c r="C6136" s="1"/>
      <c r="D6136" s="1"/>
      <c r="E6136" s="1"/>
      <c r="F6136" s="1"/>
      <c r="G6136" s="1"/>
      <c r="H6136" s="1"/>
      <c r="I6136" s="1"/>
      <c r="J6136" s="1"/>
      <c r="K6136" s="1"/>
      <c r="L6136" s="1"/>
      <c r="M6136" s="1"/>
      <c r="N6136" s="1"/>
      <c r="O6136" s="1"/>
      <c r="P6136" s="1"/>
      <c r="Q6136" s="1"/>
      <c r="R6136" s="1"/>
      <c r="S6136" s="1"/>
    </row>
    <row r="6137" spans="1:19" x14ac:dyDescent="0.25">
      <c r="A6137" s="1"/>
      <c r="B6137" s="1"/>
      <c r="C6137" s="1"/>
      <c r="D6137" s="1"/>
      <c r="E6137" s="1"/>
      <c r="F6137" s="1"/>
      <c r="G6137" s="1"/>
      <c r="H6137" s="1"/>
      <c r="I6137" s="1"/>
      <c r="J6137" s="1"/>
      <c r="K6137" s="1"/>
      <c r="L6137" s="1"/>
      <c r="M6137" s="1"/>
      <c r="N6137" s="1"/>
      <c r="O6137" s="1"/>
      <c r="P6137" s="1"/>
      <c r="Q6137" s="1"/>
      <c r="R6137" s="1"/>
      <c r="S6137" s="1"/>
    </row>
    <row r="6138" spans="1:19" x14ac:dyDescent="0.25">
      <c r="A6138" s="1"/>
      <c r="B6138" s="1"/>
      <c r="C6138" s="1"/>
      <c r="D6138" s="1"/>
      <c r="E6138" s="1"/>
      <c r="F6138" s="1"/>
      <c r="G6138" s="1"/>
      <c r="H6138" s="1"/>
      <c r="I6138" s="1"/>
      <c r="J6138" s="1"/>
      <c r="K6138" s="1"/>
      <c r="L6138" s="1"/>
      <c r="M6138" s="1"/>
      <c r="N6138" s="1"/>
      <c r="O6138" s="1"/>
      <c r="P6138" s="1"/>
      <c r="Q6138" s="1"/>
      <c r="R6138" s="1"/>
      <c r="S6138" s="1"/>
    </row>
    <row r="6139" spans="1:19" x14ac:dyDescent="0.25">
      <c r="A6139" s="1"/>
      <c r="B6139" s="1"/>
      <c r="C6139" s="1"/>
      <c r="D6139" s="1"/>
      <c r="E6139" s="1"/>
      <c r="F6139" s="1"/>
      <c r="G6139" s="1"/>
      <c r="H6139" s="1"/>
      <c r="I6139" s="1"/>
      <c r="J6139" s="1"/>
      <c r="K6139" s="1"/>
      <c r="L6139" s="1"/>
      <c r="M6139" s="1"/>
      <c r="N6139" s="1"/>
      <c r="O6139" s="1"/>
      <c r="P6139" s="1"/>
      <c r="Q6139" s="1"/>
      <c r="R6139" s="1"/>
      <c r="S6139" s="1"/>
    </row>
    <row r="6140" spans="1:19" x14ac:dyDescent="0.25">
      <c r="A6140" s="1"/>
      <c r="B6140" s="1"/>
      <c r="C6140" s="1"/>
      <c r="D6140" s="1"/>
      <c r="E6140" s="1"/>
      <c r="F6140" s="1"/>
      <c r="G6140" s="1"/>
      <c r="H6140" s="1"/>
      <c r="I6140" s="1"/>
      <c r="J6140" s="1"/>
      <c r="K6140" s="1"/>
      <c r="L6140" s="1"/>
      <c r="M6140" s="1"/>
      <c r="N6140" s="1"/>
      <c r="O6140" s="1"/>
      <c r="P6140" s="1"/>
      <c r="Q6140" s="1"/>
      <c r="R6140" s="1"/>
      <c r="S6140" s="1"/>
    </row>
    <row r="6141" spans="1:19" x14ac:dyDescent="0.25">
      <c r="A6141" s="1"/>
      <c r="B6141" s="1"/>
      <c r="C6141" s="1"/>
      <c r="D6141" s="1"/>
      <c r="E6141" s="1"/>
      <c r="F6141" s="1"/>
      <c r="G6141" s="1"/>
      <c r="H6141" s="1"/>
      <c r="I6141" s="1"/>
      <c r="J6141" s="1"/>
      <c r="K6141" s="1"/>
      <c r="L6141" s="1"/>
      <c r="M6141" s="1"/>
      <c r="N6141" s="1"/>
      <c r="O6141" s="1"/>
      <c r="P6141" s="1"/>
      <c r="Q6141" s="1"/>
      <c r="R6141" s="1"/>
      <c r="S6141" s="1"/>
    </row>
    <row r="6142" spans="1:19" x14ac:dyDescent="0.25">
      <c r="A6142" s="1"/>
      <c r="B6142" s="1"/>
      <c r="C6142" s="1"/>
      <c r="D6142" s="1"/>
      <c r="E6142" s="1"/>
      <c r="F6142" s="1"/>
      <c r="G6142" s="1"/>
      <c r="H6142" s="1"/>
      <c r="I6142" s="1"/>
      <c r="J6142" s="1"/>
      <c r="K6142" s="1"/>
      <c r="L6142" s="1"/>
      <c r="M6142" s="1"/>
      <c r="N6142" s="1"/>
      <c r="O6142" s="1"/>
      <c r="P6142" s="1"/>
      <c r="Q6142" s="1"/>
      <c r="R6142" s="1"/>
      <c r="S6142" s="1"/>
    </row>
    <row r="6143" spans="1:19" x14ac:dyDescent="0.25">
      <c r="A6143" s="1"/>
      <c r="B6143" s="1"/>
      <c r="C6143" s="1"/>
      <c r="D6143" s="1"/>
      <c r="E6143" s="1"/>
      <c r="F6143" s="1"/>
      <c r="G6143" s="1"/>
      <c r="H6143" s="1"/>
      <c r="I6143" s="1"/>
      <c r="J6143" s="1"/>
      <c r="K6143" s="1"/>
      <c r="L6143" s="1"/>
      <c r="M6143" s="1"/>
      <c r="N6143" s="1"/>
      <c r="O6143" s="1"/>
      <c r="P6143" s="1"/>
      <c r="Q6143" s="1"/>
      <c r="R6143" s="1"/>
      <c r="S6143" s="1"/>
    </row>
    <row r="6144" spans="1:19" x14ac:dyDescent="0.25">
      <c r="A6144" s="1"/>
      <c r="B6144" s="1"/>
      <c r="C6144" s="1"/>
      <c r="D6144" s="1"/>
      <c r="E6144" s="1"/>
      <c r="F6144" s="1"/>
      <c r="G6144" s="1"/>
      <c r="H6144" s="1"/>
      <c r="I6144" s="1"/>
      <c r="J6144" s="1"/>
      <c r="K6144" s="1"/>
      <c r="L6144" s="1"/>
      <c r="M6144" s="1"/>
      <c r="N6144" s="1"/>
      <c r="O6144" s="1"/>
      <c r="P6144" s="1"/>
      <c r="Q6144" s="1"/>
      <c r="R6144" s="1"/>
      <c r="S6144" s="1"/>
    </row>
    <row r="6145" spans="1:19" x14ac:dyDescent="0.25">
      <c r="A6145" s="1"/>
      <c r="B6145" s="1"/>
      <c r="C6145" s="1"/>
      <c r="D6145" s="1"/>
      <c r="E6145" s="1"/>
      <c r="F6145" s="1"/>
      <c r="G6145" s="1"/>
      <c r="H6145" s="1"/>
      <c r="I6145" s="1"/>
      <c r="J6145" s="1"/>
      <c r="K6145" s="1"/>
      <c r="L6145" s="1"/>
      <c r="M6145" s="1"/>
      <c r="N6145" s="1"/>
      <c r="O6145" s="1"/>
      <c r="P6145" s="1"/>
      <c r="Q6145" s="1"/>
      <c r="R6145" s="1"/>
      <c r="S6145" s="1"/>
    </row>
    <row r="6146" spans="1:19" x14ac:dyDescent="0.25">
      <c r="A6146" s="1"/>
      <c r="B6146" s="1"/>
      <c r="C6146" s="1"/>
      <c r="D6146" s="1"/>
      <c r="E6146" s="1"/>
      <c r="F6146" s="1"/>
      <c r="G6146" s="1"/>
      <c r="H6146" s="1"/>
      <c r="I6146" s="1"/>
      <c r="J6146" s="1"/>
      <c r="K6146" s="1"/>
      <c r="L6146" s="1"/>
      <c r="M6146" s="1"/>
      <c r="N6146" s="1"/>
      <c r="O6146" s="1"/>
      <c r="P6146" s="1"/>
      <c r="Q6146" s="1"/>
      <c r="R6146" s="1"/>
      <c r="S6146" s="1"/>
    </row>
    <row r="6147" spans="1:19" x14ac:dyDescent="0.25">
      <c r="A6147" s="1"/>
      <c r="B6147" s="1"/>
      <c r="C6147" s="1"/>
      <c r="D6147" s="1"/>
      <c r="E6147" s="1"/>
      <c r="F6147" s="1"/>
      <c r="G6147" s="1"/>
      <c r="H6147" s="1"/>
      <c r="I6147" s="1"/>
      <c r="J6147" s="1"/>
      <c r="K6147" s="1"/>
      <c r="L6147" s="1"/>
      <c r="M6147" s="1"/>
      <c r="N6147" s="1"/>
      <c r="O6147" s="1"/>
      <c r="P6147" s="1"/>
      <c r="Q6147" s="1"/>
      <c r="R6147" s="1"/>
      <c r="S6147" s="1"/>
    </row>
    <row r="6148" spans="1:19" x14ac:dyDescent="0.25">
      <c r="A6148" s="1"/>
      <c r="B6148" s="1"/>
      <c r="C6148" s="1"/>
      <c r="D6148" s="1"/>
      <c r="E6148" s="1"/>
      <c r="F6148" s="1"/>
      <c r="G6148" s="1"/>
      <c r="H6148" s="1"/>
      <c r="I6148" s="1"/>
      <c r="J6148" s="1"/>
      <c r="K6148" s="1"/>
      <c r="L6148" s="1"/>
      <c r="M6148" s="1"/>
      <c r="N6148" s="1"/>
      <c r="O6148" s="1"/>
      <c r="P6148" s="1"/>
      <c r="Q6148" s="1"/>
      <c r="R6148" s="1"/>
      <c r="S6148" s="1"/>
    </row>
    <row r="6149" spans="1:19" x14ac:dyDescent="0.25">
      <c r="A6149" s="1"/>
      <c r="B6149" s="1"/>
      <c r="C6149" s="1"/>
      <c r="D6149" s="1"/>
      <c r="E6149" s="1"/>
      <c r="F6149" s="1"/>
      <c r="G6149" s="1"/>
      <c r="H6149" s="1"/>
      <c r="I6149" s="1"/>
      <c r="J6149" s="1"/>
      <c r="K6149" s="1"/>
      <c r="L6149" s="1"/>
      <c r="M6149" s="1"/>
      <c r="N6149" s="1"/>
      <c r="O6149" s="1"/>
      <c r="P6149" s="1"/>
      <c r="Q6149" s="1"/>
      <c r="R6149" s="1"/>
      <c r="S6149" s="1"/>
    </row>
    <row r="6150" spans="1:19" x14ac:dyDescent="0.25">
      <c r="A6150" s="1"/>
      <c r="B6150" s="1"/>
      <c r="C6150" s="1"/>
      <c r="D6150" s="1"/>
      <c r="E6150" s="1"/>
      <c r="F6150" s="1"/>
      <c r="G6150" s="1"/>
      <c r="H6150" s="1"/>
      <c r="I6150" s="1"/>
      <c r="J6150" s="1"/>
      <c r="K6150" s="1"/>
      <c r="L6150" s="1"/>
      <c r="M6150" s="1"/>
      <c r="N6150" s="1"/>
      <c r="O6150" s="1"/>
      <c r="P6150" s="1"/>
      <c r="Q6150" s="1"/>
      <c r="R6150" s="1"/>
      <c r="S6150" s="1"/>
    </row>
    <row r="6151" spans="1:19" x14ac:dyDescent="0.25">
      <c r="A6151" s="1"/>
      <c r="B6151" s="1"/>
      <c r="C6151" s="1"/>
      <c r="D6151" s="1"/>
      <c r="E6151" s="1"/>
      <c r="F6151" s="1"/>
      <c r="G6151" s="1"/>
      <c r="H6151" s="1"/>
      <c r="I6151" s="1"/>
      <c r="J6151" s="1"/>
      <c r="K6151" s="1"/>
      <c r="L6151" s="1"/>
      <c r="M6151" s="1"/>
      <c r="N6151" s="1"/>
      <c r="O6151" s="1"/>
      <c r="P6151" s="1"/>
      <c r="Q6151" s="1"/>
      <c r="R6151" s="1"/>
      <c r="S6151" s="1"/>
    </row>
    <row r="6152" spans="1:19" x14ac:dyDescent="0.25">
      <c r="A6152" s="1"/>
      <c r="B6152" s="1"/>
      <c r="C6152" s="1"/>
      <c r="D6152" s="1"/>
      <c r="E6152" s="1"/>
      <c r="F6152" s="1"/>
      <c r="G6152" s="1"/>
      <c r="H6152" s="1"/>
      <c r="I6152" s="1"/>
      <c r="J6152" s="1"/>
      <c r="K6152" s="1"/>
      <c r="L6152" s="1"/>
      <c r="M6152" s="1"/>
      <c r="N6152" s="1"/>
      <c r="O6152" s="1"/>
      <c r="P6152" s="1"/>
      <c r="Q6152" s="1"/>
      <c r="R6152" s="1"/>
      <c r="S6152" s="1"/>
    </row>
    <row r="6153" spans="1:19" x14ac:dyDescent="0.25">
      <c r="A6153" s="1"/>
      <c r="B6153" s="1"/>
      <c r="C6153" s="1"/>
      <c r="D6153" s="1"/>
      <c r="E6153" s="1"/>
      <c r="F6153" s="1"/>
      <c r="G6153" s="1"/>
      <c r="H6153" s="1"/>
      <c r="I6153" s="1"/>
      <c r="J6153" s="1"/>
      <c r="K6153" s="1"/>
      <c r="L6153" s="1"/>
      <c r="M6153" s="1"/>
      <c r="N6153" s="1"/>
      <c r="O6153" s="1"/>
      <c r="P6153" s="1"/>
      <c r="Q6153" s="1"/>
      <c r="R6153" s="1"/>
      <c r="S6153" s="1"/>
    </row>
    <row r="6154" spans="1:19" x14ac:dyDescent="0.25">
      <c r="A6154" s="1"/>
      <c r="B6154" s="1"/>
      <c r="C6154" s="1"/>
      <c r="D6154" s="1"/>
      <c r="E6154" s="1"/>
      <c r="F6154" s="1"/>
      <c r="G6154" s="1"/>
      <c r="H6154" s="1"/>
      <c r="I6154" s="1"/>
      <c r="J6154" s="1"/>
      <c r="K6154" s="1"/>
      <c r="L6154" s="1"/>
      <c r="M6154" s="1"/>
      <c r="N6154" s="1"/>
      <c r="O6154" s="1"/>
      <c r="P6154" s="1"/>
      <c r="Q6154" s="1"/>
      <c r="R6154" s="1"/>
      <c r="S6154" s="1"/>
    </row>
    <row r="6155" spans="1:19" x14ac:dyDescent="0.25">
      <c r="A6155" s="1"/>
      <c r="B6155" s="1"/>
      <c r="C6155" s="1"/>
      <c r="D6155" s="1"/>
      <c r="E6155" s="1"/>
      <c r="F6155" s="1"/>
      <c r="G6155" s="1"/>
      <c r="H6155" s="1"/>
      <c r="I6155" s="1"/>
      <c r="J6155" s="1"/>
      <c r="K6155" s="1"/>
      <c r="L6155" s="1"/>
      <c r="M6155" s="1"/>
      <c r="N6155" s="1"/>
      <c r="O6155" s="1"/>
      <c r="P6155" s="1"/>
      <c r="Q6155" s="1"/>
      <c r="R6155" s="1"/>
      <c r="S6155" s="1"/>
    </row>
    <row r="6156" spans="1:19" x14ac:dyDescent="0.25">
      <c r="A6156" s="1"/>
      <c r="B6156" s="1"/>
      <c r="C6156" s="1"/>
      <c r="D6156" s="1"/>
      <c r="E6156" s="1"/>
      <c r="F6156" s="1"/>
      <c r="G6156" s="1"/>
      <c r="H6156" s="1"/>
      <c r="I6156" s="1"/>
      <c r="J6156" s="1"/>
      <c r="K6156" s="1"/>
      <c r="L6156" s="1"/>
      <c r="M6156" s="1"/>
      <c r="N6156" s="1"/>
      <c r="O6156" s="1"/>
      <c r="P6156" s="1"/>
      <c r="Q6156" s="1"/>
      <c r="R6156" s="1"/>
      <c r="S6156" s="1"/>
    </row>
    <row r="6157" spans="1:19" x14ac:dyDescent="0.25">
      <c r="A6157" s="1"/>
      <c r="B6157" s="1"/>
      <c r="C6157" s="1"/>
      <c r="D6157" s="1"/>
      <c r="E6157" s="1"/>
      <c r="F6157" s="1"/>
      <c r="G6157" s="1"/>
      <c r="H6157" s="1"/>
      <c r="I6157" s="1"/>
      <c r="J6157" s="1"/>
      <c r="K6157" s="1"/>
      <c r="L6157" s="1"/>
      <c r="M6157" s="1"/>
      <c r="N6157" s="1"/>
      <c r="O6157" s="1"/>
      <c r="P6157" s="1"/>
      <c r="Q6157" s="1"/>
      <c r="R6157" s="1"/>
      <c r="S6157" s="1"/>
    </row>
    <row r="6158" spans="1:19" x14ac:dyDescent="0.25">
      <c r="A6158" s="1"/>
      <c r="B6158" s="1"/>
      <c r="C6158" s="1"/>
      <c r="D6158" s="1"/>
      <c r="E6158" s="1"/>
      <c r="F6158" s="1"/>
      <c r="G6158" s="1"/>
      <c r="H6158" s="1"/>
      <c r="I6158" s="1"/>
      <c r="J6158" s="1"/>
      <c r="K6158" s="1"/>
      <c r="L6158" s="1"/>
      <c r="M6158" s="1"/>
      <c r="N6158" s="1"/>
      <c r="O6158" s="1"/>
      <c r="P6158" s="1"/>
      <c r="Q6158" s="1"/>
      <c r="R6158" s="1"/>
      <c r="S6158" s="1"/>
    </row>
    <row r="6159" spans="1:19" x14ac:dyDescent="0.25">
      <c r="A6159" s="1"/>
      <c r="B6159" s="1"/>
      <c r="C6159" s="1"/>
      <c r="D6159" s="1"/>
      <c r="E6159" s="1"/>
      <c r="F6159" s="1"/>
      <c r="G6159" s="1"/>
      <c r="H6159" s="1"/>
      <c r="I6159" s="1"/>
      <c r="J6159" s="1"/>
      <c r="K6159" s="1"/>
      <c r="L6159" s="1"/>
      <c r="M6159" s="1"/>
      <c r="N6159" s="1"/>
      <c r="O6159" s="1"/>
      <c r="P6159" s="1"/>
      <c r="Q6159" s="1"/>
      <c r="R6159" s="1"/>
      <c r="S6159" s="1"/>
    </row>
    <row r="6160" spans="1:19" x14ac:dyDescent="0.25">
      <c r="A6160" s="1"/>
      <c r="B6160" s="1"/>
      <c r="C6160" s="1"/>
      <c r="D6160" s="1"/>
      <c r="E6160" s="1"/>
      <c r="F6160" s="1"/>
      <c r="G6160" s="1"/>
      <c r="H6160" s="1"/>
      <c r="I6160" s="1"/>
      <c r="J6160" s="1"/>
      <c r="K6160" s="1"/>
      <c r="L6160" s="1"/>
      <c r="M6160" s="1"/>
      <c r="N6160" s="1"/>
      <c r="O6160" s="1"/>
      <c r="P6160" s="1"/>
      <c r="Q6160" s="1"/>
      <c r="R6160" s="1"/>
      <c r="S6160" s="1"/>
    </row>
    <row r="6161" spans="1:19" x14ac:dyDescent="0.25">
      <c r="A6161" s="1"/>
      <c r="B6161" s="1"/>
      <c r="C6161" s="1"/>
      <c r="D6161" s="1"/>
      <c r="E6161" s="1"/>
      <c r="F6161" s="1"/>
      <c r="G6161" s="1"/>
      <c r="H6161" s="1"/>
      <c r="I6161" s="1"/>
      <c r="J6161" s="1"/>
      <c r="K6161" s="1"/>
      <c r="L6161" s="1"/>
      <c r="M6161" s="1"/>
      <c r="N6161" s="1"/>
      <c r="O6161" s="1"/>
      <c r="P6161" s="1"/>
      <c r="Q6161" s="1"/>
      <c r="R6161" s="1"/>
      <c r="S6161" s="1"/>
    </row>
    <row r="6162" spans="1:19" x14ac:dyDescent="0.25">
      <c r="A6162" s="1"/>
      <c r="B6162" s="1"/>
      <c r="C6162" s="1"/>
      <c r="D6162" s="1"/>
      <c r="E6162" s="1"/>
      <c r="F6162" s="1"/>
      <c r="G6162" s="1"/>
      <c r="H6162" s="1"/>
      <c r="I6162" s="1"/>
      <c r="J6162" s="1"/>
      <c r="K6162" s="1"/>
      <c r="L6162" s="1"/>
      <c r="M6162" s="1"/>
      <c r="N6162" s="1"/>
      <c r="O6162" s="1"/>
      <c r="P6162" s="1"/>
      <c r="Q6162" s="1"/>
      <c r="R6162" s="1"/>
      <c r="S6162" s="1"/>
    </row>
    <row r="6163" spans="1:19" x14ac:dyDescent="0.25">
      <c r="A6163" s="1"/>
      <c r="B6163" s="1"/>
      <c r="C6163" s="1"/>
      <c r="D6163" s="1"/>
      <c r="E6163" s="1"/>
      <c r="F6163" s="1"/>
      <c r="G6163" s="1"/>
      <c r="H6163" s="1"/>
      <c r="I6163" s="1"/>
      <c r="J6163" s="1"/>
      <c r="K6163" s="1"/>
      <c r="L6163" s="1"/>
      <c r="M6163" s="1"/>
      <c r="N6163" s="1"/>
      <c r="O6163" s="1"/>
      <c r="P6163" s="1"/>
      <c r="Q6163" s="1"/>
      <c r="R6163" s="1"/>
      <c r="S6163" s="1"/>
    </row>
    <row r="6164" spans="1:19" x14ac:dyDescent="0.25">
      <c r="A6164" s="1"/>
      <c r="B6164" s="1"/>
      <c r="C6164" s="1"/>
      <c r="D6164" s="1"/>
      <c r="E6164" s="1"/>
      <c r="F6164" s="1"/>
      <c r="G6164" s="1"/>
      <c r="H6164" s="1"/>
      <c r="I6164" s="1"/>
      <c r="J6164" s="1"/>
      <c r="K6164" s="1"/>
      <c r="L6164" s="1"/>
      <c r="M6164" s="1"/>
      <c r="N6164" s="1"/>
      <c r="O6164" s="1"/>
      <c r="P6164" s="1"/>
      <c r="Q6164" s="1"/>
      <c r="R6164" s="1"/>
      <c r="S6164" s="1"/>
    </row>
    <row r="6165" spans="1:19" x14ac:dyDescent="0.25">
      <c r="A6165" s="1"/>
      <c r="B6165" s="1"/>
      <c r="C6165" s="1"/>
      <c r="D6165" s="1"/>
      <c r="E6165" s="1"/>
      <c r="F6165" s="1"/>
      <c r="G6165" s="1"/>
      <c r="H6165" s="1"/>
      <c r="I6165" s="1"/>
      <c r="J6165" s="1"/>
      <c r="K6165" s="1"/>
      <c r="L6165" s="1"/>
      <c r="M6165" s="1"/>
      <c r="N6165" s="1"/>
      <c r="O6165" s="1"/>
      <c r="P6165" s="1"/>
      <c r="Q6165" s="1"/>
      <c r="R6165" s="1"/>
      <c r="S6165" s="1"/>
    </row>
    <row r="6166" spans="1:19" x14ac:dyDescent="0.25">
      <c r="A6166" s="1"/>
      <c r="B6166" s="1"/>
      <c r="C6166" s="1"/>
      <c r="D6166" s="1"/>
      <c r="E6166" s="1"/>
      <c r="F6166" s="1"/>
      <c r="G6166" s="1"/>
      <c r="H6166" s="1"/>
      <c r="I6166" s="1"/>
      <c r="J6166" s="1"/>
      <c r="K6166" s="1"/>
      <c r="L6166" s="1"/>
      <c r="M6166" s="1"/>
      <c r="N6166" s="1"/>
      <c r="O6166" s="1"/>
      <c r="P6166" s="1"/>
      <c r="Q6166" s="1"/>
      <c r="R6166" s="1"/>
      <c r="S6166" s="1"/>
    </row>
    <row r="6167" spans="1:19" x14ac:dyDescent="0.25">
      <c r="A6167" s="1"/>
      <c r="B6167" s="1"/>
      <c r="C6167" s="1"/>
      <c r="D6167" s="1"/>
      <c r="E6167" s="1"/>
      <c r="F6167" s="1"/>
      <c r="G6167" s="1"/>
      <c r="H6167" s="1"/>
      <c r="I6167" s="1"/>
      <c r="J6167" s="1"/>
      <c r="K6167" s="1"/>
      <c r="L6167" s="1"/>
      <c r="M6167" s="1"/>
      <c r="N6167" s="1"/>
      <c r="O6167" s="1"/>
      <c r="P6167" s="1"/>
      <c r="Q6167" s="1"/>
      <c r="R6167" s="1"/>
      <c r="S6167" s="1"/>
    </row>
    <row r="6168" spans="1:19" x14ac:dyDescent="0.25">
      <c r="A6168" s="1"/>
      <c r="B6168" s="1"/>
      <c r="C6168" s="1"/>
      <c r="D6168" s="1"/>
      <c r="E6168" s="1"/>
      <c r="F6168" s="1"/>
      <c r="G6168" s="1"/>
      <c r="H6168" s="1"/>
      <c r="I6168" s="1"/>
      <c r="J6168" s="1"/>
      <c r="K6168" s="1"/>
      <c r="L6168" s="1"/>
      <c r="M6168" s="1"/>
      <c r="N6168" s="1"/>
      <c r="O6168" s="1"/>
      <c r="P6168" s="1"/>
      <c r="Q6168" s="1"/>
      <c r="R6168" s="1"/>
      <c r="S6168" s="1"/>
    </row>
    <row r="6169" spans="1:19" x14ac:dyDescent="0.25">
      <c r="A6169" s="1"/>
      <c r="B6169" s="1"/>
      <c r="C6169" s="1"/>
      <c r="D6169" s="1"/>
      <c r="E6169" s="1"/>
      <c r="F6169" s="1"/>
      <c r="G6169" s="1"/>
      <c r="H6169" s="1"/>
      <c r="I6169" s="1"/>
      <c r="J6169" s="1"/>
      <c r="K6169" s="1"/>
      <c r="L6169" s="1"/>
      <c r="M6169" s="1"/>
      <c r="N6169" s="1"/>
      <c r="O6169" s="1"/>
      <c r="P6169" s="1"/>
      <c r="Q6169" s="1"/>
      <c r="R6169" s="1"/>
      <c r="S6169" s="1"/>
    </row>
    <row r="6170" spans="1:19" x14ac:dyDescent="0.25">
      <c r="A6170" s="1"/>
      <c r="B6170" s="1"/>
      <c r="C6170" s="1"/>
      <c r="D6170" s="1"/>
      <c r="E6170" s="1"/>
      <c r="F6170" s="1"/>
      <c r="G6170" s="1"/>
      <c r="H6170" s="1"/>
      <c r="I6170" s="1"/>
      <c r="J6170" s="1"/>
      <c r="K6170" s="1"/>
      <c r="L6170" s="1"/>
      <c r="M6170" s="1"/>
      <c r="N6170" s="1"/>
      <c r="O6170" s="1"/>
      <c r="P6170" s="1"/>
      <c r="Q6170" s="1"/>
      <c r="R6170" s="1"/>
      <c r="S6170" s="1"/>
    </row>
    <row r="6171" spans="1:19" x14ac:dyDescent="0.25">
      <c r="A6171" s="1"/>
      <c r="B6171" s="1"/>
      <c r="C6171" s="1"/>
      <c r="D6171" s="1"/>
      <c r="E6171" s="1"/>
      <c r="F6171" s="1"/>
      <c r="G6171" s="1"/>
      <c r="H6171" s="1"/>
      <c r="I6171" s="1"/>
      <c r="J6171" s="1"/>
      <c r="K6171" s="1"/>
      <c r="L6171" s="1"/>
      <c r="M6171" s="1"/>
      <c r="N6171" s="1"/>
      <c r="O6171" s="1"/>
      <c r="P6171" s="1"/>
      <c r="Q6171" s="1"/>
      <c r="R6171" s="1"/>
      <c r="S6171" s="1"/>
    </row>
    <row r="6172" spans="1:19" x14ac:dyDescent="0.25">
      <c r="A6172" s="1"/>
      <c r="B6172" s="1"/>
      <c r="C6172" s="1"/>
      <c r="D6172" s="1"/>
      <c r="E6172" s="1"/>
      <c r="F6172" s="1"/>
      <c r="G6172" s="1"/>
      <c r="H6172" s="1"/>
      <c r="I6172" s="1"/>
      <c r="J6172" s="1"/>
      <c r="K6172" s="1"/>
      <c r="L6172" s="1"/>
      <c r="M6172" s="1"/>
      <c r="N6172" s="1"/>
      <c r="O6172" s="1"/>
      <c r="P6172" s="1"/>
      <c r="Q6172" s="1"/>
      <c r="R6172" s="1"/>
      <c r="S6172" s="1"/>
    </row>
    <row r="6173" spans="1:19" x14ac:dyDescent="0.25">
      <c r="A6173" s="1"/>
      <c r="B6173" s="1"/>
      <c r="C6173" s="1"/>
      <c r="D6173" s="1"/>
      <c r="E6173" s="1"/>
      <c r="F6173" s="1"/>
      <c r="G6173" s="1"/>
      <c r="H6173" s="1"/>
      <c r="I6173" s="1"/>
      <c r="J6173" s="1"/>
      <c r="K6173" s="1"/>
      <c r="L6173" s="1"/>
      <c r="M6173" s="1"/>
      <c r="N6173" s="1"/>
      <c r="O6173" s="1"/>
      <c r="P6173" s="1"/>
      <c r="Q6173" s="1"/>
      <c r="R6173" s="1"/>
      <c r="S6173" s="1"/>
    </row>
    <row r="6174" spans="1:19" x14ac:dyDescent="0.25">
      <c r="A6174" s="1"/>
      <c r="B6174" s="1"/>
      <c r="C6174" s="1"/>
      <c r="D6174" s="1"/>
      <c r="E6174" s="1"/>
      <c r="F6174" s="1"/>
      <c r="G6174" s="1"/>
      <c r="H6174" s="1"/>
      <c r="I6174" s="1"/>
      <c r="J6174" s="1"/>
      <c r="K6174" s="1"/>
      <c r="L6174" s="1"/>
      <c r="M6174" s="1"/>
      <c r="N6174" s="1"/>
      <c r="O6174" s="1"/>
      <c r="P6174" s="1"/>
      <c r="Q6174" s="1"/>
      <c r="R6174" s="1"/>
      <c r="S6174" s="1"/>
    </row>
    <row r="6175" spans="1:19" x14ac:dyDescent="0.25">
      <c r="A6175" s="1"/>
      <c r="B6175" s="1"/>
      <c r="C6175" s="1"/>
      <c r="D6175" s="1"/>
      <c r="E6175" s="1"/>
      <c r="F6175" s="1"/>
      <c r="G6175" s="1"/>
      <c r="H6175" s="1"/>
      <c r="I6175" s="1"/>
      <c r="J6175" s="1"/>
      <c r="K6175" s="1"/>
      <c r="L6175" s="1"/>
      <c r="M6175" s="1"/>
      <c r="N6175" s="1"/>
      <c r="O6175" s="1"/>
      <c r="P6175" s="1"/>
      <c r="Q6175" s="1"/>
      <c r="R6175" s="1"/>
      <c r="S6175" s="1"/>
    </row>
    <row r="6176" spans="1:19" x14ac:dyDescent="0.25">
      <c r="A6176" s="1"/>
      <c r="B6176" s="1"/>
      <c r="C6176" s="1"/>
      <c r="D6176" s="1"/>
      <c r="E6176" s="1"/>
      <c r="F6176" s="1"/>
      <c r="G6176" s="1"/>
      <c r="H6176" s="1"/>
      <c r="I6176" s="1"/>
      <c r="J6176" s="1"/>
      <c r="K6176" s="1"/>
      <c r="L6176" s="1"/>
      <c r="M6176" s="1"/>
      <c r="N6176" s="1"/>
      <c r="O6176" s="1"/>
      <c r="P6176" s="1"/>
      <c r="Q6176" s="1"/>
      <c r="R6176" s="1"/>
      <c r="S6176" s="1"/>
    </row>
    <row r="6177" spans="1:19" x14ac:dyDescent="0.25">
      <c r="A6177" s="1"/>
      <c r="B6177" s="1"/>
      <c r="C6177" s="1"/>
      <c r="D6177" s="1"/>
      <c r="E6177" s="1"/>
      <c r="F6177" s="1"/>
      <c r="G6177" s="1"/>
      <c r="H6177" s="1"/>
      <c r="I6177" s="1"/>
      <c r="J6177" s="1"/>
      <c r="K6177" s="1"/>
      <c r="L6177" s="1"/>
      <c r="M6177" s="1"/>
      <c r="N6177" s="1"/>
      <c r="O6177" s="1"/>
      <c r="P6177" s="1"/>
      <c r="Q6177" s="1"/>
      <c r="R6177" s="1"/>
      <c r="S6177" s="1"/>
    </row>
    <row r="6178" spans="1:19" x14ac:dyDescent="0.25">
      <c r="A6178" s="1"/>
      <c r="B6178" s="1"/>
      <c r="C6178" s="1"/>
      <c r="D6178" s="1"/>
      <c r="E6178" s="1"/>
      <c r="F6178" s="1"/>
      <c r="G6178" s="1"/>
      <c r="H6178" s="1"/>
      <c r="I6178" s="1"/>
      <c r="J6178" s="1"/>
      <c r="K6178" s="1"/>
      <c r="L6178" s="1"/>
      <c r="M6178" s="1"/>
      <c r="N6178" s="1"/>
      <c r="O6178" s="1"/>
      <c r="P6178" s="1"/>
      <c r="Q6178" s="1"/>
      <c r="R6178" s="1"/>
      <c r="S6178" s="1"/>
    </row>
    <row r="6179" spans="1:19" x14ac:dyDescent="0.25">
      <c r="A6179" s="1"/>
      <c r="B6179" s="1"/>
      <c r="C6179" s="1"/>
      <c r="D6179" s="1"/>
      <c r="E6179" s="1"/>
      <c r="F6179" s="1"/>
      <c r="G6179" s="1"/>
      <c r="H6179" s="1"/>
      <c r="I6179" s="1"/>
      <c r="J6179" s="1"/>
      <c r="K6179" s="1"/>
      <c r="L6179" s="1"/>
      <c r="M6179" s="1"/>
      <c r="N6179" s="1"/>
      <c r="O6179" s="1"/>
      <c r="P6179" s="1"/>
      <c r="Q6179" s="1"/>
      <c r="R6179" s="1"/>
      <c r="S6179" s="1"/>
    </row>
    <row r="6180" spans="1:19" x14ac:dyDescent="0.25">
      <c r="A6180" s="1"/>
      <c r="B6180" s="1"/>
      <c r="C6180" s="1"/>
      <c r="D6180" s="1"/>
      <c r="E6180" s="1"/>
      <c r="F6180" s="1"/>
      <c r="G6180" s="1"/>
      <c r="H6180" s="1"/>
      <c r="I6180" s="1"/>
      <c r="J6180" s="1"/>
      <c r="K6180" s="1"/>
      <c r="L6180" s="1"/>
      <c r="M6180" s="1"/>
      <c r="N6180" s="1"/>
      <c r="O6180" s="1"/>
      <c r="P6180" s="1"/>
      <c r="Q6180" s="1"/>
      <c r="R6180" s="1"/>
      <c r="S6180" s="1"/>
    </row>
    <row r="6181" spans="1:19" x14ac:dyDescent="0.25">
      <c r="A6181" s="1"/>
      <c r="B6181" s="1"/>
      <c r="C6181" s="1"/>
      <c r="D6181" s="1"/>
      <c r="E6181" s="1"/>
      <c r="F6181" s="1"/>
      <c r="G6181" s="1"/>
      <c r="H6181" s="1"/>
      <c r="I6181" s="1"/>
      <c r="J6181" s="1"/>
      <c r="K6181" s="1"/>
      <c r="L6181" s="1"/>
      <c r="M6181" s="1"/>
      <c r="N6181" s="1"/>
      <c r="O6181" s="1"/>
      <c r="P6181" s="1"/>
      <c r="Q6181" s="1"/>
      <c r="R6181" s="1"/>
      <c r="S6181" s="1"/>
    </row>
    <row r="6182" spans="1:19" x14ac:dyDescent="0.25">
      <c r="A6182" s="1"/>
      <c r="B6182" s="1"/>
      <c r="C6182" s="1"/>
      <c r="D6182" s="1"/>
      <c r="E6182" s="1"/>
      <c r="F6182" s="1"/>
      <c r="G6182" s="1"/>
      <c r="H6182" s="1"/>
      <c r="I6182" s="1"/>
      <c r="J6182" s="1"/>
      <c r="K6182" s="1"/>
      <c r="L6182" s="1"/>
      <c r="M6182" s="1"/>
      <c r="N6182" s="1"/>
      <c r="O6182" s="1"/>
      <c r="P6182" s="1"/>
      <c r="Q6182" s="1"/>
      <c r="R6182" s="1"/>
      <c r="S6182" s="1"/>
    </row>
    <row r="6183" spans="1:19" x14ac:dyDescent="0.25">
      <c r="A6183" s="1"/>
      <c r="B6183" s="1"/>
      <c r="C6183" s="1"/>
      <c r="D6183" s="1"/>
      <c r="E6183" s="1"/>
      <c r="F6183" s="1"/>
      <c r="G6183" s="1"/>
      <c r="H6183" s="1"/>
      <c r="I6183" s="1"/>
      <c r="J6183" s="1"/>
      <c r="K6183" s="1"/>
      <c r="L6183" s="1"/>
      <c r="M6183" s="1"/>
      <c r="N6183" s="1"/>
      <c r="O6183" s="1"/>
      <c r="P6183" s="1"/>
      <c r="Q6183" s="1"/>
      <c r="R6183" s="1"/>
      <c r="S6183" s="1"/>
    </row>
    <row r="6184" spans="1:19" x14ac:dyDescent="0.25">
      <c r="A6184" s="1"/>
      <c r="B6184" s="1"/>
      <c r="C6184" s="1"/>
      <c r="D6184" s="1"/>
      <c r="E6184" s="1"/>
      <c r="F6184" s="1"/>
      <c r="G6184" s="1"/>
      <c r="H6184" s="1"/>
      <c r="I6184" s="1"/>
      <c r="J6184" s="1"/>
      <c r="K6184" s="1"/>
      <c r="L6184" s="1"/>
      <c r="M6184" s="1"/>
      <c r="N6184" s="1"/>
      <c r="O6184" s="1"/>
      <c r="P6184" s="1"/>
      <c r="Q6184" s="1"/>
      <c r="R6184" s="1"/>
      <c r="S6184" s="1"/>
    </row>
    <row r="6185" spans="1:19" x14ac:dyDescent="0.25">
      <c r="A6185" s="1"/>
      <c r="B6185" s="1"/>
      <c r="C6185" s="1"/>
      <c r="D6185" s="1"/>
      <c r="E6185" s="1"/>
      <c r="F6185" s="1"/>
      <c r="G6185" s="1"/>
      <c r="H6185" s="1"/>
      <c r="I6185" s="1"/>
      <c r="J6185" s="1"/>
      <c r="K6185" s="1"/>
      <c r="L6185" s="1"/>
      <c r="M6185" s="1"/>
      <c r="N6185" s="1"/>
      <c r="O6185" s="1"/>
      <c r="P6185" s="1"/>
      <c r="Q6185" s="1"/>
      <c r="R6185" s="1"/>
      <c r="S6185" s="1"/>
    </row>
    <row r="6186" spans="1:19" x14ac:dyDescent="0.25">
      <c r="A6186" s="1"/>
      <c r="B6186" s="1"/>
      <c r="C6186" s="1"/>
      <c r="D6186" s="1"/>
      <c r="E6186" s="1"/>
      <c r="F6186" s="1"/>
      <c r="G6186" s="1"/>
      <c r="H6186" s="1"/>
      <c r="I6186" s="1"/>
      <c r="J6186" s="1"/>
      <c r="K6186" s="1"/>
      <c r="L6186" s="1"/>
      <c r="M6186" s="1"/>
      <c r="N6186" s="1"/>
      <c r="O6186" s="1"/>
      <c r="P6186" s="1"/>
      <c r="Q6186" s="1"/>
      <c r="R6186" s="1"/>
      <c r="S6186" s="1"/>
    </row>
    <row r="6187" spans="1:19" x14ac:dyDescent="0.25">
      <c r="A6187" s="1"/>
      <c r="B6187" s="1"/>
      <c r="C6187" s="1"/>
      <c r="D6187" s="1"/>
      <c r="E6187" s="1"/>
      <c r="F6187" s="1"/>
      <c r="G6187" s="1"/>
      <c r="H6187" s="1"/>
      <c r="I6187" s="1"/>
      <c r="J6187" s="1"/>
      <c r="K6187" s="1"/>
      <c r="L6187" s="1"/>
      <c r="M6187" s="1"/>
      <c r="N6187" s="1"/>
      <c r="O6187" s="1"/>
      <c r="P6187" s="1"/>
      <c r="Q6187" s="1"/>
      <c r="R6187" s="1"/>
      <c r="S6187" s="1"/>
    </row>
    <row r="6188" spans="1:19" x14ac:dyDescent="0.25">
      <c r="A6188" s="1"/>
      <c r="B6188" s="1"/>
      <c r="C6188" s="1"/>
      <c r="D6188" s="1"/>
      <c r="E6188" s="1"/>
      <c r="F6188" s="1"/>
      <c r="G6188" s="1"/>
      <c r="H6188" s="1"/>
      <c r="I6188" s="1"/>
      <c r="J6188" s="1"/>
      <c r="K6188" s="1"/>
      <c r="L6188" s="1"/>
      <c r="M6188" s="1"/>
      <c r="N6188" s="1"/>
      <c r="O6188" s="1"/>
      <c r="P6188" s="1"/>
      <c r="Q6188" s="1"/>
      <c r="R6188" s="1"/>
      <c r="S6188" s="1"/>
    </row>
    <row r="6189" spans="1:19" x14ac:dyDescent="0.25">
      <c r="A6189" s="1"/>
      <c r="B6189" s="1"/>
      <c r="C6189" s="1"/>
      <c r="D6189" s="1"/>
      <c r="E6189" s="1"/>
      <c r="F6189" s="1"/>
      <c r="G6189" s="1"/>
      <c r="H6189" s="1"/>
      <c r="I6189" s="1"/>
      <c r="J6189" s="1"/>
      <c r="K6189" s="1"/>
      <c r="L6189" s="1"/>
      <c r="M6189" s="1"/>
      <c r="N6189" s="1"/>
      <c r="O6189" s="1"/>
      <c r="P6189" s="1"/>
      <c r="Q6189" s="1"/>
      <c r="R6189" s="1"/>
      <c r="S6189" s="1"/>
    </row>
    <row r="6190" spans="1:19" x14ac:dyDescent="0.25">
      <c r="A6190" s="1"/>
      <c r="B6190" s="1"/>
      <c r="C6190" s="1"/>
      <c r="D6190" s="1"/>
      <c r="E6190" s="1"/>
      <c r="F6190" s="1"/>
      <c r="G6190" s="1"/>
      <c r="H6190" s="1"/>
      <c r="I6190" s="1"/>
      <c r="J6190" s="1"/>
      <c r="K6190" s="1"/>
      <c r="L6190" s="1"/>
      <c r="M6190" s="1"/>
      <c r="N6190" s="1"/>
      <c r="O6190" s="1"/>
      <c r="P6190" s="1"/>
      <c r="Q6190" s="1"/>
      <c r="R6190" s="1"/>
      <c r="S6190" s="1"/>
    </row>
    <row r="6191" spans="1:19" x14ac:dyDescent="0.25">
      <c r="A6191" s="1"/>
      <c r="B6191" s="1"/>
      <c r="C6191" s="1"/>
      <c r="D6191" s="1"/>
      <c r="E6191" s="1"/>
      <c r="F6191" s="1"/>
      <c r="G6191" s="1"/>
      <c r="H6191" s="1"/>
      <c r="I6191" s="1"/>
      <c r="J6191" s="1"/>
      <c r="K6191" s="1"/>
      <c r="L6191" s="1"/>
      <c r="M6191" s="1"/>
      <c r="N6191" s="1"/>
      <c r="O6191" s="1"/>
      <c r="P6191" s="1"/>
      <c r="Q6191" s="1"/>
      <c r="R6191" s="1"/>
      <c r="S6191" s="1"/>
    </row>
    <row r="6192" spans="1:19" x14ac:dyDescent="0.25">
      <c r="A6192" s="1"/>
      <c r="B6192" s="1"/>
      <c r="C6192" s="1"/>
      <c r="D6192" s="1"/>
      <c r="E6192" s="1"/>
      <c r="F6192" s="1"/>
      <c r="G6192" s="1"/>
      <c r="H6192" s="1"/>
      <c r="I6192" s="1"/>
      <c r="J6192" s="1"/>
      <c r="K6192" s="1"/>
      <c r="L6192" s="1"/>
      <c r="M6192" s="1"/>
      <c r="N6192" s="1"/>
      <c r="O6192" s="1"/>
      <c r="P6192" s="1"/>
      <c r="Q6192" s="1"/>
      <c r="R6192" s="1"/>
      <c r="S6192" s="1"/>
    </row>
    <row r="6193" spans="1:19" x14ac:dyDescent="0.25">
      <c r="A6193" s="1"/>
      <c r="B6193" s="1"/>
      <c r="C6193" s="1"/>
      <c r="D6193" s="1"/>
      <c r="E6193" s="1"/>
      <c r="F6193" s="1"/>
      <c r="G6193" s="1"/>
      <c r="H6193" s="1"/>
      <c r="I6193" s="1"/>
      <c r="J6193" s="1"/>
      <c r="K6193" s="1"/>
      <c r="L6193" s="1"/>
      <c r="M6193" s="1"/>
      <c r="N6193" s="1"/>
      <c r="O6193" s="1"/>
      <c r="P6193" s="1"/>
      <c r="Q6193" s="1"/>
      <c r="R6193" s="1"/>
      <c r="S6193" s="1"/>
    </row>
    <row r="6194" spans="1:19" x14ac:dyDescent="0.25">
      <c r="A6194" s="1"/>
      <c r="B6194" s="1"/>
      <c r="C6194" s="1"/>
      <c r="D6194" s="1"/>
      <c r="E6194" s="1"/>
      <c r="F6194" s="1"/>
      <c r="G6194" s="1"/>
      <c r="H6194" s="1"/>
      <c r="I6194" s="1"/>
      <c r="J6194" s="1"/>
      <c r="K6194" s="1"/>
      <c r="L6194" s="1"/>
      <c r="M6194" s="1"/>
      <c r="N6194" s="1"/>
      <c r="O6194" s="1"/>
      <c r="P6194" s="1"/>
      <c r="Q6194" s="1"/>
      <c r="R6194" s="1"/>
      <c r="S6194" s="1"/>
    </row>
    <row r="6195" spans="1:19" x14ac:dyDescent="0.25">
      <c r="A6195" s="1"/>
      <c r="B6195" s="1"/>
      <c r="C6195" s="1"/>
      <c r="D6195" s="1"/>
      <c r="E6195" s="1"/>
      <c r="F6195" s="1"/>
      <c r="G6195" s="1"/>
      <c r="H6195" s="1"/>
      <c r="I6195" s="1"/>
      <c r="J6195" s="1"/>
      <c r="K6195" s="1"/>
      <c r="L6195" s="1"/>
      <c r="M6195" s="1"/>
      <c r="N6195" s="1"/>
      <c r="O6195" s="1"/>
      <c r="P6195" s="1"/>
      <c r="Q6195" s="1"/>
      <c r="R6195" s="1"/>
      <c r="S6195" s="1"/>
    </row>
    <row r="6196" spans="1:19" x14ac:dyDescent="0.25">
      <c r="A6196" s="1"/>
      <c r="B6196" s="1"/>
      <c r="C6196" s="1"/>
      <c r="D6196" s="1"/>
      <c r="E6196" s="1"/>
      <c r="F6196" s="1"/>
      <c r="G6196" s="1"/>
      <c r="H6196" s="1"/>
      <c r="I6196" s="1"/>
      <c r="J6196" s="1"/>
      <c r="K6196" s="1"/>
      <c r="L6196" s="1"/>
      <c r="M6196" s="1"/>
      <c r="N6196" s="1"/>
      <c r="O6196" s="1"/>
      <c r="P6196" s="1"/>
      <c r="Q6196" s="1"/>
      <c r="R6196" s="1"/>
      <c r="S6196" s="1"/>
    </row>
    <row r="6197" spans="1:19" x14ac:dyDescent="0.25">
      <c r="A6197" s="1"/>
      <c r="B6197" s="1"/>
      <c r="C6197" s="1"/>
      <c r="D6197" s="1"/>
      <c r="E6197" s="1"/>
      <c r="F6197" s="1"/>
      <c r="G6197" s="1"/>
      <c r="H6197" s="1"/>
      <c r="I6197" s="1"/>
      <c r="J6197" s="1"/>
      <c r="K6197" s="1"/>
      <c r="L6197" s="1"/>
      <c r="M6197" s="1"/>
      <c r="N6197" s="1"/>
      <c r="O6197" s="1"/>
      <c r="P6197" s="1"/>
      <c r="Q6197" s="1"/>
      <c r="R6197" s="1"/>
      <c r="S6197" s="1"/>
    </row>
    <row r="6198" spans="1:19" x14ac:dyDescent="0.25">
      <c r="A6198" s="1"/>
      <c r="B6198" s="1"/>
      <c r="C6198" s="1"/>
      <c r="D6198" s="1"/>
      <c r="E6198" s="1"/>
      <c r="F6198" s="1"/>
      <c r="G6198" s="1"/>
      <c r="H6198" s="1"/>
      <c r="I6198" s="1"/>
      <c r="J6198" s="1"/>
      <c r="K6198" s="1"/>
      <c r="L6198" s="1"/>
      <c r="M6198" s="1"/>
      <c r="N6198" s="1"/>
      <c r="O6198" s="1"/>
      <c r="P6198" s="1"/>
      <c r="Q6198" s="1"/>
      <c r="R6198" s="1"/>
      <c r="S6198" s="1"/>
    </row>
    <row r="6199" spans="1:19" x14ac:dyDescent="0.25">
      <c r="A6199" s="1"/>
      <c r="B6199" s="1"/>
      <c r="C6199" s="1"/>
      <c r="D6199" s="1"/>
      <c r="E6199" s="1"/>
      <c r="F6199" s="1"/>
      <c r="G6199" s="1"/>
      <c r="H6199" s="1"/>
      <c r="I6199" s="1"/>
      <c r="J6199" s="1"/>
      <c r="K6199" s="1"/>
      <c r="L6199" s="1"/>
      <c r="M6199" s="1"/>
      <c r="N6199" s="1"/>
      <c r="O6199" s="1"/>
      <c r="P6199" s="1"/>
      <c r="Q6199" s="1"/>
      <c r="R6199" s="1"/>
      <c r="S6199" s="1"/>
    </row>
    <row r="6200" spans="1:19" x14ac:dyDescent="0.25">
      <c r="A6200" s="1"/>
      <c r="B6200" s="1"/>
      <c r="C6200" s="1"/>
      <c r="D6200" s="1"/>
      <c r="E6200" s="1"/>
      <c r="F6200" s="1"/>
      <c r="G6200" s="1"/>
      <c r="H6200" s="1"/>
      <c r="I6200" s="1"/>
      <c r="J6200" s="1"/>
      <c r="K6200" s="1"/>
      <c r="L6200" s="1"/>
      <c r="M6200" s="1"/>
      <c r="N6200" s="1"/>
      <c r="O6200" s="1"/>
      <c r="P6200" s="1"/>
      <c r="Q6200" s="1"/>
      <c r="R6200" s="1"/>
      <c r="S6200" s="1"/>
    </row>
    <row r="6201" spans="1:19" x14ac:dyDescent="0.25">
      <c r="A6201" s="1"/>
      <c r="B6201" s="1"/>
      <c r="C6201" s="1"/>
      <c r="D6201" s="1"/>
      <c r="E6201" s="1"/>
      <c r="F6201" s="1"/>
      <c r="G6201" s="1"/>
      <c r="H6201" s="1"/>
      <c r="I6201" s="1"/>
      <c r="J6201" s="1"/>
      <c r="K6201" s="1"/>
      <c r="L6201" s="1"/>
      <c r="M6201" s="1"/>
      <c r="N6201" s="1"/>
      <c r="O6201" s="1"/>
      <c r="P6201" s="1"/>
      <c r="Q6201" s="1"/>
      <c r="R6201" s="1"/>
      <c r="S6201" s="1"/>
    </row>
    <row r="6202" spans="1:19" x14ac:dyDescent="0.25">
      <c r="A6202" s="1"/>
      <c r="B6202" s="1"/>
      <c r="C6202" s="1"/>
      <c r="D6202" s="1"/>
      <c r="E6202" s="1"/>
      <c r="F6202" s="1"/>
      <c r="G6202" s="1"/>
      <c r="H6202" s="1"/>
      <c r="I6202" s="1"/>
      <c r="J6202" s="1"/>
      <c r="K6202" s="1"/>
      <c r="L6202" s="1"/>
      <c r="M6202" s="1"/>
      <c r="N6202" s="1"/>
      <c r="O6202" s="1"/>
      <c r="P6202" s="1"/>
      <c r="Q6202" s="1"/>
      <c r="R6202" s="1"/>
      <c r="S6202" s="1"/>
    </row>
    <row r="6203" spans="1:19" x14ac:dyDescent="0.25">
      <c r="A6203" s="1"/>
      <c r="B6203" s="1"/>
      <c r="C6203" s="1"/>
      <c r="D6203" s="1"/>
      <c r="E6203" s="1"/>
      <c r="F6203" s="1"/>
      <c r="G6203" s="1"/>
      <c r="H6203" s="1"/>
      <c r="I6203" s="1"/>
      <c r="J6203" s="1"/>
      <c r="K6203" s="1"/>
      <c r="L6203" s="1"/>
      <c r="M6203" s="1"/>
      <c r="N6203" s="1"/>
      <c r="O6203" s="1"/>
      <c r="P6203" s="1"/>
      <c r="Q6203" s="1"/>
      <c r="R6203" s="1"/>
      <c r="S6203" s="1"/>
    </row>
    <row r="6204" spans="1:19" x14ac:dyDescent="0.25">
      <c r="A6204" s="1"/>
      <c r="B6204" s="1"/>
      <c r="C6204" s="1"/>
      <c r="D6204" s="1"/>
      <c r="E6204" s="1"/>
      <c r="F6204" s="1"/>
      <c r="G6204" s="1"/>
      <c r="H6204" s="1"/>
      <c r="I6204" s="1"/>
      <c r="J6204" s="1"/>
      <c r="K6204" s="1"/>
      <c r="L6204" s="1"/>
      <c r="M6204" s="1"/>
      <c r="N6204" s="1"/>
      <c r="O6204" s="1"/>
      <c r="P6204" s="1"/>
      <c r="Q6204" s="1"/>
      <c r="R6204" s="1"/>
      <c r="S6204" s="1"/>
    </row>
    <row r="6205" spans="1:19" x14ac:dyDescent="0.25">
      <c r="A6205" s="1"/>
      <c r="B6205" s="1"/>
      <c r="C6205" s="1"/>
      <c r="D6205" s="1"/>
      <c r="E6205" s="1"/>
      <c r="F6205" s="1"/>
      <c r="G6205" s="1"/>
      <c r="H6205" s="1"/>
      <c r="I6205" s="1"/>
      <c r="J6205" s="1"/>
      <c r="K6205" s="1"/>
      <c r="L6205" s="1"/>
      <c r="M6205" s="1"/>
      <c r="N6205" s="1"/>
      <c r="O6205" s="1"/>
      <c r="P6205" s="1"/>
      <c r="Q6205" s="1"/>
      <c r="R6205" s="1"/>
      <c r="S6205" s="1"/>
    </row>
    <row r="6206" spans="1:19" x14ac:dyDescent="0.25">
      <c r="A6206" s="1"/>
      <c r="B6206" s="1"/>
      <c r="C6206" s="1"/>
      <c r="D6206" s="1"/>
      <c r="E6206" s="1"/>
      <c r="F6206" s="1"/>
      <c r="G6206" s="1"/>
      <c r="H6206" s="1"/>
      <c r="I6206" s="1"/>
      <c r="J6206" s="1"/>
      <c r="K6206" s="1"/>
      <c r="L6206" s="1"/>
      <c r="M6206" s="1"/>
      <c r="N6206" s="1"/>
      <c r="O6206" s="1"/>
      <c r="P6206" s="1"/>
      <c r="Q6206" s="1"/>
      <c r="R6206" s="1"/>
      <c r="S6206" s="1"/>
    </row>
    <row r="6207" spans="1:19" x14ac:dyDescent="0.25">
      <c r="A6207" s="1"/>
      <c r="B6207" s="1"/>
      <c r="C6207" s="1"/>
      <c r="D6207" s="1"/>
      <c r="E6207" s="1"/>
      <c r="F6207" s="1"/>
      <c r="G6207" s="1"/>
      <c r="H6207" s="1"/>
      <c r="I6207" s="1"/>
      <c r="J6207" s="1"/>
      <c r="K6207" s="1"/>
      <c r="L6207" s="1"/>
      <c r="M6207" s="1"/>
      <c r="N6207" s="1"/>
      <c r="O6207" s="1"/>
      <c r="P6207" s="1"/>
      <c r="Q6207" s="1"/>
      <c r="R6207" s="1"/>
      <c r="S6207" s="1"/>
    </row>
    <row r="6208" spans="1:19" x14ac:dyDescent="0.25">
      <c r="A6208" s="1"/>
      <c r="B6208" s="1"/>
      <c r="C6208" s="1"/>
      <c r="D6208" s="1"/>
      <c r="E6208" s="1"/>
      <c r="F6208" s="1"/>
      <c r="G6208" s="1"/>
      <c r="H6208" s="1"/>
      <c r="I6208" s="1"/>
      <c r="J6208" s="1"/>
      <c r="K6208" s="1"/>
      <c r="L6208" s="1"/>
      <c r="M6208" s="1"/>
      <c r="N6208" s="1"/>
      <c r="O6208" s="1"/>
      <c r="P6208" s="1"/>
      <c r="Q6208" s="1"/>
      <c r="R6208" s="1"/>
      <c r="S6208" s="1"/>
    </row>
    <row r="6209" spans="1:19" x14ac:dyDescent="0.25">
      <c r="A6209" s="1"/>
      <c r="B6209" s="1"/>
      <c r="C6209" s="1"/>
      <c r="D6209" s="1"/>
      <c r="E6209" s="1"/>
      <c r="F6209" s="1"/>
      <c r="G6209" s="1"/>
      <c r="H6209" s="1"/>
      <c r="I6209" s="1"/>
      <c r="J6209" s="1"/>
      <c r="K6209" s="1"/>
      <c r="L6209" s="1"/>
      <c r="M6209" s="1"/>
      <c r="N6209" s="1"/>
      <c r="O6209" s="1"/>
      <c r="P6209" s="1"/>
      <c r="Q6209" s="1"/>
      <c r="R6209" s="1"/>
      <c r="S6209" s="1"/>
    </row>
    <row r="6210" spans="1:19" x14ac:dyDescent="0.25">
      <c r="A6210" s="1"/>
      <c r="B6210" s="1"/>
      <c r="C6210" s="1"/>
      <c r="D6210" s="1"/>
      <c r="E6210" s="1"/>
      <c r="F6210" s="1"/>
      <c r="G6210" s="1"/>
      <c r="H6210" s="1"/>
      <c r="I6210" s="1"/>
      <c r="J6210" s="1"/>
      <c r="K6210" s="1"/>
      <c r="L6210" s="1"/>
      <c r="M6210" s="1"/>
      <c r="N6210" s="1"/>
      <c r="O6210" s="1"/>
      <c r="P6210" s="1"/>
      <c r="Q6210" s="1"/>
      <c r="R6210" s="1"/>
      <c r="S6210" s="1"/>
    </row>
    <row r="6211" spans="1:19" x14ac:dyDescent="0.25">
      <c r="A6211" s="1"/>
      <c r="B6211" s="1"/>
      <c r="C6211" s="1"/>
      <c r="D6211" s="1"/>
      <c r="E6211" s="1"/>
      <c r="F6211" s="1"/>
      <c r="G6211" s="1"/>
      <c r="H6211" s="1"/>
      <c r="I6211" s="1"/>
      <c r="J6211" s="1"/>
      <c r="K6211" s="1"/>
      <c r="L6211" s="1"/>
      <c r="M6211" s="1"/>
      <c r="N6211" s="1"/>
      <c r="O6211" s="1"/>
      <c r="P6211" s="1"/>
      <c r="Q6211" s="1"/>
      <c r="R6211" s="1"/>
      <c r="S6211" s="1"/>
    </row>
    <row r="6212" spans="1:19" x14ac:dyDescent="0.25">
      <c r="A6212" s="1"/>
      <c r="B6212" s="1"/>
      <c r="C6212" s="1"/>
      <c r="D6212" s="1"/>
      <c r="E6212" s="1"/>
      <c r="F6212" s="1"/>
      <c r="G6212" s="1"/>
      <c r="H6212" s="1"/>
      <c r="I6212" s="1"/>
      <c r="J6212" s="1"/>
      <c r="K6212" s="1"/>
      <c r="L6212" s="1"/>
      <c r="M6212" s="1"/>
      <c r="N6212" s="1"/>
      <c r="O6212" s="1"/>
      <c r="P6212" s="1"/>
      <c r="Q6212" s="1"/>
      <c r="R6212" s="1"/>
      <c r="S6212" s="1"/>
    </row>
    <row r="6213" spans="1:19" x14ac:dyDescent="0.25">
      <c r="A6213" s="1"/>
      <c r="B6213" s="1"/>
      <c r="C6213" s="1"/>
      <c r="D6213" s="1"/>
      <c r="E6213" s="1"/>
      <c r="F6213" s="1"/>
      <c r="G6213" s="1"/>
      <c r="H6213" s="1"/>
      <c r="I6213" s="1"/>
      <c r="J6213" s="1"/>
      <c r="K6213" s="1"/>
      <c r="L6213" s="1"/>
      <c r="M6213" s="1"/>
      <c r="N6213" s="1"/>
      <c r="O6213" s="1"/>
      <c r="P6213" s="1"/>
      <c r="Q6213" s="1"/>
      <c r="R6213" s="1"/>
      <c r="S6213" s="1"/>
    </row>
    <row r="6214" spans="1:19" x14ac:dyDescent="0.25">
      <c r="A6214" s="1"/>
      <c r="B6214" s="1"/>
      <c r="C6214" s="1"/>
      <c r="D6214" s="1"/>
      <c r="E6214" s="1"/>
      <c r="F6214" s="1"/>
      <c r="G6214" s="1"/>
      <c r="H6214" s="1"/>
      <c r="I6214" s="1"/>
      <c r="J6214" s="1"/>
      <c r="K6214" s="1"/>
      <c r="L6214" s="1"/>
      <c r="M6214" s="1"/>
      <c r="N6214" s="1"/>
      <c r="O6214" s="1"/>
      <c r="P6214" s="1"/>
      <c r="Q6214" s="1"/>
      <c r="R6214" s="1"/>
      <c r="S6214" s="1"/>
    </row>
    <row r="6215" spans="1:19" x14ac:dyDescent="0.25">
      <c r="A6215" s="1"/>
      <c r="B6215" s="1"/>
      <c r="C6215" s="1"/>
      <c r="D6215" s="1"/>
      <c r="E6215" s="1"/>
      <c r="F6215" s="1"/>
      <c r="G6215" s="1"/>
      <c r="H6215" s="1"/>
      <c r="I6215" s="1"/>
      <c r="J6215" s="1"/>
      <c r="K6215" s="1"/>
      <c r="L6215" s="1"/>
      <c r="M6215" s="1"/>
      <c r="N6215" s="1"/>
      <c r="O6215" s="1"/>
      <c r="P6215" s="1"/>
      <c r="Q6215" s="1"/>
      <c r="R6215" s="1"/>
      <c r="S6215" s="1"/>
    </row>
    <row r="6216" spans="1:19" x14ac:dyDescent="0.25">
      <c r="A6216" s="1"/>
      <c r="B6216" s="1"/>
      <c r="C6216" s="1"/>
      <c r="D6216" s="1"/>
      <c r="E6216" s="1"/>
      <c r="F6216" s="1"/>
      <c r="G6216" s="1"/>
      <c r="H6216" s="1"/>
      <c r="I6216" s="1"/>
      <c r="J6216" s="1"/>
      <c r="K6216" s="1"/>
      <c r="L6216" s="1"/>
      <c r="M6216" s="1"/>
      <c r="N6216" s="1"/>
      <c r="O6216" s="1"/>
      <c r="P6216" s="1"/>
      <c r="Q6216" s="1"/>
      <c r="R6216" s="1"/>
      <c r="S6216" s="1"/>
    </row>
    <row r="6217" spans="1:19" x14ac:dyDescent="0.25">
      <c r="A6217" s="1"/>
      <c r="B6217" s="1"/>
      <c r="C6217" s="1"/>
      <c r="D6217" s="1"/>
      <c r="E6217" s="1"/>
      <c r="F6217" s="1"/>
      <c r="G6217" s="1"/>
      <c r="H6217" s="1"/>
      <c r="I6217" s="1"/>
      <c r="J6217" s="1"/>
      <c r="K6217" s="1"/>
      <c r="L6217" s="1"/>
      <c r="M6217" s="1"/>
      <c r="N6217" s="1"/>
      <c r="O6217" s="1"/>
      <c r="P6217" s="1"/>
      <c r="Q6217" s="1"/>
      <c r="R6217" s="1"/>
      <c r="S6217" s="1"/>
    </row>
    <row r="6218" spans="1:19" x14ac:dyDescent="0.25">
      <c r="A6218" s="1"/>
      <c r="B6218" s="1"/>
      <c r="C6218" s="1"/>
      <c r="D6218" s="1"/>
      <c r="E6218" s="1"/>
      <c r="F6218" s="1"/>
      <c r="G6218" s="1"/>
      <c r="H6218" s="1"/>
      <c r="I6218" s="1"/>
      <c r="J6218" s="1"/>
      <c r="K6218" s="1"/>
      <c r="L6218" s="1"/>
      <c r="M6218" s="1"/>
      <c r="N6218" s="1"/>
      <c r="O6218" s="1"/>
      <c r="P6218" s="1"/>
      <c r="Q6218" s="1"/>
      <c r="R6218" s="1"/>
      <c r="S6218" s="1"/>
    </row>
    <row r="6219" spans="1:19" x14ac:dyDescent="0.25">
      <c r="A6219" s="1"/>
      <c r="B6219" s="1"/>
      <c r="C6219" s="1"/>
      <c r="D6219" s="1"/>
      <c r="E6219" s="1"/>
      <c r="F6219" s="1"/>
      <c r="G6219" s="1"/>
      <c r="H6219" s="1"/>
      <c r="I6219" s="1"/>
      <c r="J6219" s="1"/>
      <c r="K6219" s="1"/>
      <c r="L6219" s="1"/>
      <c r="M6219" s="1"/>
      <c r="N6219" s="1"/>
      <c r="O6219" s="1"/>
      <c r="P6219" s="1"/>
      <c r="Q6219" s="1"/>
      <c r="R6219" s="1"/>
      <c r="S6219" s="1"/>
    </row>
    <row r="6220" spans="1:19" x14ac:dyDescent="0.25">
      <c r="A6220" s="1"/>
      <c r="B6220" s="1"/>
      <c r="C6220" s="1"/>
      <c r="D6220" s="1"/>
      <c r="E6220" s="1"/>
      <c r="F6220" s="1"/>
      <c r="G6220" s="1"/>
      <c r="H6220" s="1"/>
      <c r="I6220" s="1"/>
      <c r="J6220" s="1"/>
      <c r="K6220" s="1"/>
      <c r="L6220" s="1"/>
      <c r="M6220" s="1"/>
      <c r="N6220" s="1"/>
      <c r="O6220" s="1"/>
      <c r="P6220" s="1"/>
      <c r="Q6220" s="1"/>
      <c r="R6220" s="1"/>
      <c r="S6220" s="1"/>
    </row>
    <row r="6221" spans="1:19" x14ac:dyDescent="0.25">
      <c r="A6221" s="1"/>
      <c r="B6221" s="1"/>
      <c r="C6221" s="1"/>
      <c r="D6221" s="1"/>
      <c r="E6221" s="1"/>
      <c r="F6221" s="1"/>
      <c r="G6221" s="1"/>
      <c r="H6221" s="1"/>
      <c r="I6221" s="1"/>
      <c r="J6221" s="1"/>
      <c r="K6221" s="1"/>
      <c r="L6221" s="1"/>
      <c r="M6221" s="1"/>
      <c r="N6221" s="1"/>
      <c r="O6221" s="1"/>
      <c r="P6221" s="1"/>
      <c r="Q6221" s="1"/>
      <c r="R6221" s="1"/>
      <c r="S6221" s="1"/>
    </row>
    <row r="6222" spans="1:19" x14ac:dyDescent="0.25">
      <c r="A6222" s="1"/>
      <c r="B6222" s="1"/>
      <c r="C6222" s="1"/>
      <c r="D6222" s="1"/>
      <c r="E6222" s="1"/>
      <c r="F6222" s="1"/>
      <c r="G6222" s="1"/>
      <c r="H6222" s="1"/>
      <c r="I6222" s="1"/>
      <c r="J6222" s="1"/>
      <c r="K6222" s="1"/>
      <c r="L6222" s="1"/>
      <c r="M6222" s="1"/>
      <c r="N6222" s="1"/>
      <c r="O6222" s="1"/>
      <c r="P6222" s="1"/>
      <c r="Q6222" s="1"/>
      <c r="R6222" s="1"/>
      <c r="S6222" s="1"/>
    </row>
    <row r="6223" spans="1:19" x14ac:dyDescent="0.25">
      <c r="A6223" s="1"/>
      <c r="B6223" s="1"/>
      <c r="C6223" s="1"/>
      <c r="D6223" s="1"/>
      <c r="E6223" s="1"/>
      <c r="F6223" s="1"/>
      <c r="G6223" s="1"/>
      <c r="H6223" s="1"/>
      <c r="I6223" s="1"/>
      <c r="J6223" s="1"/>
      <c r="K6223" s="1"/>
      <c r="L6223" s="1"/>
      <c r="M6223" s="1"/>
      <c r="N6223" s="1"/>
      <c r="O6223" s="1"/>
      <c r="P6223" s="1"/>
      <c r="Q6223" s="1"/>
      <c r="R6223" s="1"/>
      <c r="S6223" s="1"/>
    </row>
    <row r="6224" spans="1:19" x14ac:dyDescent="0.25">
      <c r="A6224" s="1"/>
      <c r="B6224" s="1"/>
      <c r="C6224" s="1"/>
      <c r="D6224" s="1"/>
      <c r="E6224" s="1"/>
      <c r="F6224" s="1"/>
      <c r="G6224" s="1"/>
      <c r="H6224" s="1"/>
      <c r="I6224" s="1"/>
      <c r="J6224" s="1"/>
      <c r="K6224" s="1"/>
      <c r="L6224" s="1"/>
      <c r="M6224" s="1"/>
      <c r="N6224" s="1"/>
      <c r="O6224" s="1"/>
      <c r="P6224" s="1"/>
      <c r="Q6224" s="1"/>
      <c r="R6224" s="1"/>
      <c r="S6224" s="1"/>
    </row>
    <row r="6225" spans="1:19" x14ac:dyDescent="0.25">
      <c r="A6225" s="1"/>
      <c r="B6225" s="1"/>
      <c r="C6225" s="1"/>
      <c r="D6225" s="1"/>
      <c r="E6225" s="1"/>
      <c r="F6225" s="1"/>
      <c r="G6225" s="1"/>
      <c r="H6225" s="1"/>
      <c r="I6225" s="1"/>
      <c r="J6225" s="1"/>
      <c r="K6225" s="1"/>
      <c r="L6225" s="1"/>
      <c r="M6225" s="1"/>
      <c r="N6225" s="1"/>
      <c r="O6225" s="1"/>
      <c r="P6225" s="1"/>
      <c r="Q6225" s="1"/>
      <c r="R6225" s="1"/>
      <c r="S6225" s="1"/>
    </row>
    <row r="6226" spans="1:19" x14ac:dyDescent="0.25">
      <c r="A6226" s="1"/>
      <c r="B6226" s="1"/>
      <c r="C6226" s="1"/>
      <c r="D6226" s="1"/>
      <c r="E6226" s="1"/>
      <c r="F6226" s="1"/>
      <c r="G6226" s="1"/>
      <c r="H6226" s="1"/>
      <c r="I6226" s="1"/>
      <c r="J6226" s="1"/>
      <c r="K6226" s="1"/>
      <c r="L6226" s="1"/>
      <c r="M6226" s="1"/>
      <c r="N6226" s="1"/>
      <c r="O6226" s="1"/>
      <c r="P6226" s="1"/>
      <c r="Q6226" s="1"/>
      <c r="R6226" s="1"/>
      <c r="S6226" s="1"/>
    </row>
    <row r="6227" spans="1:19" x14ac:dyDescent="0.25">
      <c r="A6227" s="1"/>
      <c r="B6227" s="1"/>
      <c r="C6227" s="1"/>
      <c r="D6227" s="1"/>
      <c r="E6227" s="1"/>
      <c r="F6227" s="1"/>
      <c r="G6227" s="1"/>
      <c r="H6227" s="1"/>
      <c r="I6227" s="1"/>
      <c r="J6227" s="1"/>
      <c r="K6227" s="1"/>
      <c r="L6227" s="1"/>
      <c r="M6227" s="1"/>
      <c r="N6227" s="1"/>
      <c r="O6227" s="1"/>
      <c r="P6227" s="1"/>
      <c r="Q6227" s="1"/>
      <c r="R6227" s="1"/>
      <c r="S6227" s="1"/>
    </row>
    <row r="6228" spans="1:19" x14ac:dyDescent="0.25">
      <c r="A6228" s="1"/>
      <c r="B6228" s="1"/>
      <c r="C6228" s="1"/>
      <c r="D6228" s="1"/>
      <c r="E6228" s="1"/>
      <c r="F6228" s="1"/>
      <c r="G6228" s="1"/>
      <c r="H6228" s="1"/>
      <c r="I6228" s="1"/>
      <c r="J6228" s="1"/>
      <c r="K6228" s="1"/>
      <c r="L6228" s="1"/>
      <c r="M6228" s="1"/>
      <c r="N6228" s="1"/>
      <c r="O6228" s="1"/>
      <c r="P6228" s="1"/>
      <c r="Q6228" s="1"/>
      <c r="R6228" s="1"/>
      <c r="S6228" s="1"/>
    </row>
    <row r="6229" spans="1:19" x14ac:dyDescent="0.25">
      <c r="A6229" s="1"/>
      <c r="B6229" s="1"/>
      <c r="C6229" s="1"/>
      <c r="D6229" s="1"/>
      <c r="E6229" s="1"/>
      <c r="F6229" s="1"/>
      <c r="G6229" s="1"/>
      <c r="H6229" s="1"/>
      <c r="I6229" s="1"/>
      <c r="J6229" s="1"/>
      <c r="K6229" s="1"/>
      <c r="L6229" s="1"/>
      <c r="M6229" s="1"/>
      <c r="N6229" s="1"/>
      <c r="O6229" s="1"/>
      <c r="P6229" s="1"/>
      <c r="Q6229" s="1"/>
      <c r="R6229" s="1"/>
      <c r="S6229" s="1"/>
    </row>
    <row r="6230" spans="1:19" x14ac:dyDescent="0.25">
      <c r="A6230" s="1"/>
      <c r="B6230" s="1"/>
      <c r="C6230" s="1"/>
      <c r="D6230" s="1"/>
      <c r="E6230" s="1"/>
      <c r="F6230" s="1"/>
      <c r="G6230" s="1"/>
      <c r="H6230" s="1"/>
      <c r="I6230" s="1"/>
      <c r="J6230" s="1"/>
      <c r="K6230" s="1"/>
      <c r="L6230" s="1"/>
      <c r="M6230" s="1"/>
      <c r="N6230" s="1"/>
      <c r="O6230" s="1"/>
      <c r="P6230" s="1"/>
      <c r="Q6230" s="1"/>
      <c r="R6230" s="1"/>
      <c r="S6230" s="1"/>
    </row>
    <row r="6231" spans="1:19" x14ac:dyDescent="0.25">
      <c r="A6231" s="1"/>
      <c r="B6231" s="1"/>
      <c r="C6231" s="1"/>
      <c r="D6231" s="1"/>
      <c r="E6231" s="1"/>
      <c r="F6231" s="1"/>
      <c r="G6231" s="1"/>
      <c r="H6231" s="1"/>
      <c r="I6231" s="1"/>
      <c r="J6231" s="1"/>
      <c r="K6231" s="1"/>
      <c r="L6231" s="1"/>
      <c r="M6231" s="1"/>
      <c r="N6231" s="1"/>
      <c r="O6231" s="1"/>
      <c r="P6231" s="1"/>
      <c r="Q6231" s="1"/>
      <c r="R6231" s="1"/>
      <c r="S6231" s="1"/>
    </row>
    <row r="6232" spans="1:19" x14ac:dyDescent="0.25">
      <c r="A6232" s="1"/>
      <c r="B6232" s="1"/>
      <c r="C6232" s="1"/>
      <c r="D6232" s="1"/>
      <c r="E6232" s="1"/>
      <c r="F6232" s="1"/>
      <c r="G6232" s="1"/>
      <c r="H6232" s="1"/>
      <c r="I6232" s="1"/>
      <c r="J6232" s="1"/>
      <c r="K6232" s="1"/>
      <c r="L6232" s="1"/>
      <c r="M6232" s="1"/>
      <c r="N6232" s="1"/>
      <c r="O6232" s="1"/>
      <c r="P6232" s="1"/>
      <c r="Q6232" s="1"/>
      <c r="R6232" s="1"/>
      <c r="S6232" s="1"/>
    </row>
    <row r="6233" spans="1:19" x14ac:dyDescent="0.25">
      <c r="A6233" s="1"/>
      <c r="B6233" s="1"/>
      <c r="C6233" s="1"/>
      <c r="D6233" s="1"/>
      <c r="E6233" s="1"/>
      <c r="F6233" s="1"/>
      <c r="G6233" s="1"/>
      <c r="H6233" s="1"/>
      <c r="I6233" s="1"/>
      <c r="J6233" s="1"/>
      <c r="K6233" s="1"/>
      <c r="L6233" s="1"/>
      <c r="M6233" s="1"/>
      <c r="N6233" s="1"/>
      <c r="O6233" s="1"/>
      <c r="P6233" s="1"/>
      <c r="Q6233" s="1"/>
      <c r="R6233" s="1"/>
      <c r="S6233" s="1"/>
    </row>
    <row r="6234" spans="1:19" x14ac:dyDescent="0.25">
      <c r="A6234" s="1"/>
      <c r="B6234" s="1"/>
      <c r="C6234" s="1"/>
      <c r="D6234" s="1"/>
      <c r="E6234" s="1"/>
      <c r="F6234" s="1"/>
      <c r="G6234" s="1"/>
      <c r="H6234" s="1"/>
      <c r="I6234" s="1"/>
      <c r="J6234" s="1"/>
      <c r="K6234" s="1"/>
      <c r="L6234" s="1"/>
      <c r="M6234" s="1"/>
      <c r="N6234" s="1"/>
      <c r="O6234" s="1"/>
      <c r="P6234" s="1"/>
      <c r="Q6234" s="1"/>
      <c r="R6234" s="1"/>
      <c r="S6234" s="1"/>
    </row>
    <row r="6235" spans="1:19" x14ac:dyDescent="0.25">
      <c r="A6235" s="1"/>
      <c r="B6235" s="1"/>
      <c r="C6235" s="1"/>
      <c r="D6235" s="1"/>
      <c r="E6235" s="1"/>
      <c r="F6235" s="1"/>
      <c r="G6235" s="1"/>
      <c r="H6235" s="1"/>
      <c r="I6235" s="1"/>
      <c r="J6235" s="1"/>
      <c r="K6235" s="1"/>
      <c r="L6235" s="1"/>
      <c r="M6235" s="1"/>
      <c r="N6235" s="1"/>
      <c r="O6235" s="1"/>
      <c r="P6235" s="1"/>
      <c r="Q6235" s="1"/>
      <c r="R6235" s="1"/>
      <c r="S6235" s="1"/>
    </row>
    <row r="6236" spans="1:19" x14ac:dyDescent="0.25">
      <c r="A6236" s="1"/>
      <c r="B6236" s="1"/>
      <c r="C6236" s="1"/>
      <c r="D6236" s="1"/>
      <c r="E6236" s="1"/>
      <c r="F6236" s="1"/>
      <c r="G6236" s="1"/>
      <c r="H6236" s="1"/>
      <c r="I6236" s="1"/>
      <c r="J6236" s="1"/>
      <c r="K6236" s="1"/>
      <c r="L6236" s="1"/>
      <c r="M6236" s="1"/>
      <c r="N6236" s="1"/>
      <c r="O6236" s="1"/>
      <c r="P6236" s="1"/>
      <c r="Q6236" s="1"/>
      <c r="R6236" s="1"/>
      <c r="S6236" s="1"/>
    </row>
    <row r="6237" spans="1:19" x14ac:dyDescent="0.25">
      <c r="A6237" s="1"/>
      <c r="B6237" s="1"/>
      <c r="C6237" s="1"/>
      <c r="D6237" s="1"/>
      <c r="E6237" s="1"/>
      <c r="F6237" s="1"/>
      <c r="G6237" s="1"/>
      <c r="H6237" s="1"/>
      <c r="I6237" s="1"/>
      <c r="J6237" s="1"/>
      <c r="K6237" s="1"/>
      <c r="L6237" s="1"/>
      <c r="M6237" s="1"/>
      <c r="N6237" s="1"/>
      <c r="O6237" s="1"/>
      <c r="P6237" s="1"/>
      <c r="Q6237" s="1"/>
      <c r="R6237" s="1"/>
      <c r="S6237" s="1"/>
    </row>
    <row r="6238" spans="1:19" x14ac:dyDescent="0.25">
      <c r="A6238" s="1"/>
      <c r="B6238" s="1"/>
      <c r="C6238" s="1"/>
      <c r="D6238" s="1"/>
      <c r="E6238" s="1"/>
      <c r="F6238" s="1"/>
      <c r="G6238" s="1"/>
      <c r="H6238" s="1"/>
      <c r="I6238" s="1"/>
      <c r="J6238" s="1"/>
      <c r="K6238" s="1"/>
      <c r="L6238" s="1"/>
      <c r="M6238" s="1"/>
      <c r="N6238" s="1"/>
      <c r="O6238" s="1"/>
      <c r="P6238" s="1"/>
      <c r="Q6238" s="1"/>
      <c r="R6238" s="1"/>
      <c r="S6238" s="1"/>
    </row>
    <row r="6239" spans="1:19" x14ac:dyDescent="0.25">
      <c r="A6239" s="1"/>
      <c r="B6239" s="1"/>
      <c r="C6239" s="1"/>
      <c r="D6239" s="1"/>
      <c r="E6239" s="1"/>
      <c r="F6239" s="1"/>
      <c r="G6239" s="1"/>
      <c r="H6239" s="1"/>
      <c r="I6239" s="1"/>
      <c r="J6239" s="1"/>
      <c r="K6239" s="1"/>
      <c r="L6239" s="1"/>
      <c r="M6239" s="1"/>
      <c r="N6239" s="1"/>
      <c r="O6239" s="1"/>
      <c r="P6239" s="1"/>
      <c r="Q6239" s="1"/>
      <c r="R6239" s="1"/>
      <c r="S6239" s="1"/>
    </row>
    <row r="6240" spans="1:19" x14ac:dyDescent="0.25">
      <c r="A6240" s="1"/>
      <c r="B6240" s="1"/>
      <c r="C6240" s="1"/>
      <c r="D6240" s="1"/>
      <c r="E6240" s="1"/>
      <c r="F6240" s="1"/>
      <c r="G6240" s="1"/>
      <c r="H6240" s="1"/>
      <c r="I6240" s="1"/>
      <c r="J6240" s="1"/>
      <c r="K6240" s="1"/>
      <c r="L6240" s="1"/>
      <c r="M6240" s="1"/>
      <c r="N6240" s="1"/>
      <c r="O6240" s="1"/>
      <c r="P6240" s="1"/>
      <c r="Q6240" s="1"/>
      <c r="R6240" s="1"/>
      <c r="S6240" s="1"/>
    </row>
    <row r="6241" spans="1:19" x14ac:dyDescent="0.25">
      <c r="A6241" s="1"/>
      <c r="B6241" s="1"/>
      <c r="C6241" s="1"/>
      <c r="D6241" s="1"/>
      <c r="E6241" s="1"/>
      <c r="F6241" s="1"/>
      <c r="G6241" s="1"/>
      <c r="H6241" s="1"/>
      <c r="I6241" s="1"/>
      <c r="J6241" s="1"/>
      <c r="K6241" s="1"/>
      <c r="L6241" s="1"/>
      <c r="M6241" s="1"/>
      <c r="N6241" s="1"/>
      <c r="O6241" s="1"/>
      <c r="P6241" s="1"/>
      <c r="Q6241" s="1"/>
      <c r="R6241" s="1"/>
      <c r="S6241" s="1"/>
    </row>
    <row r="6242" spans="1:19" x14ac:dyDescent="0.25">
      <c r="A6242" s="1"/>
      <c r="B6242" s="1"/>
      <c r="C6242" s="1"/>
      <c r="D6242" s="1"/>
      <c r="E6242" s="1"/>
      <c r="F6242" s="1"/>
      <c r="G6242" s="1"/>
      <c r="H6242" s="1"/>
      <c r="I6242" s="1"/>
      <c r="J6242" s="1"/>
      <c r="K6242" s="1"/>
      <c r="L6242" s="1"/>
      <c r="M6242" s="1"/>
      <c r="N6242" s="1"/>
      <c r="O6242" s="1"/>
      <c r="P6242" s="1"/>
      <c r="Q6242" s="1"/>
      <c r="R6242" s="1"/>
      <c r="S6242" s="1"/>
    </row>
    <row r="6243" spans="1:19" x14ac:dyDescent="0.25">
      <c r="A6243" s="1"/>
      <c r="B6243" s="1"/>
      <c r="C6243" s="1"/>
      <c r="D6243" s="1"/>
      <c r="E6243" s="1"/>
      <c r="F6243" s="1"/>
      <c r="G6243" s="1"/>
      <c r="H6243" s="1"/>
      <c r="I6243" s="1"/>
      <c r="J6243" s="1"/>
      <c r="K6243" s="1"/>
      <c r="L6243" s="1"/>
      <c r="M6243" s="1"/>
      <c r="N6243" s="1"/>
      <c r="O6243" s="1"/>
      <c r="P6243" s="1"/>
      <c r="Q6243" s="1"/>
      <c r="R6243" s="1"/>
      <c r="S6243" s="1"/>
    </row>
    <row r="6244" spans="1:19" x14ac:dyDescent="0.25">
      <c r="A6244" s="1"/>
      <c r="B6244" s="1"/>
      <c r="C6244" s="1"/>
      <c r="D6244" s="1"/>
      <c r="E6244" s="1"/>
      <c r="F6244" s="1"/>
      <c r="G6244" s="1"/>
      <c r="H6244" s="1"/>
      <c r="I6244" s="1"/>
      <c r="J6244" s="1"/>
      <c r="K6244" s="1"/>
      <c r="L6244" s="1"/>
      <c r="M6244" s="1"/>
      <c r="N6244" s="1"/>
      <c r="O6244" s="1"/>
      <c r="P6244" s="1"/>
      <c r="Q6244" s="1"/>
      <c r="R6244" s="1"/>
      <c r="S6244" s="1"/>
    </row>
    <row r="6245" spans="1:19" x14ac:dyDescent="0.25">
      <c r="A6245" s="1"/>
      <c r="B6245" s="1"/>
      <c r="C6245" s="1"/>
      <c r="D6245" s="1"/>
      <c r="E6245" s="1"/>
      <c r="F6245" s="1"/>
      <c r="G6245" s="1"/>
      <c r="H6245" s="1"/>
      <c r="I6245" s="1"/>
      <c r="J6245" s="1"/>
      <c r="K6245" s="1"/>
      <c r="L6245" s="1"/>
      <c r="M6245" s="1"/>
      <c r="N6245" s="1"/>
      <c r="O6245" s="1"/>
      <c r="P6245" s="1"/>
      <c r="Q6245" s="1"/>
      <c r="R6245" s="1"/>
      <c r="S6245" s="1"/>
    </row>
    <row r="6246" spans="1:19" x14ac:dyDescent="0.25">
      <c r="A6246" s="1"/>
      <c r="B6246" s="1"/>
      <c r="C6246" s="1"/>
      <c r="D6246" s="1"/>
      <c r="E6246" s="1"/>
      <c r="F6246" s="1"/>
      <c r="G6246" s="1"/>
      <c r="H6246" s="1"/>
      <c r="I6246" s="1"/>
      <c r="J6246" s="1"/>
      <c r="K6246" s="1"/>
      <c r="L6246" s="1"/>
      <c r="M6246" s="1"/>
      <c r="N6246" s="1"/>
      <c r="O6246" s="1"/>
      <c r="P6246" s="1"/>
      <c r="Q6246" s="1"/>
      <c r="R6246" s="1"/>
      <c r="S6246" s="1"/>
    </row>
    <row r="6247" spans="1:19" x14ac:dyDescent="0.25">
      <c r="A6247" s="1"/>
      <c r="B6247" s="1"/>
      <c r="C6247" s="1"/>
      <c r="D6247" s="1"/>
      <c r="E6247" s="1"/>
      <c r="F6247" s="1"/>
      <c r="G6247" s="1"/>
      <c r="H6247" s="1"/>
      <c r="I6247" s="1"/>
      <c r="J6247" s="1"/>
      <c r="K6247" s="1"/>
      <c r="L6247" s="1"/>
      <c r="M6247" s="1"/>
      <c r="N6247" s="1"/>
      <c r="O6247" s="1"/>
      <c r="P6247" s="1"/>
      <c r="Q6247" s="1"/>
      <c r="R6247" s="1"/>
      <c r="S6247" s="1"/>
    </row>
    <row r="6248" spans="1:19" x14ac:dyDescent="0.25">
      <c r="A6248" s="1"/>
      <c r="B6248" s="1"/>
      <c r="C6248" s="1"/>
      <c r="D6248" s="1"/>
      <c r="E6248" s="1"/>
      <c r="F6248" s="1"/>
      <c r="G6248" s="1"/>
      <c r="H6248" s="1"/>
      <c r="I6248" s="1"/>
      <c r="J6248" s="1"/>
      <c r="K6248" s="1"/>
      <c r="L6248" s="1"/>
      <c r="M6248" s="1"/>
      <c r="N6248" s="1"/>
      <c r="O6248" s="1"/>
      <c r="P6248" s="1"/>
      <c r="Q6248" s="1"/>
      <c r="R6248" s="1"/>
      <c r="S6248" s="1"/>
    </row>
    <row r="6249" spans="1:19" x14ac:dyDescent="0.25">
      <c r="A6249" s="1"/>
      <c r="B6249" s="1"/>
      <c r="C6249" s="1"/>
      <c r="D6249" s="1"/>
      <c r="E6249" s="1"/>
      <c r="F6249" s="1"/>
      <c r="G6249" s="1"/>
      <c r="H6249" s="1"/>
      <c r="I6249" s="1"/>
      <c r="J6249" s="1"/>
      <c r="K6249" s="1"/>
      <c r="L6249" s="1"/>
      <c r="M6249" s="1"/>
      <c r="N6249" s="1"/>
      <c r="O6249" s="1"/>
      <c r="P6249" s="1"/>
      <c r="Q6249" s="1"/>
      <c r="R6249" s="1"/>
      <c r="S6249" s="1"/>
    </row>
    <row r="6250" spans="1:19" x14ac:dyDescent="0.25">
      <c r="A6250" s="1"/>
      <c r="B6250" s="1"/>
      <c r="C6250" s="1"/>
      <c r="D6250" s="1"/>
      <c r="E6250" s="1"/>
      <c r="F6250" s="1"/>
      <c r="G6250" s="1"/>
      <c r="H6250" s="1"/>
      <c r="I6250" s="1"/>
      <c r="J6250" s="1"/>
      <c r="K6250" s="1"/>
      <c r="L6250" s="1"/>
      <c r="M6250" s="1"/>
      <c r="N6250" s="1"/>
      <c r="O6250" s="1"/>
      <c r="P6250" s="1"/>
      <c r="Q6250" s="1"/>
      <c r="R6250" s="1"/>
      <c r="S6250" s="1"/>
    </row>
    <row r="6251" spans="1:19" x14ac:dyDescent="0.25">
      <c r="A6251" s="1"/>
      <c r="B6251" s="1"/>
      <c r="C6251" s="1"/>
      <c r="D6251" s="1"/>
      <c r="E6251" s="1"/>
      <c r="F6251" s="1"/>
      <c r="G6251" s="1"/>
      <c r="H6251" s="1"/>
      <c r="I6251" s="1"/>
      <c r="J6251" s="1"/>
      <c r="K6251" s="1"/>
      <c r="L6251" s="1"/>
      <c r="M6251" s="1"/>
      <c r="N6251" s="1"/>
      <c r="O6251" s="1"/>
      <c r="P6251" s="1"/>
      <c r="Q6251" s="1"/>
      <c r="R6251" s="1"/>
      <c r="S6251" s="1"/>
    </row>
    <row r="6252" spans="1:19" x14ac:dyDescent="0.25">
      <c r="A6252" s="1"/>
      <c r="B6252" s="1"/>
      <c r="C6252" s="1"/>
      <c r="D6252" s="1"/>
      <c r="E6252" s="1"/>
      <c r="F6252" s="1"/>
      <c r="G6252" s="1"/>
      <c r="H6252" s="1"/>
      <c r="I6252" s="1"/>
      <c r="J6252" s="1"/>
      <c r="K6252" s="1"/>
      <c r="L6252" s="1"/>
      <c r="M6252" s="1"/>
      <c r="N6252" s="1"/>
      <c r="O6252" s="1"/>
      <c r="P6252" s="1"/>
      <c r="Q6252" s="1"/>
      <c r="R6252" s="1"/>
      <c r="S6252" s="1"/>
    </row>
    <row r="6253" spans="1:19" x14ac:dyDescent="0.25">
      <c r="A6253" s="1"/>
      <c r="B6253" s="1"/>
      <c r="C6253" s="1"/>
      <c r="D6253" s="1"/>
      <c r="E6253" s="1"/>
      <c r="F6253" s="1"/>
      <c r="G6253" s="1"/>
      <c r="H6253" s="1"/>
      <c r="I6253" s="1"/>
      <c r="J6253" s="1"/>
      <c r="K6253" s="1"/>
      <c r="L6253" s="1"/>
      <c r="M6253" s="1"/>
      <c r="N6253" s="1"/>
      <c r="O6253" s="1"/>
      <c r="P6253" s="1"/>
      <c r="Q6253" s="1"/>
      <c r="R6253" s="1"/>
      <c r="S6253" s="1"/>
    </row>
    <row r="6254" spans="1:19" x14ac:dyDescent="0.25">
      <c r="A6254" s="1"/>
      <c r="B6254" s="1"/>
      <c r="C6254" s="1"/>
      <c r="D6254" s="1"/>
      <c r="E6254" s="1"/>
      <c r="F6254" s="1"/>
      <c r="G6254" s="1"/>
      <c r="H6254" s="1"/>
      <c r="I6254" s="1"/>
      <c r="J6254" s="1"/>
      <c r="K6254" s="1"/>
      <c r="L6254" s="1"/>
      <c r="M6254" s="1"/>
      <c r="N6254" s="1"/>
      <c r="O6254" s="1"/>
      <c r="P6254" s="1"/>
      <c r="Q6254" s="1"/>
      <c r="R6254" s="1"/>
      <c r="S6254" s="1"/>
    </row>
    <row r="6255" spans="1:19" x14ac:dyDescent="0.25">
      <c r="A6255" s="1"/>
      <c r="B6255" s="1"/>
      <c r="C6255" s="1"/>
      <c r="D6255" s="1"/>
      <c r="E6255" s="1"/>
      <c r="F6255" s="1"/>
      <c r="G6255" s="1"/>
      <c r="H6255" s="1"/>
      <c r="I6255" s="1"/>
      <c r="J6255" s="1"/>
      <c r="K6255" s="1"/>
      <c r="L6255" s="1"/>
      <c r="M6255" s="1"/>
      <c r="N6255" s="1"/>
      <c r="O6255" s="1"/>
      <c r="P6255" s="1"/>
      <c r="Q6255" s="1"/>
      <c r="R6255" s="1"/>
      <c r="S6255" s="1"/>
    </row>
    <row r="6256" spans="1:19" x14ac:dyDescent="0.25">
      <c r="A6256" s="1"/>
      <c r="B6256" s="1"/>
      <c r="C6256" s="1"/>
      <c r="D6256" s="1"/>
      <c r="E6256" s="1"/>
      <c r="F6256" s="1"/>
      <c r="G6256" s="1"/>
      <c r="H6256" s="1"/>
      <c r="I6256" s="1"/>
      <c r="J6256" s="1"/>
      <c r="K6256" s="1"/>
      <c r="L6256" s="1"/>
      <c r="M6256" s="1"/>
      <c r="N6256" s="1"/>
      <c r="O6256" s="1"/>
      <c r="P6256" s="1"/>
      <c r="Q6256" s="1"/>
      <c r="R6256" s="1"/>
      <c r="S6256" s="1"/>
    </row>
    <row r="6257" spans="1:19" x14ac:dyDescent="0.25">
      <c r="A6257" s="1"/>
      <c r="B6257" s="1"/>
      <c r="C6257" s="1"/>
      <c r="D6257" s="1"/>
      <c r="E6257" s="1"/>
      <c r="F6257" s="1"/>
      <c r="G6257" s="1"/>
      <c r="H6257" s="1"/>
      <c r="I6257" s="1"/>
      <c r="J6257" s="1"/>
      <c r="K6257" s="1"/>
      <c r="L6257" s="1"/>
      <c r="M6257" s="1"/>
      <c r="N6257" s="1"/>
      <c r="O6257" s="1"/>
      <c r="P6257" s="1"/>
      <c r="Q6257" s="1"/>
      <c r="R6257" s="1"/>
      <c r="S6257" s="1"/>
    </row>
    <row r="6258" spans="1:19" x14ac:dyDescent="0.25">
      <c r="A6258" s="1"/>
      <c r="B6258" s="1"/>
      <c r="C6258" s="1"/>
      <c r="D6258" s="1"/>
      <c r="E6258" s="1"/>
      <c r="F6258" s="1"/>
      <c r="G6258" s="1"/>
      <c r="H6258" s="1"/>
      <c r="I6258" s="1"/>
      <c r="J6258" s="1"/>
      <c r="K6258" s="1"/>
      <c r="L6258" s="1"/>
      <c r="M6258" s="1"/>
      <c r="N6258" s="1"/>
      <c r="O6258" s="1"/>
      <c r="P6258" s="1"/>
      <c r="Q6258" s="1"/>
      <c r="R6258" s="1"/>
      <c r="S6258" s="1"/>
    </row>
    <row r="6259" spans="1:19" x14ac:dyDescent="0.25">
      <c r="A6259" s="1"/>
      <c r="B6259" s="1"/>
      <c r="C6259" s="1"/>
      <c r="D6259" s="1"/>
      <c r="E6259" s="1"/>
      <c r="F6259" s="1"/>
      <c r="G6259" s="1"/>
      <c r="H6259" s="1"/>
      <c r="I6259" s="1"/>
      <c r="J6259" s="1"/>
      <c r="K6259" s="1"/>
      <c r="L6259" s="1"/>
      <c r="M6259" s="1"/>
      <c r="N6259" s="1"/>
      <c r="O6259" s="1"/>
      <c r="P6259" s="1"/>
      <c r="Q6259" s="1"/>
      <c r="R6259" s="1"/>
      <c r="S6259" s="1"/>
    </row>
    <row r="6260" spans="1:19" x14ac:dyDescent="0.25">
      <c r="A6260" s="1"/>
      <c r="B6260" s="1"/>
      <c r="C6260" s="1"/>
      <c r="D6260" s="1"/>
      <c r="E6260" s="1"/>
      <c r="F6260" s="1"/>
      <c r="G6260" s="1"/>
      <c r="H6260" s="1"/>
      <c r="I6260" s="1"/>
      <c r="J6260" s="1"/>
      <c r="K6260" s="1"/>
      <c r="L6260" s="1"/>
      <c r="M6260" s="1"/>
      <c r="N6260" s="1"/>
      <c r="O6260" s="1"/>
      <c r="P6260" s="1"/>
      <c r="Q6260" s="1"/>
      <c r="R6260" s="1"/>
      <c r="S6260" s="1"/>
    </row>
    <row r="6261" spans="1:19" x14ac:dyDescent="0.25">
      <c r="A6261" s="1"/>
      <c r="B6261" s="1"/>
      <c r="C6261" s="1"/>
      <c r="D6261" s="1"/>
      <c r="E6261" s="1"/>
      <c r="F6261" s="1"/>
      <c r="G6261" s="1"/>
      <c r="H6261" s="1"/>
      <c r="I6261" s="1"/>
      <c r="J6261" s="1"/>
      <c r="K6261" s="1"/>
      <c r="L6261" s="1"/>
      <c r="M6261" s="1"/>
      <c r="N6261" s="1"/>
      <c r="O6261" s="1"/>
      <c r="P6261" s="1"/>
      <c r="Q6261" s="1"/>
      <c r="R6261" s="1"/>
      <c r="S6261" s="1"/>
    </row>
    <row r="6262" spans="1:19" x14ac:dyDescent="0.25">
      <c r="A6262" s="1"/>
      <c r="B6262" s="1"/>
      <c r="C6262" s="1"/>
      <c r="D6262" s="1"/>
      <c r="E6262" s="1"/>
      <c r="F6262" s="1"/>
      <c r="G6262" s="1"/>
      <c r="H6262" s="1"/>
      <c r="I6262" s="1"/>
      <c r="J6262" s="1"/>
      <c r="K6262" s="1"/>
      <c r="L6262" s="1"/>
      <c r="M6262" s="1"/>
      <c r="N6262" s="1"/>
      <c r="O6262" s="1"/>
      <c r="P6262" s="1"/>
      <c r="Q6262" s="1"/>
      <c r="R6262" s="1"/>
      <c r="S6262" s="1"/>
    </row>
    <row r="6263" spans="1:19" x14ac:dyDescent="0.25">
      <c r="A6263" s="1"/>
      <c r="B6263" s="1"/>
      <c r="C6263" s="1"/>
      <c r="D6263" s="1"/>
      <c r="E6263" s="1"/>
      <c r="F6263" s="1"/>
      <c r="G6263" s="1"/>
      <c r="H6263" s="1"/>
      <c r="I6263" s="1"/>
      <c r="J6263" s="1"/>
      <c r="K6263" s="1"/>
      <c r="L6263" s="1"/>
      <c r="M6263" s="1"/>
      <c r="N6263" s="1"/>
      <c r="O6263" s="1"/>
      <c r="P6263" s="1"/>
      <c r="Q6263" s="1"/>
      <c r="R6263" s="1"/>
      <c r="S6263" s="1"/>
    </row>
    <row r="6264" spans="1:19" x14ac:dyDescent="0.25">
      <c r="A6264" s="1"/>
      <c r="B6264" s="1"/>
      <c r="C6264" s="1"/>
      <c r="D6264" s="1"/>
      <c r="E6264" s="1"/>
      <c r="F6264" s="1"/>
      <c r="G6264" s="1"/>
      <c r="H6264" s="1"/>
      <c r="I6264" s="1"/>
      <c r="J6264" s="1"/>
      <c r="K6264" s="1"/>
      <c r="L6264" s="1"/>
      <c r="M6264" s="1"/>
      <c r="N6264" s="1"/>
      <c r="O6264" s="1"/>
      <c r="P6264" s="1"/>
      <c r="Q6264" s="1"/>
      <c r="R6264" s="1"/>
      <c r="S6264" s="1"/>
    </row>
    <row r="6265" spans="1:19" x14ac:dyDescent="0.25">
      <c r="A6265" s="1"/>
      <c r="B6265" s="1"/>
      <c r="C6265" s="1"/>
      <c r="D6265" s="1"/>
      <c r="E6265" s="1"/>
      <c r="F6265" s="1"/>
      <c r="G6265" s="1"/>
      <c r="H6265" s="1"/>
      <c r="I6265" s="1"/>
      <c r="J6265" s="1"/>
      <c r="K6265" s="1"/>
      <c r="L6265" s="1"/>
      <c r="M6265" s="1"/>
      <c r="N6265" s="1"/>
      <c r="O6265" s="1"/>
      <c r="P6265" s="1"/>
      <c r="Q6265" s="1"/>
      <c r="R6265" s="1"/>
      <c r="S6265" s="1"/>
    </row>
    <row r="6266" spans="1:19" x14ac:dyDescent="0.25">
      <c r="A6266" s="1"/>
      <c r="B6266" s="1"/>
      <c r="C6266" s="1"/>
      <c r="D6266" s="1"/>
      <c r="E6266" s="1"/>
      <c r="F6266" s="1"/>
      <c r="G6266" s="1"/>
      <c r="H6266" s="1"/>
      <c r="I6266" s="1"/>
      <c r="J6266" s="1"/>
      <c r="K6266" s="1"/>
      <c r="L6266" s="1"/>
      <c r="M6266" s="1"/>
      <c r="N6266" s="1"/>
      <c r="O6266" s="1"/>
      <c r="P6266" s="1"/>
      <c r="Q6266" s="1"/>
      <c r="R6266" s="1"/>
      <c r="S6266" s="1"/>
    </row>
    <row r="6267" spans="1:19" x14ac:dyDescent="0.25">
      <c r="A6267" s="1"/>
      <c r="B6267" s="1"/>
      <c r="C6267" s="1"/>
      <c r="D6267" s="1"/>
      <c r="E6267" s="1"/>
      <c r="F6267" s="1"/>
      <c r="G6267" s="1"/>
      <c r="H6267" s="1"/>
      <c r="I6267" s="1"/>
      <c r="J6267" s="1"/>
      <c r="K6267" s="1"/>
      <c r="L6267" s="1"/>
      <c r="M6267" s="1"/>
      <c r="N6267" s="1"/>
      <c r="O6267" s="1"/>
      <c r="P6267" s="1"/>
      <c r="Q6267" s="1"/>
      <c r="R6267" s="1"/>
      <c r="S6267" s="1"/>
    </row>
    <row r="6268" spans="1:19" x14ac:dyDescent="0.25">
      <c r="A6268" s="1"/>
      <c r="B6268" s="1"/>
      <c r="C6268" s="1"/>
      <c r="D6268" s="1"/>
      <c r="E6268" s="1"/>
      <c r="F6268" s="1"/>
      <c r="G6268" s="1"/>
      <c r="H6268" s="1"/>
      <c r="I6268" s="1"/>
      <c r="J6268" s="1"/>
      <c r="K6268" s="1"/>
      <c r="L6268" s="1"/>
      <c r="M6268" s="1"/>
      <c r="N6268" s="1"/>
      <c r="O6268" s="1"/>
      <c r="P6268" s="1"/>
      <c r="Q6268" s="1"/>
      <c r="R6268" s="1"/>
      <c r="S6268" s="1"/>
    </row>
    <row r="6269" spans="1:19" x14ac:dyDescent="0.25">
      <c r="A6269" s="1"/>
      <c r="B6269" s="1"/>
      <c r="C6269" s="1"/>
      <c r="D6269" s="1"/>
      <c r="E6269" s="1"/>
      <c r="F6269" s="1"/>
      <c r="G6269" s="1"/>
      <c r="H6269" s="1"/>
      <c r="I6269" s="1"/>
      <c r="J6269" s="1"/>
      <c r="K6269" s="1"/>
      <c r="L6269" s="1"/>
      <c r="M6269" s="1"/>
      <c r="N6269" s="1"/>
      <c r="O6269" s="1"/>
      <c r="P6269" s="1"/>
      <c r="Q6269" s="1"/>
      <c r="R6269" s="1"/>
      <c r="S6269" s="1"/>
    </row>
    <row r="6270" spans="1:19" x14ac:dyDescent="0.25">
      <c r="A6270" s="1"/>
      <c r="B6270" s="1"/>
      <c r="C6270" s="1"/>
      <c r="D6270" s="1"/>
      <c r="E6270" s="1"/>
      <c r="F6270" s="1"/>
      <c r="G6270" s="1"/>
      <c r="H6270" s="1"/>
      <c r="I6270" s="1"/>
      <c r="J6270" s="1"/>
      <c r="K6270" s="1"/>
      <c r="L6270" s="1"/>
      <c r="M6270" s="1"/>
      <c r="N6270" s="1"/>
      <c r="O6270" s="1"/>
      <c r="P6270" s="1"/>
      <c r="Q6270" s="1"/>
      <c r="R6270" s="1"/>
      <c r="S6270" s="1"/>
    </row>
    <row r="6271" spans="1:19" x14ac:dyDescent="0.25">
      <c r="A6271" s="1"/>
      <c r="B6271" s="1"/>
      <c r="C6271" s="1"/>
      <c r="D6271" s="1"/>
      <c r="E6271" s="1"/>
      <c r="F6271" s="1"/>
      <c r="G6271" s="1"/>
      <c r="H6271" s="1"/>
      <c r="I6271" s="1"/>
      <c r="J6271" s="1"/>
      <c r="K6271" s="1"/>
      <c r="L6271" s="1"/>
      <c r="M6271" s="1"/>
      <c r="N6271" s="1"/>
      <c r="O6271" s="1"/>
      <c r="P6271" s="1"/>
      <c r="Q6271" s="1"/>
      <c r="R6271" s="1"/>
      <c r="S6271" s="1"/>
    </row>
    <row r="6272" spans="1:19" x14ac:dyDescent="0.25">
      <c r="A6272" s="1"/>
      <c r="B6272" s="1"/>
      <c r="C6272" s="1"/>
      <c r="D6272" s="1"/>
      <c r="E6272" s="1"/>
      <c r="F6272" s="1"/>
      <c r="G6272" s="1"/>
      <c r="H6272" s="1"/>
      <c r="I6272" s="1"/>
      <c r="J6272" s="1"/>
      <c r="K6272" s="1"/>
      <c r="L6272" s="1"/>
      <c r="M6272" s="1"/>
      <c r="N6272" s="1"/>
      <c r="O6272" s="1"/>
      <c r="P6272" s="1"/>
      <c r="Q6272" s="1"/>
      <c r="R6272" s="1"/>
      <c r="S6272" s="1"/>
    </row>
    <row r="6273" spans="1:19" x14ac:dyDescent="0.25">
      <c r="A6273" s="1"/>
      <c r="B6273" s="1"/>
      <c r="C6273" s="1"/>
      <c r="D6273" s="1"/>
      <c r="E6273" s="1"/>
      <c r="F6273" s="1"/>
      <c r="G6273" s="1"/>
      <c r="H6273" s="1"/>
      <c r="I6273" s="1"/>
      <c r="J6273" s="1"/>
      <c r="K6273" s="1"/>
      <c r="L6273" s="1"/>
      <c r="M6273" s="1"/>
      <c r="N6273" s="1"/>
      <c r="O6273" s="1"/>
      <c r="P6273" s="1"/>
      <c r="Q6273" s="1"/>
      <c r="R6273" s="1"/>
      <c r="S6273" s="1"/>
    </row>
    <row r="6274" spans="1:19" x14ac:dyDescent="0.25">
      <c r="A6274" s="1"/>
      <c r="B6274" s="1"/>
      <c r="C6274" s="1"/>
      <c r="D6274" s="1"/>
      <c r="E6274" s="1"/>
      <c r="F6274" s="1"/>
      <c r="G6274" s="1"/>
      <c r="H6274" s="1"/>
      <c r="I6274" s="1"/>
      <c r="J6274" s="1"/>
      <c r="K6274" s="1"/>
      <c r="L6274" s="1"/>
      <c r="M6274" s="1"/>
      <c r="N6274" s="1"/>
      <c r="O6274" s="1"/>
      <c r="P6274" s="1"/>
      <c r="Q6274" s="1"/>
      <c r="R6274" s="1"/>
      <c r="S6274" s="1"/>
    </row>
    <row r="6275" spans="1:19" x14ac:dyDescent="0.25">
      <c r="A6275" s="1"/>
      <c r="B6275" s="1"/>
      <c r="C6275" s="1"/>
      <c r="D6275" s="1"/>
      <c r="E6275" s="1"/>
      <c r="F6275" s="1"/>
      <c r="G6275" s="1"/>
      <c r="H6275" s="1"/>
      <c r="I6275" s="1"/>
      <c r="J6275" s="1"/>
      <c r="K6275" s="1"/>
      <c r="L6275" s="1"/>
      <c r="M6275" s="1"/>
      <c r="N6275" s="1"/>
      <c r="O6275" s="1"/>
      <c r="P6275" s="1"/>
      <c r="Q6275" s="1"/>
      <c r="R6275" s="1"/>
      <c r="S6275" s="1"/>
    </row>
    <row r="6276" spans="1:19" x14ac:dyDescent="0.25">
      <c r="A6276" s="1"/>
      <c r="B6276" s="1"/>
      <c r="C6276" s="1"/>
      <c r="D6276" s="1"/>
      <c r="E6276" s="1"/>
      <c r="F6276" s="1"/>
      <c r="G6276" s="1"/>
      <c r="H6276" s="1"/>
      <c r="I6276" s="1"/>
      <c r="J6276" s="1"/>
      <c r="K6276" s="1"/>
      <c r="L6276" s="1"/>
      <c r="M6276" s="1"/>
      <c r="N6276" s="1"/>
      <c r="O6276" s="1"/>
      <c r="P6276" s="1"/>
      <c r="Q6276" s="1"/>
      <c r="R6276" s="1"/>
      <c r="S6276" s="1"/>
    </row>
    <row r="6277" spans="1:19" x14ac:dyDescent="0.25">
      <c r="A6277" s="1"/>
      <c r="B6277" s="1"/>
      <c r="C6277" s="1"/>
      <c r="D6277" s="1"/>
      <c r="E6277" s="1"/>
      <c r="F6277" s="1"/>
      <c r="G6277" s="1"/>
      <c r="H6277" s="1"/>
      <c r="I6277" s="1"/>
      <c r="J6277" s="1"/>
      <c r="K6277" s="1"/>
      <c r="L6277" s="1"/>
      <c r="M6277" s="1"/>
      <c r="N6277" s="1"/>
      <c r="O6277" s="1"/>
      <c r="P6277" s="1"/>
      <c r="Q6277" s="1"/>
      <c r="R6277" s="1"/>
      <c r="S6277" s="1"/>
    </row>
    <row r="6278" spans="1:19" x14ac:dyDescent="0.25">
      <c r="A6278" s="1"/>
      <c r="B6278" s="1"/>
      <c r="C6278" s="1"/>
      <c r="D6278" s="1"/>
      <c r="E6278" s="1"/>
      <c r="F6278" s="1"/>
      <c r="G6278" s="1"/>
      <c r="H6278" s="1"/>
      <c r="I6278" s="1"/>
      <c r="J6278" s="1"/>
      <c r="K6278" s="1"/>
      <c r="L6278" s="1"/>
      <c r="M6278" s="1"/>
      <c r="N6278" s="1"/>
      <c r="O6278" s="1"/>
      <c r="P6278" s="1"/>
      <c r="Q6278" s="1"/>
      <c r="R6278" s="1"/>
      <c r="S6278" s="1"/>
    </row>
    <row r="6279" spans="1:19" x14ac:dyDescent="0.25">
      <c r="A6279" s="1"/>
      <c r="B6279" s="1"/>
      <c r="C6279" s="1"/>
      <c r="D6279" s="1"/>
      <c r="E6279" s="1"/>
      <c r="F6279" s="1"/>
      <c r="G6279" s="1"/>
      <c r="H6279" s="1"/>
      <c r="I6279" s="1"/>
      <c r="J6279" s="1"/>
      <c r="K6279" s="1"/>
      <c r="L6279" s="1"/>
      <c r="M6279" s="1"/>
      <c r="N6279" s="1"/>
      <c r="O6279" s="1"/>
      <c r="P6279" s="1"/>
      <c r="Q6279" s="1"/>
      <c r="R6279" s="1"/>
      <c r="S6279" s="1"/>
    </row>
    <row r="6280" spans="1:19" x14ac:dyDescent="0.25">
      <c r="A6280" s="1"/>
      <c r="B6280" s="1"/>
      <c r="C6280" s="1"/>
      <c r="D6280" s="1"/>
      <c r="E6280" s="1"/>
      <c r="F6280" s="1"/>
      <c r="G6280" s="1"/>
      <c r="H6280" s="1"/>
      <c r="I6280" s="1"/>
      <c r="J6280" s="1"/>
      <c r="K6280" s="1"/>
      <c r="L6280" s="1"/>
      <c r="M6280" s="1"/>
      <c r="N6280" s="1"/>
      <c r="O6280" s="1"/>
      <c r="P6280" s="1"/>
      <c r="Q6280" s="1"/>
      <c r="R6280" s="1"/>
      <c r="S6280" s="1"/>
    </row>
    <row r="6281" spans="1:19" x14ac:dyDescent="0.25">
      <c r="A6281" s="1"/>
      <c r="B6281" s="1"/>
      <c r="C6281" s="1"/>
      <c r="D6281" s="1"/>
      <c r="E6281" s="1"/>
      <c r="F6281" s="1"/>
      <c r="G6281" s="1"/>
      <c r="H6281" s="1"/>
      <c r="I6281" s="1"/>
      <c r="J6281" s="1"/>
      <c r="K6281" s="1"/>
      <c r="L6281" s="1"/>
      <c r="M6281" s="1"/>
      <c r="N6281" s="1"/>
      <c r="O6281" s="1"/>
      <c r="P6281" s="1"/>
      <c r="Q6281" s="1"/>
      <c r="R6281" s="1"/>
      <c r="S6281" s="1"/>
    </row>
    <row r="6282" spans="1:19" x14ac:dyDescent="0.25">
      <c r="A6282" s="1"/>
      <c r="B6282" s="1"/>
      <c r="C6282" s="1"/>
      <c r="D6282" s="1"/>
      <c r="E6282" s="1"/>
      <c r="F6282" s="1"/>
      <c r="G6282" s="1"/>
      <c r="H6282" s="1"/>
      <c r="I6282" s="1"/>
      <c r="J6282" s="1"/>
      <c r="K6282" s="1"/>
      <c r="L6282" s="1"/>
      <c r="M6282" s="1"/>
      <c r="N6282" s="1"/>
      <c r="O6282" s="1"/>
      <c r="P6282" s="1"/>
      <c r="Q6282" s="1"/>
      <c r="R6282" s="1"/>
      <c r="S6282" s="1"/>
    </row>
    <row r="6283" spans="1:19" x14ac:dyDescent="0.25">
      <c r="A6283" s="1"/>
      <c r="B6283" s="1"/>
      <c r="C6283" s="1"/>
      <c r="D6283" s="1"/>
      <c r="E6283" s="1"/>
      <c r="F6283" s="1"/>
      <c r="G6283" s="1"/>
      <c r="H6283" s="1"/>
      <c r="I6283" s="1"/>
      <c r="J6283" s="1"/>
      <c r="K6283" s="1"/>
      <c r="L6283" s="1"/>
      <c r="M6283" s="1"/>
      <c r="N6283" s="1"/>
      <c r="O6283" s="1"/>
      <c r="P6283" s="1"/>
      <c r="Q6283" s="1"/>
      <c r="R6283" s="1"/>
      <c r="S6283" s="1"/>
    </row>
    <row r="6284" spans="1:19" x14ac:dyDescent="0.25">
      <c r="A6284" s="1"/>
      <c r="B6284" s="1"/>
      <c r="C6284" s="1"/>
      <c r="D6284" s="1"/>
      <c r="E6284" s="1"/>
      <c r="F6284" s="1"/>
      <c r="G6284" s="1"/>
      <c r="H6284" s="1"/>
      <c r="I6284" s="1"/>
      <c r="J6284" s="1"/>
      <c r="K6284" s="1"/>
      <c r="L6284" s="1"/>
      <c r="M6284" s="1"/>
      <c r="N6284" s="1"/>
      <c r="O6284" s="1"/>
      <c r="P6284" s="1"/>
      <c r="Q6284" s="1"/>
      <c r="R6284" s="1"/>
      <c r="S6284" s="1"/>
    </row>
    <row r="6285" spans="1:19" x14ac:dyDescent="0.25">
      <c r="A6285" s="1"/>
      <c r="B6285" s="1"/>
      <c r="C6285" s="1"/>
      <c r="D6285" s="1"/>
      <c r="E6285" s="1"/>
      <c r="F6285" s="1"/>
      <c r="G6285" s="1"/>
      <c r="H6285" s="1"/>
      <c r="I6285" s="1"/>
      <c r="J6285" s="1"/>
      <c r="K6285" s="1"/>
      <c r="L6285" s="1"/>
      <c r="M6285" s="1"/>
      <c r="N6285" s="1"/>
      <c r="O6285" s="1"/>
      <c r="P6285" s="1"/>
      <c r="Q6285" s="1"/>
      <c r="R6285" s="1"/>
      <c r="S6285" s="1"/>
    </row>
    <row r="6286" spans="1:19" x14ac:dyDescent="0.25">
      <c r="A6286" s="1"/>
      <c r="B6286" s="1"/>
      <c r="C6286" s="1"/>
      <c r="D6286" s="1"/>
      <c r="E6286" s="1"/>
      <c r="F6286" s="1"/>
      <c r="G6286" s="1"/>
      <c r="H6286" s="1"/>
      <c r="I6286" s="1"/>
      <c r="J6286" s="1"/>
      <c r="K6286" s="1"/>
      <c r="L6286" s="1"/>
      <c r="M6286" s="1"/>
      <c r="N6286" s="1"/>
      <c r="O6286" s="1"/>
      <c r="P6286" s="1"/>
      <c r="Q6286" s="1"/>
      <c r="R6286" s="1"/>
      <c r="S6286" s="1"/>
    </row>
    <row r="6287" spans="1:19" x14ac:dyDescent="0.25">
      <c r="A6287" s="1"/>
      <c r="B6287" s="1"/>
      <c r="C6287" s="1"/>
      <c r="D6287" s="1"/>
      <c r="E6287" s="1"/>
      <c r="F6287" s="1"/>
      <c r="G6287" s="1"/>
      <c r="H6287" s="1"/>
      <c r="I6287" s="1"/>
      <c r="J6287" s="1"/>
      <c r="K6287" s="1"/>
      <c r="L6287" s="1"/>
      <c r="M6287" s="1"/>
      <c r="N6287" s="1"/>
      <c r="O6287" s="1"/>
      <c r="P6287" s="1"/>
      <c r="Q6287" s="1"/>
      <c r="R6287" s="1"/>
      <c r="S6287" s="1"/>
    </row>
    <row r="6288" spans="1:19" x14ac:dyDescent="0.25">
      <c r="A6288" s="1"/>
      <c r="B6288" s="1"/>
      <c r="C6288" s="1"/>
      <c r="D6288" s="1"/>
      <c r="E6288" s="1"/>
      <c r="F6288" s="1"/>
      <c r="G6288" s="1"/>
      <c r="H6288" s="1"/>
      <c r="I6288" s="1"/>
      <c r="J6288" s="1"/>
      <c r="K6288" s="1"/>
      <c r="L6288" s="1"/>
      <c r="M6288" s="1"/>
      <c r="N6288" s="1"/>
      <c r="O6288" s="1"/>
      <c r="P6288" s="1"/>
      <c r="Q6288" s="1"/>
      <c r="R6288" s="1"/>
      <c r="S6288" s="1"/>
    </row>
    <row r="6289" spans="1:19" x14ac:dyDescent="0.25">
      <c r="A6289" s="1"/>
      <c r="B6289" s="1"/>
      <c r="C6289" s="1"/>
      <c r="D6289" s="1"/>
      <c r="E6289" s="1"/>
      <c r="F6289" s="1"/>
      <c r="G6289" s="1"/>
      <c r="H6289" s="1"/>
      <c r="I6289" s="1"/>
      <c r="J6289" s="1"/>
      <c r="K6289" s="1"/>
      <c r="L6289" s="1"/>
      <c r="M6289" s="1"/>
      <c r="N6289" s="1"/>
      <c r="O6289" s="1"/>
      <c r="P6289" s="1"/>
      <c r="Q6289" s="1"/>
      <c r="R6289" s="1"/>
      <c r="S6289" s="1"/>
    </row>
    <row r="6290" spans="1:19" x14ac:dyDescent="0.25">
      <c r="A6290" s="1"/>
      <c r="B6290" s="1"/>
      <c r="C6290" s="1"/>
      <c r="D6290" s="1"/>
      <c r="E6290" s="1"/>
      <c r="F6290" s="1"/>
      <c r="G6290" s="1"/>
      <c r="H6290" s="1"/>
      <c r="I6290" s="1"/>
      <c r="J6290" s="1"/>
      <c r="K6290" s="1"/>
      <c r="L6290" s="1"/>
      <c r="M6290" s="1"/>
      <c r="N6290" s="1"/>
      <c r="O6290" s="1"/>
      <c r="P6290" s="1"/>
      <c r="Q6290" s="1"/>
      <c r="R6290" s="1"/>
      <c r="S6290" s="1"/>
    </row>
    <row r="6291" spans="1:19" x14ac:dyDescent="0.25">
      <c r="A6291" s="1"/>
      <c r="B6291" s="1"/>
      <c r="C6291" s="1"/>
      <c r="D6291" s="1"/>
      <c r="E6291" s="1"/>
      <c r="F6291" s="1"/>
      <c r="G6291" s="1"/>
      <c r="H6291" s="1"/>
      <c r="I6291" s="1"/>
      <c r="J6291" s="1"/>
      <c r="K6291" s="1"/>
      <c r="L6291" s="1"/>
      <c r="M6291" s="1"/>
      <c r="N6291" s="1"/>
      <c r="O6291" s="1"/>
      <c r="P6291" s="1"/>
      <c r="Q6291" s="1"/>
      <c r="R6291" s="1"/>
      <c r="S6291" s="1"/>
    </row>
    <row r="6292" spans="1:19" x14ac:dyDescent="0.25">
      <c r="A6292" s="1"/>
      <c r="B6292" s="1"/>
      <c r="C6292" s="1"/>
      <c r="D6292" s="1"/>
      <c r="E6292" s="1"/>
      <c r="F6292" s="1"/>
      <c r="G6292" s="1"/>
      <c r="H6292" s="1"/>
      <c r="I6292" s="1"/>
      <c r="J6292" s="1"/>
      <c r="K6292" s="1"/>
      <c r="L6292" s="1"/>
      <c r="M6292" s="1"/>
      <c r="N6292" s="1"/>
      <c r="O6292" s="1"/>
      <c r="P6292" s="1"/>
      <c r="Q6292" s="1"/>
      <c r="R6292" s="1"/>
      <c r="S6292" s="1"/>
    </row>
    <row r="6293" spans="1:19" x14ac:dyDescent="0.25">
      <c r="A6293" s="1"/>
      <c r="B6293" s="1"/>
      <c r="C6293" s="1"/>
      <c r="D6293" s="1"/>
      <c r="E6293" s="1"/>
      <c r="F6293" s="1"/>
      <c r="G6293" s="1"/>
      <c r="H6293" s="1"/>
      <c r="I6293" s="1"/>
      <c r="J6293" s="1"/>
      <c r="K6293" s="1"/>
      <c r="L6293" s="1"/>
      <c r="M6293" s="1"/>
      <c r="N6293" s="1"/>
      <c r="O6293" s="1"/>
      <c r="P6293" s="1"/>
      <c r="Q6293" s="1"/>
      <c r="R6293" s="1"/>
      <c r="S6293" s="1"/>
    </row>
    <row r="6294" spans="1:19" x14ac:dyDescent="0.25">
      <c r="A6294" s="1"/>
      <c r="B6294" s="1"/>
      <c r="C6294" s="1"/>
      <c r="D6294" s="1"/>
      <c r="E6294" s="1"/>
      <c r="F6294" s="1"/>
      <c r="G6294" s="1"/>
      <c r="H6294" s="1"/>
      <c r="I6294" s="1"/>
      <c r="J6294" s="1"/>
      <c r="K6294" s="1"/>
      <c r="L6294" s="1"/>
      <c r="M6294" s="1"/>
      <c r="N6294" s="1"/>
      <c r="O6294" s="1"/>
      <c r="P6294" s="1"/>
      <c r="Q6294" s="1"/>
      <c r="R6294" s="1"/>
      <c r="S6294" s="1"/>
    </row>
    <row r="6295" spans="1:19" x14ac:dyDescent="0.25">
      <c r="A6295" s="1"/>
      <c r="B6295" s="1"/>
      <c r="C6295" s="1"/>
      <c r="D6295" s="1"/>
      <c r="E6295" s="1"/>
      <c r="F6295" s="1"/>
      <c r="G6295" s="1"/>
      <c r="H6295" s="1"/>
      <c r="I6295" s="1"/>
      <c r="J6295" s="1"/>
      <c r="K6295" s="1"/>
      <c r="L6295" s="1"/>
      <c r="M6295" s="1"/>
      <c r="N6295" s="1"/>
      <c r="O6295" s="1"/>
      <c r="P6295" s="1"/>
      <c r="Q6295" s="1"/>
      <c r="R6295" s="1"/>
      <c r="S6295" s="1"/>
    </row>
    <row r="6296" spans="1:19" x14ac:dyDescent="0.25">
      <c r="A6296" s="1"/>
      <c r="B6296" s="1"/>
      <c r="C6296" s="1"/>
      <c r="D6296" s="1"/>
      <c r="E6296" s="1"/>
      <c r="F6296" s="1"/>
      <c r="G6296" s="1"/>
      <c r="H6296" s="1"/>
      <c r="I6296" s="1"/>
      <c r="J6296" s="1"/>
      <c r="K6296" s="1"/>
      <c r="L6296" s="1"/>
      <c r="M6296" s="1"/>
      <c r="N6296" s="1"/>
      <c r="O6296" s="1"/>
      <c r="P6296" s="1"/>
      <c r="Q6296" s="1"/>
      <c r="R6296" s="1"/>
      <c r="S6296" s="1"/>
    </row>
    <row r="6297" spans="1:19" x14ac:dyDescent="0.25">
      <c r="A6297" s="1"/>
      <c r="B6297" s="1"/>
      <c r="C6297" s="1"/>
      <c r="D6297" s="1"/>
      <c r="E6297" s="1"/>
      <c r="F6297" s="1"/>
      <c r="G6297" s="1"/>
      <c r="H6297" s="1"/>
      <c r="I6297" s="1"/>
      <c r="J6297" s="1"/>
      <c r="K6297" s="1"/>
      <c r="L6297" s="1"/>
      <c r="M6297" s="1"/>
      <c r="N6297" s="1"/>
      <c r="O6297" s="1"/>
      <c r="P6297" s="1"/>
      <c r="Q6297" s="1"/>
      <c r="R6297" s="1"/>
      <c r="S6297" s="1"/>
    </row>
    <row r="6298" spans="1:19" x14ac:dyDescent="0.25">
      <c r="A6298" s="1"/>
      <c r="B6298" s="1"/>
      <c r="C6298" s="1"/>
      <c r="D6298" s="1"/>
      <c r="E6298" s="1"/>
      <c r="F6298" s="1"/>
      <c r="G6298" s="1"/>
      <c r="H6298" s="1"/>
      <c r="I6298" s="1"/>
      <c r="J6298" s="1"/>
      <c r="K6298" s="1"/>
      <c r="L6298" s="1"/>
      <c r="M6298" s="1"/>
      <c r="N6298" s="1"/>
      <c r="O6298" s="1"/>
      <c r="P6298" s="1"/>
      <c r="Q6298" s="1"/>
      <c r="R6298" s="1"/>
      <c r="S6298" s="1"/>
    </row>
    <row r="6299" spans="1:19" x14ac:dyDescent="0.25">
      <c r="A6299" s="1"/>
      <c r="B6299" s="1"/>
      <c r="C6299" s="1"/>
      <c r="D6299" s="1"/>
      <c r="E6299" s="1"/>
      <c r="F6299" s="1"/>
      <c r="G6299" s="1"/>
      <c r="H6299" s="1"/>
      <c r="I6299" s="1"/>
      <c r="J6299" s="1"/>
      <c r="K6299" s="1"/>
      <c r="L6299" s="1"/>
      <c r="M6299" s="1"/>
      <c r="N6299" s="1"/>
      <c r="O6299" s="1"/>
      <c r="P6299" s="1"/>
      <c r="Q6299" s="1"/>
      <c r="R6299" s="1"/>
      <c r="S6299" s="1"/>
    </row>
    <row r="6300" spans="1:19" x14ac:dyDescent="0.25">
      <c r="A6300" s="1"/>
      <c r="B6300" s="1"/>
      <c r="C6300" s="1"/>
      <c r="D6300" s="1"/>
      <c r="E6300" s="1"/>
      <c r="F6300" s="1"/>
      <c r="G6300" s="1"/>
      <c r="H6300" s="1"/>
      <c r="I6300" s="1"/>
      <c r="J6300" s="1"/>
      <c r="K6300" s="1"/>
      <c r="L6300" s="1"/>
      <c r="M6300" s="1"/>
      <c r="N6300" s="1"/>
      <c r="O6300" s="1"/>
      <c r="P6300" s="1"/>
      <c r="Q6300" s="1"/>
      <c r="R6300" s="1"/>
      <c r="S6300" s="1"/>
    </row>
    <row r="6301" spans="1:19" x14ac:dyDescent="0.25">
      <c r="A6301" s="1"/>
      <c r="B6301" s="1"/>
      <c r="C6301" s="1"/>
      <c r="D6301" s="1"/>
      <c r="E6301" s="1"/>
      <c r="F6301" s="1"/>
      <c r="G6301" s="1"/>
      <c r="H6301" s="1"/>
      <c r="I6301" s="1"/>
      <c r="J6301" s="1"/>
      <c r="K6301" s="1"/>
      <c r="L6301" s="1"/>
      <c r="M6301" s="1"/>
      <c r="N6301" s="1"/>
      <c r="O6301" s="1"/>
      <c r="P6301" s="1"/>
      <c r="Q6301" s="1"/>
      <c r="R6301" s="1"/>
      <c r="S6301" s="1"/>
    </row>
    <row r="6302" spans="1:19" x14ac:dyDescent="0.25">
      <c r="A6302" s="1"/>
      <c r="B6302" s="1"/>
      <c r="C6302" s="1"/>
      <c r="D6302" s="1"/>
      <c r="E6302" s="1"/>
      <c r="F6302" s="1"/>
      <c r="G6302" s="1"/>
      <c r="H6302" s="1"/>
      <c r="I6302" s="1"/>
      <c r="J6302" s="1"/>
      <c r="K6302" s="1"/>
      <c r="L6302" s="1"/>
      <c r="M6302" s="1"/>
      <c r="N6302" s="1"/>
      <c r="O6302" s="1"/>
      <c r="P6302" s="1"/>
      <c r="Q6302" s="1"/>
      <c r="R6302" s="1"/>
      <c r="S6302" s="1"/>
    </row>
    <row r="6303" spans="1:19" x14ac:dyDescent="0.25">
      <c r="A6303" s="1"/>
      <c r="B6303" s="1"/>
      <c r="C6303" s="1"/>
      <c r="D6303" s="1"/>
      <c r="E6303" s="1"/>
      <c r="F6303" s="1"/>
      <c r="G6303" s="1"/>
      <c r="H6303" s="1"/>
      <c r="I6303" s="1"/>
      <c r="J6303" s="1"/>
      <c r="K6303" s="1"/>
      <c r="L6303" s="1"/>
      <c r="M6303" s="1"/>
      <c r="N6303" s="1"/>
      <c r="O6303" s="1"/>
      <c r="P6303" s="1"/>
      <c r="Q6303" s="1"/>
      <c r="R6303" s="1"/>
      <c r="S6303" s="1"/>
    </row>
    <row r="6304" spans="1:19" x14ac:dyDescent="0.25">
      <c r="A6304" s="1"/>
      <c r="B6304" s="1"/>
      <c r="C6304" s="1"/>
      <c r="D6304" s="1"/>
      <c r="E6304" s="1"/>
      <c r="F6304" s="1"/>
      <c r="G6304" s="1"/>
      <c r="H6304" s="1"/>
      <c r="I6304" s="1"/>
      <c r="J6304" s="1"/>
      <c r="K6304" s="1"/>
      <c r="L6304" s="1"/>
      <c r="M6304" s="1"/>
      <c r="N6304" s="1"/>
      <c r="O6304" s="1"/>
      <c r="P6304" s="1"/>
      <c r="Q6304" s="1"/>
      <c r="R6304" s="1"/>
      <c r="S6304" s="1"/>
    </row>
    <row r="6305" spans="1:19" x14ac:dyDescent="0.25">
      <c r="A6305" s="1"/>
      <c r="B6305" s="1"/>
      <c r="C6305" s="1"/>
      <c r="D6305" s="1"/>
      <c r="E6305" s="1"/>
      <c r="F6305" s="1"/>
      <c r="G6305" s="1"/>
      <c r="H6305" s="1"/>
      <c r="I6305" s="1"/>
      <c r="J6305" s="1"/>
      <c r="K6305" s="1"/>
      <c r="L6305" s="1"/>
      <c r="M6305" s="1"/>
      <c r="N6305" s="1"/>
      <c r="O6305" s="1"/>
      <c r="P6305" s="1"/>
      <c r="Q6305" s="1"/>
      <c r="R6305" s="1"/>
      <c r="S6305" s="1"/>
    </row>
    <row r="6306" spans="1:19" x14ac:dyDescent="0.25">
      <c r="A6306" s="1"/>
      <c r="B6306" s="1"/>
      <c r="C6306" s="1"/>
      <c r="D6306" s="1"/>
      <c r="E6306" s="1"/>
      <c r="F6306" s="1"/>
      <c r="G6306" s="1"/>
      <c r="H6306" s="1"/>
      <c r="I6306" s="1"/>
      <c r="J6306" s="1"/>
      <c r="K6306" s="1"/>
      <c r="L6306" s="1"/>
      <c r="M6306" s="1"/>
      <c r="N6306" s="1"/>
      <c r="O6306" s="1"/>
      <c r="P6306" s="1"/>
      <c r="Q6306" s="1"/>
      <c r="R6306" s="1"/>
      <c r="S6306" s="1"/>
    </row>
    <row r="6307" spans="1:19" x14ac:dyDescent="0.25">
      <c r="A6307" s="1"/>
      <c r="B6307" s="1"/>
      <c r="C6307" s="1"/>
      <c r="D6307" s="1"/>
      <c r="E6307" s="1"/>
      <c r="F6307" s="1"/>
      <c r="G6307" s="1"/>
      <c r="H6307" s="1"/>
      <c r="I6307" s="1"/>
      <c r="J6307" s="1"/>
      <c r="K6307" s="1"/>
      <c r="L6307" s="1"/>
      <c r="M6307" s="1"/>
      <c r="N6307" s="1"/>
      <c r="O6307" s="1"/>
      <c r="P6307" s="1"/>
      <c r="Q6307" s="1"/>
      <c r="R6307" s="1"/>
      <c r="S6307" s="1"/>
    </row>
    <row r="6308" spans="1:19" x14ac:dyDescent="0.25">
      <c r="A6308" s="1"/>
      <c r="B6308" s="1"/>
      <c r="C6308" s="1"/>
      <c r="D6308" s="1"/>
      <c r="E6308" s="1"/>
      <c r="F6308" s="1"/>
      <c r="G6308" s="1"/>
      <c r="H6308" s="1"/>
      <c r="I6308" s="1"/>
      <c r="J6308" s="1"/>
      <c r="K6308" s="1"/>
      <c r="L6308" s="1"/>
      <c r="M6308" s="1"/>
      <c r="N6308" s="1"/>
      <c r="O6308" s="1"/>
      <c r="P6308" s="1"/>
      <c r="Q6308" s="1"/>
      <c r="R6308" s="1"/>
      <c r="S6308" s="1"/>
    </row>
    <row r="6309" spans="1:19" x14ac:dyDescent="0.25">
      <c r="A6309" s="1"/>
      <c r="B6309" s="1"/>
      <c r="C6309" s="1"/>
      <c r="D6309" s="1"/>
      <c r="E6309" s="1"/>
      <c r="F6309" s="1"/>
      <c r="G6309" s="1"/>
      <c r="H6309" s="1"/>
      <c r="I6309" s="1"/>
      <c r="J6309" s="1"/>
      <c r="K6309" s="1"/>
      <c r="L6309" s="1"/>
      <c r="M6309" s="1"/>
      <c r="N6309" s="1"/>
      <c r="O6309" s="1"/>
      <c r="P6309" s="1"/>
      <c r="Q6309" s="1"/>
      <c r="R6309" s="1"/>
      <c r="S6309" s="1"/>
    </row>
    <row r="6310" spans="1:19" x14ac:dyDescent="0.25">
      <c r="A6310" s="1"/>
      <c r="B6310" s="1"/>
      <c r="C6310" s="1"/>
      <c r="D6310" s="1"/>
      <c r="E6310" s="1"/>
      <c r="F6310" s="1"/>
      <c r="G6310" s="1"/>
      <c r="H6310" s="1"/>
      <c r="I6310" s="1"/>
      <c r="J6310" s="1"/>
      <c r="K6310" s="1"/>
      <c r="L6310" s="1"/>
      <c r="M6310" s="1"/>
      <c r="N6310" s="1"/>
      <c r="O6310" s="1"/>
      <c r="P6310" s="1"/>
      <c r="Q6310" s="1"/>
      <c r="R6310" s="1"/>
      <c r="S6310" s="1"/>
    </row>
    <row r="6311" spans="1:19" x14ac:dyDescent="0.25">
      <c r="A6311" s="1"/>
      <c r="B6311" s="1"/>
      <c r="C6311" s="1"/>
      <c r="D6311" s="1"/>
      <c r="E6311" s="1"/>
      <c r="F6311" s="1"/>
      <c r="G6311" s="1"/>
      <c r="H6311" s="1"/>
      <c r="I6311" s="1"/>
      <c r="J6311" s="1"/>
      <c r="K6311" s="1"/>
      <c r="L6311" s="1"/>
      <c r="M6311" s="1"/>
      <c r="N6311" s="1"/>
      <c r="O6311" s="1"/>
      <c r="P6311" s="1"/>
      <c r="Q6311" s="1"/>
      <c r="R6311" s="1"/>
      <c r="S6311" s="1"/>
    </row>
    <row r="6312" spans="1:19" x14ac:dyDescent="0.25">
      <c r="A6312" s="1"/>
      <c r="B6312" s="1"/>
      <c r="C6312" s="1"/>
      <c r="D6312" s="1"/>
      <c r="E6312" s="1"/>
      <c r="F6312" s="1"/>
      <c r="G6312" s="1"/>
      <c r="H6312" s="1"/>
      <c r="I6312" s="1"/>
      <c r="J6312" s="1"/>
      <c r="K6312" s="1"/>
      <c r="L6312" s="1"/>
      <c r="M6312" s="1"/>
      <c r="N6312" s="1"/>
      <c r="O6312" s="1"/>
      <c r="P6312" s="1"/>
      <c r="Q6312" s="1"/>
      <c r="R6312" s="1"/>
      <c r="S6312" s="1"/>
    </row>
    <row r="6313" spans="1:19" x14ac:dyDescent="0.25">
      <c r="A6313" s="1"/>
      <c r="B6313" s="1"/>
      <c r="C6313" s="1"/>
      <c r="D6313" s="1"/>
      <c r="E6313" s="1"/>
      <c r="F6313" s="1"/>
      <c r="G6313" s="1"/>
      <c r="H6313" s="1"/>
      <c r="I6313" s="1"/>
      <c r="J6313" s="1"/>
      <c r="K6313" s="1"/>
      <c r="L6313" s="1"/>
      <c r="M6313" s="1"/>
      <c r="N6313" s="1"/>
      <c r="O6313" s="1"/>
      <c r="P6313" s="1"/>
      <c r="Q6313" s="1"/>
      <c r="R6313" s="1"/>
      <c r="S6313" s="1"/>
    </row>
    <row r="6314" spans="1:19" x14ac:dyDescent="0.25">
      <c r="A6314" s="1"/>
      <c r="B6314" s="1"/>
      <c r="C6314" s="1"/>
      <c r="D6314" s="1"/>
      <c r="E6314" s="1"/>
      <c r="F6314" s="1"/>
      <c r="G6314" s="1"/>
      <c r="H6314" s="1"/>
      <c r="I6314" s="1"/>
      <c r="J6314" s="1"/>
      <c r="K6314" s="1"/>
      <c r="L6314" s="1"/>
      <c r="M6314" s="1"/>
      <c r="N6314" s="1"/>
      <c r="O6314" s="1"/>
      <c r="P6314" s="1"/>
      <c r="Q6314" s="1"/>
      <c r="R6314" s="1"/>
      <c r="S6314" s="1"/>
    </row>
    <row r="6315" spans="1:19" x14ac:dyDescent="0.25">
      <c r="A6315" s="1"/>
      <c r="B6315" s="1"/>
      <c r="C6315" s="1"/>
      <c r="D6315" s="1"/>
      <c r="E6315" s="1"/>
      <c r="F6315" s="1"/>
      <c r="G6315" s="1"/>
      <c r="H6315" s="1"/>
      <c r="I6315" s="1"/>
      <c r="J6315" s="1"/>
      <c r="K6315" s="1"/>
      <c r="L6315" s="1"/>
      <c r="M6315" s="1"/>
      <c r="N6315" s="1"/>
      <c r="O6315" s="1"/>
      <c r="P6315" s="1"/>
      <c r="Q6315" s="1"/>
      <c r="R6315" s="1"/>
      <c r="S6315" s="1"/>
    </row>
    <row r="6316" spans="1:19" x14ac:dyDescent="0.25">
      <c r="A6316" s="1"/>
      <c r="B6316" s="1"/>
      <c r="C6316" s="1"/>
      <c r="D6316" s="1"/>
      <c r="E6316" s="1"/>
      <c r="F6316" s="1"/>
      <c r="G6316" s="1"/>
      <c r="H6316" s="1"/>
      <c r="I6316" s="1"/>
      <c r="J6316" s="1"/>
      <c r="K6316" s="1"/>
      <c r="L6316" s="1"/>
      <c r="M6316" s="1"/>
      <c r="N6316" s="1"/>
      <c r="O6316" s="1"/>
      <c r="P6316" s="1"/>
      <c r="Q6316" s="1"/>
      <c r="R6316" s="1"/>
      <c r="S6316" s="1"/>
    </row>
    <row r="6317" spans="1:19" x14ac:dyDescent="0.25">
      <c r="A6317" s="1"/>
      <c r="B6317" s="1"/>
      <c r="C6317" s="1"/>
      <c r="D6317" s="1"/>
      <c r="E6317" s="1"/>
      <c r="F6317" s="1"/>
      <c r="G6317" s="1"/>
      <c r="H6317" s="1"/>
      <c r="I6317" s="1"/>
      <c r="J6317" s="1"/>
      <c r="K6317" s="1"/>
      <c r="L6317" s="1"/>
      <c r="M6317" s="1"/>
      <c r="N6317" s="1"/>
      <c r="O6317" s="1"/>
      <c r="P6317" s="1"/>
      <c r="Q6317" s="1"/>
      <c r="R6317" s="1"/>
      <c r="S6317" s="1"/>
    </row>
    <row r="6318" spans="1:19" x14ac:dyDescent="0.25">
      <c r="A6318" s="1"/>
      <c r="B6318" s="1"/>
      <c r="C6318" s="1"/>
      <c r="D6318" s="1"/>
      <c r="E6318" s="1"/>
      <c r="F6318" s="1"/>
      <c r="G6318" s="1"/>
      <c r="H6318" s="1"/>
      <c r="I6318" s="1"/>
      <c r="J6318" s="1"/>
      <c r="K6318" s="1"/>
      <c r="L6318" s="1"/>
      <c r="M6318" s="1"/>
      <c r="N6318" s="1"/>
      <c r="O6318" s="1"/>
      <c r="P6318" s="1"/>
      <c r="Q6318" s="1"/>
      <c r="R6318" s="1"/>
      <c r="S6318" s="1"/>
    </row>
    <row r="6319" spans="1:19" x14ac:dyDescent="0.25">
      <c r="A6319" s="1"/>
      <c r="B6319" s="1"/>
      <c r="C6319" s="1"/>
      <c r="D6319" s="1"/>
      <c r="E6319" s="1"/>
      <c r="F6319" s="1"/>
      <c r="G6319" s="1"/>
      <c r="H6319" s="1"/>
      <c r="I6319" s="1"/>
      <c r="J6319" s="1"/>
      <c r="K6319" s="1"/>
      <c r="L6319" s="1"/>
      <c r="M6319" s="1"/>
      <c r="N6319" s="1"/>
      <c r="O6319" s="1"/>
      <c r="P6319" s="1"/>
      <c r="Q6319" s="1"/>
      <c r="R6319" s="1"/>
      <c r="S6319" s="1"/>
    </row>
    <row r="6320" spans="1:19" x14ac:dyDescent="0.25">
      <c r="A6320" s="1"/>
      <c r="B6320" s="1"/>
      <c r="C6320" s="1"/>
      <c r="D6320" s="1"/>
      <c r="E6320" s="1"/>
      <c r="F6320" s="1"/>
      <c r="G6320" s="1"/>
      <c r="H6320" s="1"/>
      <c r="I6320" s="1"/>
      <c r="J6320" s="1"/>
      <c r="K6320" s="1"/>
      <c r="L6320" s="1"/>
      <c r="M6320" s="1"/>
      <c r="N6320" s="1"/>
      <c r="O6320" s="1"/>
      <c r="P6320" s="1"/>
      <c r="Q6320" s="1"/>
      <c r="R6320" s="1"/>
      <c r="S6320" s="1"/>
    </row>
    <row r="6321" spans="1:19" x14ac:dyDescent="0.25">
      <c r="A6321" s="1"/>
      <c r="B6321" s="1"/>
      <c r="C6321" s="1"/>
      <c r="D6321" s="1"/>
      <c r="E6321" s="1"/>
      <c r="F6321" s="1"/>
      <c r="G6321" s="1"/>
      <c r="H6321" s="1"/>
      <c r="I6321" s="1"/>
      <c r="J6321" s="1"/>
      <c r="K6321" s="1"/>
      <c r="L6321" s="1"/>
      <c r="M6321" s="1"/>
      <c r="N6321" s="1"/>
      <c r="O6321" s="1"/>
      <c r="P6321" s="1"/>
      <c r="Q6321" s="1"/>
      <c r="R6321" s="1"/>
      <c r="S6321" s="1"/>
    </row>
    <row r="6322" spans="1:19" x14ac:dyDescent="0.25">
      <c r="A6322" s="1"/>
      <c r="B6322" s="1"/>
      <c r="C6322" s="1"/>
      <c r="D6322" s="1"/>
      <c r="E6322" s="1"/>
      <c r="F6322" s="1"/>
      <c r="G6322" s="1"/>
      <c r="H6322" s="1"/>
      <c r="I6322" s="1"/>
      <c r="J6322" s="1"/>
      <c r="K6322" s="1"/>
      <c r="L6322" s="1"/>
      <c r="M6322" s="1"/>
      <c r="N6322" s="1"/>
      <c r="O6322" s="1"/>
      <c r="P6322" s="1"/>
      <c r="Q6322" s="1"/>
      <c r="R6322" s="1"/>
      <c r="S6322" s="1"/>
    </row>
    <row r="6323" spans="1:19" x14ac:dyDescent="0.25">
      <c r="A6323" s="1"/>
      <c r="B6323" s="1"/>
      <c r="C6323" s="1"/>
      <c r="D6323" s="1"/>
      <c r="E6323" s="1"/>
      <c r="F6323" s="1"/>
      <c r="G6323" s="1"/>
      <c r="H6323" s="1"/>
      <c r="I6323" s="1"/>
      <c r="J6323" s="1"/>
      <c r="K6323" s="1"/>
      <c r="L6323" s="1"/>
      <c r="M6323" s="1"/>
      <c r="N6323" s="1"/>
      <c r="O6323" s="1"/>
      <c r="P6323" s="1"/>
      <c r="Q6323" s="1"/>
      <c r="R6323" s="1"/>
      <c r="S6323" s="1"/>
    </row>
    <row r="6324" spans="1:19" x14ac:dyDescent="0.25">
      <c r="A6324" s="1"/>
      <c r="B6324" s="1"/>
      <c r="C6324" s="1"/>
      <c r="D6324" s="1"/>
      <c r="E6324" s="1"/>
      <c r="F6324" s="1"/>
      <c r="G6324" s="1"/>
      <c r="H6324" s="1"/>
      <c r="I6324" s="1"/>
      <c r="J6324" s="1"/>
      <c r="K6324" s="1"/>
      <c r="L6324" s="1"/>
      <c r="M6324" s="1"/>
      <c r="N6324" s="1"/>
      <c r="O6324" s="1"/>
      <c r="P6324" s="1"/>
      <c r="Q6324" s="1"/>
      <c r="R6324" s="1"/>
      <c r="S6324" s="1"/>
    </row>
    <row r="6325" spans="1:19" x14ac:dyDescent="0.25">
      <c r="A6325" s="1"/>
      <c r="B6325" s="1"/>
      <c r="C6325" s="1"/>
      <c r="D6325" s="1"/>
      <c r="E6325" s="1"/>
      <c r="F6325" s="1"/>
      <c r="G6325" s="1"/>
      <c r="H6325" s="1"/>
      <c r="I6325" s="1"/>
      <c r="J6325" s="1"/>
      <c r="K6325" s="1"/>
      <c r="L6325" s="1"/>
      <c r="M6325" s="1"/>
      <c r="N6325" s="1"/>
      <c r="O6325" s="1"/>
      <c r="P6325" s="1"/>
      <c r="Q6325" s="1"/>
      <c r="R6325" s="1"/>
      <c r="S6325" s="1"/>
    </row>
    <row r="6326" spans="1:19" x14ac:dyDescent="0.25">
      <c r="A6326" s="1"/>
      <c r="B6326" s="1"/>
      <c r="C6326" s="1"/>
      <c r="D6326" s="1"/>
      <c r="E6326" s="1"/>
      <c r="F6326" s="1"/>
      <c r="G6326" s="1"/>
      <c r="H6326" s="1"/>
      <c r="I6326" s="1"/>
      <c r="J6326" s="1"/>
      <c r="K6326" s="1"/>
      <c r="L6326" s="1"/>
      <c r="M6326" s="1"/>
      <c r="N6326" s="1"/>
      <c r="O6326" s="1"/>
      <c r="P6326" s="1"/>
      <c r="Q6326" s="1"/>
      <c r="R6326" s="1"/>
      <c r="S6326" s="1"/>
    </row>
    <row r="6327" spans="1:19" x14ac:dyDescent="0.25">
      <c r="A6327" s="1"/>
      <c r="B6327" s="1"/>
      <c r="C6327" s="1"/>
      <c r="D6327" s="1"/>
      <c r="E6327" s="1"/>
      <c r="F6327" s="1"/>
      <c r="G6327" s="1"/>
      <c r="H6327" s="1"/>
      <c r="I6327" s="1"/>
      <c r="J6327" s="1"/>
      <c r="K6327" s="1"/>
      <c r="L6327" s="1"/>
      <c r="M6327" s="1"/>
      <c r="N6327" s="1"/>
      <c r="O6327" s="1"/>
      <c r="P6327" s="1"/>
      <c r="Q6327" s="1"/>
      <c r="R6327" s="1"/>
      <c r="S6327" s="1"/>
    </row>
    <row r="6328" spans="1:19" x14ac:dyDescent="0.25">
      <c r="A6328" s="1"/>
      <c r="B6328" s="1"/>
      <c r="C6328" s="1"/>
      <c r="D6328" s="1"/>
      <c r="E6328" s="1"/>
      <c r="F6328" s="1"/>
      <c r="G6328" s="1"/>
      <c r="H6328" s="1"/>
      <c r="I6328" s="1"/>
      <c r="J6328" s="1"/>
      <c r="K6328" s="1"/>
      <c r="L6328" s="1"/>
      <c r="M6328" s="1"/>
      <c r="N6328" s="1"/>
      <c r="O6328" s="1"/>
      <c r="P6328" s="1"/>
      <c r="Q6328" s="1"/>
      <c r="R6328" s="1"/>
      <c r="S6328" s="1"/>
    </row>
    <row r="6329" spans="1:19" x14ac:dyDescent="0.25">
      <c r="A6329" s="1"/>
      <c r="B6329" s="1"/>
      <c r="C6329" s="1"/>
      <c r="D6329" s="1"/>
      <c r="E6329" s="1"/>
      <c r="F6329" s="1"/>
      <c r="G6329" s="1"/>
      <c r="H6329" s="1"/>
      <c r="I6329" s="1"/>
      <c r="J6329" s="1"/>
      <c r="K6329" s="1"/>
      <c r="L6329" s="1"/>
      <c r="M6329" s="1"/>
      <c r="N6329" s="1"/>
      <c r="O6329" s="1"/>
      <c r="P6329" s="1"/>
      <c r="Q6329" s="1"/>
      <c r="R6329" s="1"/>
      <c r="S6329" s="1"/>
    </row>
    <row r="6330" spans="1:19" x14ac:dyDescent="0.25">
      <c r="A6330" s="1"/>
      <c r="B6330" s="1"/>
      <c r="C6330" s="1"/>
      <c r="D6330" s="1"/>
      <c r="E6330" s="1"/>
      <c r="F6330" s="1"/>
      <c r="G6330" s="1"/>
      <c r="H6330" s="1"/>
      <c r="I6330" s="1"/>
      <c r="J6330" s="1"/>
      <c r="K6330" s="1"/>
      <c r="L6330" s="1"/>
      <c r="M6330" s="1"/>
      <c r="N6330" s="1"/>
      <c r="O6330" s="1"/>
      <c r="P6330" s="1"/>
      <c r="Q6330" s="1"/>
      <c r="R6330" s="1"/>
      <c r="S6330" s="1"/>
    </row>
    <row r="6331" spans="1:19" x14ac:dyDescent="0.25">
      <c r="A6331" s="1"/>
      <c r="B6331" s="1"/>
      <c r="C6331" s="1"/>
      <c r="D6331" s="1"/>
      <c r="E6331" s="1"/>
      <c r="F6331" s="1"/>
      <c r="G6331" s="1"/>
      <c r="H6331" s="1"/>
      <c r="I6331" s="1"/>
      <c r="J6331" s="1"/>
      <c r="K6331" s="1"/>
      <c r="L6331" s="1"/>
      <c r="M6331" s="1"/>
      <c r="N6331" s="1"/>
      <c r="O6331" s="1"/>
      <c r="P6331" s="1"/>
      <c r="Q6331" s="1"/>
      <c r="R6331" s="1"/>
      <c r="S6331" s="1"/>
    </row>
    <row r="6332" spans="1:19" x14ac:dyDescent="0.25">
      <c r="A6332" s="1"/>
      <c r="B6332" s="1"/>
      <c r="C6332" s="1"/>
      <c r="D6332" s="1"/>
      <c r="E6332" s="1"/>
      <c r="F6332" s="1"/>
      <c r="G6332" s="1"/>
      <c r="H6332" s="1"/>
      <c r="I6332" s="1"/>
      <c r="J6332" s="1"/>
      <c r="K6332" s="1"/>
      <c r="L6332" s="1"/>
      <c r="M6332" s="1"/>
      <c r="N6332" s="1"/>
      <c r="O6332" s="1"/>
      <c r="P6332" s="1"/>
      <c r="Q6332" s="1"/>
      <c r="R6332" s="1"/>
      <c r="S6332" s="1"/>
    </row>
    <row r="6333" spans="1:19" x14ac:dyDescent="0.25">
      <c r="A6333" s="1"/>
      <c r="B6333" s="1"/>
      <c r="C6333" s="1"/>
      <c r="D6333" s="1"/>
      <c r="E6333" s="1"/>
      <c r="F6333" s="1"/>
      <c r="G6333" s="1"/>
      <c r="H6333" s="1"/>
      <c r="I6333" s="1"/>
      <c r="J6333" s="1"/>
      <c r="K6333" s="1"/>
      <c r="L6333" s="1"/>
      <c r="M6333" s="1"/>
      <c r="N6333" s="1"/>
      <c r="O6333" s="1"/>
      <c r="P6333" s="1"/>
      <c r="Q6333" s="1"/>
      <c r="R6333" s="1"/>
      <c r="S6333" s="1"/>
    </row>
    <row r="6334" spans="1:19" x14ac:dyDescent="0.25">
      <c r="A6334" s="1"/>
      <c r="B6334" s="1"/>
      <c r="C6334" s="1"/>
      <c r="D6334" s="1"/>
      <c r="E6334" s="1"/>
      <c r="F6334" s="1"/>
      <c r="G6334" s="1"/>
      <c r="H6334" s="1"/>
      <c r="I6334" s="1"/>
      <c r="J6334" s="1"/>
      <c r="K6334" s="1"/>
      <c r="L6334" s="1"/>
      <c r="M6334" s="1"/>
      <c r="N6334" s="1"/>
      <c r="O6334" s="1"/>
      <c r="P6334" s="1"/>
      <c r="Q6334" s="1"/>
      <c r="R6334" s="1"/>
      <c r="S6334" s="1"/>
    </row>
    <row r="6335" spans="1:19" x14ac:dyDescent="0.25">
      <c r="A6335" s="1"/>
      <c r="B6335" s="1"/>
      <c r="C6335" s="1"/>
      <c r="D6335" s="1"/>
      <c r="E6335" s="1"/>
      <c r="F6335" s="1"/>
      <c r="G6335" s="1"/>
      <c r="H6335" s="1"/>
      <c r="I6335" s="1"/>
      <c r="J6335" s="1"/>
      <c r="K6335" s="1"/>
      <c r="L6335" s="1"/>
      <c r="M6335" s="1"/>
      <c r="N6335" s="1"/>
      <c r="O6335" s="1"/>
      <c r="P6335" s="1"/>
      <c r="Q6335" s="1"/>
      <c r="R6335" s="1"/>
      <c r="S6335" s="1"/>
    </row>
    <row r="6336" spans="1:19" x14ac:dyDescent="0.25">
      <c r="A6336" s="1"/>
      <c r="B6336" s="1"/>
      <c r="C6336" s="1"/>
      <c r="D6336" s="1"/>
      <c r="E6336" s="1"/>
      <c r="F6336" s="1"/>
      <c r="G6336" s="1"/>
      <c r="H6336" s="1"/>
      <c r="I6336" s="1"/>
      <c r="J6336" s="1"/>
      <c r="K6336" s="1"/>
      <c r="L6336" s="1"/>
      <c r="M6336" s="1"/>
      <c r="N6336" s="1"/>
      <c r="O6336" s="1"/>
      <c r="P6336" s="1"/>
      <c r="Q6336" s="1"/>
      <c r="R6336" s="1"/>
      <c r="S6336" s="1"/>
    </row>
    <row r="6337" spans="1:19" x14ac:dyDescent="0.25">
      <c r="A6337" s="1"/>
      <c r="B6337" s="1"/>
      <c r="C6337" s="1"/>
      <c r="D6337" s="1"/>
      <c r="E6337" s="1"/>
      <c r="F6337" s="1"/>
      <c r="G6337" s="1"/>
      <c r="H6337" s="1"/>
      <c r="I6337" s="1"/>
      <c r="J6337" s="1"/>
      <c r="K6337" s="1"/>
      <c r="L6337" s="1"/>
      <c r="M6337" s="1"/>
      <c r="N6337" s="1"/>
      <c r="O6337" s="1"/>
      <c r="P6337" s="1"/>
      <c r="Q6337" s="1"/>
      <c r="R6337" s="1"/>
      <c r="S6337" s="1"/>
    </row>
    <row r="6338" spans="1:19" x14ac:dyDescent="0.25">
      <c r="A6338" s="1"/>
      <c r="B6338" s="1"/>
      <c r="C6338" s="1"/>
      <c r="D6338" s="1"/>
      <c r="E6338" s="1"/>
      <c r="F6338" s="1"/>
      <c r="G6338" s="1"/>
      <c r="H6338" s="1"/>
      <c r="I6338" s="1"/>
      <c r="J6338" s="1"/>
      <c r="K6338" s="1"/>
      <c r="L6338" s="1"/>
      <c r="M6338" s="1"/>
      <c r="N6338" s="1"/>
      <c r="O6338" s="1"/>
      <c r="P6338" s="1"/>
      <c r="Q6338" s="1"/>
      <c r="R6338" s="1"/>
      <c r="S6338" s="1"/>
    </row>
    <row r="6339" spans="1:19" x14ac:dyDescent="0.25">
      <c r="A6339" s="1"/>
      <c r="B6339" s="1"/>
      <c r="C6339" s="1"/>
      <c r="D6339" s="1"/>
      <c r="E6339" s="1"/>
      <c r="F6339" s="1"/>
      <c r="G6339" s="1"/>
      <c r="H6339" s="1"/>
      <c r="I6339" s="1"/>
      <c r="J6339" s="1"/>
      <c r="K6339" s="1"/>
      <c r="L6339" s="1"/>
      <c r="M6339" s="1"/>
      <c r="N6339" s="1"/>
      <c r="O6339" s="1"/>
      <c r="P6339" s="1"/>
      <c r="Q6339" s="1"/>
      <c r="R6339" s="1"/>
      <c r="S6339" s="1"/>
    </row>
    <row r="6340" spans="1:19" x14ac:dyDescent="0.25">
      <c r="A6340" s="1"/>
      <c r="B6340" s="1"/>
      <c r="C6340" s="1"/>
      <c r="D6340" s="1"/>
      <c r="E6340" s="1"/>
      <c r="F6340" s="1"/>
      <c r="G6340" s="1"/>
      <c r="H6340" s="1"/>
      <c r="I6340" s="1"/>
      <c r="J6340" s="1"/>
      <c r="K6340" s="1"/>
      <c r="L6340" s="1"/>
      <c r="M6340" s="1"/>
      <c r="N6340" s="1"/>
      <c r="O6340" s="1"/>
      <c r="P6340" s="1"/>
      <c r="Q6340" s="1"/>
      <c r="R6340" s="1"/>
      <c r="S6340" s="1"/>
    </row>
    <row r="6341" spans="1:19" x14ac:dyDescent="0.25">
      <c r="A6341" s="1"/>
      <c r="B6341" s="1"/>
      <c r="C6341" s="1"/>
      <c r="D6341" s="1"/>
      <c r="E6341" s="1"/>
      <c r="F6341" s="1"/>
      <c r="G6341" s="1"/>
      <c r="H6341" s="1"/>
      <c r="I6341" s="1"/>
      <c r="J6341" s="1"/>
      <c r="K6341" s="1"/>
      <c r="L6341" s="1"/>
      <c r="M6341" s="1"/>
      <c r="N6341" s="1"/>
      <c r="O6341" s="1"/>
      <c r="P6341" s="1"/>
      <c r="Q6341" s="1"/>
      <c r="R6341" s="1"/>
      <c r="S6341" s="1"/>
    </row>
    <row r="6342" spans="1:19" x14ac:dyDescent="0.25">
      <c r="A6342" s="1"/>
      <c r="B6342" s="1"/>
      <c r="C6342" s="1"/>
      <c r="D6342" s="1"/>
      <c r="E6342" s="1"/>
      <c r="F6342" s="1"/>
      <c r="G6342" s="1"/>
      <c r="H6342" s="1"/>
      <c r="I6342" s="1"/>
      <c r="J6342" s="1"/>
      <c r="K6342" s="1"/>
      <c r="L6342" s="1"/>
      <c r="M6342" s="1"/>
      <c r="N6342" s="1"/>
      <c r="O6342" s="1"/>
      <c r="P6342" s="1"/>
      <c r="Q6342" s="1"/>
      <c r="R6342" s="1"/>
      <c r="S6342" s="1"/>
    </row>
    <row r="6343" spans="1:19" x14ac:dyDescent="0.25">
      <c r="A6343" s="1"/>
      <c r="B6343" s="1"/>
      <c r="C6343" s="1"/>
      <c r="D6343" s="1"/>
      <c r="E6343" s="1"/>
      <c r="F6343" s="1"/>
      <c r="G6343" s="1"/>
      <c r="H6343" s="1"/>
      <c r="I6343" s="1"/>
      <c r="J6343" s="1"/>
      <c r="K6343" s="1"/>
      <c r="L6343" s="1"/>
      <c r="M6343" s="1"/>
      <c r="N6343" s="1"/>
      <c r="O6343" s="1"/>
      <c r="P6343" s="1"/>
      <c r="Q6343" s="1"/>
      <c r="R6343" s="1"/>
      <c r="S6343" s="1"/>
    </row>
    <row r="6344" spans="1:19" x14ac:dyDescent="0.25">
      <c r="A6344" s="1"/>
      <c r="B6344" s="1"/>
      <c r="C6344" s="1"/>
      <c r="D6344" s="1"/>
      <c r="E6344" s="1"/>
      <c r="F6344" s="1"/>
      <c r="G6344" s="1"/>
      <c r="H6344" s="1"/>
      <c r="I6344" s="1"/>
      <c r="J6344" s="1"/>
      <c r="K6344" s="1"/>
      <c r="L6344" s="1"/>
      <c r="M6344" s="1"/>
      <c r="N6344" s="1"/>
      <c r="O6344" s="1"/>
      <c r="P6344" s="1"/>
      <c r="Q6344" s="1"/>
      <c r="R6344" s="1"/>
      <c r="S6344" s="1"/>
    </row>
    <row r="6345" spans="1:19" x14ac:dyDescent="0.25">
      <c r="A6345" s="1"/>
      <c r="B6345" s="1"/>
      <c r="C6345" s="1"/>
      <c r="D6345" s="1"/>
      <c r="E6345" s="1"/>
      <c r="H6345" s="1"/>
      <c r="I6345" s="1"/>
      <c r="J6345" s="1"/>
      <c r="K6345" s="1"/>
      <c r="L6345" s="1"/>
      <c r="M6345" s="1"/>
      <c r="N6345" s="1"/>
      <c r="O6345" s="1"/>
      <c r="P6345" s="1"/>
      <c r="Q6345" s="1"/>
      <c r="R6345" s="1"/>
      <c r="S6345" s="1"/>
    </row>
    <row r="6346" spans="1:19" x14ac:dyDescent="0.25">
      <c r="A6346" s="1"/>
      <c r="B6346" s="1"/>
      <c r="C6346" s="1"/>
      <c r="D6346" s="1"/>
      <c r="E6346" s="1"/>
      <c r="H6346" s="1"/>
      <c r="I6346" s="1"/>
      <c r="J6346" s="1"/>
      <c r="K6346" s="1"/>
      <c r="L6346" s="1"/>
      <c r="M6346" s="1"/>
      <c r="N6346" s="1"/>
      <c r="O6346" s="1"/>
      <c r="P6346" s="1"/>
      <c r="Q6346" s="1"/>
      <c r="R6346" s="1"/>
      <c r="S6346" s="1"/>
    </row>
    <row r="6347" spans="1:19" x14ac:dyDescent="0.25">
      <c r="A6347" s="1"/>
      <c r="B6347" s="1"/>
      <c r="C6347" s="1"/>
      <c r="D6347" s="1"/>
      <c r="E6347" s="1"/>
      <c r="H6347" s="1"/>
      <c r="I6347" s="1"/>
      <c r="J6347" s="1"/>
      <c r="K6347" s="1"/>
      <c r="L6347" s="1"/>
      <c r="M6347" s="1"/>
      <c r="N6347" s="1"/>
      <c r="O6347" s="1"/>
      <c r="P6347" s="1"/>
      <c r="Q6347" s="1"/>
      <c r="R6347" s="1"/>
      <c r="S6347" s="1"/>
    </row>
    <row r="6348" spans="1:19" x14ac:dyDescent="0.25">
      <c r="A6348" s="1"/>
      <c r="B6348" s="1"/>
      <c r="C6348" s="1"/>
      <c r="D6348" s="1"/>
      <c r="E6348" s="1"/>
      <c r="H6348" s="1"/>
      <c r="I6348" s="1"/>
      <c r="J6348" s="1"/>
      <c r="K6348" s="1"/>
      <c r="L6348" s="1"/>
      <c r="M6348" s="1"/>
      <c r="N6348" s="1"/>
      <c r="O6348" s="1"/>
      <c r="P6348" s="1"/>
      <c r="Q6348" s="1"/>
      <c r="R6348" s="1"/>
      <c r="S6348" s="1"/>
    </row>
    <row r="6349" spans="1:19" x14ac:dyDescent="0.25">
      <c r="A6349" s="1"/>
      <c r="B6349" s="1"/>
      <c r="C6349" s="1"/>
      <c r="D6349" s="1"/>
      <c r="E6349" s="1"/>
      <c r="H6349" s="1"/>
      <c r="I6349" s="1"/>
      <c r="J6349" s="1"/>
      <c r="K6349" s="1"/>
      <c r="L6349" s="1"/>
      <c r="M6349" s="1"/>
      <c r="N6349" s="1"/>
      <c r="O6349" s="1"/>
      <c r="P6349" s="1"/>
      <c r="Q6349" s="1"/>
      <c r="R6349" s="1"/>
      <c r="S6349" s="1"/>
    </row>
    <row r="6350" spans="1:19" x14ac:dyDescent="0.25">
      <c r="A6350" s="1"/>
      <c r="B6350" s="1"/>
      <c r="C6350" s="1"/>
      <c r="D6350" s="1"/>
      <c r="E6350" s="1"/>
      <c r="H6350" s="1"/>
      <c r="I6350" s="1"/>
      <c r="J6350" s="1"/>
      <c r="K6350" s="1"/>
      <c r="L6350" s="1"/>
      <c r="M6350" s="1"/>
      <c r="N6350" s="1"/>
      <c r="O6350" s="1"/>
      <c r="P6350" s="1"/>
      <c r="Q6350" s="1"/>
      <c r="R6350" s="1"/>
      <c r="S6350" s="1"/>
    </row>
    <row r="6351" spans="1:19" x14ac:dyDescent="0.25">
      <c r="A6351" s="1"/>
      <c r="B6351" s="1"/>
      <c r="C6351" s="1"/>
      <c r="D6351" s="1"/>
      <c r="E6351" s="1"/>
      <c r="I6351" s="1"/>
      <c r="J6351" s="1"/>
      <c r="K6351" s="1"/>
      <c r="L6351" s="1"/>
      <c r="M6351" s="1"/>
      <c r="N6351" s="1"/>
      <c r="O6351" s="1"/>
      <c r="P6351" s="1"/>
      <c r="Q6351" s="1"/>
      <c r="R6351" s="1"/>
      <c r="S6351" s="1"/>
    </row>
    <row r="6352" spans="1:19" x14ac:dyDescent="0.25">
      <c r="A6352" s="1"/>
      <c r="B6352" s="1"/>
      <c r="C6352" s="1"/>
      <c r="D6352" s="1"/>
      <c r="E6352" s="1"/>
      <c r="I6352" s="1"/>
      <c r="J6352" s="1"/>
      <c r="K6352" s="1"/>
      <c r="L6352" s="1"/>
      <c r="M6352" s="1"/>
      <c r="N6352" s="1"/>
      <c r="O6352" s="1"/>
      <c r="P6352" s="1"/>
      <c r="Q6352" s="1"/>
      <c r="R6352" s="1"/>
      <c r="S6352" s="1"/>
    </row>
    <row r="6353" spans="1:19" x14ac:dyDescent="0.25">
      <c r="A6353" s="1"/>
      <c r="B6353" s="1"/>
      <c r="C6353" s="1"/>
      <c r="D6353" s="1"/>
      <c r="E6353" s="1"/>
      <c r="I6353" s="1"/>
      <c r="J6353" s="1"/>
      <c r="K6353" s="1"/>
      <c r="L6353" s="1"/>
      <c r="M6353" s="1"/>
      <c r="N6353" s="1"/>
      <c r="O6353" s="1"/>
      <c r="P6353" s="1"/>
      <c r="Q6353" s="1"/>
      <c r="R6353" s="1"/>
      <c r="S6353" s="1"/>
    </row>
    <row r="6354" spans="1:19" x14ac:dyDescent="0.25">
      <c r="A6354" s="1"/>
      <c r="B6354" s="1"/>
      <c r="C6354" s="1"/>
      <c r="D6354" s="1"/>
      <c r="E6354" s="1"/>
      <c r="I6354" s="1"/>
      <c r="J6354" s="1"/>
      <c r="K6354" s="1"/>
      <c r="L6354" s="1"/>
      <c r="M6354" s="1"/>
      <c r="N6354" s="1"/>
      <c r="O6354" s="1"/>
      <c r="P6354" s="1"/>
      <c r="Q6354" s="1"/>
      <c r="R6354" s="1"/>
      <c r="S6354" s="1"/>
    </row>
    <row r="6355" spans="1:19" x14ac:dyDescent="0.25">
      <c r="A6355" s="1"/>
      <c r="B6355" s="1"/>
      <c r="C6355" s="1"/>
      <c r="D6355" s="1"/>
      <c r="E6355" s="1"/>
      <c r="I6355" s="1"/>
      <c r="J6355" s="1"/>
      <c r="K6355" s="1"/>
      <c r="L6355" s="1"/>
      <c r="M6355" s="1"/>
      <c r="N6355" s="1"/>
      <c r="O6355" s="1"/>
      <c r="P6355" s="1"/>
      <c r="Q6355" s="1"/>
      <c r="R6355" s="1"/>
      <c r="S6355" s="1"/>
    </row>
    <row r="6356" spans="1:19" x14ac:dyDescent="0.25">
      <c r="A6356" s="1"/>
      <c r="B6356" s="1"/>
      <c r="C6356" s="1"/>
      <c r="D6356" s="1"/>
      <c r="E6356" s="1"/>
      <c r="I6356" s="1"/>
      <c r="J6356" s="1"/>
      <c r="K6356" s="1"/>
      <c r="L6356" s="1"/>
      <c r="M6356" s="1"/>
      <c r="N6356" s="1"/>
      <c r="O6356" s="1"/>
      <c r="P6356" s="1"/>
      <c r="Q6356" s="1"/>
      <c r="R6356" s="1"/>
      <c r="S6356" s="1"/>
    </row>
    <row r="6357" spans="1:19" x14ac:dyDescent="0.25">
      <c r="A6357" s="1"/>
      <c r="B6357" s="1"/>
      <c r="C6357" s="1"/>
      <c r="D6357" s="1"/>
      <c r="E6357" s="1"/>
      <c r="I6357" s="1"/>
      <c r="J6357" s="1"/>
      <c r="K6357" s="1"/>
      <c r="L6357" s="1"/>
      <c r="M6357" s="1"/>
      <c r="N6357" s="1"/>
      <c r="O6357" s="1"/>
      <c r="P6357" s="1"/>
      <c r="Q6357" s="1"/>
      <c r="R6357" s="1"/>
      <c r="S6357" s="1"/>
    </row>
    <row r="6358" spans="1:19" x14ac:dyDescent="0.25">
      <c r="A6358" s="1"/>
      <c r="B6358" s="1"/>
      <c r="C6358" s="1"/>
      <c r="D6358" s="1"/>
      <c r="E6358" s="1"/>
      <c r="I6358" s="1"/>
      <c r="J6358" s="1"/>
      <c r="K6358" s="1"/>
      <c r="L6358" s="1"/>
      <c r="M6358" s="1"/>
      <c r="N6358" s="1"/>
      <c r="O6358" s="1"/>
      <c r="P6358" s="1"/>
      <c r="Q6358" s="1"/>
      <c r="R6358" s="1"/>
      <c r="S6358" s="1"/>
    </row>
    <row r="6359" spans="1:19" x14ac:dyDescent="0.25">
      <c r="A6359" s="1"/>
      <c r="B6359" s="1"/>
      <c r="C6359" s="1"/>
      <c r="D6359" s="1"/>
      <c r="E6359" s="1"/>
      <c r="I6359" s="1"/>
      <c r="J6359" s="1"/>
      <c r="K6359" s="1"/>
      <c r="L6359" s="1"/>
      <c r="M6359" s="1"/>
      <c r="N6359" s="1"/>
      <c r="O6359" s="1"/>
      <c r="P6359" s="1"/>
      <c r="Q6359" s="1"/>
      <c r="R6359" s="1"/>
      <c r="S6359" s="1"/>
    </row>
    <row r="6360" spans="1:19" x14ac:dyDescent="0.25">
      <c r="A6360" s="1"/>
      <c r="B6360" s="1"/>
      <c r="C6360" s="1"/>
      <c r="D6360" s="1"/>
      <c r="E6360" s="1"/>
      <c r="I6360" s="1"/>
      <c r="J6360" s="1"/>
      <c r="K6360" s="1"/>
      <c r="L6360" s="1"/>
      <c r="M6360" s="1"/>
      <c r="N6360" s="1"/>
      <c r="O6360" s="1"/>
      <c r="P6360" s="1"/>
      <c r="Q6360" s="1"/>
      <c r="R6360" s="1"/>
      <c r="S6360" s="1"/>
    </row>
    <row r="6361" spans="1:19" x14ac:dyDescent="0.25">
      <c r="A6361" s="1"/>
      <c r="B6361" s="1"/>
      <c r="C6361" s="1"/>
      <c r="D6361" s="1"/>
      <c r="E6361" s="1"/>
      <c r="I6361" s="1"/>
      <c r="J6361" s="1"/>
      <c r="K6361" s="1"/>
      <c r="L6361" s="1"/>
      <c r="M6361" s="1"/>
      <c r="N6361" s="1"/>
      <c r="O6361" s="1"/>
      <c r="P6361" s="1"/>
      <c r="Q6361" s="1"/>
      <c r="R6361" s="1"/>
      <c r="S6361" s="1"/>
    </row>
    <row r="6362" spans="1:19" x14ac:dyDescent="0.25">
      <c r="A6362" s="1"/>
      <c r="B6362" s="1"/>
      <c r="C6362" s="1"/>
      <c r="D6362" s="1"/>
      <c r="E6362" s="1"/>
      <c r="I6362" s="1"/>
      <c r="J6362" s="1"/>
      <c r="K6362" s="1"/>
      <c r="L6362" s="1"/>
      <c r="M6362" s="1"/>
      <c r="N6362" s="1"/>
      <c r="O6362" s="1"/>
      <c r="P6362" s="1"/>
      <c r="Q6362" s="1"/>
      <c r="R6362" s="1"/>
      <c r="S6362" s="1"/>
    </row>
    <row r="6363" spans="1:19" x14ac:dyDescent="0.25">
      <c r="A6363" s="1"/>
      <c r="B6363" s="1"/>
      <c r="C6363" s="1"/>
      <c r="D6363" s="1"/>
      <c r="E6363" s="1"/>
      <c r="I6363" s="1"/>
      <c r="J6363" s="1"/>
      <c r="K6363" s="1"/>
      <c r="L6363" s="1"/>
      <c r="M6363" s="1"/>
      <c r="N6363" s="1"/>
      <c r="O6363" s="1"/>
      <c r="P6363" s="1"/>
      <c r="Q6363" s="1"/>
      <c r="R6363" s="1"/>
      <c r="S6363" s="1"/>
    </row>
    <row r="6364" spans="1:19" x14ac:dyDescent="0.25">
      <c r="A6364" s="1"/>
      <c r="B6364" s="1"/>
      <c r="C6364" s="1"/>
      <c r="D6364" s="1"/>
      <c r="E6364" s="1"/>
      <c r="I6364" s="1"/>
      <c r="J6364" s="1"/>
      <c r="K6364" s="1"/>
      <c r="L6364" s="1"/>
      <c r="M6364" s="1"/>
      <c r="N6364" s="1"/>
      <c r="O6364" s="1"/>
      <c r="P6364" s="1"/>
      <c r="Q6364" s="1"/>
      <c r="R6364" s="1" t="s">
        <v>3247</v>
      </c>
    </row>
    <row r="6365" spans="1:19" x14ac:dyDescent="0.25">
      <c r="A6365" s="1"/>
      <c r="B6365" s="1"/>
      <c r="C6365" s="1"/>
      <c r="D6365" s="1"/>
      <c r="E6365" s="1"/>
      <c r="I6365" s="1"/>
      <c r="J6365" s="1"/>
      <c r="K6365" s="1"/>
      <c r="L6365" s="1"/>
      <c r="M6365" s="1"/>
      <c r="N6365" s="1"/>
      <c r="O6365" s="1"/>
      <c r="P6365" s="1"/>
      <c r="Q6365" s="1"/>
      <c r="R6365" s="1" t="s">
        <v>3247</v>
      </c>
    </row>
    <row r="6366" spans="1:19" x14ac:dyDescent="0.25">
      <c r="A6366" s="1"/>
      <c r="B6366" s="1"/>
      <c r="C6366" s="1"/>
      <c r="D6366" s="1"/>
      <c r="E6366" s="1"/>
      <c r="I6366" s="1"/>
      <c r="J6366" s="1"/>
      <c r="K6366" s="1"/>
      <c r="L6366" s="1"/>
      <c r="M6366" s="1"/>
      <c r="N6366" s="1"/>
      <c r="O6366" s="1"/>
      <c r="P6366" s="1"/>
      <c r="Q6366" s="1"/>
      <c r="R6366" s="1" t="s">
        <v>3247</v>
      </c>
    </row>
    <row r="6367" spans="1:19" x14ac:dyDescent="0.25">
      <c r="A6367" s="1"/>
      <c r="B6367" s="1"/>
      <c r="C6367" s="1"/>
      <c r="D6367" s="1"/>
      <c r="E6367" s="1"/>
      <c r="I6367" s="1"/>
      <c r="J6367" s="1"/>
      <c r="K6367" s="1"/>
      <c r="L6367" s="1"/>
      <c r="M6367" s="1"/>
      <c r="N6367" s="1"/>
      <c r="O6367" s="1"/>
      <c r="P6367" s="1"/>
      <c r="Q6367" s="1"/>
      <c r="R6367" s="1" t="s">
        <v>3247</v>
      </c>
    </row>
    <row r="6368" spans="1:19" x14ac:dyDescent="0.25">
      <c r="A6368" s="1"/>
      <c r="B6368" s="1"/>
      <c r="C6368" s="1"/>
      <c r="D6368" s="1"/>
      <c r="E6368" s="1"/>
      <c r="I6368" s="1"/>
      <c r="J6368" s="1"/>
      <c r="K6368" s="1"/>
      <c r="L6368" s="1"/>
      <c r="M6368" s="1"/>
      <c r="N6368" s="1"/>
      <c r="O6368" s="1"/>
      <c r="P6368" s="1"/>
      <c r="Q6368" s="1"/>
      <c r="R6368" s="1" t="s">
        <v>3247</v>
      </c>
    </row>
    <row r="6369" spans="1:18" x14ac:dyDescent="0.25">
      <c r="A6369" s="1"/>
      <c r="B6369" s="1"/>
      <c r="C6369" s="1"/>
      <c r="D6369" s="1"/>
      <c r="E6369" s="1"/>
      <c r="I6369" s="1"/>
      <c r="J6369" s="1"/>
      <c r="K6369" s="1"/>
      <c r="L6369" s="1"/>
      <c r="M6369" s="1"/>
      <c r="N6369" s="1"/>
      <c r="O6369" s="1"/>
      <c r="P6369" s="1"/>
      <c r="Q6369" s="1"/>
      <c r="R6369" s="1" t="s">
        <v>3247</v>
      </c>
    </row>
    <row r="6370" spans="1:18" x14ac:dyDescent="0.25">
      <c r="A6370" s="1"/>
      <c r="B6370" s="1"/>
      <c r="C6370" s="1"/>
      <c r="D6370" s="1"/>
      <c r="E6370" s="1"/>
      <c r="I6370" s="1"/>
      <c r="J6370" s="1"/>
      <c r="K6370" s="1"/>
      <c r="L6370" s="1"/>
      <c r="M6370" s="1"/>
      <c r="N6370" s="1"/>
      <c r="O6370" s="1"/>
      <c r="P6370" s="1"/>
      <c r="Q6370" s="1"/>
      <c r="R6370" s="1" t="s">
        <v>3247</v>
      </c>
    </row>
    <row r="6371" spans="1:18" x14ac:dyDescent="0.25">
      <c r="A6371" s="1"/>
      <c r="B6371" s="1"/>
      <c r="C6371" s="1"/>
      <c r="D6371" s="1"/>
      <c r="E6371" s="1"/>
      <c r="I6371" s="1"/>
      <c r="J6371" s="1"/>
      <c r="K6371" s="1"/>
      <c r="L6371" s="1"/>
      <c r="M6371" s="1"/>
      <c r="N6371" s="1"/>
      <c r="O6371" s="1"/>
      <c r="P6371" s="1"/>
      <c r="Q6371" s="1"/>
      <c r="R6371" s="1" t="s">
        <v>3247</v>
      </c>
    </row>
    <row r="6372" spans="1:18" x14ac:dyDescent="0.25">
      <c r="A6372" s="1"/>
      <c r="B6372" s="1"/>
      <c r="C6372" s="1"/>
      <c r="D6372" s="1"/>
      <c r="E6372" s="1"/>
      <c r="I6372" s="1"/>
      <c r="J6372" s="1"/>
      <c r="K6372" s="1"/>
      <c r="L6372" s="1"/>
      <c r="M6372" s="1"/>
      <c r="N6372" s="1"/>
      <c r="O6372" s="1"/>
      <c r="P6372" s="1"/>
      <c r="Q6372" s="1"/>
      <c r="R6372" s="1" t="s">
        <v>3247</v>
      </c>
    </row>
    <row r="6373" spans="1:18" x14ac:dyDescent="0.25">
      <c r="A6373" s="1"/>
      <c r="B6373" s="1"/>
      <c r="C6373" s="1"/>
      <c r="D6373" s="1"/>
      <c r="E6373" s="1"/>
      <c r="I6373" s="1"/>
      <c r="J6373" s="1"/>
      <c r="K6373" s="1"/>
      <c r="L6373" s="1"/>
      <c r="M6373" s="1"/>
      <c r="N6373" s="1"/>
      <c r="O6373" s="1"/>
      <c r="P6373" s="1"/>
      <c r="Q6373" s="1"/>
      <c r="R6373" s="1" t="s">
        <v>3247</v>
      </c>
    </row>
    <row r="6374" spans="1:18" x14ac:dyDescent="0.25">
      <c r="A6374" s="1"/>
      <c r="B6374" s="1"/>
      <c r="C6374" s="1"/>
      <c r="D6374" s="1"/>
      <c r="E6374" s="1"/>
      <c r="I6374" s="1"/>
      <c r="J6374" s="1"/>
      <c r="K6374" s="1"/>
      <c r="L6374" s="1"/>
      <c r="M6374" s="1"/>
      <c r="N6374" s="1"/>
      <c r="O6374" s="1"/>
      <c r="P6374" s="1"/>
      <c r="Q6374" s="1"/>
      <c r="R6374" s="1"/>
    </row>
    <row r="6375" spans="1:18" x14ac:dyDescent="0.25">
      <c r="A6375" s="1"/>
      <c r="B6375" s="1"/>
      <c r="C6375" s="1"/>
      <c r="D6375" s="1"/>
      <c r="E6375" s="1"/>
      <c r="I6375" s="1"/>
      <c r="J6375" s="1"/>
      <c r="K6375" s="1"/>
      <c r="L6375" s="1"/>
      <c r="M6375" s="1"/>
      <c r="N6375" s="1"/>
      <c r="O6375" s="1"/>
      <c r="P6375" s="1"/>
      <c r="Q6375" s="1"/>
      <c r="R6375" s="1" t="s">
        <v>3247</v>
      </c>
    </row>
    <row r="6376" spans="1:18" x14ac:dyDescent="0.25">
      <c r="A6376" s="1"/>
      <c r="B6376" s="1"/>
      <c r="C6376" s="1"/>
      <c r="D6376" s="1"/>
      <c r="E6376" s="1"/>
      <c r="I6376" s="1"/>
      <c r="J6376" s="1"/>
      <c r="K6376" s="1"/>
      <c r="L6376" s="1"/>
      <c r="M6376" s="1"/>
      <c r="N6376" s="1"/>
      <c r="O6376" s="1"/>
      <c r="P6376" s="1"/>
      <c r="Q6376" s="1"/>
      <c r="R6376" s="1" t="s">
        <v>3247</v>
      </c>
    </row>
    <row r="6377" spans="1:18" x14ac:dyDescent="0.25">
      <c r="A6377" s="1"/>
      <c r="B6377" s="1"/>
      <c r="C6377" s="1"/>
      <c r="D6377" s="1"/>
      <c r="E6377" s="1"/>
      <c r="I6377" s="1"/>
      <c r="J6377" s="1"/>
      <c r="K6377" s="1"/>
      <c r="L6377" s="1"/>
      <c r="M6377" s="1"/>
      <c r="N6377" s="1"/>
      <c r="O6377" s="1"/>
      <c r="P6377" s="1"/>
      <c r="Q6377" s="1"/>
      <c r="R6377" s="1"/>
    </row>
    <row r="6378" spans="1:18" x14ac:dyDescent="0.25">
      <c r="A6378" s="1"/>
      <c r="B6378" s="1"/>
      <c r="C6378" s="1"/>
      <c r="D6378" s="1"/>
      <c r="E6378" s="1"/>
      <c r="I6378" s="1"/>
      <c r="J6378" s="1"/>
      <c r="K6378" s="1"/>
      <c r="L6378" s="1"/>
      <c r="M6378" s="1"/>
      <c r="N6378" s="1"/>
      <c r="O6378" s="1"/>
      <c r="P6378" s="1"/>
      <c r="Q6378" s="1"/>
      <c r="R6378" s="1"/>
    </row>
    <row r="6379" spans="1:18" x14ac:dyDescent="0.25">
      <c r="A6379" s="1"/>
      <c r="B6379" s="1"/>
      <c r="C6379" s="1"/>
      <c r="D6379" s="1"/>
      <c r="E6379" s="1"/>
      <c r="I6379" s="1"/>
      <c r="J6379" s="1"/>
      <c r="K6379" s="1"/>
      <c r="L6379" s="1"/>
      <c r="M6379" s="1"/>
      <c r="N6379" s="1"/>
      <c r="O6379" s="1"/>
      <c r="P6379" s="1"/>
      <c r="Q6379" s="1"/>
      <c r="R6379" s="1" t="s">
        <v>3247</v>
      </c>
    </row>
    <row r="6380" spans="1:18" x14ac:dyDescent="0.25">
      <c r="A6380" s="1"/>
      <c r="B6380" s="1"/>
      <c r="C6380" s="1"/>
      <c r="D6380" s="1"/>
      <c r="E6380" s="1"/>
      <c r="I6380" s="1"/>
      <c r="J6380" s="1"/>
      <c r="K6380" s="1"/>
      <c r="L6380" s="1"/>
      <c r="M6380" s="1"/>
      <c r="N6380" s="1"/>
      <c r="O6380" s="1"/>
      <c r="P6380" s="1"/>
      <c r="Q6380" s="1"/>
      <c r="R6380" s="1"/>
    </row>
    <row r="6381" spans="1:18" x14ac:dyDescent="0.25">
      <c r="A6381" s="1"/>
      <c r="B6381" s="1"/>
      <c r="C6381" s="1"/>
      <c r="D6381" s="1"/>
      <c r="E6381" s="1"/>
      <c r="I6381" s="1"/>
      <c r="J6381" s="1"/>
      <c r="K6381" s="1"/>
      <c r="L6381" s="1"/>
      <c r="M6381" s="1"/>
      <c r="N6381" s="1"/>
      <c r="O6381" s="1"/>
      <c r="P6381" s="1"/>
      <c r="Q6381" s="1"/>
      <c r="R6381" s="1"/>
    </row>
    <row r="6382" spans="1:18" x14ac:dyDescent="0.25">
      <c r="A6382" s="1"/>
      <c r="B6382" s="1"/>
      <c r="C6382" s="1"/>
      <c r="D6382" s="1"/>
      <c r="E6382" s="1"/>
      <c r="I6382" s="1"/>
      <c r="J6382" s="1"/>
      <c r="K6382" s="1"/>
      <c r="L6382" s="1"/>
      <c r="M6382" s="1"/>
      <c r="N6382" s="1"/>
      <c r="O6382" s="1"/>
      <c r="P6382" s="1"/>
      <c r="Q6382" s="1"/>
      <c r="R6382" s="1" t="s">
        <v>3247</v>
      </c>
    </row>
    <row r="6383" spans="1:18" x14ac:dyDescent="0.25">
      <c r="A6383" s="1"/>
      <c r="B6383" s="1"/>
      <c r="C6383" s="1"/>
      <c r="D6383" s="1"/>
      <c r="E6383" s="1"/>
      <c r="L6383" s="1"/>
      <c r="M6383" s="1"/>
      <c r="N6383" s="1"/>
      <c r="O6383" s="1"/>
      <c r="P6383" s="1"/>
      <c r="Q6383" s="1"/>
      <c r="R6383" s="1" t="s">
        <v>3247</v>
      </c>
    </row>
    <row r="6384" spans="1:18" x14ac:dyDescent="0.25">
      <c r="A6384" s="1"/>
      <c r="B6384" s="1"/>
      <c r="C6384" s="1"/>
      <c r="D6384" s="1"/>
      <c r="E6384" s="1"/>
      <c r="L6384" s="1"/>
      <c r="M6384" s="1"/>
      <c r="N6384" s="1"/>
      <c r="O6384" s="1"/>
      <c r="P6384" s="1"/>
      <c r="Q6384" s="1"/>
      <c r="R6384" s="1" t="s">
        <v>3247</v>
      </c>
    </row>
    <row r="6385" spans="1:18" x14ac:dyDescent="0.25">
      <c r="A6385" s="1"/>
      <c r="B6385" s="1"/>
      <c r="C6385" s="1"/>
      <c r="D6385" s="1"/>
      <c r="E6385" s="1"/>
      <c r="L6385" s="1"/>
      <c r="M6385" s="1"/>
      <c r="N6385" s="1"/>
      <c r="O6385" s="1"/>
      <c r="P6385" s="1"/>
      <c r="Q6385" s="1"/>
      <c r="R6385" s="1" t="s">
        <v>3247</v>
      </c>
    </row>
    <row r="6386" spans="1:18" x14ac:dyDescent="0.25">
      <c r="A6386" s="1"/>
      <c r="B6386" s="1"/>
      <c r="C6386" s="1"/>
      <c r="D6386" s="1"/>
      <c r="E6386" s="1"/>
      <c r="L6386" s="1"/>
      <c r="M6386" s="1"/>
      <c r="N6386" s="1"/>
      <c r="O6386" s="1"/>
      <c r="P6386" s="1"/>
      <c r="Q6386" s="1"/>
      <c r="R6386" s="1" t="s">
        <v>3247</v>
      </c>
    </row>
    <row r="6387" spans="1:18" x14ac:dyDescent="0.25">
      <c r="A6387" s="1"/>
      <c r="B6387" s="1"/>
      <c r="C6387" s="1"/>
      <c r="D6387" s="1"/>
      <c r="E6387" s="1"/>
      <c r="L6387" s="1"/>
      <c r="M6387" s="1"/>
      <c r="N6387" s="1"/>
      <c r="O6387" s="1"/>
      <c r="P6387" s="1"/>
      <c r="Q6387" s="1"/>
      <c r="R6387" s="1" t="s">
        <v>3247</v>
      </c>
    </row>
    <row r="6388" spans="1:18" x14ac:dyDescent="0.25">
      <c r="A6388" s="1"/>
      <c r="B6388" s="1"/>
      <c r="C6388" s="1"/>
      <c r="D6388" s="1"/>
      <c r="E6388" s="1"/>
      <c r="L6388" s="1"/>
      <c r="M6388" s="1"/>
      <c r="N6388" s="1"/>
      <c r="O6388" s="1"/>
      <c r="P6388" s="1"/>
      <c r="Q6388" s="1"/>
      <c r="R6388" s="1" t="s">
        <v>3247</v>
      </c>
    </row>
    <row r="6389" spans="1:18" x14ac:dyDescent="0.25">
      <c r="A6389" s="1"/>
      <c r="B6389" s="1"/>
      <c r="C6389" s="1"/>
      <c r="D6389" s="1"/>
      <c r="E6389" s="1"/>
      <c r="L6389" s="1"/>
      <c r="M6389" s="1"/>
      <c r="N6389" s="1"/>
      <c r="O6389" s="1"/>
      <c r="P6389" s="1"/>
      <c r="Q6389" s="1"/>
      <c r="R6389" s="1" t="s">
        <v>3247</v>
      </c>
    </row>
    <row r="6390" spans="1:18" x14ac:dyDescent="0.25">
      <c r="A6390" s="1"/>
      <c r="B6390" s="1"/>
      <c r="C6390" s="1"/>
      <c r="D6390" s="1"/>
      <c r="E6390" s="1"/>
      <c r="L6390" s="1"/>
      <c r="M6390" s="1"/>
      <c r="N6390" s="1"/>
      <c r="O6390" s="1"/>
      <c r="P6390" s="1"/>
      <c r="Q6390" s="1"/>
      <c r="R6390" s="1" t="s">
        <v>3247</v>
      </c>
    </row>
    <row r="6391" spans="1:18" x14ac:dyDescent="0.25">
      <c r="A6391" s="1"/>
      <c r="B6391" s="1"/>
      <c r="C6391" s="1"/>
      <c r="D6391" s="1"/>
      <c r="E6391" s="1"/>
      <c r="L6391" s="1"/>
      <c r="M6391" s="1"/>
      <c r="N6391" s="1"/>
      <c r="O6391" s="1"/>
      <c r="P6391" s="1"/>
      <c r="Q6391" s="1"/>
      <c r="R6391" s="1" t="s">
        <v>3247</v>
      </c>
    </row>
    <row r="6392" spans="1:18" x14ac:dyDescent="0.25">
      <c r="A6392" s="1"/>
      <c r="B6392" s="1"/>
      <c r="C6392" s="1"/>
      <c r="D6392" s="1"/>
      <c r="E6392" s="1"/>
      <c r="L6392" s="1"/>
      <c r="M6392" s="1"/>
      <c r="N6392" s="1"/>
      <c r="O6392" s="1"/>
      <c r="P6392" s="1"/>
      <c r="Q6392" s="1"/>
      <c r="R6392" s="1" t="s">
        <v>3247</v>
      </c>
    </row>
    <row r="6393" spans="1:18" x14ac:dyDescent="0.25">
      <c r="A6393" s="1"/>
      <c r="B6393" s="1"/>
      <c r="C6393" s="1"/>
      <c r="D6393" s="1"/>
      <c r="E6393" s="1"/>
      <c r="L6393" s="1"/>
      <c r="M6393" s="1"/>
      <c r="N6393" s="1"/>
      <c r="O6393" s="1"/>
      <c r="P6393" s="1"/>
      <c r="Q6393" s="1"/>
      <c r="R6393" s="1" t="s">
        <v>3247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/>
  <dimension ref="B1:P38"/>
  <sheetViews>
    <sheetView showGridLines="0" workbookViewId="0">
      <selection activeCell="G23" sqref="G23"/>
    </sheetView>
  </sheetViews>
  <sheetFormatPr baseColWidth="10" defaultRowHeight="15" x14ac:dyDescent="0.25"/>
  <cols>
    <col min="3" max="3" width="11.85546875" bestFit="1" customWidth="1"/>
    <col min="5" max="5" width="7" bestFit="1" customWidth="1"/>
    <col min="7" max="7" width="14" customWidth="1"/>
  </cols>
  <sheetData>
    <row r="1" spans="2:16" x14ac:dyDescent="0.25">
      <c r="P1" t="s">
        <v>440</v>
      </c>
    </row>
    <row r="2" spans="2:16" x14ac:dyDescent="0.25">
      <c r="P2" t="s">
        <v>441</v>
      </c>
    </row>
    <row r="3" spans="2:16" x14ac:dyDescent="0.25">
      <c r="C3" s="4"/>
      <c r="D3" s="4" t="s">
        <v>442</v>
      </c>
      <c r="E3" s="4" t="s">
        <v>502</v>
      </c>
      <c r="F3" s="4" t="s">
        <v>3349</v>
      </c>
      <c r="G3" s="4"/>
      <c r="H3" s="4"/>
      <c r="I3" s="4"/>
      <c r="J3" s="4"/>
      <c r="K3" s="4"/>
      <c r="L3" s="4"/>
      <c r="P3" t="s">
        <v>443</v>
      </c>
    </row>
    <row r="4" spans="2:16" x14ac:dyDescent="0.25">
      <c r="C4" s="4"/>
      <c r="D4" s="4" t="s">
        <v>444</v>
      </c>
      <c r="E4" s="4" t="str">
        <f>CONCATENATE("D:\SymbioticStudies\" &amp; E5&amp;F3)</f>
        <v>D:\SymbioticStudies\CHCyg\2017_Ech3</v>
      </c>
      <c r="F4" s="4"/>
      <c r="G4" s="4"/>
      <c r="H4" s="4" t="str">
        <f>+CONCATENATE("D:\SITEWEB\SymbioticStars\Studies\" &amp; E5)</f>
        <v>D:\SITEWEB\SymbioticStars\Studies\CHCyg</v>
      </c>
      <c r="I4" s="4"/>
      <c r="J4" s="4"/>
      <c r="K4" s="4"/>
      <c r="L4" s="4"/>
      <c r="P4" t="s">
        <v>445</v>
      </c>
    </row>
    <row r="5" spans="2:16" x14ac:dyDescent="0.25">
      <c r="C5" s="4"/>
      <c r="D5" s="4" t="s">
        <v>446</v>
      </c>
      <c r="E5" s="4" t="str">
        <f>+SUBSTITUTE(E3," ","")</f>
        <v>CHCyg</v>
      </c>
      <c r="F5" s="4"/>
      <c r="G5" s="4"/>
      <c r="H5" s="4"/>
      <c r="I5" s="4"/>
      <c r="J5" s="4"/>
      <c r="K5" s="4"/>
      <c r="L5" s="4"/>
      <c r="P5" t="s">
        <v>447</v>
      </c>
    </row>
    <row r="6" spans="2:16" x14ac:dyDescent="0.25">
      <c r="P6" t="s">
        <v>448</v>
      </c>
    </row>
    <row r="7" spans="2:16" x14ac:dyDescent="0.25">
      <c r="C7" s="5" t="s">
        <v>449</v>
      </c>
      <c r="D7" s="5">
        <v>0</v>
      </c>
      <c r="F7" s="4" t="s">
        <v>450</v>
      </c>
      <c r="G7" s="4">
        <f>+VLOOKUP($J$9,$B$16:$G$37,5)</f>
        <v>5</v>
      </c>
      <c r="H7" s="4"/>
      <c r="P7" t="s">
        <v>451</v>
      </c>
    </row>
    <row r="8" spans="2:16" x14ac:dyDescent="0.25">
      <c r="C8" s="5" t="s">
        <v>452</v>
      </c>
      <c r="D8" s="5">
        <v>0</v>
      </c>
      <c r="F8" s="4" t="s">
        <v>453</v>
      </c>
      <c r="G8" s="4">
        <v>3000</v>
      </c>
      <c r="H8" s="4" t="s">
        <v>454</v>
      </c>
      <c r="P8" t="s">
        <v>455</v>
      </c>
    </row>
    <row r="9" spans="2:16" x14ac:dyDescent="0.25">
      <c r="C9" s="5" t="s">
        <v>456</v>
      </c>
      <c r="D9" s="5">
        <v>-59.74</v>
      </c>
      <c r="F9" s="4" t="s">
        <v>457</v>
      </c>
      <c r="G9" s="4">
        <f>+G8/2</f>
        <v>1500</v>
      </c>
      <c r="H9" s="4"/>
      <c r="J9">
        <v>2</v>
      </c>
      <c r="P9" t="s">
        <v>458</v>
      </c>
    </row>
    <row r="10" spans="2:16" x14ac:dyDescent="0.25">
      <c r="F10" s="4" t="s">
        <v>459</v>
      </c>
      <c r="G10" s="4">
        <f>+VLOOKUP($J$9,$B$16:$G$37,6)</f>
        <v>1</v>
      </c>
      <c r="H10" s="4"/>
      <c r="P10" t="s">
        <v>460</v>
      </c>
    </row>
    <row r="11" spans="2:16" x14ac:dyDescent="0.25">
      <c r="C11" s="4" t="s">
        <v>551</v>
      </c>
      <c r="D11" s="4">
        <v>500</v>
      </c>
      <c r="F11" s="4" t="s">
        <v>461</v>
      </c>
      <c r="G11" s="4"/>
      <c r="H11" s="4"/>
      <c r="J11" s="5" t="s">
        <v>3326</v>
      </c>
      <c r="K11" s="5"/>
      <c r="P11" t="s">
        <v>462</v>
      </c>
    </row>
    <row r="12" spans="2:16" x14ac:dyDescent="0.25">
      <c r="C12" s="4" t="s">
        <v>552</v>
      </c>
      <c r="D12" s="4">
        <v>500</v>
      </c>
      <c r="F12" s="4" t="s">
        <v>463</v>
      </c>
      <c r="G12" s="4">
        <f>+VLOOKUP($J$9,$B$16:$H$37,7)</f>
        <v>50</v>
      </c>
      <c r="H12" s="4"/>
      <c r="P12" t="s">
        <v>464</v>
      </c>
    </row>
    <row r="13" spans="2:16" x14ac:dyDescent="0.25">
      <c r="C13" s="4" t="s">
        <v>553</v>
      </c>
      <c r="D13" s="12" t="e">
        <f>+VLOOKUP(E1:E13,Temp1!A4:B7,2)</f>
        <v>#N/A</v>
      </c>
      <c r="E13" s="11">
        <v>1</v>
      </c>
      <c r="F13" s="4" t="s">
        <v>465</v>
      </c>
      <c r="G13" s="6">
        <f>+VLOOKUP($J$9,$B$16:$H$37,4)</f>
        <v>4861.34</v>
      </c>
      <c r="H13" s="4"/>
      <c r="P13" t="s">
        <v>466</v>
      </c>
    </row>
    <row r="14" spans="2:16" x14ac:dyDescent="0.25">
      <c r="F14" s="4" t="s">
        <v>467</v>
      </c>
      <c r="G14" s="7" t="str">
        <f>+VLOOKUP($J$9,$B$16:$H$37,2)</f>
        <v>Hb 4861</v>
      </c>
      <c r="H14" s="4"/>
      <c r="P14" t="s">
        <v>468</v>
      </c>
    </row>
    <row r="15" spans="2:16" ht="36" customHeight="1" x14ac:dyDescent="0.25">
      <c r="F15" s="2" t="s">
        <v>450</v>
      </c>
      <c r="G15" s="2" t="s">
        <v>459</v>
      </c>
      <c r="H15" s="2"/>
      <c r="P15" t="s">
        <v>469</v>
      </c>
    </row>
    <row r="16" spans="2:16" x14ac:dyDescent="0.25">
      <c r="B16" s="10">
        <v>1</v>
      </c>
      <c r="C16" t="str">
        <f>+CONCATENATE(D16 &amp; " " &amp; ROUND( E16,0))</f>
        <v>Ha 6563</v>
      </c>
      <c r="D16" t="s">
        <v>470</v>
      </c>
      <c r="E16">
        <v>6562.82</v>
      </c>
      <c r="F16" s="2">
        <v>10</v>
      </c>
      <c r="G16" s="2">
        <v>3</v>
      </c>
      <c r="H16" s="2">
        <v>260</v>
      </c>
      <c r="P16" t="s">
        <v>471</v>
      </c>
    </row>
    <row r="17" spans="2:16" x14ac:dyDescent="0.25">
      <c r="B17" s="10">
        <v>2</v>
      </c>
      <c r="C17" t="str">
        <f t="shared" ref="C17:C34" si="0">+CONCATENATE(D17 &amp; " " &amp; ROUND( E17,0))</f>
        <v>Hb 4861</v>
      </c>
      <c r="D17" t="s">
        <v>472</v>
      </c>
      <c r="E17">
        <v>4861.34</v>
      </c>
      <c r="F17" s="2">
        <v>5</v>
      </c>
      <c r="G17" s="2">
        <v>1</v>
      </c>
      <c r="H17" s="2">
        <v>50</v>
      </c>
      <c r="P17" t="s">
        <v>473</v>
      </c>
    </row>
    <row r="18" spans="2:16" x14ac:dyDescent="0.25">
      <c r="B18">
        <v>3</v>
      </c>
      <c r="C18" t="str">
        <f t="shared" si="0"/>
        <v>Hg 4340</v>
      </c>
      <c r="D18" t="s">
        <v>474</v>
      </c>
      <c r="E18">
        <v>4340</v>
      </c>
      <c r="F18" s="2"/>
      <c r="G18" s="2"/>
      <c r="H18" s="2"/>
      <c r="P18" t="s">
        <v>475</v>
      </c>
    </row>
    <row r="19" spans="2:16" x14ac:dyDescent="0.25">
      <c r="B19" s="10">
        <v>4</v>
      </c>
      <c r="C19" t="str">
        <f t="shared" si="0"/>
        <v>[OI] 6300</v>
      </c>
      <c r="D19" t="s">
        <v>476</v>
      </c>
      <c r="E19">
        <v>6300.32</v>
      </c>
      <c r="F19" s="2">
        <v>3</v>
      </c>
      <c r="G19" s="2">
        <v>1</v>
      </c>
      <c r="H19" s="2">
        <v>80</v>
      </c>
      <c r="P19" t="s">
        <v>477</v>
      </c>
    </row>
    <row r="20" spans="2:16" x14ac:dyDescent="0.25">
      <c r="B20">
        <v>5</v>
      </c>
      <c r="C20" t="str">
        <f t="shared" si="0"/>
        <v>[OI] 6363</v>
      </c>
      <c r="D20" t="s">
        <v>476</v>
      </c>
      <c r="E20">
        <v>6363</v>
      </c>
      <c r="F20" s="2"/>
      <c r="G20" s="2"/>
      <c r="H20" s="2"/>
      <c r="P20" t="s">
        <v>478</v>
      </c>
    </row>
    <row r="21" spans="2:16" x14ac:dyDescent="0.25">
      <c r="B21">
        <v>6</v>
      </c>
      <c r="C21" t="str">
        <f>+CONCATENATE(D21 &amp; " " &amp; ROUND( E21,0))</f>
        <v>He I 5016</v>
      </c>
      <c r="D21" t="s">
        <v>479</v>
      </c>
      <c r="E21">
        <v>5015.68</v>
      </c>
      <c r="F21" s="2">
        <v>2</v>
      </c>
      <c r="G21" s="2">
        <v>1</v>
      </c>
      <c r="H21" s="2">
        <v>40</v>
      </c>
      <c r="P21" t="s">
        <v>480</v>
      </c>
    </row>
    <row r="22" spans="2:16" x14ac:dyDescent="0.25">
      <c r="B22" s="10">
        <v>7</v>
      </c>
      <c r="C22" t="str">
        <f t="shared" si="0"/>
        <v>He I 5876</v>
      </c>
      <c r="D22" t="s">
        <v>479</v>
      </c>
      <c r="E22">
        <v>5875.65</v>
      </c>
      <c r="F22" s="2">
        <v>3</v>
      </c>
      <c r="G22" s="2">
        <v>1</v>
      </c>
      <c r="H22" s="2">
        <v>75</v>
      </c>
      <c r="P22" t="s">
        <v>481</v>
      </c>
    </row>
    <row r="23" spans="2:16" x14ac:dyDescent="0.25">
      <c r="B23">
        <v>8</v>
      </c>
      <c r="C23" t="str">
        <f t="shared" si="0"/>
        <v>He I 6678</v>
      </c>
      <c r="D23" t="s">
        <v>479</v>
      </c>
      <c r="E23">
        <v>6678.15</v>
      </c>
      <c r="F23" s="2">
        <v>1</v>
      </c>
      <c r="G23" s="2">
        <v>0.2</v>
      </c>
      <c r="H23" s="2">
        <v>25</v>
      </c>
      <c r="P23" t="s">
        <v>482</v>
      </c>
    </row>
    <row r="24" spans="2:16" x14ac:dyDescent="0.25">
      <c r="B24">
        <v>9</v>
      </c>
      <c r="C24" t="str">
        <f t="shared" si="0"/>
        <v>He I 7065</v>
      </c>
      <c r="D24" t="s">
        <v>479</v>
      </c>
      <c r="E24">
        <v>7065</v>
      </c>
      <c r="F24" s="2">
        <v>6</v>
      </c>
      <c r="G24" s="2">
        <v>2</v>
      </c>
      <c r="H24" s="2">
        <v>110</v>
      </c>
      <c r="P24" t="s">
        <v>483</v>
      </c>
    </row>
    <row r="25" spans="2:16" x14ac:dyDescent="0.25">
      <c r="B25">
        <v>10</v>
      </c>
      <c r="C25" t="str">
        <f t="shared" si="0"/>
        <v>He II 4686</v>
      </c>
      <c r="D25" t="s">
        <v>484</v>
      </c>
      <c r="E25">
        <v>4685.68</v>
      </c>
      <c r="F25" s="2">
        <v>20</v>
      </c>
      <c r="G25" s="2">
        <v>5</v>
      </c>
      <c r="H25" s="2">
        <v>350</v>
      </c>
      <c r="P25" t="s">
        <v>485</v>
      </c>
    </row>
    <row r="26" spans="2:16" x14ac:dyDescent="0.25">
      <c r="B26" s="10">
        <v>11</v>
      </c>
      <c r="C26" t="str">
        <f t="shared" si="0"/>
        <v>[O III] 5007</v>
      </c>
      <c r="D26" t="s">
        <v>486</v>
      </c>
      <c r="E26">
        <v>5006.84</v>
      </c>
      <c r="F26" s="2">
        <v>3</v>
      </c>
      <c r="G26" s="2">
        <v>1</v>
      </c>
      <c r="H26" s="2">
        <v>80</v>
      </c>
      <c r="P26" t="s">
        <v>487</v>
      </c>
    </row>
    <row r="27" spans="2:16" x14ac:dyDescent="0.25">
      <c r="B27">
        <v>12</v>
      </c>
      <c r="C27" t="str">
        <f t="shared" si="0"/>
        <v>[O III] 4959</v>
      </c>
      <c r="D27" t="s">
        <v>486</v>
      </c>
      <c r="E27">
        <v>4959</v>
      </c>
      <c r="F27" s="2">
        <v>3</v>
      </c>
      <c r="G27" s="2">
        <v>1</v>
      </c>
      <c r="H27" s="2">
        <v>25</v>
      </c>
      <c r="P27" t="s">
        <v>488</v>
      </c>
    </row>
    <row r="28" spans="2:16" x14ac:dyDescent="0.25">
      <c r="B28">
        <v>13</v>
      </c>
      <c r="C28" t="str">
        <f t="shared" si="0"/>
        <v>[O III] 4363</v>
      </c>
      <c r="D28" t="s">
        <v>486</v>
      </c>
      <c r="E28">
        <v>4363</v>
      </c>
      <c r="F28" s="2"/>
      <c r="G28" s="2"/>
      <c r="H28" s="2"/>
      <c r="P28" t="s">
        <v>489</v>
      </c>
    </row>
    <row r="29" spans="2:16" x14ac:dyDescent="0.25">
      <c r="B29">
        <v>14</v>
      </c>
      <c r="C29" t="str">
        <f t="shared" si="0"/>
        <v>Fe II 4924</v>
      </c>
      <c r="D29" t="s">
        <v>503</v>
      </c>
      <c r="E29">
        <v>4923.92</v>
      </c>
      <c r="F29" s="2">
        <v>1</v>
      </c>
      <c r="G29" s="2">
        <v>1</v>
      </c>
      <c r="H29" s="2">
        <v>25</v>
      </c>
      <c r="P29" t="s">
        <v>491</v>
      </c>
    </row>
    <row r="30" spans="2:16" x14ac:dyDescent="0.25">
      <c r="B30" s="10">
        <v>15</v>
      </c>
      <c r="C30" t="str">
        <f t="shared" si="0"/>
        <v>Fe II 5018</v>
      </c>
      <c r="D30" t="s">
        <v>503</v>
      </c>
      <c r="E30">
        <v>5018.43</v>
      </c>
      <c r="F30" s="2">
        <v>2</v>
      </c>
      <c r="G30" s="2">
        <v>1</v>
      </c>
      <c r="H30" s="2">
        <v>50</v>
      </c>
      <c r="P30" t="s">
        <v>492</v>
      </c>
    </row>
    <row r="31" spans="2:16" x14ac:dyDescent="0.25">
      <c r="B31">
        <v>16</v>
      </c>
      <c r="C31" t="str">
        <f t="shared" si="0"/>
        <v>Na ID2 5890</v>
      </c>
      <c r="D31" t="s">
        <v>3327</v>
      </c>
      <c r="E31">
        <v>5889.95</v>
      </c>
      <c r="F31" s="2">
        <v>1</v>
      </c>
      <c r="G31" s="2">
        <v>-0.2</v>
      </c>
      <c r="H31" s="2">
        <v>7</v>
      </c>
      <c r="P31" t="s">
        <v>493</v>
      </c>
    </row>
    <row r="32" spans="2:16" x14ac:dyDescent="0.25">
      <c r="B32">
        <v>17</v>
      </c>
      <c r="F32" s="2"/>
      <c r="G32" s="2"/>
      <c r="H32" s="2"/>
      <c r="P32" t="s">
        <v>495</v>
      </c>
    </row>
    <row r="33" spans="2:16" x14ac:dyDescent="0.25">
      <c r="B33">
        <v>18</v>
      </c>
      <c r="C33" t="str">
        <f t="shared" si="0"/>
        <v>[Fe VII] 6087</v>
      </c>
      <c r="D33" t="s">
        <v>490</v>
      </c>
      <c r="E33">
        <v>6087</v>
      </c>
      <c r="F33" s="2">
        <v>2</v>
      </c>
      <c r="G33" s="2">
        <v>1</v>
      </c>
      <c r="H33" s="2">
        <v>40</v>
      </c>
      <c r="P33" t="s">
        <v>496</v>
      </c>
    </row>
    <row r="34" spans="2:16" x14ac:dyDescent="0.25">
      <c r="B34">
        <v>19</v>
      </c>
      <c r="C34" t="str">
        <f t="shared" si="0"/>
        <v>[Fe VII] 5721</v>
      </c>
      <c r="D34" t="s">
        <v>490</v>
      </c>
      <c r="E34">
        <v>5721</v>
      </c>
      <c r="F34" s="2">
        <v>2</v>
      </c>
      <c r="G34" s="2">
        <v>1</v>
      </c>
      <c r="H34" s="2">
        <v>45</v>
      </c>
      <c r="P34" t="s">
        <v>497</v>
      </c>
    </row>
    <row r="35" spans="2:16" x14ac:dyDescent="0.25">
      <c r="B35">
        <v>20</v>
      </c>
      <c r="D35" t="s">
        <v>490</v>
      </c>
      <c r="P35" t="s">
        <v>498</v>
      </c>
    </row>
    <row r="36" spans="2:16" x14ac:dyDescent="0.25">
      <c r="B36">
        <v>21</v>
      </c>
      <c r="D36" t="s">
        <v>494</v>
      </c>
      <c r="P36" t="s">
        <v>499</v>
      </c>
    </row>
    <row r="37" spans="2:16" x14ac:dyDescent="0.25">
      <c r="B37">
        <v>22</v>
      </c>
      <c r="D37" t="s">
        <v>494</v>
      </c>
      <c r="P37" t="s">
        <v>500</v>
      </c>
    </row>
    <row r="38" spans="2:16" x14ac:dyDescent="0.25">
      <c r="P38" t="s">
        <v>501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Drop Down 1">
              <controlPr defaultSize="0" autoLine="0" autoPict="0" macro="[2]!m">
                <anchor moveWithCells="1">
                  <from>
                    <xdr:col>9</xdr:col>
                    <xdr:colOff>0</xdr:colOff>
                    <xdr:row>6</xdr:row>
                    <xdr:rowOff>0</xdr:rowOff>
                  </from>
                  <to>
                    <xdr:col>10</xdr:col>
                    <xdr:colOff>457200</xdr:colOff>
                    <xdr:row>7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2]!m">
                <anchor moveWithCells="1" sizeWithCells="1">
                  <from>
                    <xdr:col>10</xdr:col>
                    <xdr:colOff>552450</xdr:colOff>
                    <xdr:row>5</xdr:row>
                    <xdr:rowOff>180975</xdr:rowOff>
                  </from>
                  <to>
                    <xdr:col>11</xdr:col>
                    <xdr:colOff>476250</xdr:colOff>
                    <xdr:row>7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Drop Down 3">
              <controlPr defaultSize="0" autoLine="0" autoPict="0">
                <anchor moveWithCells="1">
                  <from>
                    <xdr:col>3</xdr:col>
                    <xdr:colOff>104775</xdr:colOff>
                    <xdr:row>12</xdr:row>
                    <xdr:rowOff>9525</xdr:rowOff>
                  </from>
                  <to>
                    <xdr:col>3</xdr:col>
                    <xdr:colOff>638175</xdr:colOff>
                    <xdr:row>13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C0674-2EBB-452B-B36E-805B2D336FFA}">
  <sheetPr codeName="Feuil10"/>
  <dimension ref="A3:C20"/>
  <sheetViews>
    <sheetView workbookViewId="0">
      <selection activeCell="A3" sqref="A3"/>
    </sheetView>
  </sheetViews>
  <sheetFormatPr baseColWidth="10" defaultRowHeight="15" x14ac:dyDescent="0.25"/>
  <sheetData>
    <row r="3" spans="1:3" x14ac:dyDescent="0.25">
      <c r="A3" s="47"/>
      <c r="B3" s="48"/>
      <c r="C3" s="49"/>
    </row>
    <row r="4" spans="1:3" x14ac:dyDescent="0.25">
      <c r="A4" s="50"/>
      <c r="B4" s="51"/>
      <c r="C4" s="52"/>
    </row>
    <row r="5" spans="1:3" x14ac:dyDescent="0.25">
      <c r="A5" s="50"/>
      <c r="B5" s="51"/>
      <c r="C5" s="52"/>
    </row>
    <row r="6" spans="1:3" x14ac:dyDescent="0.25">
      <c r="A6" s="50"/>
      <c r="B6" s="51"/>
      <c r="C6" s="52"/>
    </row>
    <row r="7" spans="1:3" x14ac:dyDescent="0.25">
      <c r="A7" s="50"/>
      <c r="B7" s="51"/>
      <c r="C7" s="52"/>
    </row>
    <row r="8" spans="1:3" x14ac:dyDescent="0.25">
      <c r="A8" s="50"/>
      <c r="B8" s="51"/>
      <c r="C8" s="52"/>
    </row>
    <row r="9" spans="1:3" x14ac:dyDescent="0.25">
      <c r="A9" s="50"/>
      <c r="B9" s="51"/>
      <c r="C9" s="52"/>
    </row>
    <row r="10" spans="1:3" x14ac:dyDescent="0.25">
      <c r="A10" s="50"/>
      <c r="B10" s="51"/>
      <c r="C10" s="52"/>
    </row>
    <row r="11" spans="1:3" x14ac:dyDescent="0.25">
      <c r="A11" s="50"/>
      <c r="B11" s="51"/>
      <c r="C11" s="52"/>
    </row>
    <row r="12" spans="1:3" x14ac:dyDescent="0.25">
      <c r="A12" s="50"/>
      <c r="B12" s="51"/>
      <c r="C12" s="52"/>
    </row>
    <row r="13" spans="1:3" x14ac:dyDescent="0.25">
      <c r="A13" s="50"/>
      <c r="B13" s="51"/>
      <c r="C13" s="52"/>
    </row>
    <row r="14" spans="1:3" x14ac:dyDescent="0.25">
      <c r="A14" s="50"/>
      <c r="B14" s="51"/>
      <c r="C14" s="52"/>
    </row>
    <row r="15" spans="1:3" x14ac:dyDescent="0.25">
      <c r="A15" s="50"/>
      <c r="B15" s="51"/>
      <c r="C15" s="52"/>
    </row>
    <row r="16" spans="1:3" x14ac:dyDescent="0.25">
      <c r="A16" s="50"/>
      <c r="B16" s="51"/>
      <c r="C16" s="52"/>
    </row>
    <row r="17" spans="1:3" x14ac:dyDescent="0.25">
      <c r="A17" s="50"/>
      <c r="B17" s="51"/>
      <c r="C17" s="52"/>
    </row>
    <row r="18" spans="1:3" x14ac:dyDescent="0.25">
      <c r="A18" s="50"/>
      <c r="B18" s="51"/>
      <c r="C18" s="52"/>
    </row>
    <row r="19" spans="1:3" x14ac:dyDescent="0.25">
      <c r="A19" s="50"/>
      <c r="B19" s="51"/>
      <c r="C19" s="52"/>
    </row>
    <row r="20" spans="1:3" x14ac:dyDescent="0.25">
      <c r="A20" s="53"/>
      <c r="B20" s="54"/>
      <c r="C20" s="55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4EE00D-51C8-4A6A-8B4F-BB0711DF52F4}">
  <sheetPr codeName="Feuil11"/>
  <dimension ref="A3:E56"/>
  <sheetViews>
    <sheetView topLeftCell="A16" workbookViewId="0">
      <selection activeCell="D4" sqref="D4:E55"/>
    </sheetView>
  </sheetViews>
  <sheetFormatPr baseColWidth="10" defaultRowHeight="15" x14ac:dyDescent="0.25"/>
  <cols>
    <col min="1" max="1" width="21" bestFit="1" customWidth="1"/>
    <col min="2" max="2" width="13.7109375" bestFit="1" customWidth="1"/>
  </cols>
  <sheetData>
    <row r="3" spans="1:5" x14ac:dyDescent="0.25">
      <c r="A3" s="57" t="s">
        <v>3861</v>
      </c>
      <c r="B3" t="s">
        <v>3863</v>
      </c>
    </row>
    <row r="4" spans="1:5" x14ac:dyDescent="0.25">
      <c r="A4" s="58">
        <v>2459032</v>
      </c>
      <c r="B4" s="56">
        <v>7.3520000000000003</v>
      </c>
      <c r="D4">
        <f>+A4</f>
        <v>2459032</v>
      </c>
      <c r="E4">
        <f>+B4</f>
        <v>7.3520000000000003</v>
      </c>
    </row>
    <row r="5" spans="1:5" x14ac:dyDescent="0.25">
      <c r="A5" s="58">
        <v>2459034</v>
      </c>
      <c r="B5" s="56">
        <v>7.2050000000000001</v>
      </c>
      <c r="D5">
        <f t="shared" ref="D5:D55" si="0">+A5</f>
        <v>2459034</v>
      </c>
      <c r="E5">
        <f t="shared" ref="E5:E55" si="1">+B5</f>
        <v>7.2050000000000001</v>
      </c>
    </row>
    <row r="6" spans="1:5" x14ac:dyDescent="0.25">
      <c r="A6" s="58">
        <v>2459037</v>
      </c>
      <c r="B6" s="56">
        <v>7.109</v>
      </c>
      <c r="D6">
        <f t="shared" si="0"/>
        <v>2459037</v>
      </c>
      <c r="E6">
        <f t="shared" si="1"/>
        <v>7.109</v>
      </c>
    </row>
    <row r="7" spans="1:5" x14ac:dyDescent="0.25">
      <c r="A7" s="58">
        <v>2459038</v>
      </c>
      <c r="B7" s="56">
        <v>7.3010000000000002</v>
      </c>
      <c r="D7">
        <f t="shared" si="0"/>
        <v>2459038</v>
      </c>
      <c r="E7">
        <f t="shared" si="1"/>
        <v>7.3010000000000002</v>
      </c>
    </row>
    <row r="8" spans="1:5" x14ac:dyDescent="0.25">
      <c r="A8" s="58">
        <v>2459040</v>
      </c>
      <c r="B8" s="56">
        <v>7.5920000000000005</v>
      </c>
      <c r="D8">
        <f t="shared" si="0"/>
        <v>2459040</v>
      </c>
      <c r="E8">
        <f t="shared" si="1"/>
        <v>7.5920000000000005</v>
      </c>
    </row>
    <row r="9" spans="1:5" x14ac:dyDescent="0.25">
      <c r="A9" s="58">
        <v>2459042</v>
      </c>
      <c r="B9" s="56">
        <v>7.13</v>
      </c>
      <c r="D9">
        <f t="shared" si="0"/>
        <v>2459042</v>
      </c>
      <c r="E9">
        <f t="shared" si="1"/>
        <v>7.13</v>
      </c>
    </row>
    <row r="10" spans="1:5" x14ac:dyDescent="0.25">
      <c r="A10" s="58">
        <v>2459043</v>
      </c>
      <c r="B10" s="56">
        <v>7.0720000000000001</v>
      </c>
      <c r="D10">
        <f t="shared" si="0"/>
        <v>2459043</v>
      </c>
      <c r="E10">
        <f t="shared" si="1"/>
        <v>7.0720000000000001</v>
      </c>
    </row>
    <row r="11" spans="1:5" x14ac:dyDescent="0.25">
      <c r="A11" s="58">
        <v>2459044</v>
      </c>
      <c r="B11" s="56">
        <v>7.0709999999999997</v>
      </c>
      <c r="D11">
        <f t="shared" si="0"/>
        <v>2459044</v>
      </c>
      <c r="E11">
        <f t="shared" si="1"/>
        <v>7.0709999999999997</v>
      </c>
    </row>
    <row r="12" spans="1:5" x14ac:dyDescent="0.25">
      <c r="A12" s="58">
        <v>2459046</v>
      </c>
      <c r="B12" s="56">
        <v>7.0888999999999998</v>
      </c>
      <c r="D12">
        <f t="shared" si="0"/>
        <v>2459046</v>
      </c>
      <c r="E12">
        <f t="shared" si="1"/>
        <v>7.0888999999999998</v>
      </c>
    </row>
    <row r="13" spans="1:5" x14ac:dyDescent="0.25">
      <c r="A13" s="58">
        <v>2459050</v>
      </c>
      <c r="B13" s="56">
        <v>7.1604999999999999</v>
      </c>
      <c r="D13">
        <f t="shared" si="0"/>
        <v>2459050</v>
      </c>
      <c r="E13">
        <f t="shared" si="1"/>
        <v>7.1604999999999999</v>
      </c>
    </row>
    <row r="14" spans="1:5" x14ac:dyDescent="0.25">
      <c r="A14" s="58">
        <v>2459051</v>
      </c>
      <c r="B14" s="56">
        <v>7.1240000000000006</v>
      </c>
      <c r="D14">
        <f t="shared" si="0"/>
        <v>2459051</v>
      </c>
      <c r="E14">
        <f t="shared" si="1"/>
        <v>7.1240000000000006</v>
      </c>
    </row>
    <row r="15" spans="1:5" x14ac:dyDescent="0.25">
      <c r="A15" s="58">
        <v>2459052</v>
      </c>
      <c r="B15" s="56">
        <v>7.1619999999999999</v>
      </c>
      <c r="D15">
        <f t="shared" si="0"/>
        <v>2459052</v>
      </c>
      <c r="E15">
        <f t="shared" si="1"/>
        <v>7.1619999999999999</v>
      </c>
    </row>
    <row r="16" spans="1:5" x14ac:dyDescent="0.25">
      <c r="A16" s="58">
        <v>2459053</v>
      </c>
      <c r="B16" s="56">
        <v>7.1289999999999996</v>
      </c>
      <c r="D16">
        <f t="shared" si="0"/>
        <v>2459053</v>
      </c>
      <c r="E16">
        <f t="shared" si="1"/>
        <v>7.1289999999999996</v>
      </c>
    </row>
    <row r="17" spans="1:5" x14ac:dyDescent="0.25">
      <c r="A17" s="58">
        <v>2459054</v>
      </c>
      <c r="B17" s="56">
        <v>7.2709999999999999</v>
      </c>
      <c r="D17">
        <f t="shared" si="0"/>
        <v>2459054</v>
      </c>
      <c r="E17">
        <f t="shared" si="1"/>
        <v>7.2709999999999999</v>
      </c>
    </row>
    <row r="18" spans="1:5" x14ac:dyDescent="0.25">
      <c r="A18" s="58">
        <v>2459058</v>
      </c>
      <c r="B18" s="56">
        <v>7.219333333333334</v>
      </c>
      <c r="D18">
        <f t="shared" si="0"/>
        <v>2459058</v>
      </c>
      <c r="E18">
        <f t="shared" si="1"/>
        <v>7.219333333333334</v>
      </c>
    </row>
    <row r="19" spans="1:5" x14ac:dyDescent="0.25">
      <c r="A19" s="58">
        <v>2459059</v>
      </c>
      <c r="B19" s="56">
        <v>7.3010000000000002</v>
      </c>
      <c r="D19">
        <f t="shared" si="0"/>
        <v>2459059</v>
      </c>
      <c r="E19">
        <f t="shared" si="1"/>
        <v>7.3010000000000002</v>
      </c>
    </row>
    <row r="20" spans="1:5" x14ac:dyDescent="0.25">
      <c r="A20" s="58">
        <v>2459060</v>
      </c>
      <c r="B20" s="56">
        <v>7.2460000000000004</v>
      </c>
      <c r="D20">
        <f t="shared" si="0"/>
        <v>2459060</v>
      </c>
      <c r="E20">
        <f t="shared" si="1"/>
        <v>7.2460000000000004</v>
      </c>
    </row>
    <row r="21" spans="1:5" x14ac:dyDescent="0.25">
      <c r="A21" s="58">
        <v>2459061</v>
      </c>
      <c r="B21" s="56">
        <v>7.3049999999999997</v>
      </c>
      <c r="D21">
        <f t="shared" si="0"/>
        <v>2459061</v>
      </c>
      <c r="E21">
        <f t="shared" si="1"/>
        <v>7.3049999999999997</v>
      </c>
    </row>
    <row r="22" spans="1:5" x14ac:dyDescent="0.25">
      <c r="A22" s="58">
        <v>2459062</v>
      </c>
      <c r="B22" s="56">
        <v>7.2530000000000001</v>
      </c>
      <c r="D22">
        <f t="shared" si="0"/>
        <v>2459062</v>
      </c>
      <c r="E22">
        <f t="shared" si="1"/>
        <v>7.2530000000000001</v>
      </c>
    </row>
    <row r="23" spans="1:5" x14ac:dyDescent="0.25">
      <c r="A23" s="58">
        <v>2459063</v>
      </c>
      <c r="B23" s="56">
        <v>7.516</v>
      </c>
      <c r="D23">
        <f t="shared" si="0"/>
        <v>2459063</v>
      </c>
      <c r="E23">
        <f t="shared" si="1"/>
        <v>7.516</v>
      </c>
    </row>
    <row r="24" spans="1:5" x14ac:dyDescent="0.25">
      <c r="A24" s="58">
        <v>2459064</v>
      </c>
      <c r="B24" s="56">
        <v>7.3550000000000004</v>
      </c>
      <c r="D24">
        <f t="shared" si="0"/>
        <v>2459064</v>
      </c>
      <c r="E24">
        <f t="shared" si="1"/>
        <v>7.3550000000000004</v>
      </c>
    </row>
    <row r="25" spans="1:5" x14ac:dyDescent="0.25">
      <c r="A25" s="58">
        <v>2459067</v>
      </c>
      <c r="B25" s="56">
        <v>7.3419999999999996</v>
      </c>
      <c r="D25">
        <f t="shared" si="0"/>
        <v>2459067</v>
      </c>
      <c r="E25">
        <f t="shared" si="1"/>
        <v>7.3419999999999996</v>
      </c>
    </row>
    <row r="26" spans="1:5" x14ac:dyDescent="0.25">
      <c r="A26" s="58">
        <v>2459068</v>
      </c>
      <c r="B26" s="56">
        <v>7.36</v>
      </c>
      <c r="D26">
        <f t="shared" si="0"/>
        <v>2459068</v>
      </c>
      <c r="E26">
        <f t="shared" si="1"/>
        <v>7.36</v>
      </c>
    </row>
    <row r="27" spans="1:5" x14ac:dyDescent="0.25">
      <c r="A27" s="58">
        <v>2459069</v>
      </c>
      <c r="B27" s="56">
        <v>7.3520000000000003</v>
      </c>
      <c r="D27">
        <f t="shared" si="0"/>
        <v>2459069</v>
      </c>
      <c r="E27">
        <f t="shared" si="1"/>
        <v>7.3520000000000003</v>
      </c>
    </row>
    <row r="28" spans="1:5" x14ac:dyDescent="0.25">
      <c r="A28" s="58">
        <v>2459070</v>
      </c>
      <c r="B28" s="56">
        <v>7.3460000000000001</v>
      </c>
      <c r="D28">
        <f t="shared" si="0"/>
        <v>2459070</v>
      </c>
      <c r="E28">
        <f t="shared" si="1"/>
        <v>7.3460000000000001</v>
      </c>
    </row>
    <row r="29" spans="1:5" x14ac:dyDescent="0.25">
      <c r="A29" s="58">
        <v>2459072</v>
      </c>
      <c r="B29" s="56">
        <v>7.3659999999999997</v>
      </c>
      <c r="D29">
        <f t="shared" si="0"/>
        <v>2459072</v>
      </c>
      <c r="E29">
        <f t="shared" si="1"/>
        <v>7.3659999999999997</v>
      </c>
    </row>
    <row r="30" spans="1:5" x14ac:dyDescent="0.25">
      <c r="A30" s="58">
        <v>2459073</v>
      </c>
      <c r="B30" s="56">
        <v>7.431</v>
      </c>
      <c r="D30">
        <f t="shared" si="0"/>
        <v>2459073</v>
      </c>
      <c r="E30">
        <f t="shared" si="1"/>
        <v>7.431</v>
      </c>
    </row>
    <row r="31" spans="1:5" x14ac:dyDescent="0.25">
      <c r="A31" s="58">
        <v>2459075</v>
      </c>
      <c r="B31" s="56">
        <v>7.3770000000000007</v>
      </c>
      <c r="D31">
        <f t="shared" si="0"/>
        <v>2459075</v>
      </c>
      <c r="E31">
        <f t="shared" si="1"/>
        <v>7.3770000000000007</v>
      </c>
    </row>
    <row r="32" spans="1:5" x14ac:dyDescent="0.25">
      <c r="A32" s="58">
        <v>2459077</v>
      </c>
      <c r="B32" s="56">
        <v>7.3440000000000003</v>
      </c>
      <c r="D32">
        <f t="shared" si="0"/>
        <v>2459077</v>
      </c>
      <c r="E32">
        <f t="shared" si="1"/>
        <v>7.3440000000000003</v>
      </c>
    </row>
    <row r="33" spans="1:5" x14ac:dyDescent="0.25">
      <c r="A33" s="58">
        <v>2459078</v>
      </c>
      <c r="B33" s="56">
        <v>7.5057272727272739</v>
      </c>
      <c r="D33">
        <f t="shared" si="0"/>
        <v>2459078</v>
      </c>
      <c r="E33">
        <f t="shared" si="1"/>
        <v>7.5057272727272739</v>
      </c>
    </row>
    <row r="34" spans="1:5" x14ac:dyDescent="0.25">
      <c r="A34" s="58">
        <v>2459079</v>
      </c>
      <c r="B34" s="56">
        <v>7.306</v>
      </c>
      <c r="D34">
        <f t="shared" si="0"/>
        <v>2459079</v>
      </c>
      <c r="E34">
        <f t="shared" si="1"/>
        <v>7.306</v>
      </c>
    </row>
    <row r="35" spans="1:5" x14ac:dyDescent="0.25">
      <c r="A35" s="58">
        <v>2459080</v>
      </c>
      <c r="B35" s="56">
        <v>7.4740000000000002</v>
      </c>
      <c r="D35">
        <f t="shared" si="0"/>
        <v>2459080</v>
      </c>
      <c r="E35">
        <f t="shared" si="1"/>
        <v>7.4740000000000002</v>
      </c>
    </row>
    <row r="36" spans="1:5" x14ac:dyDescent="0.25">
      <c r="A36" s="58">
        <v>2459081</v>
      </c>
      <c r="B36" s="56">
        <v>7.4779999999999998</v>
      </c>
      <c r="D36">
        <f t="shared" si="0"/>
        <v>2459081</v>
      </c>
      <c r="E36">
        <f t="shared" si="1"/>
        <v>7.4779999999999998</v>
      </c>
    </row>
    <row r="37" spans="1:5" x14ac:dyDescent="0.25">
      <c r="A37" s="58">
        <v>2459082</v>
      </c>
      <c r="B37" s="56">
        <v>7.3265000000000002</v>
      </c>
      <c r="D37">
        <f t="shared" si="0"/>
        <v>2459082</v>
      </c>
      <c r="E37">
        <f t="shared" si="1"/>
        <v>7.3265000000000002</v>
      </c>
    </row>
    <row r="38" spans="1:5" x14ac:dyDescent="0.25">
      <c r="A38" s="58">
        <v>2459083</v>
      </c>
      <c r="B38" s="56">
        <v>7.6120000000000001</v>
      </c>
      <c r="D38">
        <f t="shared" si="0"/>
        <v>2459083</v>
      </c>
      <c r="E38">
        <f t="shared" si="1"/>
        <v>7.6120000000000001</v>
      </c>
    </row>
    <row r="39" spans="1:5" x14ac:dyDescent="0.25">
      <c r="A39" s="58">
        <v>2459087</v>
      </c>
      <c r="B39" s="56">
        <v>7.3453333333333335</v>
      </c>
      <c r="D39">
        <f t="shared" si="0"/>
        <v>2459087</v>
      </c>
      <c r="E39">
        <f t="shared" si="1"/>
        <v>7.3453333333333335</v>
      </c>
    </row>
    <row r="40" spans="1:5" x14ac:dyDescent="0.25">
      <c r="A40" s="58">
        <v>2459089</v>
      </c>
      <c r="B40" s="56">
        <v>7.48</v>
      </c>
      <c r="D40">
        <f t="shared" si="0"/>
        <v>2459089</v>
      </c>
      <c r="E40">
        <f t="shared" si="1"/>
        <v>7.48</v>
      </c>
    </row>
    <row r="41" spans="1:5" x14ac:dyDescent="0.25">
      <c r="A41" s="58">
        <v>2459090</v>
      </c>
      <c r="B41" s="56">
        <v>7.73</v>
      </c>
      <c r="D41">
        <f t="shared" si="0"/>
        <v>2459090</v>
      </c>
      <c r="E41">
        <f t="shared" si="1"/>
        <v>7.73</v>
      </c>
    </row>
    <row r="42" spans="1:5" x14ac:dyDescent="0.25">
      <c r="A42" s="58">
        <v>2459093</v>
      </c>
      <c r="B42" s="56">
        <v>7.2629999999999999</v>
      </c>
      <c r="D42">
        <f t="shared" si="0"/>
        <v>2459093</v>
      </c>
      <c r="E42">
        <f t="shared" si="1"/>
        <v>7.2629999999999999</v>
      </c>
    </row>
    <row r="43" spans="1:5" x14ac:dyDescent="0.25">
      <c r="A43" s="58">
        <v>2459094</v>
      </c>
      <c r="B43" s="56">
        <v>7.63</v>
      </c>
      <c r="D43">
        <f t="shared" si="0"/>
        <v>2459094</v>
      </c>
      <c r="E43">
        <f t="shared" si="1"/>
        <v>7.63</v>
      </c>
    </row>
    <row r="44" spans="1:5" x14ac:dyDescent="0.25">
      <c r="A44" s="58">
        <v>2459098</v>
      </c>
      <c r="B44" s="56">
        <v>8.3000000000000007</v>
      </c>
      <c r="D44">
        <f t="shared" si="0"/>
        <v>2459098</v>
      </c>
      <c r="E44">
        <f t="shared" si="1"/>
        <v>8.3000000000000007</v>
      </c>
    </row>
    <row r="45" spans="1:5" x14ac:dyDescent="0.25">
      <c r="A45" s="58">
        <v>2459100</v>
      </c>
      <c r="B45" s="56">
        <v>7.4522499999999994</v>
      </c>
      <c r="D45">
        <f t="shared" si="0"/>
        <v>2459100</v>
      </c>
      <c r="E45">
        <f t="shared" si="1"/>
        <v>7.4522499999999994</v>
      </c>
    </row>
    <row r="46" spans="1:5" x14ac:dyDescent="0.25">
      <c r="A46" s="58">
        <v>2459101</v>
      </c>
      <c r="B46" s="56">
        <v>7.4995000000000003</v>
      </c>
      <c r="D46">
        <f t="shared" si="0"/>
        <v>2459101</v>
      </c>
      <c r="E46">
        <f t="shared" si="1"/>
        <v>7.4995000000000003</v>
      </c>
    </row>
    <row r="47" spans="1:5" x14ac:dyDescent="0.25">
      <c r="A47" s="58">
        <v>2459105</v>
      </c>
      <c r="B47" s="56">
        <v>7.4939999999999998</v>
      </c>
      <c r="D47">
        <f t="shared" si="0"/>
        <v>2459105</v>
      </c>
      <c r="E47">
        <f t="shared" si="1"/>
        <v>7.4939999999999998</v>
      </c>
    </row>
    <row r="48" spans="1:5" x14ac:dyDescent="0.25">
      <c r="A48" s="58">
        <v>2459107</v>
      </c>
      <c r="B48" s="56">
        <v>7.4523333333333346</v>
      </c>
      <c r="D48">
        <f t="shared" si="0"/>
        <v>2459107</v>
      </c>
      <c r="E48">
        <f t="shared" si="1"/>
        <v>7.4523333333333346</v>
      </c>
    </row>
    <row r="49" spans="1:5" x14ac:dyDescent="0.25">
      <c r="A49" s="58">
        <v>2459111</v>
      </c>
      <c r="B49" s="56">
        <v>7.6485000000000003</v>
      </c>
      <c r="D49">
        <f t="shared" si="0"/>
        <v>2459111</v>
      </c>
      <c r="E49">
        <f t="shared" si="1"/>
        <v>7.6485000000000003</v>
      </c>
    </row>
    <row r="50" spans="1:5" x14ac:dyDescent="0.25">
      <c r="A50" s="58">
        <v>2459116</v>
      </c>
      <c r="B50" s="56">
        <v>7.4889999999999999</v>
      </c>
      <c r="D50">
        <f t="shared" si="0"/>
        <v>2459116</v>
      </c>
      <c r="E50">
        <f t="shared" si="1"/>
        <v>7.4889999999999999</v>
      </c>
    </row>
    <row r="51" spans="1:5" x14ac:dyDescent="0.25">
      <c r="A51" s="58">
        <v>2459119</v>
      </c>
      <c r="B51" s="56">
        <v>7.4580000000000002</v>
      </c>
      <c r="D51">
        <f t="shared" si="0"/>
        <v>2459119</v>
      </c>
      <c r="E51">
        <f t="shared" si="1"/>
        <v>7.4580000000000002</v>
      </c>
    </row>
    <row r="52" spans="1:5" x14ac:dyDescent="0.25">
      <c r="A52" s="58">
        <v>2459120</v>
      </c>
      <c r="B52" s="56">
        <v>7.484</v>
      </c>
      <c r="D52">
        <f t="shared" si="0"/>
        <v>2459120</v>
      </c>
      <c r="E52">
        <f t="shared" si="1"/>
        <v>7.484</v>
      </c>
    </row>
    <row r="53" spans="1:5" x14ac:dyDescent="0.25">
      <c r="A53" s="58">
        <v>2459122</v>
      </c>
      <c r="B53" s="56">
        <v>7.5709999999999997</v>
      </c>
      <c r="D53">
        <f t="shared" si="0"/>
        <v>2459122</v>
      </c>
      <c r="E53">
        <f t="shared" si="1"/>
        <v>7.5709999999999997</v>
      </c>
    </row>
    <row r="54" spans="1:5" x14ac:dyDescent="0.25">
      <c r="A54" s="58">
        <v>2459127</v>
      </c>
      <c r="B54" s="56">
        <v>7.41</v>
      </c>
      <c r="D54">
        <f t="shared" si="0"/>
        <v>2459127</v>
      </c>
      <c r="E54">
        <f t="shared" si="1"/>
        <v>7.41</v>
      </c>
    </row>
    <row r="55" spans="1:5" x14ac:dyDescent="0.25">
      <c r="A55" s="58">
        <v>2459128</v>
      </c>
      <c r="B55" s="56">
        <v>7.5019999999999998</v>
      </c>
      <c r="D55">
        <f t="shared" si="0"/>
        <v>2459128</v>
      </c>
      <c r="E55">
        <f t="shared" si="1"/>
        <v>7.5019999999999998</v>
      </c>
    </row>
    <row r="56" spans="1:5" x14ac:dyDescent="0.25">
      <c r="A56" s="58" t="s">
        <v>3862</v>
      </c>
      <c r="B56" s="56">
        <v>7.3867131868131874</v>
      </c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3D74E6-8069-439E-BF32-3024B67045F8}">
  <sheetPr codeName="Feuil12"/>
  <dimension ref="A3:G246"/>
  <sheetViews>
    <sheetView topLeftCell="A210" workbookViewId="0">
      <selection activeCell="E4" sqref="E4:G245"/>
    </sheetView>
  </sheetViews>
  <sheetFormatPr baseColWidth="10" defaultRowHeight="15" x14ac:dyDescent="0.25"/>
  <cols>
    <col min="1" max="1" width="21" bestFit="1" customWidth="1"/>
    <col min="2" max="2" width="14" bestFit="1" customWidth="1"/>
  </cols>
  <sheetData>
    <row r="3" spans="1:7" x14ac:dyDescent="0.25">
      <c r="A3" s="57" t="s">
        <v>3861</v>
      </c>
      <c r="B3" t="s">
        <v>4686</v>
      </c>
    </row>
    <row r="4" spans="1:7" x14ac:dyDescent="0.25">
      <c r="A4" s="58">
        <v>2458724</v>
      </c>
      <c r="B4" s="56">
        <v>8.56</v>
      </c>
      <c r="E4">
        <f>+A4</f>
        <v>2458724</v>
      </c>
      <c r="G4">
        <f>+B4</f>
        <v>8.56</v>
      </c>
    </row>
    <row r="5" spans="1:7" x14ac:dyDescent="0.25">
      <c r="A5" s="58">
        <v>2458725</v>
      </c>
      <c r="B5" s="56">
        <v>8.6005000000000003</v>
      </c>
      <c r="E5">
        <f t="shared" ref="E5:E68" si="0">+A5</f>
        <v>2458725</v>
      </c>
      <c r="G5">
        <f t="shared" ref="G5:G68" si="1">+B5</f>
        <v>8.6005000000000003</v>
      </c>
    </row>
    <row r="6" spans="1:7" x14ac:dyDescent="0.25">
      <c r="A6" s="58">
        <v>2458726</v>
      </c>
      <c r="B6" s="56">
        <v>8.7190000000000012</v>
      </c>
      <c r="E6">
        <f t="shared" si="0"/>
        <v>2458726</v>
      </c>
      <c r="G6">
        <f t="shared" si="1"/>
        <v>8.7190000000000012</v>
      </c>
    </row>
    <row r="7" spans="1:7" x14ac:dyDescent="0.25">
      <c r="A7" s="58">
        <v>2458727</v>
      </c>
      <c r="B7" s="56">
        <v>8.6020000000000003</v>
      </c>
      <c r="E7">
        <f t="shared" si="0"/>
        <v>2458727</v>
      </c>
      <c r="G7">
        <f t="shared" si="1"/>
        <v>8.6020000000000003</v>
      </c>
    </row>
    <row r="8" spans="1:7" x14ac:dyDescent="0.25">
      <c r="A8" s="58">
        <v>2458728</v>
      </c>
      <c r="B8" s="56">
        <v>8.6385000000000005</v>
      </c>
      <c r="E8">
        <f t="shared" si="0"/>
        <v>2458728</v>
      </c>
      <c r="G8">
        <f t="shared" si="1"/>
        <v>8.6385000000000005</v>
      </c>
    </row>
    <row r="9" spans="1:7" x14ac:dyDescent="0.25">
      <c r="A9" s="58">
        <v>2458729</v>
      </c>
      <c r="B9" s="56">
        <v>8.7215000000000007</v>
      </c>
      <c r="E9">
        <f t="shared" si="0"/>
        <v>2458729</v>
      </c>
      <c r="G9">
        <f t="shared" si="1"/>
        <v>8.7215000000000007</v>
      </c>
    </row>
    <row r="10" spans="1:7" x14ac:dyDescent="0.25">
      <c r="A10" s="58">
        <v>2458730</v>
      </c>
      <c r="B10" s="56">
        <v>8.6560000000000006</v>
      </c>
      <c r="E10">
        <f t="shared" si="0"/>
        <v>2458730</v>
      </c>
      <c r="G10">
        <f t="shared" si="1"/>
        <v>8.6560000000000006</v>
      </c>
    </row>
    <row r="11" spans="1:7" x14ac:dyDescent="0.25">
      <c r="A11" s="58">
        <v>2458731</v>
      </c>
      <c r="B11" s="56">
        <v>8.7690000000000001</v>
      </c>
      <c r="E11">
        <f t="shared" si="0"/>
        <v>2458731</v>
      </c>
      <c r="G11">
        <f t="shared" si="1"/>
        <v>8.7690000000000001</v>
      </c>
    </row>
    <row r="12" spans="1:7" x14ac:dyDescent="0.25">
      <c r="A12" s="58">
        <v>2458732</v>
      </c>
      <c r="B12" s="56">
        <v>8.7889999999999997</v>
      </c>
      <c r="E12">
        <f t="shared" si="0"/>
        <v>2458732</v>
      </c>
      <c r="G12">
        <f t="shared" si="1"/>
        <v>8.7889999999999997</v>
      </c>
    </row>
    <row r="13" spans="1:7" x14ac:dyDescent="0.25">
      <c r="A13" s="58">
        <v>2458733</v>
      </c>
      <c r="B13" s="56">
        <v>8.8049999999999997</v>
      </c>
      <c r="E13">
        <f t="shared" si="0"/>
        <v>2458733</v>
      </c>
      <c r="G13">
        <f t="shared" si="1"/>
        <v>8.8049999999999997</v>
      </c>
    </row>
    <row r="14" spans="1:7" x14ac:dyDescent="0.25">
      <c r="A14" s="58">
        <v>2458734</v>
      </c>
      <c r="B14" s="56">
        <v>8.9039999999999999</v>
      </c>
      <c r="E14">
        <f t="shared" si="0"/>
        <v>2458734</v>
      </c>
      <c r="G14">
        <f t="shared" si="1"/>
        <v>8.9039999999999999</v>
      </c>
    </row>
    <row r="15" spans="1:7" x14ac:dyDescent="0.25">
      <c r="A15" s="58">
        <v>2458736</v>
      </c>
      <c r="B15" s="56">
        <v>8.7080000000000002</v>
      </c>
      <c r="E15">
        <f t="shared" si="0"/>
        <v>2458736</v>
      </c>
      <c r="G15">
        <f t="shared" si="1"/>
        <v>8.7080000000000002</v>
      </c>
    </row>
    <row r="16" spans="1:7" x14ac:dyDescent="0.25">
      <c r="A16" s="58">
        <v>2458737</v>
      </c>
      <c r="B16" s="56">
        <v>8.7540000000000013</v>
      </c>
      <c r="E16">
        <f t="shared" si="0"/>
        <v>2458737</v>
      </c>
      <c r="G16">
        <f t="shared" si="1"/>
        <v>8.7540000000000013</v>
      </c>
    </row>
    <row r="17" spans="1:7" x14ac:dyDescent="0.25">
      <c r="A17" s="58">
        <v>2458739</v>
      </c>
      <c r="B17" s="56">
        <v>8.8105000000000011</v>
      </c>
      <c r="E17">
        <f t="shared" si="0"/>
        <v>2458739</v>
      </c>
      <c r="G17">
        <f t="shared" si="1"/>
        <v>8.8105000000000011</v>
      </c>
    </row>
    <row r="18" spans="1:7" x14ac:dyDescent="0.25">
      <c r="A18" s="58">
        <v>2458740</v>
      </c>
      <c r="B18" s="56">
        <v>8.8620000000000001</v>
      </c>
      <c r="E18">
        <f t="shared" si="0"/>
        <v>2458740</v>
      </c>
      <c r="G18">
        <f t="shared" si="1"/>
        <v>8.8620000000000001</v>
      </c>
    </row>
    <row r="19" spans="1:7" x14ac:dyDescent="0.25">
      <c r="A19" s="58">
        <v>2458744</v>
      </c>
      <c r="B19" s="56">
        <v>8.7234999999999996</v>
      </c>
      <c r="E19">
        <f t="shared" si="0"/>
        <v>2458744</v>
      </c>
      <c r="G19">
        <f t="shared" si="1"/>
        <v>8.7234999999999996</v>
      </c>
    </row>
    <row r="20" spans="1:7" x14ac:dyDescent="0.25">
      <c r="A20" s="58">
        <v>2458745</v>
      </c>
      <c r="B20" s="56">
        <v>8.6232500000000005</v>
      </c>
      <c r="E20">
        <f t="shared" si="0"/>
        <v>2458745</v>
      </c>
      <c r="G20">
        <f t="shared" si="1"/>
        <v>8.6232500000000005</v>
      </c>
    </row>
    <row r="21" spans="1:7" x14ac:dyDescent="0.25">
      <c r="A21" s="58">
        <v>2458746</v>
      </c>
      <c r="B21" s="56">
        <v>8.5459999999999994</v>
      </c>
      <c r="E21">
        <f t="shared" si="0"/>
        <v>2458746</v>
      </c>
      <c r="G21">
        <f t="shared" si="1"/>
        <v>8.5459999999999994</v>
      </c>
    </row>
    <row r="22" spans="1:7" x14ac:dyDescent="0.25">
      <c r="A22" s="58">
        <v>2458747</v>
      </c>
      <c r="B22" s="56">
        <v>8.5449999999999999</v>
      </c>
      <c r="E22">
        <f t="shared" si="0"/>
        <v>2458747</v>
      </c>
      <c r="G22">
        <f t="shared" si="1"/>
        <v>8.5449999999999999</v>
      </c>
    </row>
    <row r="23" spans="1:7" x14ac:dyDescent="0.25">
      <c r="A23" s="58">
        <v>2458748</v>
      </c>
      <c r="B23" s="56">
        <v>8.5075000000000003</v>
      </c>
      <c r="E23">
        <f t="shared" si="0"/>
        <v>2458748</v>
      </c>
      <c r="G23">
        <f t="shared" si="1"/>
        <v>8.5075000000000003</v>
      </c>
    </row>
    <row r="24" spans="1:7" x14ac:dyDescent="0.25">
      <c r="A24" s="58">
        <v>2458750</v>
      </c>
      <c r="B24" s="56">
        <v>8.5670000000000002</v>
      </c>
      <c r="E24">
        <f t="shared" si="0"/>
        <v>2458750</v>
      </c>
      <c r="G24">
        <f t="shared" si="1"/>
        <v>8.5670000000000002</v>
      </c>
    </row>
    <row r="25" spans="1:7" x14ac:dyDescent="0.25">
      <c r="A25" s="58">
        <v>2458751</v>
      </c>
      <c r="B25" s="56">
        <v>8.5540000000000003</v>
      </c>
      <c r="E25">
        <f t="shared" si="0"/>
        <v>2458751</v>
      </c>
      <c r="G25">
        <f t="shared" si="1"/>
        <v>8.5540000000000003</v>
      </c>
    </row>
    <row r="26" spans="1:7" x14ac:dyDescent="0.25">
      <c r="A26" s="58">
        <v>2458752</v>
      </c>
      <c r="B26" s="56">
        <v>8.5615000000000006</v>
      </c>
      <c r="E26">
        <f t="shared" si="0"/>
        <v>2458752</v>
      </c>
      <c r="G26">
        <f t="shared" si="1"/>
        <v>8.5615000000000006</v>
      </c>
    </row>
    <row r="27" spans="1:7" x14ac:dyDescent="0.25">
      <c r="A27" s="58">
        <v>2458753</v>
      </c>
      <c r="B27" s="56">
        <v>8.427249999999999</v>
      </c>
      <c r="E27">
        <f t="shared" si="0"/>
        <v>2458753</v>
      </c>
      <c r="G27">
        <f t="shared" si="1"/>
        <v>8.427249999999999</v>
      </c>
    </row>
    <row r="28" spans="1:7" x14ac:dyDescent="0.25">
      <c r="A28" s="58">
        <v>2458756</v>
      </c>
      <c r="B28" s="56">
        <v>8.6903333333333332</v>
      </c>
      <c r="E28">
        <f t="shared" si="0"/>
        <v>2458756</v>
      </c>
      <c r="G28">
        <f t="shared" si="1"/>
        <v>8.6903333333333332</v>
      </c>
    </row>
    <row r="29" spans="1:7" x14ac:dyDescent="0.25">
      <c r="A29" s="58">
        <v>2458757</v>
      </c>
      <c r="B29" s="56">
        <v>8.6189999999999998</v>
      </c>
      <c r="E29">
        <f t="shared" si="0"/>
        <v>2458757</v>
      </c>
      <c r="G29">
        <f t="shared" si="1"/>
        <v>8.6189999999999998</v>
      </c>
    </row>
    <row r="30" spans="1:7" x14ac:dyDescent="0.25">
      <c r="A30" s="58">
        <v>2458759</v>
      </c>
      <c r="B30" s="56">
        <v>8.7516666666666669</v>
      </c>
      <c r="E30">
        <f t="shared" si="0"/>
        <v>2458759</v>
      </c>
      <c r="G30">
        <f t="shared" si="1"/>
        <v>8.7516666666666669</v>
      </c>
    </row>
    <row r="31" spans="1:7" x14ac:dyDescent="0.25">
      <c r="A31" s="58">
        <v>2458761</v>
      </c>
      <c r="B31" s="56">
        <v>8.8610000000000007</v>
      </c>
      <c r="E31">
        <f t="shared" si="0"/>
        <v>2458761</v>
      </c>
      <c r="G31">
        <f t="shared" si="1"/>
        <v>8.8610000000000007</v>
      </c>
    </row>
    <row r="32" spans="1:7" x14ac:dyDescent="0.25">
      <c r="A32" s="58">
        <v>2458762</v>
      </c>
      <c r="B32" s="56">
        <v>8.8870000000000005</v>
      </c>
      <c r="E32">
        <f t="shared" si="0"/>
        <v>2458762</v>
      </c>
      <c r="G32">
        <f t="shared" si="1"/>
        <v>8.8870000000000005</v>
      </c>
    </row>
    <row r="33" spans="1:7" x14ac:dyDescent="0.25">
      <c r="A33" s="58">
        <v>2458763</v>
      </c>
      <c r="B33" s="56">
        <v>8.8926666666666687</v>
      </c>
      <c r="E33">
        <f t="shared" si="0"/>
        <v>2458763</v>
      </c>
      <c r="G33">
        <f t="shared" si="1"/>
        <v>8.8926666666666687</v>
      </c>
    </row>
    <row r="34" spans="1:7" x14ac:dyDescent="0.25">
      <c r="A34" s="58">
        <v>2458765</v>
      </c>
      <c r="B34" s="56">
        <v>8.9106666666666658</v>
      </c>
      <c r="E34">
        <f t="shared" si="0"/>
        <v>2458765</v>
      </c>
      <c r="G34">
        <f t="shared" si="1"/>
        <v>8.9106666666666658</v>
      </c>
    </row>
    <row r="35" spans="1:7" x14ac:dyDescent="0.25">
      <c r="A35" s="58">
        <v>2458766</v>
      </c>
      <c r="B35" s="56">
        <v>8.8919999999999995</v>
      </c>
      <c r="E35">
        <f t="shared" si="0"/>
        <v>2458766</v>
      </c>
      <c r="G35">
        <f t="shared" si="1"/>
        <v>8.8919999999999995</v>
      </c>
    </row>
    <row r="36" spans="1:7" x14ac:dyDescent="0.25">
      <c r="A36" s="58">
        <v>2458767</v>
      </c>
      <c r="B36" s="56">
        <v>8.9087499999999995</v>
      </c>
      <c r="E36">
        <f t="shared" si="0"/>
        <v>2458767</v>
      </c>
      <c r="G36">
        <f t="shared" si="1"/>
        <v>8.9087499999999995</v>
      </c>
    </row>
    <row r="37" spans="1:7" x14ac:dyDescent="0.25">
      <c r="A37" s="58">
        <v>2458768</v>
      </c>
      <c r="B37" s="56">
        <v>8.9055</v>
      </c>
      <c r="E37">
        <f t="shared" si="0"/>
        <v>2458768</v>
      </c>
      <c r="G37">
        <f t="shared" si="1"/>
        <v>8.9055</v>
      </c>
    </row>
    <row r="38" spans="1:7" x14ac:dyDescent="0.25">
      <c r="A38" s="58">
        <v>2458769</v>
      </c>
      <c r="B38" s="56">
        <v>8.8083333333333336</v>
      </c>
      <c r="E38">
        <f t="shared" si="0"/>
        <v>2458769</v>
      </c>
      <c r="G38">
        <f t="shared" si="1"/>
        <v>8.8083333333333336</v>
      </c>
    </row>
    <row r="39" spans="1:7" x14ac:dyDescent="0.25">
      <c r="A39" s="58">
        <v>2458770</v>
      </c>
      <c r="B39" s="56">
        <v>8.9390000000000001</v>
      </c>
      <c r="E39">
        <f t="shared" si="0"/>
        <v>2458770</v>
      </c>
      <c r="G39">
        <f t="shared" si="1"/>
        <v>8.9390000000000001</v>
      </c>
    </row>
    <row r="40" spans="1:7" x14ac:dyDescent="0.25">
      <c r="A40" s="58">
        <v>2458771</v>
      </c>
      <c r="B40" s="56">
        <v>8.7643333333333313</v>
      </c>
      <c r="E40">
        <f t="shared" si="0"/>
        <v>2458771</v>
      </c>
      <c r="G40">
        <f t="shared" si="1"/>
        <v>8.7643333333333313</v>
      </c>
    </row>
    <row r="41" spans="1:7" x14ac:dyDescent="0.25">
      <c r="A41" s="58">
        <v>2458773</v>
      </c>
      <c r="B41" s="56">
        <v>8.8213333333333335</v>
      </c>
      <c r="E41">
        <f t="shared" si="0"/>
        <v>2458773</v>
      </c>
      <c r="G41">
        <f t="shared" si="1"/>
        <v>8.8213333333333335</v>
      </c>
    </row>
    <row r="42" spans="1:7" x14ac:dyDescent="0.25">
      <c r="A42" s="58">
        <v>2458774</v>
      </c>
      <c r="B42" s="56">
        <v>8.9990000000000006</v>
      </c>
      <c r="E42">
        <f t="shared" si="0"/>
        <v>2458774</v>
      </c>
      <c r="G42">
        <f t="shared" si="1"/>
        <v>8.9990000000000006</v>
      </c>
    </row>
    <row r="43" spans="1:7" x14ac:dyDescent="0.25">
      <c r="A43" s="58">
        <v>2458775</v>
      </c>
      <c r="B43" s="56">
        <v>8.7689999999999984</v>
      </c>
      <c r="E43">
        <f t="shared" si="0"/>
        <v>2458775</v>
      </c>
      <c r="G43">
        <f t="shared" si="1"/>
        <v>8.7689999999999984</v>
      </c>
    </row>
    <row r="44" spans="1:7" x14ac:dyDescent="0.25">
      <c r="A44" s="58">
        <v>2458779</v>
      </c>
      <c r="B44" s="56">
        <v>8.782</v>
      </c>
      <c r="E44">
        <f t="shared" si="0"/>
        <v>2458779</v>
      </c>
      <c r="G44">
        <f t="shared" si="1"/>
        <v>8.782</v>
      </c>
    </row>
    <row r="45" spans="1:7" x14ac:dyDescent="0.25">
      <c r="A45" s="58">
        <v>2458782</v>
      </c>
      <c r="B45" s="56">
        <v>8.8114999999999988</v>
      </c>
      <c r="E45">
        <f t="shared" si="0"/>
        <v>2458782</v>
      </c>
      <c r="G45">
        <f t="shared" si="1"/>
        <v>8.8114999999999988</v>
      </c>
    </row>
    <row r="46" spans="1:7" x14ac:dyDescent="0.25">
      <c r="A46" s="58">
        <v>2458784</v>
      </c>
      <c r="B46" s="56">
        <v>8.9079999999999995</v>
      </c>
      <c r="E46">
        <f t="shared" si="0"/>
        <v>2458784</v>
      </c>
      <c r="G46">
        <f t="shared" si="1"/>
        <v>8.9079999999999995</v>
      </c>
    </row>
    <row r="47" spans="1:7" x14ac:dyDescent="0.25">
      <c r="A47" s="58">
        <v>2458785</v>
      </c>
      <c r="B47" s="56">
        <v>8.7769999999999992</v>
      </c>
      <c r="E47">
        <f t="shared" si="0"/>
        <v>2458785</v>
      </c>
      <c r="G47">
        <f t="shared" si="1"/>
        <v>8.7769999999999992</v>
      </c>
    </row>
    <row r="48" spans="1:7" x14ac:dyDescent="0.25">
      <c r="A48" s="58">
        <v>2458786</v>
      </c>
      <c r="B48" s="56">
        <v>8.8610000000000007</v>
      </c>
      <c r="E48">
        <f t="shared" si="0"/>
        <v>2458786</v>
      </c>
      <c r="G48">
        <f t="shared" si="1"/>
        <v>8.8610000000000007</v>
      </c>
    </row>
    <row r="49" spans="1:7" x14ac:dyDescent="0.25">
      <c r="A49" s="58">
        <v>2458787</v>
      </c>
      <c r="B49" s="56">
        <v>8.8144999999999989</v>
      </c>
      <c r="E49">
        <f t="shared" si="0"/>
        <v>2458787</v>
      </c>
      <c r="G49">
        <f t="shared" si="1"/>
        <v>8.8144999999999989</v>
      </c>
    </row>
    <row r="50" spans="1:7" x14ac:dyDescent="0.25">
      <c r="A50" s="58">
        <v>2458789</v>
      </c>
      <c r="B50" s="56">
        <v>8.7729999999999997</v>
      </c>
      <c r="E50">
        <f t="shared" si="0"/>
        <v>2458789</v>
      </c>
      <c r="G50">
        <f t="shared" si="1"/>
        <v>8.7729999999999997</v>
      </c>
    </row>
    <row r="51" spans="1:7" x14ac:dyDescent="0.25">
      <c r="A51" s="58">
        <v>2458791</v>
      </c>
      <c r="B51" s="56">
        <v>8.8170000000000002</v>
      </c>
      <c r="E51">
        <f t="shared" si="0"/>
        <v>2458791</v>
      </c>
      <c r="G51">
        <f t="shared" si="1"/>
        <v>8.8170000000000002</v>
      </c>
    </row>
    <row r="52" spans="1:7" x14ac:dyDescent="0.25">
      <c r="A52" s="58">
        <v>2458799</v>
      </c>
      <c r="B52" s="56">
        <v>8.7040000000000006</v>
      </c>
      <c r="E52">
        <f t="shared" si="0"/>
        <v>2458799</v>
      </c>
      <c r="G52">
        <f t="shared" si="1"/>
        <v>8.7040000000000006</v>
      </c>
    </row>
    <row r="53" spans="1:7" x14ac:dyDescent="0.25">
      <c r="A53" s="58">
        <v>2458801</v>
      </c>
      <c r="B53" s="56">
        <v>8.7539999999999996</v>
      </c>
      <c r="E53">
        <f t="shared" si="0"/>
        <v>2458801</v>
      </c>
      <c r="G53">
        <f t="shared" si="1"/>
        <v>8.7539999999999996</v>
      </c>
    </row>
    <row r="54" spans="1:7" x14ac:dyDescent="0.25">
      <c r="A54" s="58">
        <v>2458804</v>
      </c>
      <c r="B54" s="56">
        <v>8.75</v>
      </c>
      <c r="E54">
        <f t="shared" si="0"/>
        <v>2458804</v>
      </c>
      <c r="G54">
        <f t="shared" si="1"/>
        <v>8.75</v>
      </c>
    </row>
    <row r="55" spans="1:7" x14ac:dyDescent="0.25">
      <c r="A55" s="58">
        <v>2458806</v>
      </c>
      <c r="B55" s="56">
        <v>8.7159999999999993</v>
      </c>
      <c r="E55">
        <f t="shared" si="0"/>
        <v>2458806</v>
      </c>
      <c r="G55">
        <f t="shared" si="1"/>
        <v>8.7159999999999993</v>
      </c>
    </row>
    <row r="56" spans="1:7" x14ac:dyDescent="0.25">
      <c r="A56" s="58">
        <v>2458808</v>
      </c>
      <c r="B56" s="56">
        <v>8.7110000000000003</v>
      </c>
      <c r="E56">
        <f t="shared" si="0"/>
        <v>2458808</v>
      </c>
      <c r="G56">
        <f t="shared" si="1"/>
        <v>8.7110000000000003</v>
      </c>
    </row>
    <row r="57" spans="1:7" x14ac:dyDescent="0.25">
      <c r="A57" s="58">
        <v>2458817</v>
      </c>
      <c r="B57" s="56">
        <v>8.673</v>
      </c>
      <c r="E57">
        <f t="shared" si="0"/>
        <v>2458817</v>
      </c>
      <c r="G57">
        <f t="shared" si="1"/>
        <v>8.673</v>
      </c>
    </row>
    <row r="58" spans="1:7" x14ac:dyDescent="0.25">
      <c r="A58" s="58">
        <v>2458822</v>
      </c>
      <c r="B58" s="56">
        <v>8.6284999999999989</v>
      </c>
      <c r="E58">
        <f t="shared" si="0"/>
        <v>2458822</v>
      </c>
      <c r="G58">
        <f t="shared" si="1"/>
        <v>8.6284999999999989</v>
      </c>
    </row>
    <row r="59" spans="1:7" x14ac:dyDescent="0.25">
      <c r="A59" s="58">
        <v>2458823</v>
      </c>
      <c r="B59" s="56">
        <v>8.5429999999999993</v>
      </c>
      <c r="E59">
        <f t="shared" si="0"/>
        <v>2458823</v>
      </c>
      <c r="G59">
        <f t="shared" si="1"/>
        <v>8.5429999999999993</v>
      </c>
    </row>
    <row r="60" spans="1:7" x14ac:dyDescent="0.25">
      <c r="A60" s="58">
        <v>2458825</v>
      </c>
      <c r="B60" s="56">
        <v>8.593</v>
      </c>
      <c r="E60">
        <f t="shared" si="0"/>
        <v>2458825</v>
      </c>
      <c r="G60">
        <f t="shared" si="1"/>
        <v>8.593</v>
      </c>
    </row>
    <row r="61" spans="1:7" x14ac:dyDescent="0.25">
      <c r="A61" s="58">
        <v>2458827</v>
      </c>
      <c r="B61" s="56">
        <v>8.3819999999999997</v>
      </c>
      <c r="E61">
        <f t="shared" si="0"/>
        <v>2458827</v>
      </c>
      <c r="G61">
        <f t="shared" si="1"/>
        <v>8.3819999999999997</v>
      </c>
    </row>
    <row r="62" spans="1:7" x14ac:dyDescent="0.25">
      <c r="A62" s="58">
        <v>2458837</v>
      </c>
      <c r="B62" s="56">
        <v>8.3369999999999997</v>
      </c>
      <c r="E62">
        <f t="shared" si="0"/>
        <v>2458837</v>
      </c>
      <c r="G62">
        <f t="shared" si="1"/>
        <v>8.3369999999999997</v>
      </c>
    </row>
    <row r="63" spans="1:7" x14ac:dyDescent="0.25">
      <c r="A63" s="58">
        <v>2458845</v>
      </c>
      <c r="B63" s="56">
        <v>8.1920000000000002</v>
      </c>
      <c r="E63">
        <f t="shared" si="0"/>
        <v>2458845</v>
      </c>
      <c r="G63">
        <f t="shared" si="1"/>
        <v>8.1920000000000002</v>
      </c>
    </row>
    <row r="64" spans="1:7" x14ac:dyDescent="0.25">
      <c r="A64" s="58">
        <v>2458847</v>
      </c>
      <c r="B64" s="56">
        <v>8.1489999999999991</v>
      </c>
      <c r="E64">
        <f t="shared" si="0"/>
        <v>2458847</v>
      </c>
      <c r="G64">
        <f t="shared" si="1"/>
        <v>8.1489999999999991</v>
      </c>
    </row>
    <row r="65" spans="1:7" x14ac:dyDescent="0.25">
      <c r="A65" s="58">
        <v>2458853</v>
      </c>
      <c r="B65" s="56">
        <v>8.2940000000000005</v>
      </c>
      <c r="E65">
        <f t="shared" si="0"/>
        <v>2458853</v>
      </c>
      <c r="G65">
        <f t="shared" si="1"/>
        <v>8.2940000000000005</v>
      </c>
    </row>
    <row r="66" spans="1:7" x14ac:dyDescent="0.25">
      <c r="A66" s="58">
        <v>2458861</v>
      </c>
      <c r="B66" s="56">
        <v>7.9190000000000005</v>
      </c>
      <c r="E66">
        <f t="shared" si="0"/>
        <v>2458861</v>
      </c>
      <c r="G66">
        <f t="shared" si="1"/>
        <v>7.9190000000000005</v>
      </c>
    </row>
    <row r="67" spans="1:7" x14ac:dyDescent="0.25">
      <c r="A67" s="58">
        <v>2458865</v>
      </c>
      <c r="B67" s="56">
        <v>7.98</v>
      </c>
      <c r="E67">
        <f t="shared" si="0"/>
        <v>2458865</v>
      </c>
      <c r="G67">
        <f t="shared" si="1"/>
        <v>7.98</v>
      </c>
    </row>
    <row r="68" spans="1:7" x14ac:dyDescent="0.25">
      <c r="A68" s="58">
        <v>2458891</v>
      </c>
      <c r="B68" s="56">
        <v>8.2200000000000006</v>
      </c>
      <c r="E68">
        <f t="shared" si="0"/>
        <v>2458891</v>
      </c>
      <c r="G68">
        <f t="shared" si="1"/>
        <v>8.2200000000000006</v>
      </c>
    </row>
    <row r="69" spans="1:7" x14ac:dyDescent="0.25">
      <c r="A69" s="58">
        <v>2458893</v>
      </c>
      <c r="B69" s="56">
        <v>8.0760000000000005</v>
      </c>
      <c r="E69">
        <f t="shared" ref="E69:E132" si="2">+A69</f>
        <v>2458893</v>
      </c>
      <c r="G69">
        <f t="shared" ref="G69:G132" si="3">+B69</f>
        <v>8.0760000000000005</v>
      </c>
    </row>
    <row r="70" spans="1:7" x14ac:dyDescent="0.25">
      <c r="A70" s="58">
        <v>2458896</v>
      </c>
      <c r="B70" s="56">
        <v>8.1359999999999992</v>
      </c>
      <c r="E70">
        <f t="shared" si="2"/>
        <v>2458896</v>
      </c>
      <c r="G70">
        <f t="shared" si="3"/>
        <v>8.1359999999999992</v>
      </c>
    </row>
    <row r="71" spans="1:7" x14ac:dyDescent="0.25">
      <c r="A71" s="58">
        <v>2458898</v>
      </c>
      <c r="B71" s="56">
        <v>8.173</v>
      </c>
      <c r="E71">
        <f t="shared" si="2"/>
        <v>2458898</v>
      </c>
      <c r="G71">
        <f t="shared" si="3"/>
        <v>8.173</v>
      </c>
    </row>
    <row r="72" spans="1:7" x14ac:dyDescent="0.25">
      <c r="A72" s="58">
        <v>2458900</v>
      </c>
      <c r="B72" s="56">
        <v>7.9340000000000002</v>
      </c>
      <c r="E72">
        <f t="shared" si="2"/>
        <v>2458900</v>
      </c>
      <c r="G72">
        <f t="shared" si="3"/>
        <v>7.9340000000000002</v>
      </c>
    </row>
    <row r="73" spans="1:7" x14ac:dyDescent="0.25">
      <c r="A73" s="58">
        <v>2458917</v>
      </c>
      <c r="B73" s="56">
        <v>8.1359999999999992</v>
      </c>
      <c r="E73">
        <f t="shared" si="2"/>
        <v>2458917</v>
      </c>
      <c r="G73">
        <f t="shared" si="3"/>
        <v>8.1359999999999992</v>
      </c>
    </row>
    <row r="74" spans="1:7" x14ac:dyDescent="0.25">
      <c r="A74" s="58">
        <v>2458919</v>
      </c>
      <c r="B74" s="56">
        <v>7.9429999999999996</v>
      </c>
      <c r="E74">
        <f t="shared" si="2"/>
        <v>2458919</v>
      </c>
      <c r="G74">
        <f t="shared" si="3"/>
        <v>7.9429999999999996</v>
      </c>
    </row>
    <row r="75" spans="1:7" x14ac:dyDescent="0.25">
      <c r="A75" s="58">
        <v>2458921</v>
      </c>
      <c r="B75" s="56">
        <v>7.9729999999999999</v>
      </c>
      <c r="E75">
        <f t="shared" si="2"/>
        <v>2458921</v>
      </c>
      <c r="G75">
        <f t="shared" si="3"/>
        <v>7.9729999999999999</v>
      </c>
    </row>
    <row r="76" spans="1:7" x14ac:dyDescent="0.25">
      <c r="A76" s="58">
        <v>2458925</v>
      </c>
      <c r="B76" s="56">
        <v>7.9050000000000002</v>
      </c>
      <c r="E76">
        <f t="shared" si="2"/>
        <v>2458925</v>
      </c>
      <c r="G76">
        <f t="shared" si="3"/>
        <v>7.9050000000000002</v>
      </c>
    </row>
    <row r="77" spans="1:7" x14ac:dyDescent="0.25">
      <c r="A77" s="58">
        <v>2458929</v>
      </c>
      <c r="B77" s="56">
        <v>7.9619999999999997</v>
      </c>
      <c r="E77">
        <f t="shared" si="2"/>
        <v>2458929</v>
      </c>
      <c r="G77">
        <f t="shared" si="3"/>
        <v>7.9619999999999997</v>
      </c>
    </row>
    <row r="78" spans="1:7" x14ac:dyDescent="0.25">
      <c r="A78" s="58">
        <v>2458933</v>
      </c>
      <c r="B78" s="56">
        <v>7.9119999999999999</v>
      </c>
      <c r="E78">
        <f t="shared" si="2"/>
        <v>2458933</v>
      </c>
      <c r="G78">
        <f t="shared" si="3"/>
        <v>7.9119999999999999</v>
      </c>
    </row>
    <row r="79" spans="1:7" x14ac:dyDescent="0.25">
      <c r="A79" s="58">
        <v>2458941</v>
      </c>
      <c r="B79" s="56">
        <v>7.8869999999999996</v>
      </c>
      <c r="E79">
        <f t="shared" si="2"/>
        <v>2458941</v>
      </c>
      <c r="G79">
        <f t="shared" si="3"/>
        <v>7.8869999999999996</v>
      </c>
    </row>
    <row r="80" spans="1:7" x14ac:dyDescent="0.25">
      <c r="A80" s="58">
        <v>2458960</v>
      </c>
      <c r="B80" s="56">
        <v>7.5060000000000002</v>
      </c>
      <c r="E80">
        <f t="shared" si="2"/>
        <v>2458960</v>
      </c>
      <c r="G80">
        <f t="shared" si="3"/>
        <v>7.5060000000000002</v>
      </c>
    </row>
    <row r="81" spans="1:7" x14ac:dyDescent="0.25">
      <c r="A81" s="58">
        <v>2458964</v>
      </c>
      <c r="B81" s="56">
        <v>7.5275625000000002</v>
      </c>
      <c r="E81">
        <f t="shared" si="2"/>
        <v>2458964</v>
      </c>
      <c r="G81">
        <f t="shared" si="3"/>
        <v>7.5275625000000002</v>
      </c>
    </row>
    <row r="82" spans="1:7" x14ac:dyDescent="0.25">
      <c r="A82" s="58">
        <v>2458980</v>
      </c>
      <c r="B82" s="56">
        <v>7.3879999999999999</v>
      </c>
      <c r="E82">
        <f t="shared" si="2"/>
        <v>2458980</v>
      </c>
      <c r="G82">
        <f t="shared" si="3"/>
        <v>7.3879999999999999</v>
      </c>
    </row>
    <row r="83" spans="1:7" x14ac:dyDescent="0.25">
      <c r="A83" s="58">
        <v>2458988</v>
      </c>
      <c r="B83" s="56">
        <v>7.3869999999999996</v>
      </c>
      <c r="E83">
        <f t="shared" si="2"/>
        <v>2458988</v>
      </c>
      <c r="G83">
        <f t="shared" si="3"/>
        <v>7.3869999999999996</v>
      </c>
    </row>
    <row r="84" spans="1:7" x14ac:dyDescent="0.25">
      <c r="A84" s="58">
        <v>2458989</v>
      </c>
      <c r="B84" s="56">
        <v>7.4660000000000002</v>
      </c>
      <c r="E84">
        <f t="shared" si="2"/>
        <v>2458989</v>
      </c>
      <c r="G84">
        <f t="shared" si="3"/>
        <v>7.4660000000000002</v>
      </c>
    </row>
    <row r="85" spans="1:7" x14ac:dyDescent="0.25">
      <c r="A85" s="58">
        <v>2458990</v>
      </c>
      <c r="B85" s="56">
        <v>7.9669999999999996</v>
      </c>
      <c r="E85">
        <f t="shared" si="2"/>
        <v>2458990</v>
      </c>
      <c r="G85">
        <f t="shared" si="3"/>
        <v>7.9669999999999996</v>
      </c>
    </row>
    <row r="86" spans="1:7" x14ac:dyDescent="0.25">
      <c r="A86" s="58">
        <v>2458992</v>
      </c>
      <c r="B86" s="56">
        <v>7.3689999999999998</v>
      </c>
      <c r="E86">
        <f t="shared" si="2"/>
        <v>2458992</v>
      </c>
      <c r="G86">
        <f t="shared" si="3"/>
        <v>7.3689999999999998</v>
      </c>
    </row>
    <row r="87" spans="1:7" x14ac:dyDescent="0.25">
      <c r="A87" s="58">
        <v>2458994</v>
      </c>
      <c r="B87" s="56">
        <v>7.5140000000000002</v>
      </c>
      <c r="E87">
        <f t="shared" si="2"/>
        <v>2458994</v>
      </c>
      <c r="G87">
        <f t="shared" si="3"/>
        <v>7.5140000000000002</v>
      </c>
    </row>
    <row r="88" spans="1:7" x14ac:dyDescent="0.25">
      <c r="A88" s="58">
        <v>2458995</v>
      </c>
      <c r="B88" s="56">
        <v>7.5620000000000003</v>
      </c>
      <c r="E88">
        <f t="shared" si="2"/>
        <v>2458995</v>
      </c>
      <c r="G88">
        <f t="shared" si="3"/>
        <v>7.5620000000000003</v>
      </c>
    </row>
    <row r="89" spans="1:7" x14ac:dyDescent="0.25">
      <c r="A89" s="58">
        <v>2458996</v>
      </c>
      <c r="B89" s="56">
        <v>7.407</v>
      </c>
      <c r="E89">
        <f t="shared" si="2"/>
        <v>2458996</v>
      </c>
      <c r="G89">
        <f t="shared" si="3"/>
        <v>7.407</v>
      </c>
    </row>
    <row r="90" spans="1:7" x14ac:dyDescent="0.25">
      <c r="A90" s="58">
        <v>2458997</v>
      </c>
      <c r="B90" s="56">
        <v>7.4130000000000003</v>
      </c>
      <c r="E90">
        <f t="shared" si="2"/>
        <v>2458997</v>
      </c>
      <c r="G90">
        <f t="shared" si="3"/>
        <v>7.4130000000000003</v>
      </c>
    </row>
    <row r="91" spans="1:7" x14ac:dyDescent="0.25">
      <c r="A91" s="58">
        <v>2458998</v>
      </c>
      <c r="B91" s="56">
        <v>7.6425000000000001</v>
      </c>
      <c r="E91">
        <f t="shared" si="2"/>
        <v>2458998</v>
      </c>
      <c r="G91">
        <f t="shared" si="3"/>
        <v>7.6425000000000001</v>
      </c>
    </row>
    <row r="92" spans="1:7" x14ac:dyDescent="0.25">
      <c r="A92" s="58">
        <v>2458999</v>
      </c>
      <c r="B92" s="56">
        <v>7.52</v>
      </c>
      <c r="E92">
        <f t="shared" si="2"/>
        <v>2458999</v>
      </c>
      <c r="G92">
        <f t="shared" si="3"/>
        <v>7.52</v>
      </c>
    </row>
    <row r="93" spans="1:7" x14ac:dyDescent="0.25">
      <c r="A93" s="58">
        <v>2459000</v>
      </c>
      <c r="B93" s="56">
        <v>7.4889999999999999</v>
      </c>
      <c r="E93">
        <f t="shared" si="2"/>
        <v>2459000</v>
      </c>
      <c r="G93">
        <f t="shared" si="3"/>
        <v>7.4889999999999999</v>
      </c>
    </row>
    <row r="94" spans="1:7" x14ac:dyDescent="0.25">
      <c r="A94" s="58">
        <v>2459001</v>
      </c>
      <c r="B94" s="56">
        <v>7.4909999999999997</v>
      </c>
      <c r="E94">
        <f t="shared" si="2"/>
        <v>2459001</v>
      </c>
      <c r="G94">
        <f t="shared" si="3"/>
        <v>7.4909999999999997</v>
      </c>
    </row>
    <row r="95" spans="1:7" x14ac:dyDescent="0.25">
      <c r="A95" s="58">
        <v>2459006</v>
      </c>
      <c r="B95" s="56">
        <v>7.4489999999999998</v>
      </c>
      <c r="E95">
        <f t="shared" si="2"/>
        <v>2459006</v>
      </c>
      <c r="G95">
        <f t="shared" si="3"/>
        <v>7.4489999999999998</v>
      </c>
    </row>
    <row r="96" spans="1:7" x14ac:dyDescent="0.25">
      <c r="A96" s="58">
        <v>2459008</v>
      </c>
      <c r="B96" s="56">
        <v>7.5049999999999999</v>
      </c>
      <c r="E96">
        <f t="shared" si="2"/>
        <v>2459008</v>
      </c>
      <c r="G96">
        <f t="shared" si="3"/>
        <v>7.5049999999999999</v>
      </c>
    </row>
    <row r="97" spans="1:7" x14ac:dyDescent="0.25">
      <c r="A97" s="58">
        <v>2459011</v>
      </c>
      <c r="B97" s="56">
        <v>7.4850000000000003</v>
      </c>
      <c r="E97">
        <f t="shared" si="2"/>
        <v>2459011</v>
      </c>
      <c r="G97">
        <f t="shared" si="3"/>
        <v>7.4850000000000003</v>
      </c>
    </row>
    <row r="98" spans="1:7" x14ac:dyDescent="0.25">
      <c r="A98" s="58">
        <v>2459012</v>
      </c>
      <c r="B98" s="56">
        <v>7.4885000000000002</v>
      </c>
      <c r="E98">
        <f t="shared" si="2"/>
        <v>2459012</v>
      </c>
      <c r="G98">
        <f t="shared" si="3"/>
        <v>7.4885000000000002</v>
      </c>
    </row>
    <row r="99" spans="1:7" x14ac:dyDescent="0.25">
      <c r="A99" s="58">
        <v>2459013</v>
      </c>
      <c r="B99" s="56">
        <v>7.3540000000000001</v>
      </c>
      <c r="E99">
        <f t="shared" si="2"/>
        <v>2459013</v>
      </c>
      <c r="G99">
        <f t="shared" si="3"/>
        <v>7.3540000000000001</v>
      </c>
    </row>
    <row r="100" spans="1:7" x14ac:dyDescent="0.25">
      <c r="A100" s="58">
        <v>2459014</v>
      </c>
      <c r="B100" s="56">
        <v>7.4050000000000002</v>
      </c>
      <c r="E100">
        <f t="shared" si="2"/>
        <v>2459014</v>
      </c>
      <c r="G100">
        <f t="shared" si="3"/>
        <v>7.4050000000000002</v>
      </c>
    </row>
    <row r="101" spans="1:7" x14ac:dyDescent="0.25">
      <c r="A101" s="58">
        <v>2459015</v>
      </c>
      <c r="B101" s="56">
        <v>7.5</v>
      </c>
      <c r="E101">
        <f t="shared" si="2"/>
        <v>2459015</v>
      </c>
      <c r="G101">
        <f t="shared" si="3"/>
        <v>7.5</v>
      </c>
    </row>
    <row r="102" spans="1:7" x14ac:dyDescent="0.25">
      <c r="A102" s="58">
        <v>2459017</v>
      </c>
      <c r="B102" s="56">
        <v>7.4740000000000002</v>
      </c>
      <c r="E102">
        <f t="shared" si="2"/>
        <v>2459017</v>
      </c>
      <c r="G102">
        <f t="shared" si="3"/>
        <v>7.4740000000000002</v>
      </c>
    </row>
    <row r="103" spans="1:7" x14ac:dyDescent="0.25">
      <c r="A103" s="58">
        <v>2459018</v>
      </c>
      <c r="B103" s="56">
        <v>7.4906666666666659</v>
      </c>
      <c r="E103">
        <f t="shared" si="2"/>
        <v>2459018</v>
      </c>
      <c r="G103">
        <f t="shared" si="3"/>
        <v>7.4906666666666659</v>
      </c>
    </row>
    <row r="104" spans="1:7" x14ac:dyDescent="0.25">
      <c r="A104" s="58">
        <v>2459019</v>
      </c>
      <c r="B104" s="56">
        <v>7.2744999999999997</v>
      </c>
      <c r="E104">
        <f t="shared" si="2"/>
        <v>2459019</v>
      </c>
      <c r="G104">
        <f t="shared" si="3"/>
        <v>7.2744999999999997</v>
      </c>
    </row>
    <row r="105" spans="1:7" x14ac:dyDescent="0.25">
      <c r="A105" s="58">
        <v>2459020</v>
      </c>
      <c r="B105" s="56">
        <v>7.34</v>
      </c>
      <c r="E105">
        <f t="shared" si="2"/>
        <v>2459020</v>
      </c>
      <c r="G105">
        <f t="shared" si="3"/>
        <v>7.34</v>
      </c>
    </row>
    <row r="106" spans="1:7" x14ac:dyDescent="0.25">
      <c r="A106" s="58">
        <v>2459022</v>
      </c>
      <c r="B106" s="56">
        <v>7.4264786324786316</v>
      </c>
      <c r="E106">
        <f t="shared" si="2"/>
        <v>2459022</v>
      </c>
      <c r="G106">
        <f t="shared" si="3"/>
        <v>7.4264786324786316</v>
      </c>
    </row>
    <row r="107" spans="1:7" x14ac:dyDescent="0.25">
      <c r="A107" s="58">
        <v>2459023</v>
      </c>
      <c r="B107" s="56">
        <v>7.3239999999999998</v>
      </c>
      <c r="E107">
        <f t="shared" si="2"/>
        <v>2459023</v>
      </c>
      <c r="G107">
        <f t="shared" si="3"/>
        <v>7.3239999999999998</v>
      </c>
    </row>
    <row r="108" spans="1:7" x14ac:dyDescent="0.25">
      <c r="A108" s="58">
        <v>2459024</v>
      </c>
      <c r="B108" s="56">
        <v>7.3595000000000006</v>
      </c>
      <c r="E108">
        <f t="shared" si="2"/>
        <v>2459024</v>
      </c>
      <c r="G108">
        <f t="shared" si="3"/>
        <v>7.3595000000000006</v>
      </c>
    </row>
    <row r="109" spans="1:7" x14ac:dyDescent="0.25">
      <c r="A109" s="58">
        <v>2459025</v>
      </c>
      <c r="B109" s="56">
        <v>7.2549999999999999</v>
      </c>
      <c r="E109">
        <f t="shared" si="2"/>
        <v>2459025</v>
      </c>
      <c r="G109">
        <f t="shared" si="3"/>
        <v>7.2549999999999999</v>
      </c>
    </row>
    <row r="110" spans="1:7" x14ac:dyDescent="0.25">
      <c r="A110" s="58">
        <v>2459026</v>
      </c>
      <c r="B110" s="56">
        <v>7.242</v>
      </c>
      <c r="E110">
        <f t="shared" si="2"/>
        <v>2459026</v>
      </c>
      <c r="G110">
        <f t="shared" si="3"/>
        <v>7.242</v>
      </c>
    </row>
    <row r="111" spans="1:7" x14ac:dyDescent="0.25">
      <c r="A111" s="58">
        <v>2459028</v>
      </c>
      <c r="B111" s="56">
        <v>7.2789999999999999</v>
      </c>
      <c r="E111">
        <f t="shared" si="2"/>
        <v>2459028</v>
      </c>
      <c r="G111">
        <f t="shared" si="3"/>
        <v>7.2789999999999999</v>
      </c>
    </row>
    <row r="112" spans="1:7" x14ac:dyDescent="0.25">
      <c r="A112" s="58">
        <v>2459030</v>
      </c>
      <c r="B112" s="56">
        <v>7.3369999999999997</v>
      </c>
      <c r="E112">
        <f t="shared" si="2"/>
        <v>2459030</v>
      </c>
      <c r="G112">
        <f t="shared" si="3"/>
        <v>7.3369999999999997</v>
      </c>
    </row>
    <row r="113" spans="1:7" x14ac:dyDescent="0.25">
      <c r="A113" s="58">
        <v>2459032</v>
      </c>
      <c r="B113" s="56">
        <v>7.3380000000000001</v>
      </c>
      <c r="E113">
        <f t="shared" si="2"/>
        <v>2459032</v>
      </c>
      <c r="G113">
        <f t="shared" si="3"/>
        <v>7.3380000000000001</v>
      </c>
    </row>
    <row r="114" spans="1:7" x14ac:dyDescent="0.25">
      <c r="A114" s="58">
        <v>2459033</v>
      </c>
      <c r="B114" s="56">
        <v>7.3369999999999997</v>
      </c>
      <c r="E114">
        <f t="shared" si="2"/>
        <v>2459033</v>
      </c>
      <c r="G114">
        <f t="shared" si="3"/>
        <v>7.3369999999999997</v>
      </c>
    </row>
    <row r="115" spans="1:7" x14ac:dyDescent="0.25">
      <c r="A115" s="58">
        <v>2459034</v>
      </c>
      <c r="B115" s="56">
        <v>7.2050000000000001</v>
      </c>
      <c r="E115">
        <f t="shared" si="2"/>
        <v>2459034</v>
      </c>
      <c r="G115">
        <f t="shared" si="3"/>
        <v>7.2050000000000001</v>
      </c>
    </row>
    <row r="116" spans="1:7" x14ac:dyDescent="0.25">
      <c r="A116" s="58">
        <v>2459035</v>
      </c>
      <c r="B116" s="56">
        <v>7.2930000000000001</v>
      </c>
      <c r="E116">
        <f t="shared" si="2"/>
        <v>2459035</v>
      </c>
      <c r="G116">
        <f t="shared" si="3"/>
        <v>7.2930000000000001</v>
      </c>
    </row>
    <row r="117" spans="1:7" x14ac:dyDescent="0.25">
      <c r="A117" s="58">
        <v>2459037</v>
      </c>
      <c r="B117" s="56">
        <v>7.109</v>
      </c>
      <c r="E117">
        <f t="shared" si="2"/>
        <v>2459037</v>
      </c>
      <c r="G117">
        <f t="shared" si="3"/>
        <v>7.109</v>
      </c>
    </row>
    <row r="118" spans="1:7" x14ac:dyDescent="0.25">
      <c r="A118" s="58">
        <v>2459038</v>
      </c>
      <c r="B118" s="56">
        <v>7.3010000000000002</v>
      </c>
      <c r="E118">
        <f t="shared" si="2"/>
        <v>2459038</v>
      </c>
      <c r="G118">
        <f t="shared" si="3"/>
        <v>7.3010000000000002</v>
      </c>
    </row>
    <row r="119" spans="1:7" x14ac:dyDescent="0.25">
      <c r="A119" s="58">
        <v>2459040</v>
      </c>
      <c r="B119" s="56">
        <v>7.0730000000000004</v>
      </c>
      <c r="E119">
        <f t="shared" si="2"/>
        <v>2459040</v>
      </c>
      <c r="G119">
        <f t="shared" si="3"/>
        <v>7.0730000000000004</v>
      </c>
    </row>
    <row r="120" spans="1:7" x14ac:dyDescent="0.25">
      <c r="A120" s="58">
        <v>2459042</v>
      </c>
      <c r="B120" s="56">
        <v>7.13</v>
      </c>
      <c r="E120">
        <f t="shared" si="2"/>
        <v>2459042</v>
      </c>
      <c r="G120">
        <f t="shared" si="3"/>
        <v>7.13</v>
      </c>
    </row>
    <row r="121" spans="1:7" x14ac:dyDescent="0.25">
      <c r="A121" s="58">
        <v>2459043</v>
      </c>
      <c r="B121" s="56">
        <v>7.0720000000000001</v>
      </c>
      <c r="E121">
        <f t="shared" si="2"/>
        <v>2459043</v>
      </c>
      <c r="G121">
        <f t="shared" si="3"/>
        <v>7.0720000000000001</v>
      </c>
    </row>
    <row r="122" spans="1:7" x14ac:dyDescent="0.25">
      <c r="A122" s="58">
        <v>2459044</v>
      </c>
      <c r="B122" s="56">
        <v>7.0709999999999997</v>
      </c>
      <c r="E122">
        <f t="shared" si="2"/>
        <v>2459044</v>
      </c>
      <c r="G122">
        <f t="shared" si="3"/>
        <v>7.0709999999999997</v>
      </c>
    </row>
    <row r="123" spans="1:7" x14ac:dyDescent="0.25">
      <c r="A123" s="58">
        <v>2459046</v>
      </c>
      <c r="B123" s="56">
        <v>7.0888999999999998</v>
      </c>
      <c r="E123">
        <f t="shared" si="2"/>
        <v>2459046</v>
      </c>
      <c r="G123">
        <f t="shared" si="3"/>
        <v>7.0888999999999998</v>
      </c>
    </row>
    <row r="124" spans="1:7" x14ac:dyDescent="0.25">
      <c r="A124" s="58">
        <v>2459049</v>
      </c>
      <c r="B124" s="56">
        <v>7.1980000000000004</v>
      </c>
      <c r="E124">
        <f t="shared" si="2"/>
        <v>2459049</v>
      </c>
      <c r="G124">
        <f t="shared" si="3"/>
        <v>7.1980000000000004</v>
      </c>
    </row>
    <row r="125" spans="1:7" x14ac:dyDescent="0.25">
      <c r="A125" s="58">
        <v>2459050</v>
      </c>
      <c r="B125" s="56">
        <v>7.1604999999999999</v>
      </c>
      <c r="E125">
        <f t="shared" si="2"/>
        <v>2459050</v>
      </c>
      <c r="G125">
        <f t="shared" si="3"/>
        <v>7.1604999999999999</v>
      </c>
    </row>
    <row r="126" spans="1:7" x14ac:dyDescent="0.25">
      <c r="A126" s="58">
        <v>2459051</v>
      </c>
      <c r="B126" s="56">
        <v>7.1240000000000006</v>
      </c>
      <c r="E126">
        <f t="shared" si="2"/>
        <v>2459051</v>
      </c>
      <c r="G126">
        <f t="shared" si="3"/>
        <v>7.1240000000000006</v>
      </c>
    </row>
    <row r="127" spans="1:7" x14ac:dyDescent="0.25">
      <c r="A127" s="58">
        <v>2459052</v>
      </c>
      <c r="B127" s="56">
        <v>7.1619999999999999</v>
      </c>
      <c r="E127">
        <f t="shared" si="2"/>
        <v>2459052</v>
      </c>
      <c r="G127">
        <f t="shared" si="3"/>
        <v>7.1619999999999999</v>
      </c>
    </row>
    <row r="128" spans="1:7" x14ac:dyDescent="0.25">
      <c r="A128" s="58">
        <v>2459053</v>
      </c>
      <c r="B128" s="56">
        <v>7.1289999999999996</v>
      </c>
      <c r="E128">
        <f t="shared" si="2"/>
        <v>2459053</v>
      </c>
      <c r="G128">
        <f t="shared" si="3"/>
        <v>7.1289999999999996</v>
      </c>
    </row>
    <row r="129" spans="1:7" x14ac:dyDescent="0.25">
      <c r="A129" s="58">
        <v>2459054</v>
      </c>
      <c r="B129" s="56">
        <v>7.2709999999999999</v>
      </c>
      <c r="E129">
        <f t="shared" si="2"/>
        <v>2459054</v>
      </c>
      <c r="G129">
        <f t="shared" si="3"/>
        <v>7.2709999999999999</v>
      </c>
    </row>
    <row r="130" spans="1:7" x14ac:dyDescent="0.25">
      <c r="A130" s="58">
        <v>2459055</v>
      </c>
      <c r="B130" s="56">
        <v>7.2869999999999999</v>
      </c>
      <c r="E130">
        <f t="shared" si="2"/>
        <v>2459055</v>
      </c>
      <c r="G130">
        <f t="shared" si="3"/>
        <v>7.2869999999999999</v>
      </c>
    </row>
    <row r="131" spans="1:7" x14ac:dyDescent="0.25">
      <c r="A131" s="58">
        <v>2459058</v>
      </c>
      <c r="B131" s="56">
        <v>7.219333333333334</v>
      </c>
      <c r="E131">
        <f t="shared" si="2"/>
        <v>2459058</v>
      </c>
      <c r="G131">
        <f t="shared" si="3"/>
        <v>7.219333333333334</v>
      </c>
    </row>
    <row r="132" spans="1:7" x14ac:dyDescent="0.25">
      <c r="A132" s="58">
        <v>2459059</v>
      </c>
      <c r="B132" s="56">
        <v>7.3010000000000002</v>
      </c>
      <c r="E132">
        <f t="shared" si="2"/>
        <v>2459059</v>
      </c>
      <c r="G132">
        <f t="shared" si="3"/>
        <v>7.3010000000000002</v>
      </c>
    </row>
    <row r="133" spans="1:7" x14ac:dyDescent="0.25">
      <c r="A133" s="58">
        <v>2459060</v>
      </c>
      <c r="B133" s="56">
        <v>7.32</v>
      </c>
      <c r="E133">
        <f t="shared" ref="E133:E196" si="4">+A133</f>
        <v>2459060</v>
      </c>
      <c r="G133">
        <f t="shared" ref="G133:G196" si="5">+B133</f>
        <v>7.32</v>
      </c>
    </row>
    <row r="134" spans="1:7" x14ac:dyDescent="0.25">
      <c r="A134" s="58">
        <v>2459061</v>
      </c>
      <c r="B134" s="56">
        <v>7.3049999999999997</v>
      </c>
      <c r="E134">
        <f t="shared" si="4"/>
        <v>2459061</v>
      </c>
      <c r="G134">
        <f t="shared" si="5"/>
        <v>7.3049999999999997</v>
      </c>
    </row>
    <row r="135" spans="1:7" x14ac:dyDescent="0.25">
      <c r="A135" s="58">
        <v>2459062</v>
      </c>
      <c r="B135" s="56">
        <v>7.2850000000000001</v>
      </c>
      <c r="E135">
        <f t="shared" si="4"/>
        <v>2459062</v>
      </c>
      <c r="G135">
        <f t="shared" si="5"/>
        <v>7.2850000000000001</v>
      </c>
    </row>
    <row r="136" spans="1:7" x14ac:dyDescent="0.25">
      <c r="A136" s="58">
        <v>2459064</v>
      </c>
      <c r="B136" s="56">
        <v>7.3550000000000004</v>
      </c>
      <c r="E136">
        <f t="shared" si="4"/>
        <v>2459064</v>
      </c>
      <c r="G136">
        <f t="shared" si="5"/>
        <v>7.3550000000000004</v>
      </c>
    </row>
    <row r="137" spans="1:7" x14ac:dyDescent="0.25">
      <c r="A137" s="58">
        <v>2459067</v>
      </c>
      <c r="B137" s="56">
        <v>7.3419999999999996</v>
      </c>
      <c r="E137">
        <f t="shared" si="4"/>
        <v>2459067</v>
      </c>
      <c r="G137">
        <f t="shared" si="5"/>
        <v>7.3419999999999996</v>
      </c>
    </row>
    <row r="138" spans="1:7" x14ac:dyDescent="0.25">
      <c r="A138" s="58">
        <v>2459068</v>
      </c>
      <c r="B138" s="56">
        <v>7.4035000000000002</v>
      </c>
      <c r="E138">
        <f t="shared" si="4"/>
        <v>2459068</v>
      </c>
      <c r="G138">
        <f t="shared" si="5"/>
        <v>7.4035000000000002</v>
      </c>
    </row>
    <row r="139" spans="1:7" x14ac:dyDescent="0.25">
      <c r="A139" s="58">
        <v>2459069</v>
      </c>
      <c r="B139" s="56">
        <v>7.3520000000000003</v>
      </c>
      <c r="E139">
        <f t="shared" si="4"/>
        <v>2459069</v>
      </c>
      <c r="G139">
        <f t="shared" si="5"/>
        <v>7.3520000000000003</v>
      </c>
    </row>
    <row r="140" spans="1:7" x14ac:dyDescent="0.25">
      <c r="A140" s="58">
        <v>2459070</v>
      </c>
      <c r="B140" s="56">
        <v>7.3940000000000001</v>
      </c>
      <c r="E140">
        <f t="shared" si="4"/>
        <v>2459070</v>
      </c>
      <c r="G140">
        <f t="shared" si="5"/>
        <v>7.3940000000000001</v>
      </c>
    </row>
    <row r="141" spans="1:7" x14ac:dyDescent="0.25">
      <c r="A141" s="58">
        <v>2459072</v>
      </c>
      <c r="B141" s="56">
        <v>7.3710000000000004</v>
      </c>
      <c r="E141">
        <f t="shared" si="4"/>
        <v>2459072</v>
      </c>
      <c r="G141">
        <f t="shared" si="5"/>
        <v>7.3710000000000004</v>
      </c>
    </row>
    <row r="142" spans="1:7" x14ac:dyDescent="0.25">
      <c r="A142" s="58">
        <v>2459073</v>
      </c>
      <c r="B142" s="56">
        <v>7.431</v>
      </c>
      <c r="E142">
        <f t="shared" si="4"/>
        <v>2459073</v>
      </c>
      <c r="G142">
        <f t="shared" si="5"/>
        <v>7.431</v>
      </c>
    </row>
    <row r="143" spans="1:7" x14ac:dyDescent="0.25">
      <c r="A143" s="58">
        <v>2459074</v>
      </c>
      <c r="B143" s="56">
        <v>7.484</v>
      </c>
      <c r="E143">
        <f t="shared" si="4"/>
        <v>2459074</v>
      </c>
      <c r="G143">
        <f t="shared" si="5"/>
        <v>7.484</v>
      </c>
    </row>
    <row r="144" spans="1:7" x14ac:dyDescent="0.25">
      <c r="A144" s="58">
        <v>2459075</v>
      </c>
      <c r="B144" s="56">
        <v>7.4130000000000003</v>
      </c>
      <c r="E144">
        <f t="shared" si="4"/>
        <v>2459075</v>
      </c>
      <c r="G144">
        <f t="shared" si="5"/>
        <v>7.4130000000000003</v>
      </c>
    </row>
    <row r="145" spans="1:7" x14ac:dyDescent="0.25">
      <c r="A145" s="58">
        <v>2459077</v>
      </c>
      <c r="B145" s="56">
        <v>7.3440000000000003</v>
      </c>
      <c r="E145">
        <f t="shared" si="4"/>
        <v>2459077</v>
      </c>
      <c r="G145">
        <f t="shared" si="5"/>
        <v>7.3440000000000003</v>
      </c>
    </row>
    <row r="146" spans="1:7" x14ac:dyDescent="0.25">
      <c r="A146" s="58">
        <v>2459078</v>
      </c>
      <c r="B146" s="56">
        <v>7.5057272727272739</v>
      </c>
      <c r="E146">
        <f t="shared" si="4"/>
        <v>2459078</v>
      </c>
      <c r="G146">
        <f t="shared" si="5"/>
        <v>7.5057272727272739</v>
      </c>
    </row>
    <row r="147" spans="1:7" x14ac:dyDescent="0.25">
      <c r="A147" s="58">
        <v>2459080</v>
      </c>
      <c r="B147" s="56">
        <v>7.4740000000000002</v>
      </c>
      <c r="E147">
        <f t="shared" si="4"/>
        <v>2459080</v>
      </c>
      <c r="G147">
        <f t="shared" si="5"/>
        <v>7.4740000000000002</v>
      </c>
    </row>
    <row r="148" spans="1:7" x14ac:dyDescent="0.25">
      <c r="A148" s="58">
        <v>2459081</v>
      </c>
      <c r="B148" s="56">
        <v>7.4779999999999998</v>
      </c>
      <c r="E148">
        <f t="shared" si="4"/>
        <v>2459081</v>
      </c>
      <c r="G148">
        <f t="shared" si="5"/>
        <v>7.4779999999999998</v>
      </c>
    </row>
    <row r="149" spans="1:7" x14ac:dyDescent="0.25">
      <c r="A149" s="58">
        <v>2459082</v>
      </c>
      <c r="B149" s="56">
        <v>7.3410000000000002</v>
      </c>
      <c r="E149">
        <f t="shared" si="4"/>
        <v>2459082</v>
      </c>
      <c r="G149">
        <f t="shared" si="5"/>
        <v>7.3410000000000002</v>
      </c>
    </row>
    <row r="150" spans="1:7" x14ac:dyDescent="0.25">
      <c r="A150" s="58">
        <v>2459088</v>
      </c>
      <c r="B150" s="56">
        <v>7.5579999999999998</v>
      </c>
      <c r="E150">
        <f t="shared" si="4"/>
        <v>2459088</v>
      </c>
      <c r="G150">
        <f t="shared" si="5"/>
        <v>7.5579999999999998</v>
      </c>
    </row>
    <row r="151" spans="1:7" x14ac:dyDescent="0.25">
      <c r="A151" s="58">
        <v>2459089</v>
      </c>
      <c r="B151" s="56">
        <v>7.48</v>
      </c>
      <c r="E151">
        <f t="shared" si="4"/>
        <v>2459089</v>
      </c>
      <c r="G151">
        <f t="shared" si="5"/>
        <v>7.48</v>
      </c>
    </row>
    <row r="152" spans="1:7" x14ac:dyDescent="0.25">
      <c r="A152" s="58">
        <v>2459093</v>
      </c>
      <c r="B152" s="56">
        <v>7.6070000000000002</v>
      </c>
      <c r="E152">
        <f t="shared" si="4"/>
        <v>2459093</v>
      </c>
      <c r="G152">
        <f t="shared" si="5"/>
        <v>7.6070000000000002</v>
      </c>
    </row>
    <row r="153" spans="1:7" x14ac:dyDescent="0.25">
      <c r="A153" s="58">
        <v>2459096</v>
      </c>
      <c r="B153" s="56">
        <v>7.468</v>
      </c>
      <c r="E153">
        <f t="shared" si="4"/>
        <v>2459096</v>
      </c>
      <c r="G153">
        <f t="shared" si="5"/>
        <v>7.468</v>
      </c>
    </row>
    <row r="154" spans="1:7" x14ac:dyDescent="0.25">
      <c r="A154" s="58">
        <v>2459098</v>
      </c>
      <c r="B154" s="56">
        <v>7.4749999999999996</v>
      </c>
      <c r="E154">
        <f t="shared" si="4"/>
        <v>2459098</v>
      </c>
      <c r="G154">
        <f t="shared" si="5"/>
        <v>7.4749999999999996</v>
      </c>
    </row>
    <row r="155" spans="1:7" x14ac:dyDescent="0.25">
      <c r="A155" s="58">
        <v>2459100</v>
      </c>
      <c r="B155" s="56">
        <v>7.4029999999999996</v>
      </c>
      <c r="E155">
        <f t="shared" si="4"/>
        <v>2459100</v>
      </c>
      <c r="G155">
        <f t="shared" si="5"/>
        <v>7.4029999999999996</v>
      </c>
    </row>
    <row r="156" spans="1:7" x14ac:dyDescent="0.25">
      <c r="A156" s="58">
        <v>2459101</v>
      </c>
      <c r="B156" s="56">
        <v>7.6050000000000004</v>
      </c>
      <c r="E156">
        <f t="shared" si="4"/>
        <v>2459101</v>
      </c>
      <c r="G156">
        <f t="shared" si="5"/>
        <v>7.6050000000000004</v>
      </c>
    </row>
    <row r="157" spans="1:7" x14ac:dyDescent="0.25">
      <c r="A157" s="58">
        <v>2459105</v>
      </c>
      <c r="B157" s="56">
        <v>7.5034999999999998</v>
      </c>
      <c r="E157">
        <f t="shared" si="4"/>
        <v>2459105</v>
      </c>
      <c r="G157">
        <f t="shared" si="5"/>
        <v>7.5034999999999998</v>
      </c>
    </row>
    <row r="158" spans="1:7" x14ac:dyDescent="0.25">
      <c r="A158" s="58">
        <v>2459107</v>
      </c>
      <c r="B158" s="56">
        <v>7.6185</v>
      </c>
      <c r="E158">
        <f t="shared" si="4"/>
        <v>2459107</v>
      </c>
      <c r="G158">
        <f t="shared" si="5"/>
        <v>7.6185</v>
      </c>
    </row>
    <row r="159" spans="1:7" x14ac:dyDescent="0.25">
      <c r="A159" s="58">
        <v>2459111</v>
      </c>
      <c r="B159" s="56">
        <v>7.6873333333333322</v>
      </c>
      <c r="E159">
        <f t="shared" si="4"/>
        <v>2459111</v>
      </c>
      <c r="G159">
        <f t="shared" si="5"/>
        <v>7.6873333333333322</v>
      </c>
    </row>
    <row r="160" spans="1:7" x14ac:dyDescent="0.25">
      <c r="A160" s="58">
        <v>2459116</v>
      </c>
      <c r="B160" s="56">
        <v>7.4670000000000005</v>
      </c>
      <c r="E160">
        <f t="shared" si="4"/>
        <v>2459116</v>
      </c>
      <c r="G160">
        <f t="shared" si="5"/>
        <v>7.4670000000000005</v>
      </c>
    </row>
    <row r="161" spans="1:7" x14ac:dyDescent="0.25">
      <c r="A161" s="58">
        <v>2459119</v>
      </c>
      <c r="B161" s="56">
        <v>7.4580000000000002</v>
      </c>
      <c r="E161">
        <f t="shared" si="4"/>
        <v>2459119</v>
      </c>
      <c r="G161">
        <f t="shared" si="5"/>
        <v>7.4580000000000002</v>
      </c>
    </row>
    <row r="162" spans="1:7" x14ac:dyDescent="0.25">
      <c r="A162" s="58">
        <v>2459120</v>
      </c>
      <c r="B162" s="56">
        <v>7.484</v>
      </c>
      <c r="E162">
        <f t="shared" si="4"/>
        <v>2459120</v>
      </c>
      <c r="G162">
        <f t="shared" si="5"/>
        <v>7.484</v>
      </c>
    </row>
    <row r="163" spans="1:7" x14ac:dyDescent="0.25">
      <c r="A163" s="58">
        <v>2459122</v>
      </c>
      <c r="B163" s="56">
        <v>7.5709999999999997</v>
      </c>
      <c r="E163">
        <f t="shared" si="4"/>
        <v>2459122</v>
      </c>
      <c r="G163">
        <f t="shared" si="5"/>
        <v>7.5709999999999997</v>
      </c>
    </row>
    <row r="164" spans="1:7" x14ac:dyDescent="0.25">
      <c r="A164" s="58">
        <v>2459127</v>
      </c>
      <c r="B164" s="56">
        <v>7.41</v>
      </c>
      <c r="E164">
        <f t="shared" si="4"/>
        <v>2459127</v>
      </c>
      <c r="G164">
        <f t="shared" si="5"/>
        <v>7.41</v>
      </c>
    </row>
    <row r="165" spans="1:7" x14ac:dyDescent="0.25">
      <c r="A165" s="58">
        <v>2459128</v>
      </c>
      <c r="B165" s="56">
        <v>7.5019999999999998</v>
      </c>
      <c r="E165">
        <f t="shared" si="4"/>
        <v>2459128</v>
      </c>
      <c r="G165">
        <f t="shared" si="5"/>
        <v>7.5019999999999998</v>
      </c>
    </row>
    <row r="166" spans="1:7" x14ac:dyDescent="0.25">
      <c r="A166" s="58">
        <v>2459129</v>
      </c>
      <c r="B166" s="56">
        <v>7.335</v>
      </c>
      <c r="E166">
        <f t="shared" si="4"/>
        <v>2459129</v>
      </c>
      <c r="G166">
        <f t="shared" si="5"/>
        <v>7.335</v>
      </c>
    </row>
    <row r="167" spans="1:7" x14ac:dyDescent="0.25">
      <c r="A167" s="58">
        <v>2459132</v>
      </c>
      <c r="B167" s="56">
        <v>7.3579999999999997</v>
      </c>
      <c r="E167">
        <f t="shared" si="4"/>
        <v>2459132</v>
      </c>
      <c r="G167">
        <f t="shared" si="5"/>
        <v>7.3579999999999997</v>
      </c>
    </row>
    <row r="168" spans="1:7" x14ac:dyDescent="0.25">
      <c r="A168" s="58">
        <v>2459134</v>
      </c>
      <c r="B168" s="56">
        <v>7.4513333333333334</v>
      </c>
      <c r="E168">
        <f t="shared" si="4"/>
        <v>2459134</v>
      </c>
      <c r="G168">
        <f t="shared" si="5"/>
        <v>7.4513333333333334</v>
      </c>
    </row>
    <row r="169" spans="1:7" x14ac:dyDescent="0.25">
      <c r="A169" s="58">
        <v>2459135</v>
      </c>
      <c r="B169" s="56">
        <v>7.4139999999999997</v>
      </c>
      <c r="E169">
        <f t="shared" si="4"/>
        <v>2459135</v>
      </c>
      <c r="G169">
        <f t="shared" si="5"/>
        <v>7.4139999999999997</v>
      </c>
    </row>
    <row r="170" spans="1:7" x14ac:dyDescent="0.25">
      <c r="A170" s="58">
        <v>2459136</v>
      </c>
      <c r="B170" s="56">
        <v>7.1589999999999998</v>
      </c>
      <c r="E170">
        <f t="shared" si="4"/>
        <v>2459136</v>
      </c>
      <c r="G170">
        <f t="shared" si="5"/>
        <v>7.1589999999999998</v>
      </c>
    </row>
    <row r="171" spans="1:7" x14ac:dyDescent="0.25">
      <c r="A171" s="58">
        <v>2459137</v>
      </c>
      <c r="B171" s="56">
        <v>7.2054999999999998</v>
      </c>
      <c r="E171">
        <f t="shared" si="4"/>
        <v>2459137</v>
      </c>
      <c r="G171">
        <f t="shared" si="5"/>
        <v>7.2054999999999998</v>
      </c>
    </row>
    <row r="172" spans="1:7" x14ac:dyDescent="0.25">
      <c r="A172" s="58">
        <v>2459141</v>
      </c>
      <c r="B172" s="56">
        <v>7.11</v>
      </c>
      <c r="E172">
        <f t="shared" si="4"/>
        <v>2459141</v>
      </c>
      <c r="G172">
        <f t="shared" si="5"/>
        <v>7.11</v>
      </c>
    </row>
    <row r="173" spans="1:7" x14ac:dyDescent="0.25">
      <c r="A173" s="58">
        <v>2459142</v>
      </c>
      <c r="B173" s="56">
        <v>7.09</v>
      </c>
      <c r="E173">
        <f t="shared" si="4"/>
        <v>2459142</v>
      </c>
      <c r="G173">
        <f t="shared" si="5"/>
        <v>7.09</v>
      </c>
    </row>
    <row r="174" spans="1:7" x14ac:dyDescent="0.25">
      <c r="A174" s="58">
        <v>2459144</v>
      </c>
      <c r="B174" s="56">
        <v>7.1580000000000004</v>
      </c>
      <c r="E174">
        <f t="shared" si="4"/>
        <v>2459144</v>
      </c>
      <c r="G174">
        <f t="shared" si="5"/>
        <v>7.1580000000000004</v>
      </c>
    </row>
    <row r="175" spans="1:7" x14ac:dyDescent="0.25">
      <c r="A175" s="58">
        <v>2459148</v>
      </c>
      <c r="B175" s="56">
        <v>7.09</v>
      </c>
      <c r="E175">
        <f t="shared" si="4"/>
        <v>2459148</v>
      </c>
      <c r="G175">
        <f t="shared" si="5"/>
        <v>7.09</v>
      </c>
    </row>
    <row r="176" spans="1:7" x14ac:dyDescent="0.25">
      <c r="A176" s="58">
        <v>2459150</v>
      </c>
      <c r="B176" s="56">
        <v>7.1879999999999997</v>
      </c>
      <c r="E176">
        <f t="shared" si="4"/>
        <v>2459150</v>
      </c>
      <c r="G176">
        <f t="shared" si="5"/>
        <v>7.1879999999999997</v>
      </c>
    </row>
    <row r="177" spans="1:7" x14ac:dyDescent="0.25">
      <c r="A177" s="58">
        <v>2459151</v>
      </c>
      <c r="B177" s="56">
        <v>7.24</v>
      </c>
      <c r="E177">
        <f t="shared" si="4"/>
        <v>2459151</v>
      </c>
      <c r="G177">
        <f t="shared" si="5"/>
        <v>7.24</v>
      </c>
    </row>
    <row r="178" spans="1:7" x14ac:dyDescent="0.25">
      <c r="A178" s="58">
        <v>2459152</v>
      </c>
      <c r="B178" s="56">
        <v>7.2424999999999997</v>
      </c>
      <c r="E178">
        <f t="shared" si="4"/>
        <v>2459152</v>
      </c>
      <c r="G178">
        <f t="shared" si="5"/>
        <v>7.2424999999999997</v>
      </c>
    </row>
    <row r="179" spans="1:7" x14ac:dyDescent="0.25">
      <c r="A179" s="58">
        <v>2459153</v>
      </c>
      <c r="B179" s="56">
        <v>7.1390000000000002</v>
      </c>
      <c r="E179">
        <f t="shared" si="4"/>
        <v>2459153</v>
      </c>
      <c r="G179">
        <f t="shared" si="5"/>
        <v>7.1390000000000002</v>
      </c>
    </row>
    <row r="180" spans="1:7" x14ac:dyDescent="0.25">
      <c r="A180" s="58">
        <v>2459154</v>
      </c>
      <c r="B180" s="56">
        <v>7.181</v>
      </c>
      <c r="E180">
        <f t="shared" si="4"/>
        <v>2459154</v>
      </c>
      <c r="G180">
        <f t="shared" si="5"/>
        <v>7.181</v>
      </c>
    </row>
    <row r="181" spans="1:7" x14ac:dyDescent="0.25">
      <c r="A181" s="58">
        <v>2459156</v>
      </c>
      <c r="B181" s="56">
        <v>7.2084999999999999</v>
      </c>
      <c r="E181">
        <f t="shared" si="4"/>
        <v>2459156</v>
      </c>
      <c r="G181">
        <f t="shared" si="5"/>
        <v>7.2084999999999999</v>
      </c>
    </row>
    <row r="182" spans="1:7" x14ac:dyDescent="0.25">
      <c r="A182" s="58">
        <v>2459157</v>
      </c>
      <c r="B182" s="56">
        <v>7.1970000000000001</v>
      </c>
      <c r="E182">
        <f t="shared" si="4"/>
        <v>2459157</v>
      </c>
      <c r="G182">
        <f t="shared" si="5"/>
        <v>7.1970000000000001</v>
      </c>
    </row>
    <row r="183" spans="1:7" x14ac:dyDescent="0.25">
      <c r="A183" s="58">
        <v>2459159</v>
      </c>
      <c r="B183" s="56">
        <v>7.1740000000000004</v>
      </c>
      <c r="E183">
        <f t="shared" si="4"/>
        <v>2459159</v>
      </c>
      <c r="G183">
        <f t="shared" si="5"/>
        <v>7.1740000000000004</v>
      </c>
    </row>
    <row r="184" spans="1:7" x14ac:dyDescent="0.25">
      <c r="A184" s="58">
        <v>2459162</v>
      </c>
      <c r="B184" s="56">
        <v>7.3641250000000014</v>
      </c>
      <c r="E184">
        <f t="shared" si="4"/>
        <v>2459162</v>
      </c>
      <c r="G184">
        <f t="shared" si="5"/>
        <v>7.3641250000000014</v>
      </c>
    </row>
    <row r="185" spans="1:7" x14ac:dyDescent="0.25">
      <c r="A185" s="58">
        <v>2459163</v>
      </c>
      <c r="B185" s="56">
        <v>7.26</v>
      </c>
      <c r="E185">
        <f t="shared" si="4"/>
        <v>2459163</v>
      </c>
      <c r="G185">
        <f t="shared" si="5"/>
        <v>7.26</v>
      </c>
    </row>
    <row r="186" spans="1:7" x14ac:dyDescent="0.25">
      <c r="A186" s="58">
        <v>2459164</v>
      </c>
      <c r="B186" s="56">
        <v>7.2720000000000002</v>
      </c>
      <c r="E186">
        <f t="shared" si="4"/>
        <v>2459164</v>
      </c>
      <c r="G186">
        <f t="shared" si="5"/>
        <v>7.2720000000000002</v>
      </c>
    </row>
    <row r="187" spans="1:7" x14ac:dyDescent="0.25">
      <c r="A187" s="58">
        <v>2459170</v>
      </c>
      <c r="B187" s="56">
        <v>7.1890000000000001</v>
      </c>
      <c r="E187">
        <f t="shared" si="4"/>
        <v>2459170</v>
      </c>
      <c r="G187">
        <f t="shared" si="5"/>
        <v>7.1890000000000001</v>
      </c>
    </row>
    <row r="188" spans="1:7" x14ac:dyDescent="0.25">
      <c r="A188" s="58">
        <v>2459171</v>
      </c>
      <c r="B188" s="56">
        <v>7.2460000000000004</v>
      </c>
      <c r="E188">
        <f t="shared" si="4"/>
        <v>2459171</v>
      </c>
      <c r="G188">
        <f t="shared" si="5"/>
        <v>7.2460000000000004</v>
      </c>
    </row>
    <row r="189" spans="1:7" x14ac:dyDescent="0.25">
      <c r="A189" s="58">
        <v>2459173</v>
      </c>
      <c r="B189" s="56">
        <v>7.335</v>
      </c>
      <c r="E189">
        <f t="shared" si="4"/>
        <v>2459173</v>
      </c>
      <c r="G189">
        <f t="shared" si="5"/>
        <v>7.335</v>
      </c>
    </row>
    <row r="190" spans="1:7" x14ac:dyDescent="0.25">
      <c r="A190" s="58">
        <v>2459175</v>
      </c>
      <c r="B190" s="56">
        <v>7.3079999999999998</v>
      </c>
      <c r="E190">
        <f t="shared" si="4"/>
        <v>2459175</v>
      </c>
      <c r="G190">
        <f t="shared" si="5"/>
        <v>7.3079999999999998</v>
      </c>
    </row>
    <row r="191" spans="1:7" x14ac:dyDescent="0.25">
      <c r="A191" s="58">
        <v>2459176</v>
      </c>
      <c r="B191" s="56">
        <v>7.2709999999999999</v>
      </c>
      <c r="E191">
        <f t="shared" si="4"/>
        <v>2459176</v>
      </c>
      <c r="G191">
        <f t="shared" si="5"/>
        <v>7.2709999999999999</v>
      </c>
    </row>
    <row r="192" spans="1:7" x14ac:dyDescent="0.25">
      <c r="A192" s="58">
        <v>2459178</v>
      </c>
      <c r="B192" s="56">
        <v>7.306</v>
      </c>
      <c r="E192">
        <f t="shared" si="4"/>
        <v>2459178</v>
      </c>
      <c r="G192">
        <f t="shared" si="5"/>
        <v>7.306</v>
      </c>
    </row>
    <row r="193" spans="1:7" x14ac:dyDescent="0.25">
      <c r="A193" s="58">
        <v>2459179</v>
      </c>
      <c r="B193" s="56">
        <v>7.3319999999999999</v>
      </c>
      <c r="E193">
        <f t="shared" si="4"/>
        <v>2459179</v>
      </c>
      <c r="G193">
        <f t="shared" si="5"/>
        <v>7.3319999999999999</v>
      </c>
    </row>
    <row r="194" spans="1:7" x14ac:dyDescent="0.25">
      <c r="A194" s="58">
        <v>2459180</v>
      </c>
      <c r="B194" s="56">
        <v>7.3449999999999998</v>
      </c>
      <c r="E194">
        <f t="shared" si="4"/>
        <v>2459180</v>
      </c>
      <c r="G194">
        <f t="shared" si="5"/>
        <v>7.3449999999999998</v>
      </c>
    </row>
    <row r="195" spans="1:7" x14ac:dyDescent="0.25">
      <c r="A195" s="58">
        <v>2459184</v>
      </c>
      <c r="B195" s="56">
        <v>7.383</v>
      </c>
      <c r="E195">
        <f t="shared" si="4"/>
        <v>2459184</v>
      </c>
      <c r="G195">
        <f t="shared" si="5"/>
        <v>7.383</v>
      </c>
    </row>
    <row r="196" spans="1:7" x14ac:dyDescent="0.25">
      <c r="A196" s="58">
        <v>2459186</v>
      </c>
      <c r="B196" s="56">
        <v>7.3760000000000003</v>
      </c>
      <c r="E196">
        <f t="shared" si="4"/>
        <v>2459186</v>
      </c>
      <c r="G196">
        <f t="shared" si="5"/>
        <v>7.3760000000000003</v>
      </c>
    </row>
    <row r="197" spans="1:7" x14ac:dyDescent="0.25">
      <c r="A197" s="58">
        <v>2459202</v>
      </c>
      <c r="B197" s="56">
        <v>7.5339999999999998</v>
      </c>
      <c r="E197">
        <f t="shared" ref="E197:E245" si="6">+A197</f>
        <v>2459202</v>
      </c>
      <c r="G197">
        <f t="shared" ref="G197:G245" si="7">+B197</f>
        <v>7.5339999999999998</v>
      </c>
    </row>
    <row r="198" spans="1:7" x14ac:dyDescent="0.25">
      <c r="A198" s="58">
        <v>2459232</v>
      </c>
      <c r="B198" s="56">
        <v>7.5629999999999988</v>
      </c>
      <c r="E198">
        <f t="shared" si="6"/>
        <v>2459232</v>
      </c>
      <c r="G198">
        <f t="shared" si="7"/>
        <v>7.5629999999999988</v>
      </c>
    </row>
    <row r="199" spans="1:7" x14ac:dyDescent="0.25">
      <c r="A199" s="58">
        <v>2459241</v>
      </c>
      <c r="B199" s="56">
        <v>7.593</v>
      </c>
      <c r="E199">
        <f t="shared" si="6"/>
        <v>2459241</v>
      </c>
      <c r="G199">
        <f t="shared" si="7"/>
        <v>7.593</v>
      </c>
    </row>
    <row r="200" spans="1:7" x14ac:dyDescent="0.25">
      <c r="A200" s="58">
        <v>2459243</v>
      </c>
      <c r="B200" s="56">
        <v>7.7789999999999999</v>
      </c>
      <c r="E200">
        <f t="shared" si="6"/>
        <v>2459243</v>
      </c>
      <c r="G200">
        <f t="shared" si="7"/>
        <v>7.7789999999999999</v>
      </c>
    </row>
    <row r="201" spans="1:7" x14ac:dyDescent="0.25">
      <c r="A201" s="58">
        <v>2459247</v>
      </c>
      <c r="B201" s="56">
        <v>7.5190000000000001</v>
      </c>
      <c r="E201">
        <f t="shared" si="6"/>
        <v>2459247</v>
      </c>
      <c r="G201">
        <f t="shared" si="7"/>
        <v>7.5190000000000001</v>
      </c>
    </row>
    <row r="202" spans="1:7" x14ac:dyDescent="0.25">
      <c r="A202" s="58">
        <v>2459253</v>
      </c>
      <c r="B202" s="56">
        <v>7.4080000000000004</v>
      </c>
      <c r="E202">
        <f t="shared" si="6"/>
        <v>2459253</v>
      </c>
      <c r="G202">
        <f t="shared" si="7"/>
        <v>7.4080000000000004</v>
      </c>
    </row>
    <row r="203" spans="1:7" x14ac:dyDescent="0.25">
      <c r="A203" s="58">
        <v>2459257</v>
      </c>
      <c r="B203" s="56">
        <v>7.47</v>
      </c>
      <c r="E203">
        <f t="shared" si="6"/>
        <v>2459257</v>
      </c>
      <c r="G203">
        <f t="shared" si="7"/>
        <v>7.47</v>
      </c>
    </row>
    <row r="204" spans="1:7" x14ac:dyDescent="0.25">
      <c r="A204" s="58">
        <v>2459260</v>
      </c>
      <c r="B204" s="56">
        <v>7.6680000000000001</v>
      </c>
      <c r="E204">
        <f t="shared" si="6"/>
        <v>2459260</v>
      </c>
      <c r="G204">
        <f t="shared" si="7"/>
        <v>7.6680000000000001</v>
      </c>
    </row>
    <row r="205" spans="1:7" x14ac:dyDescent="0.25">
      <c r="A205" s="58">
        <v>2459265</v>
      </c>
      <c r="B205" s="56">
        <v>7.6970000000000001</v>
      </c>
      <c r="E205">
        <f t="shared" si="6"/>
        <v>2459265</v>
      </c>
      <c r="G205">
        <f t="shared" si="7"/>
        <v>7.6970000000000001</v>
      </c>
    </row>
    <row r="206" spans="1:7" x14ac:dyDescent="0.25">
      <c r="A206" s="58">
        <v>2459269</v>
      </c>
      <c r="B206" s="56">
        <v>7.64</v>
      </c>
      <c r="E206">
        <f t="shared" si="6"/>
        <v>2459269</v>
      </c>
      <c r="G206">
        <f t="shared" si="7"/>
        <v>7.64</v>
      </c>
    </row>
    <row r="207" spans="1:7" x14ac:dyDescent="0.25">
      <c r="A207" s="58">
        <v>2459273</v>
      </c>
      <c r="B207" s="56">
        <v>7.7359999999999998</v>
      </c>
      <c r="E207">
        <f t="shared" si="6"/>
        <v>2459273</v>
      </c>
      <c r="G207">
        <f t="shared" si="7"/>
        <v>7.7359999999999998</v>
      </c>
    </row>
    <row r="208" spans="1:7" x14ac:dyDescent="0.25">
      <c r="A208" s="58">
        <v>2459276</v>
      </c>
      <c r="B208" s="56">
        <v>7.9</v>
      </c>
      <c r="E208">
        <f t="shared" si="6"/>
        <v>2459276</v>
      </c>
      <c r="G208">
        <f t="shared" si="7"/>
        <v>7.9</v>
      </c>
    </row>
    <row r="209" spans="1:7" x14ac:dyDescent="0.25">
      <c r="A209" s="58">
        <v>2459278</v>
      </c>
      <c r="B209" s="56">
        <v>7.7690000000000001</v>
      </c>
      <c r="E209">
        <f t="shared" si="6"/>
        <v>2459278</v>
      </c>
      <c r="G209">
        <f t="shared" si="7"/>
        <v>7.7690000000000001</v>
      </c>
    </row>
    <row r="210" spans="1:7" x14ac:dyDescent="0.25">
      <c r="A210" s="58">
        <v>2459280</v>
      </c>
      <c r="B210" s="56">
        <v>7.7229999999999999</v>
      </c>
      <c r="E210">
        <f t="shared" si="6"/>
        <v>2459280</v>
      </c>
      <c r="G210">
        <f t="shared" si="7"/>
        <v>7.7229999999999999</v>
      </c>
    </row>
    <row r="211" spans="1:7" x14ac:dyDescent="0.25">
      <c r="A211" s="58">
        <v>2459282</v>
      </c>
      <c r="B211" s="56">
        <v>7.89</v>
      </c>
      <c r="E211">
        <f t="shared" si="6"/>
        <v>2459282</v>
      </c>
      <c r="G211">
        <f t="shared" si="7"/>
        <v>7.89</v>
      </c>
    </row>
    <row r="212" spans="1:7" x14ac:dyDescent="0.25">
      <c r="A212" s="58">
        <v>2459291</v>
      </c>
      <c r="B212" s="56">
        <v>7.4770000000000003</v>
      </c>
      <c r="E212">
        <f t="shared" si="6"/>
        <v>2459291</v>
      </c>
      <c r="G212">
        <f t="shared" si="7"/>
        <v>7.4770000000000003</v>
      </c>
    </row>
    <row r="213" spans="1:7" x14ac:dyDescent="0.25">
      <c r="A213" s="58">
        <v>2459294</v>
      </c>
      <c r="B213" s="56">
        <v>7.7080000000000002</v>
      </c>
      <c r="E213">
        <f t="shared" si="6"/>
        <v>2459294</v>
      </c>
      <c r="G213">
        <f t="shared" si="7"/>
        <v>7.7080000000000002</v>
      </c>
    </row>
    <row r="214" spans="1:7" x14ac:dyDescent="0.25">
      <c r="A214" s="58">
        <v>2459300</v>
      </c>
      <c r="B214" s="56">
        <v>7.569</v>
      </c>
      <c r="E214">
        <f t="shared" si="6"/>
        <v>2459300</v>
      </c>
      <c r="G214">
        <f t="shared" si="7"/>
        <v>7.569</v>
      </c>
    </row>
    <row r="215" spans="1:7" x14ac:dyDescent="0.25">
      <c r="A215" s="58">
        <v>2459304</v>
      </c>
      <c r="B215" s="56">
        <v>7.83</v>
      </c>
      <c r="E215">
        <f t="shared" si="6"/>
        <v>2459304</v>
      </c>
      <c r="G215">
        <f t="shared" si="7"/>
        <v>7.83</v>
      </c>
    </row>
    <row r="216" spans="1:7" x14ac:dyDescent="0.25">
      <c r="A216" s="58">
        <v>2459306</v>
      </c>
      <c r="B216" s="56">
        <v>7.806</v>
      </c>
      <c r="E216">
        <f t="shared" si="6"/>
        <v>2459306</v>
      </c>
      <c r="G216">
        <f t="shared" si="7"/>
        <v>7.806</v>
      </c>
    </row>
    <row r="217" spans="1:7" x14ac:dyDescent="0.25">
      <c r="A217" s="58">
        <v>2459319</v>
      </c>
      <c r="B217" s="56">
        <v>7.7039999999999997</v>
      </c>
      <c r="E217">
        <f t="shared" si="6"/>
        <v>2459319</v>
      </c>
      <c r="G217">
        <f t="shared" si="7"/>
        <v>7.7039999999999997</v>
      </c>
    </row>
    <row r="218" spans="1:7" x14ac:dyDescent="0.25">
      <c r="A218" s="58">
        <v>2459321</v>
      </c>
      <c r="B218" s="56">
        <v>7.7210000000000001</v>
      </c>
      <c r="E218">
        <f t="shared" si="6"/>
        <v>2459321</v>
      </c>
      <c r="G218">
        <f t="shared" si="7"/>
        <v>7.7210000000000001</v>
      </c>
    </row>
    <row r="219" spans="1:7" x14ac:dyDescent="0.25">
      <c r="A219" s="58">
        <v>2459325</v>
      </c>
      <c r="B219" s="56">
        <v>7.8159999999999998</v>
      </c>
      <c r="E219">
        <f t="shared" si="6"/>
        <v>2459325</v>
      </c>
      <c r="G219">
        <f t="shared" si="7"/>
        <v>7.8159999999999998</v>
      </c>
    </row>
    <row r="220" spans="1:7" x14ac:dyDescent="0.25">
      <c r="A220" s="58">
        <v>2459327</v>
      </c>
      <c r="B220" s="56">
        <v>7.7770000000000001</v>
      </c>
      <c r="E220">
        <f t="shared" si="6"/>
        <v>2459327</v>
      </c>
      <c r="G220">
        <f t="shared" si="7"/>
        <v>7.7770000000000001</v>
      </c>
    </row>
    <row r="221" spans="1:7" x14ac:dyDescent="0.25">
      <c r="A221" s="58">
        <v>2459330</v>
      </c>
      <c r="B221" s="56">
        <v>7.7069999999999999</v>
      </c>
      <c r="E221">
        <f t="shared" si="6"/>
        <v>2459330</v>
      </c>
      <c r="G221">
        <f t="shared" si="7"/>
        <v>7.7069999999999999</v>
      </c>
    </row>
    <row r="222" spans="1:7" x14ac:dyDescent="0.25">
      <c r="A222" s="58">
        <v>2459336</v>
      </c>
      <c r="B222" s="56">
        <v>7.5810000000000004</v>
      </c>
      <c r="E222">
        <f t="shared" si="6"/>
        <v>2459336</v>
      </c>
      <c r="G222">
        <f t="shared" si="7"/>
        <v>7.5810000000000004</v>
      </c>
    </row>
    <row r="223" spans="1:7" x14ac:dyDescent="0.25">
      <c r="A223" s="58">
        <v>2459338</v>
      </c>
      <c r="B223" s="56">
        <v>7.7060000000000004</v>
      </c>
      <c r="E223">
        <f t="shared" si="6"/>
        <v>2459338</v>
      </c>
      <c r="G223">
        <f t="shared" si="7"/>
        <v>7.7060000000000004</v>
      </c>
    </row>
    <row r="224" spans="1:7" x14ac:dyDescent="0.25">
      <c r="A224" s="58">
        <v>2459340</v>
      </c>
      <c r="B224" s="56">
        <v>7.4240000000000004</v>
      </c>
      <c r="E224">
        <f t="shared" si="6"/>
        <v>2459340</v>
      </c>
      <c r="G224">
        <f t="shared" si="7"/>
        <v>7.4240000000000004</v>
      </c>
    </row>
    <row r="225" spans="1:7" x14ac:dyDescent="0.25">
      <c r="A225" s="58">
        <v>2459342</v>
      </c>
      <c r="B225" s="56">
        <v>7.6189999999999998</v>
      </c>
      <c r="E225">
        <f t="shared" si="6"/>
        <v>2459342</v>
      </c>
      <c r="G225">
        <f t="shared" si="7"/>
        <v>7.6189999999999998</v>
      </c>
    </row>
    <row r="226" spans="1:7" x14ac:dyDescent="0.25">
      <c r="A226" s="58">
        <v>2459344</v>
      </c>
      <c r="B226" s="56">
        <v>7.758</v>
      </c>
      <c r="E226">
        <f t="shared" si="6"/>
        <v>2459344</v>
      </c>
      <c r="G226">
        <f t="shared" si="7"/>
        <v>7.758</v>
      </c>
    </row>
    <row r="227" spans="1:7" x14ac:dyDescent="0.25">
      <c r="A227" s="58">
        <v>2459347</v>
      </c>
      <c r="B227" s="56">
        <v>7.4809999999999999</v>
      </c>
      <c r="E227">
        <f t="shared" si="6"/>
        <v>2459347</v>
      </c>
      <c r="G227">
        <f t="shared" si="7"/>
        <v>7.4809999999999999</v>
      </c>
    </row>
    <row r="228" spans="1:7" x14ac:dyDescent="0.25">
      <c r="A228" s="58">
        <v>2459349</v>
      </c>
      <c r="B228" s="56">
        <v>7.641</v>
      </c>
      <c r="E228">
        <f t="shared" si="6"/>
        <v>2459349</v>
      </c>
      <c r="G228">
        <f t="shared" si="7"/>
        <v>7.641</v>
      </c>
    </row>
    <row r="229" spans="1:7" x14ac:dyDescent="0.25">
      <c r="A229" s="58">
        <v>2459366</v>
      </c>
      <c r="B229" s="56">
        <v>7.7069999999999999</v>
      </c>
      <c r="E229">
        <f t="shared" si="6"/>
        <v>2459366</v>
      </c>
      <c r="G229">
        <f t="shared" si="7"/>
        <v>7.7069999999999999</v>
      </c>
    </row>
    <row r="230" spans="1:7" x14ac:dyDescent="0.25">
      <c r="A230" s="58">
        <v>2459369</v>
      </c>
      <c r="B230" s="56">
        <v>7.5220000000000002</v>
      </c>
      <c r="E230">
        <f t="shared" si="6"/>
        <v>2459369</v>
      </c>
      <c r="G230">
        <f t="shared" si="7"/>
        <v>7.5220000000000002</v>
      </c>
    </row>
    <row r="231" spans="1:7" x14ac:dyDescent="0.25">
      <c r="A231" s="58">
        <v>2459380</v>
      </c>
      <c r="B231" s="56">
        <v>7.8780000000000001</v>
      </c>
      <c r="E231">
        <f t="shared" si="6"/>
        <v>2459380</v>
      </c>
      <c r="G231">
        <f t="shared" si="7"/>
        <v>7.8780000000000001</v>
      </c>
    </row>
    <row r="232" spans="1:7" x14ac:dyDescent="0.25">
      <c r="A232" s="58">
        <v>2459382</v>
      </c>
      <c r="B232" s="56">
        <v>7.8310000000000004</v>
      </c>
      <c r="E232">
        <f t="shared" si="6"/>
        <v>2459382</v>
      </c>
      <c r="G232">
        <f t="shared" si="7"/>
        <v>7.8310000000000004</v>
      </c>
    </row>
    <row r="233" spans="1:7" x14ac:dyDescent="0.25">
      <c r="A233" s="58">
        <v>2459383</v>
      </c>
      <c r="B233" s="56">
        <v>7.8955862068965512</v>
      </c>
      <c r="E233">
        <f t="shared" si="6"/>
        <v>2459383</v>
      </c>
      <c r="G233">
        <f t="shared" si="7"/>
        <v>7.8955862068965512</v>
      </c>
    </row>
    <row r="234" spans="1:7" x14ac:dyDescent="0.25">
      <c r="A234" s="58">
        <v>2459384</v>
      </c>
      <c r="B234" s="56">
        <v>7.782</v>
      </c>
      <c r="E234">
        <f t="shared" si="6"/>
        <v>2459384</v>
      </c>
      <c r="G234">
        <f t="shared" si="7"/>
        <v>7.782</v>
      </c>
    </row>
    <row r="235" spans="1:7" x14ac:dyDescent="0.25">
      <c r="A235" s="58">
        <v>2459385</v>
      </c>
      <c r="B235" s="56">
        <v>7.8550000000000004</v>
      </c>
      <c r="E235">
        <f t="shared" si="6"/>
        <v>2459385</v>
      </c>
      <c r="G235">
        <f t="shared" si="7"/>
        <v>7.8550000000000004</v>
      </c>
    </row>
    <row r="236" spans="1:7" x14ac:dyDescent="0.25">
      <c r="A236" s="58">
        <v>2459387</v>
      </c>
      <c r="B236" s="56">
        <v>7.8924596774193549</v>
      </c>
      <c r="E236">
        <f t="shared" si="6"/>
        <v>2459387</v>
      </c>
      <c r="G236">
        <f t="shared" si="7"/>
        <v>7.8924596774193549</v>
      </c>
    </row>
    <row r="237" spans="1:7" x14ac:dyDescent="0.25">
      <c r="A237" s="58">
        <v>2459389</v>
      </c>
      <c r="B237" s="56">
        <v>8.0045849056603746</v>
      </c>
      <c r="E237">
        <f t="shared" si="6"/>
        <v>2459389</v>
      </c>
      <c r="G237">
        <f t="shared" si="7"/>
        <v>8.0045849056603746</v>
      </c>
    </row>
    <row r="238" spans="1:7" x14ac:dyDescent="0.25">
      <c r="A238" s="58">
        <v>2459392</v>
      </c>
      <c r="B238" s="56">
        <v>7.8090000000000002</v>
      </c>
      <c r="E238">
        <f t="shared" si="6"/>
        <v>2459392</v>
      </c>
      <c r="G238">
        <f t="shared" si="7"/>
        <v>7.8090000000000002</v>
      </c>
    </row>
    <row r="239" spans="1:7" x14ac:dyDescent="0.25">
      <c r="A239" s="58">
        <v>2459394</v>
      </c>
      <c r="B239" s="56">
        <v>7.8419999999999996</v>
      </c>
      <c r="E239">
        <f t="shared" si="6"/>
        <v>2459394</v>
      </c>
      <c r="G239">
        <f t="shared" si="7"/>
        <v>7.8419999999999996</v>
      </c>
    </row>
    <row r="240" spans="1:7" x14ac:dyDescent="0.25">
      <c r="A240" s="58">
        <v>2459398</v>
      </c>
      <c r="B240" s="56">
        <v>7.9749999999999996</v>
      </c>
      <c r="E240">
        <f t="shared" si="6"/>
        <v>2459398</v>
      </c>
      <c r="G240">
        <f t="shared" si="7"/>
        <v>7.9749999999999996</v>
      </c>
    </row>
    <row r="241" spans="1:7" x14ac:dyDescent="0.25">
      <c r="A241" s="58">
        <v>2459399</v>
      </c>
      <c r="B241" s="56">
        <v>8.0239999999999991</v>
      </c>
      <c r="E241">
        <f t="shared" si="6"/>
        <v>2459399</v>
      </c>
      <c r="G241">
        <f t="shared" si="7"/>
        <v>8.0239999999999991</v>
      </c>
    </row>
    <row r="242" spans="1:7" x14ac:dyDescent="0.25">
      <c r="A242" s="58">
        <v>2459400</v>
      </c>
      <c r="B242" s="56">
        <v>8.0449999999999999</v>
      </c>
      <c r="E242">
        <f t="shared" si="6"/>
        <v>2459400</v>
      </c>
      <c r="G242">
        <f t="shared" si="7"/>
        <v>8.0449999999999999</v>
      </c>
    </row>
    <row r="243" spans="1:7" x14ac:dyDescent="0.25">
      <c r="A243" s="58">
        <v>2459402</v>
      </c>
      <c r="B243" s="56">
        <v>7.827</v>
      </c>
      <c r="E243">
        <f t="shared" si="6"/>
        <v>2459402</v>
      </c>
      <c r="G243">
        <f t="shared" si="7"/>
        <v>7.827</v>
      </c>
    </row>
    <row r="244" spans="1:7" x14ac:dyDescent="0.25">
      <c r="A244" s="58">
        <v>2459405</v>
      </c>
      <c r="B244" s="56">
        <v>7.6550000000000002</v>
      </c>
      <c r="E244">
        <f t="shared" si="6"/>
        <v>2459405</v>
      </c>
      <c r="G244">
        <f t="shared" si="7"/>
        <v>7.6550000000000002</v>
      </c>
    </row>
    <row r="245" spans="1:7" x14ac:dyDescent="0.25">
      <c r="A245" s="58">
        <v>2459411</v>
      </c>
      <c r="B245" s="56">
        <v>7.7729999999999997</v>
      </c>
      <c r="E245">
        <f t="shared" si="6"/>
        <v>2459411</v>
      </c>
      <c r="G245">
        <f t="shared" si="7"/>
        <v>7.7729999999999997</v>
      </c>
    </row>
    <row r="246" spans="1:7" x14ac:dyDescent="0.25">
      <c r="A246" s="58" t="s">
        <v>3862</v>
      </c>
      <c r="B246" s="56">
        <v>7.8091070645554197</v>
      </c>
    </row>
  </sheetData>
  <pageMargins left="0.7" right="0.7" top="0.75" bottom="0.75" header="0.3" footer="0.3"/>
  <customProperties>
    <customPr name="SSC_SHEET_GUID" r:id="rId2"/>
  </customProperties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Feuil5"/>
  <dimension ref="A1:J822"/>
  <sheetViews>
    <sheetView workbookViewId="0">
      <selection activeCell="C1" sqref="C1:D822"/>
    </sheetView>
  </sheetViews>
  <sheetFormatPr baseColWidth="10" defaultRowHeight="15" x14ac:dyDescent="0.25"/>
  <cols>
    <col min="1" max="1" width="29" bestFit="1" customWidth="1"/>
  </cols>
  <sheetData>
    <row r="1" spans="1:10" x14ac:dyDescent="0.25">
      <c r="A1" t="s">
        <v>3864</v>
      </c>
      <c r="B1" t="s">
        <v>4685</v>
      </c>
      <c r="C1" t="s">
        <v>4685</v>
      </c>
      <c r="D1" t="s">
        <v>3248</v>
      </c>
      <c r="J1">
        <f>+COUNTA(A:A)</f>
        <v>821</v>
      </c>
    </row>
    <row r="2" spans="1:10" x14ac:dyDescent="0.25">
      <c r="A2" s="1" t="s">
        <v>3865</v>
      </c>
      <c r="B2" s="1">
        <v>2458724.3618000001</v>
      </c>
      <c r="C2" s="1">
        <f>+ROUND(B2,0)</f>
        <v>2458724</v>
      </c>
      <c r="D2" s="1">
        <v>8.56</v>
      </c>
      <c r="E2" s="1"/>
      <c r="F2" s="1"/>
      <c r="G2" s="1"/>
    </row>
    <row r="3" spans="1:10" x14ac:dyDescent="0.25">
      <c r="A3" s="1" t="s">
        <v>3866</v>
      </c>
      <c r="B3" s="1">
        <v>2458724.5500380001</v>
      </c>
      <c r="C3" s="1">
        <f t="shared" ref="C3:C66" si="0">+ROUND(B3,0)</f>
        <v>2458725</v>
      </c>
      <c r="D3" s="1">
        <v>8.5960000000000001</v>
      </c>
      <c r="E3" s="1"/>
      <c r="F3" s="1"/>
      <c r="G3" s="1"/>
    </row>
    <row r="4" spans="1:10" x14ac:dyDescent="0.25">
      <c r="A4" s="1" t="s">
        <v>3867</v>
      </c>
      <c r="B4" s="1">
        <v>2458725.3398600002</v>
      </c>
      <c r="C4" s="1">
        <f t="shared" si="0"/>
        <v>2458725</v>
      </c>
      <c r="D4" s="1">
        <v>8.6050000000000004</v>
      </c>
      <c r="E4" s="1"/>
      <c r="F4" s="1"/>
      <c r="G4" s="1"/>
    </row>
    <row r="5" spans="1:10" x14ac:dyDescent="0.25">
      <c r="A5" s="1" t="s">
        <v>3868</v>
      </c>
      <c r="B5" s="1">
        <v>2458725.6708</v>
      </c>
      <c r="C5" s="1">
        <f t="shared" si="0"/>
        <v>2458726</v>
      </c>
      <c r="D5" s="1">
        <v>8.8070000000000004</v>
      </c>
      <c r="E5" s="1"/>
      <c r="F5" s="1"/>
      <c r="G5" s="1"/>
    </row>
    <row r="6" spans="1:10" x14ac:dyDescent="0.25">
      <c r="A6" s="1" t="s">
        <v>3869</v>
      </c>
      <c r="B6" s="1">
        <v>2458726.31855</v>
      </c>
      <c r="C6" s="1">
        <f t="shared" si="0"/>
        <v>2458726</v>
      </c>
      <c r="D6" s="1">
        <v>8.6310000000000002</v>
      </c>
      <c r="E6" s="1"/>
      <c r="F6" s="1"/>
      <c r="G6" s="1"/>
    </row>
    <row r="7" spans="1:10" x14ac:dyDescent="0.25">
      <c r="A7" s="1" t="s">
        <v>3870</v>
      </c>
      <c r="B7" s="1">
        <v>2458727.31856</v>
      </c>
      <c r="C7" s="1">
        <f t="shared" si="0"/>
        <v>2458727</v>
      </c>
      <c r="D7" s="1">
        <v>8.6020000000000003</v>
      </c>
      <c r="E7" s="1"/>
      <c r="F7" s="1"/>
      <c r="G7" s="1"/>
    </row>
    <row r="8" spans="1:10" x14ac:dyDescent="0.25">
      <c r="A8" s="1" t="s">
        <v>3871</v>
      </c>
      <c r="B8" s="1">
        <v>2458727.5722019998</v>
      </c>
      <c r="C8" s="1">
        <f t="shared" si="0"/>
        <v>2458728</v>
      </c>
      <c r="D8" s="1">
        <v>8.6630000000000003</v>
      </c>
      <c r="E8" s="1"/>
      <c r="F8" s="1"/>
      <c r="G8" s="1"/>
    </row>
    <row r="9" spans="1:10" x14ac:dyDescent="0.25">
      <c r="A9" s="1" t="s">
        <v>3872</v>
      </c>
      <c r="B9" s="1">
        <v>2458728.3192599998</v>
      </c>
      <c r="C9" s="1">
        <f t="shared" si="0"/>
        <v>2458728</v>
      </c>
      <c r="D9" s="1">
        <v>8.6140000000000008</v>
      </c>
      <c r="E9" s="1"/>
      <c r="F9" s="1"/>
      <c r="G9" s="1"/>
    </row>
    <row r="10" spans="1:10" x14ac:dyDescent="0.25">
      <c r="A10" s="1" t="s">
        <v>3873</v>
      </c>
      <c r="B10" s="1">
        <v>2458728.65</v>
      </c>
      <c r="C10" s="1">
        <f t="shared" si="0"/>
        <v>2458729</v>
      </c>
      <c r="D10" s="1">
        <v>8.7970000000000006</v>
      </c>
      <c r="E10" s="1"/>
      <c r="F10" s="1"/>
      <c r="G10" s="1"/>
    </row>
    <row r="11" spans="1:10" x14ac:dyDescent="0.25">
      <c r="A11" s="1" t="s">
        <v>3874</v>
      </c>
      <c r="B11" s="1">
        <v>2458729.3271699999</v>
      </c>
      <c r="C11" s="1">
        <f t="shared" si="0"/>
        <v>2458729</v>
      </c>
      <c r="D11" s="1">
        <v>8.6460000000000008</v>
      </c>
      <c r="E11" s="1"/>
      <c r="F11" s="1"/>
      <c r="G11" s="1"/>
    </row>
    <row r="12" spans="1:10" x14ac:dyDescent="0.25">
      <c r="A12" s="1" t="s">
        <v>3875</v>
      </c>
      <c r="B12" s="1">
        <v>2458729.51101</v>
      </c>
      <c r="C12" s="1">
        <f t="shared" si="0"/>
        <v>2458730</v>
      </c>
      <c r="D12" s="1">
        <v>8.6560000000000006</v>
      </c>
      <c r="E12" s="1"/>
      <c r="F12" s="1"/>
      <c r="G12" s="1"/>
    </row>
    <row r="13" spans="1:10" x14ac:dyDescent="0.25">
      <c r="A13" s="1" t="s">
        <v>3876</v>
      </c>
      <c r="B13" s="1">
        <v>2458730.65</v>
      </c>
      <c r="C13" s="1">
        <f t="shared" si="0"/>
        <v>2458731</v>
      </c>
      <c r="D13" s="1">
        <v>8.8780000000000001</v>
      </c>
      <c r="E13" s="1"/>
      <c r="F13" s="1"/>
      <c r="G13" s="1"/>
    </row>
    <row r="14" spans="1:10" x14ac:dyDescent="0.25">
      <c r="A14" s="1" t="s">
        <v>3877</v>
      </c>
      <c r="B14" s="1">
        <v>2458731.3069000002</v>
      </c>
      <c r="C14" s="1">
        <f t="shared" si="0"/>
        <v>2458731</v>
      </c>
      <c r="D14" s="1">
        <v>8.66</v>
      </c>
      <c r="E14" s="1"/>
      <c r="F14" s="1"/>
      <c r="G14" s="1"/>
    </row>
    <row r="15" spans="1:10" x14ac:dyDescent="0.25">
      <c r="A15" s="1" t="s">
        <v>3878</v>
      </c>
      <c r="B15" s="1">
        <v>2458731.5776399998</v>
      </c>
      <c r="C15" s="1">
        <f t="shared" si="0"/>
        <v>2458732</v>
      </c>
      <c r="D15" s="1">
        <v>8.7669999999999995</v>
      </c>
      <c r="E15" s="1"/>
      <c r="F15" s="1"/>
      <c r="G15" s="1"/>
    </row>
    <row r="16" spans="1:10" x14ac:dyDescent="0.25">
      <c r="A16" s="1" t="s">
        <v>3879</v>
      </c>
      <c r="B16" s="1">
        <v>2458731.65</v>
      </c>
      <c r="C16" s="1">
        <f t="shared" si="0"/>
        <v>2458732</v>
      </c>
      <c r="D16" s="1">
        <v>8.8109999999999999</v>
      </c>
      <c r="E16" s="1"/>
      <c r="F16" s="1"/>
      <c r="G16" s="1"/>
    </row>
    <row r="17" spans="1:7" x14ac:dyDescent="0.25">
      <c r="A17" s="1" t="s">
        <v>3880</v>
      </c>
      <c r="B17" s="1">
        <v>2458732.5112180002</v>
      </c>
      <c r="C17" s="1">
        <f t="shared" si="0"/>
        <v>2458733</v>
      </c>
      <c r="D17" s="1">
        <v>8.702</v>
      </c>
      <c r="E17" s="1"/>
      <c r="F17" s="1"/>
      <c r="G17" s="1"/>
    </row>
    <row r="18" spans="1:7" x14ac:dyDescent="0.25">
      <c r="A18" s="1" t="s">
        <v>3881</v>
      </c>
      <c r="B18" s="1">
        <v>2458732.65</v>
      </c>
      <c r="C18" s="1">
        <f t="shared" si="0"/>
        <v>2458733</v>
      </c>
      <c r="D18" s="1">
        <v>8.8729999999999993</v>
      </c>
      <c r="E18" s="1"/>
      <c r="F18" s="1"/>
      <c r="G18" s="1"/>
    </row>
    <row r="19" spans="1:7" x14ac:dyDescent="0.25">
      <c r="A19" s="1" t="s">
        <v>3882</v>
      </c>
      <c r="B19" s="1">
        <v>2458732.65</v>
      </c>
      <c r="C19" s="1">
        <f t="shared" si="0"/>
        <v>2458733</v>
      </c>
      <c r="D19" s="1">
        <v>8.84</v>
      </c>
      <c r="E19" s="1"/>
      <c r="F19" s="1"/>
      <c r="G19" s="1"/>
    </row>
    <row r="20" spans="1:7" x14ac:dyDescent="0.25">
      <c r="A20" s="1" t="s">
        <v>3883</v>
      </c>
      <c r="B20" s="1">
        <v>2458733.65</v>
      </c>
      <c r="C20" s="1">
        <f t="shared" si="0"/>
        <v>2458734</v>
      </c>
      <c r="D20" s="1">
        <v>8.9039999999999999</v>
      </c>
      <c r="E20" s="1"/>
      <c r="F20" s="1"/>
      <c r="G20" s="1"/>
    </row>
    <row r="21" spans="1:7" x14ac:dyDescent="0.25">
      <c r="A21" s="1" t="s">
        <v>3884</v>
      </c>
      <c r="B21" s="1">
        <v>2458736.2983400002</v>
      </c>
      <c r="C21" s="1">
        <f t="shared" si="0"/>
        <v>2458736</v>
      </c>
      <c r="D21" s="1">
        <v>8.7080000000000002</v>
      </c>
      <c r="E21" s="1"/>
      <c r="F21" s="1"/>
      <c r="G21" s="1"/>
    </row>
    <row r="22" spans="1:7" x14ac:dyDescent="0.25">
      <c r="A22" s="1" t="s">
        <v>3885</v>
      </c>
      <c r="B22" s="1">
        <v>2458737.29703</v>
      </c>
      <c r="C22" s="1">
        <f t="shared" si="0"/>
        <v>2458737</v>
      </c>
      <c r="D22" s="1">
        <v>8.6880000000000006</v>
      </c>
      <c r="E22" s="1"/>
      <c r="F22" s="1"/>
      <c r="G22" s="1"/>
    </row>
    <row r="23" spans="1:7" x14ac:dyDescent="0.25">
      <c r="A23" s="1" t="s">
        <v>3886</v>
      </c>
      <c r="B23" s="1">
        <v>2458737.36326</v>
      </c>
      <c r="C23" s="1">
        <f t="shared" si="0"/>
        <v>2458737</v>
      </c>
      <c r="D23" s="1">
        <v>8.82</v>
      </c>
      <c r="E23" s="1"/>
      <c r="F23" s="1"/>
      <c r="G23" s="1"/>
    </row>
    <row r="24" spans="1:7" x14ac:dyDescent="0.25">
      <c r="A24" s="1" t="s">
        <v>3887</v>
      </c>
      <c r="B24" s="1">
        <v>2458738.6335200001</v>
      </c>
      <c r="C24" s="1">
        <f t="shared" si="0"/>
        <v>2458739</v>
      </c>
      <c r="D24" s="1">
        <v>8.9130000000000003</v>
      </c>
      <c r="E24" s="1"/>
      <c r="F24" s="1"/>
      <c r="G24" s="1"/>
    </row>
    <row r="25" spans="1:7" x14ac:dyDescent="0.25">
      <c r="A25" s="1" t="s">
        <v>3888</v>
      </c>
      <c r="B25" s="1">
        <v>2458738.6459499998</v>
      </c>
      <c r="C25" s="1">
        <f t="shared" si="0"/>
        <v>2458739</v>
      </c>
      <c r="D25" s="1">
        <v>8.7080000000000002</v>
      </c>
      <c r="E25" s="1"/>
      <c r="F25" s="1"/>
      <c r="G25" s="1"/>
    </row>
    <row r="26" spans="1:7" x14ac:dyDescent="0.25">
      <c r="A26" s="1" t="s">
        <v>3889</v>
      </c>
      <c r="B26" s="1">
        <v>2458739.5964000002</v>
      </c>
      <c r="C26" s="1">
        <f t="shared" si="0"/>
        <v>2458740</v>
      </c>
      <c r="D26" s="1">
        <v>8.8550000000000004</v>
      </c>
      <c r="E26" s="1"/>
      <c r="F26" s="1"/>
      <c r="G26" s="1"/>
    </row>
    <row r="27" spans="1:7" x14ac:dyDescent="0.25">
      <c r="A27" s="1" t="s">
        <v>3890</v>
      </c>
      <c r="B27" s="1">
        <v>2458740.27153</v>
      </c>
      <c r="C27" s="1">
        <f t="shared" si="0"/>
        <v>2458740</v>
      </c>
      <c r="D27" s="1">
        <v>8.8689999999999998</v>
      </c>
      <c r="E27" s="1"/>
      <c r="F27" s="1"/>
      <c r="G27" s="1"/>
    </row>
    <row r="28" spans="1:7" x14ac:dyDescent="0.25">
      <c r="A28" s="1" t="s">
        <v>3891</v>
      </c>
      <c r="B28" s="1">
        <v>2458743.6264999998</v>
      </c>
      <c r="C28" s="1">
        <f t="shared" si="0"/>
        <v>2458744</v>
      </c>
      <c r="D28" s="1">
        <v>8.7799999999999994</v>
      </c>
      <c r="E28" s="1"/>
      <c r="F28" s="1"/>
      <c r="G28" s="1"/>
    </row>
    <row r="29" spans="1:7" x14ac:dyDescent="0.25">
      <c r="A29" s="1" t="s">
        <v>3892</v>
      </c>
      <c r="B29" s="1">
        <v>2458744.2968600001</v>
      </c>
      <c r="C29" s="1">
        <f t="shared" si="0"/>
        <v>2458744</v>
      </c>
      <c r="D29" s="1">
        <v>8.6669999999999998</v>
      </c>
      <c r="E29" s="1"/>
      <c r="F29" s="1"/>
      <c r="G29" s="1"/>
    </row>
    <row r="30" spans="1:7" x14ac:dyDescent="0.25">
      <c r="A30" s="1" t="s">
        <v>3893</v>
      </c>
      <c r="B30" s="1">
        <v>2458744.6898500002</v>
      </c>
      <c r="C30" s="1">
        <f t="shared" si="0"/>
        <v>2458745</v>
      </c>
      <c r="D30" s="1">
        <v>8.7420000000000009</v>
      </c>
      <c r="E30" s="1"/>
      <c r="F30" s="1"/>
      <c r="G30" s="1"/>
    </row>
    <row r="31" spans="1:7" x14ac:dyDescent="0.25">
      <c r="A31" s="1" t="s">
        <v>3894</v>
      </c>
      <c r="B31" s="1">
        <v>2458745.2967599998</v>
      </c>
      <c r="C31" s="1">
        <f t="shared" si="0"/>
        <v>2458745</v>
      </c>
      <c r="D31" s="1">
        <v>8.5760000000000005</v>
      </c>
      <c r="E31" s="1"/>
      <c r="F31" s="1"/>
      <c r="G31" s="1"/>
    </row>
    <row r="32" spans="1:7" x14ac:dyDescent="0.25">
      <c r="A32" s="1" t="s">
        <v>3895</v>
      </c>
      <c r="B32" s="1">
        <v>2458745.3432200002</v>
      </c>
      <c r="C32" s="1">
        <f t="shared" si="0"/>
        <v>2458745</v>
      </c>
      <c r="D32" s="1">
        <v>8.6539999999999999</v>
      </c>
      <c r="E32" s="1"/>
      <c r="F32" s="1"/>
      <c r="G32" s="1"/>
    </row>
    <row r="33" spans="1:7" x14ac:dyDescent="0.25">
      <c r="A33" s="1" t="s">
        <v>3896</v>
      </c>
      <c r="B33" s="1">
        <v>2458745.4207899999</v>
      </c>
      <c r="C33" s="1">
        <f t="shared" si="0"/>
        <v>2458745</v>
      </c>
      <c r="D33" s="1">
        <v>8.5210000000000008</v>
      </c>
      <c r="E33" s="1"/>
      <c r="F33" s="1"/>
      <c r="G33" s="1"/>
    </row>
    <row r="34" spans="1:7" x14ac:dyDescent="0.25">
      <c r="A34" s="1" t="s">
        <v>3897</v>
      </c>
      <c r="B34" s="1">
        <v>2458745.6713</v>
      </c>
      <c r="C34" s="1">
        <f t="shared" si="0"/>
        <v>2458746</v>
      </c>
      <c r="D34" s="1">
        <v>8.6</v>
      </c>
      <c r="E34" s="1"/>
      <c r="F34" s="1"/>
      <c r="G34" s="1"/>
    </row>
    <row r="35" spans="1:7" x14ac:dyDescent="0.25">
      <c r="A35" s="1" t="s">
        <v>3898</v>
      </c>
      <c r="B35" s="1">
        <v>2458746.3576600002</v>
      </c>
      <c r="C35" s="1">
        <f t="shared" si="0"/>
        <v>2458746</v>
      </c>
      <c r="D35" s="1">
        <v>8.4920000000000009</v>
      </c>
      <c r="E35" s="1"/>
      <c r="F35" s="1"/>
      <c r="G35" s="1"/>
    </row>
    <row r="36" spans="1:7" x14ac:dyDescent="0.25">
      <c r="A36" s="1" t="s">
        <v>3899</v>
      </c>
      <c r="B36" s="1">
        <v>2458747.2969999998</v>
      </c>
      <c r="C36" s="1">
        <f t="shared" si="0"/>
        <v>2458747</v>
      </c>
      <c r="D36" s="1">
        <v>8.6050000000000004</v>
      </c>
      <c r="E36" s="1"/>
      <c r="F36" s="1"/>
      <c r="G36" s="1"/>
    </row>
    <row r="37" spans="1:7" x14ac:dyDescent="0.25">
      <c r="A37" s="1" t="s">
        <v>3900</v>
      </c>
      <c r="B37" s="1">
        <v>2458747.3617099999</v>
      </c>
      <c r="C37" s="1">
        <f t="shared" si="0"/>
        <v>2458747</v>
      </c>
      <c r="D37" s="1">
        <v>8.4369999999999994</v>
      </c>
      <c r="E37" s="1"/>
      <c r="F37" s="1"/>
      <c r="G37" s="1"/>
    </row>
    <row r="38" spans="1:7" x14ac:dyDescent="0.25">
      <c r="A38" s="1" t="s">
        <v>3901</v>
      </c>
      <c r="B38" s="1">
        <v>2458747.4812759999</v>
      </c>
      <c r="C38" s="1">
        <f t="shared" si="0"/>
        <v>2458747</v>
      </c>
      <c r="D38" s="1">
        <v>8.593</v>
      </c>
      <c r="E38" s="1"/>
      <c r="F38" s="1"/>
      <c r="G38" s="1"/>
    </row>
    <row r="39" spans="1:7" x14ac:dyDescent="0.25">
      <c r="A39" s="1" t="s">
        <v>3902</v>
      </c>
      <c r="B39" s="1">
        <v>2458747.6659400002</v>
      </c>
      <c r="C39" s="1">
        <f t="shared" si="0"/>
        <v>2458748</v>
      </c>
      <c r="D39" s="1">
        <v>8.5860000000000003</v>
      </c>
      <c r="E39" s="1"/>
      <c r="F39" s="1"/>
      <c r="G39" s="1"/>
    </row>
    <row r="40" spans="1:7" x14ac:dyDescent="0.25">
      <c r="A40" s="1" t="s">
        <v>3903</v>
      </c>
      <c r="B40" s="1">
        <v>2458747.67185</v>
      </c>
      <c r="C40" s="1">
        <f t="shared" si="0"/>
        <v>2458748</v>
      </c>
      <c r="D40" s="1">
        <v>8.5619999999999994</v>
      </c>
      <c r="E40" s="1"/>
      <c r="F40" s="1"/>
      <c r="G40" s="1"/>
    </row>
    <row r="41" spans="1:7" x14ac:dyDescent="0.25">
      <c r="A41" s="1" t="s">
        <v>3904</v>
      </c>
      <c r="B41" s="1">
        <v>2458747.6777300001</v>
      </c>
      <c r="C41" s="1">
        <f t="shared" si="0"/>
        <v>2458748</v>
      </c>
      <c r="D41" s="1">
        <v>8.6150000000000002</v>
      </c>
      <c r="E41" s="1"/>
      <c r="F41" s="1"/>
      <c r="G41" s="1"/>
    </row>
    <row r="42" spans="1:7" x14ac:dyDescent="0.25">
      <c r="A42" s="1" t="s">
        <v>3905</v>
      </c>
      <c r="B42" s="1">
        <v>2458748.3708560001</v>
      </c>
      <c r="C42" s="1">
        <f t="shared" si="0"/>
        <v>2458748</v>
      </c>
      <c r="D42" s="1">
        <v>8.2669999999999995</v>
      </c>
      <c r="E42" s="1"/>
      <c r="F42" s="1"/>
      <c r="G42" s="1"/>
    </row>
    <row r="43" spans="1:7" x14ac:dyDescent="0.25">
      <c r="A43" s="1" t="s">
        <v>3906</v>
      </c>
      <c r="B43" s="1">
        <v>2458749.67478</v>
      </c>
      <c r="C43" s="1">
        <f t="shared" si="0"/>
        <v>2458750</v>
      </c>
      <c r="D43" s="1">
        <v>8.5670000000000002</v>
      </c>
      <c r="E43" s="1"/>
      <c r="F43" s="1"/>
      <c r="G43" s="1"/>
    </row>
    <row r="44" spans="1:7" x14ac:dyDescent="0.25">
      <c r="A44" s="1" t="s">
        <v>3907</v>
      </c>
      <c r="B44" s="1">
        <v>2458750.6208000001</v>
      </c>
      <c r="C44" s="1">
        <f t="shared" si="0"/>
        <v>2458751</v>
      </c>
      <c r="D44" s="1">
        <v>8.7110000000000003</v>
      </c>
      <c r="E44" s="1"/>
      <c r="F44" s="1"/>
      <c r="G44" s="1"/>
    </row>
    <row r="45" spans="1:7" x14ac:dyDescent="0.25">
      <c r="A45" s="1" t="s">
        <v>3908</v>
      </c>
      <c r="B45" s="1">
        <v>2458750.7381600002</v>
      </c>
      <c r="C45" s="1">
        <f t="shared" si="0"/>
        <v>2458751</v>
      </c>
      <c r="D45" s="1">
        <v>8.6479999999999997</v>
      </c>
      <c r="E45" s="1"/>
      <c r="F45" s="1"/>
      <c r="G45" s="1"/>
    </row>
    <row r="46" spans="1:7" x14ac:dyDescent="0.25">
      <c r="A46" s="1" t="s">
        <v>3909</v>
      </c>
      <c r="B46" s="1">
        <v>2458751.3636719999</v>
      </c>
      <c r="C46" s="1">
        <f t="shared" si="0"/>
        <v>2458751</v>
      </c>
      <c r="D46" s="1">
        <v>8.3030000000000008</v>
      </c>
      <c r="E46" s="1"/>
      <c r="F46" s="1"/>
      <c r="G46" s="1"/>
    </row>
    <row r="47" spans="1:7" x14ac:dyDescent="0.25">
      <c r="A47" s="1" t="s">
        <v>3910</v>
      </c>
      <c r="B47" s="1">
        <v>2458751.6238299999</v>
      </c>
      <c r="C47" s="1">
        <f t="shared" si="0"/>
        <v>2458752</v>
      </c>
      <c r="D47" s="1">
        <v>8.5220000000000002</v>
      </c>
      <c r="E47" s="1"/>
      <c r="F47" s="1"/>
      <c r="G47" s="1"/>
    </row>
    <row r="48" spans="1:7" x14ac:dyDescent="0.25">
      <c r="A48" s="1" t="s">
        <v>3911</v>
      </c>
      <c r="B48" s="1">
        <v>2458751.6291999999</v>
      </c>
      <c r="C48" s="1">
        <f t="shared" si="0"/>
        <v>2458752</v>
      </c>
      <c r="D48" s="1">
        <v>8.6010000000000009</v>
      </c>
      <c r="E48" s="1"/>
      <c r="F48" s="1"/>
      <c r="G48" s="1"/>
    </row>
    <row r="49" spans="1:7" x14ac:dyDescent="0.25">
      <c r="A49" s="1" t="s">
        <v>3912</v>
      </c>
      <c r="B49" s="1">
        <v>2458752.6291999999</v>
      </c>
      <c r="C49" s="1">
        <f t="shared" si="0"/>
        <v>2458753</v>
      </c>
      <c r="D49" s="1">
        <v>8.6289999999999996</v>
      </c>
      <c r="E49" s="1"/>
      <c r="F49" s="1"/>
      <c r="G49" s="1"/>
    </row>
    <row r="50" spans="1:7" x14ac:dyDescent="0.25">
      <c r="A50" s="1" t="s">
        <v>3913</v>
      </c>
      <c r="B50" s="1">
        <v>2458752.6531500001</v>
      </c>
      <c r="C50" s="1">
        <f t="shared" si="0"/>
        <v>2458753</v>
      </c>
      <c r="D50" s="1">
        <v>8.4179999999999993</v>
      </c>
      <c r="E50" s="1"/>
      <c r="F50" s="1"/>
      <c r="G50" s="1"/>
    </row>
    <row r="51" spans="1:7" x14ac:dyDescent="0.25">
      <c r="A51" s="1" t="s">
        <v>3914</v>
      </c>
      <c r="B51" s="1">
        <v>2458753.2916700002</v>
      </c>
      <c r="C51" s="1">
        <f t="shared" si="0"/>
        <v>2458753</v>
      </c>
      <c r="D51" s="1">
        <v>8.0670000000000002</v>
      </c>
      <c r="E51" s="1"/>
      <c r="F51" s="1"/>
      <c r="G51" s="1"/>
    </row>
    <row r="52" spans="1:7" x14ac:dyDescent="0.25">
      <c r="A52" s="1" t="s">
        <v>3915</v>
      </c>
      <c r="B52" s="1">
        <v>2458753.4772600001</v>
      </c>
      <c r="C52" s="1">
        <f t="shared" si="0"/>
        <v>2458753</v>
      </c>
      <c r="D52" s="1">
        <v>8.5950000000000006</v>
      </c>
      <c r="E52" s="1"/>
      <c r="F52" s="1"/>
      <c r="G52" s="1"/>
    </row>
    <row r="53" spans="1:7" x14ac:dyDescent="0.25">
      <c r="A53" s="1" t="s">
        <v>3916</v>
      </c>
      <c r="B53" s="1">
        <v>2458755.6439200002</v>
      </c>
      <c r="C53" s="1">
        <f t="shared" si="0"/>
        <v>2458756</v>
      </c>
      <c r="D53" s="1">
        <v>8.6820000000000004</v>
      </c>
      <c r="E53" s="1"/>
      <c r="F53" s="1"/>
      <c r="G53" s="1"/>
    </row>
    <row r="54" spans="1:7" x14ac:dyDescent="0.25">
      <c r="A54" s="1" t="s">
        <v>3917</v>
      </c>
      <c r="B54" s="1">
        <v>2458755.64983</v>
      </c>
      <c r="C54" s="1">
        <f t="shared" si="0"/>
        <v>2458756</v>
      </c>
      <c r="D54" s="1">
        <v>8.6969999999999992</v>
      </c>
      <c r="E54" s="1"/>
      <c r="F54" s="1"/>
      <c r="G54" s="1"/>
    </row>
    <row r="55" spans="1:7" x14ac:dyDescent="0.25">
      <c r="A55" s="1" t="s">
        <v>3918</v>
      </c>
      <c r="B55" s="1">
        <v>2458755.6557200002</v>
      </c>
      <c r="C55" s="1">
        <f t="shared" si="0"/>
        <v>2458756</v>
      </c>
      <c r="D55" s="1">
        <v>8.6920000000000002</v>
      </c>
      <c r="E55" s="1"/>
      <c r="F55" s="1"/>
      <c r="G55" s="1"/>
    </row>
    <row r="56" spans="1:7" x14ac:dyDescent="0.25">
      <c r="A56" s="1" t="s">
        <v>3919</v>
      </c>
      <c r="B56" s="1">
        <v>2458757.4892040002</v>
      </c>
      <c r="C56" s="1">
        <f t="shared" si="0"/>
        <v>2458757</v>
      </c>
      <c r="D56" s="1">
        <v>8.6189999999999998</v>
      </c>
      <c r="E56" s="1"/>
      <c r="F56" s="1"/>
      <c r="G56" s="1"/>
    </row>
    <row r="57" spans="1:7" x14ac:dyDescent="0.25">
      <c r="A57" s="1" t="s">
        <v>3920</v>
      </c>
      <c r="B57" s="1">
        <v>2458758.6291999999</v>
      </c>
      <c r="C57" s="1">
        <f t="shared" si="0"/>
        <v>2458759</v>
      </c>
      <c r="D57" s="1">
        <v>8.8650000000000002</v>
      </c>
      <c r="E57" s="1"/>
      <c r="F57" s="1"/>
      <c r="G57" s="1"/>
    </row>
    <row r="58" spans="1:7" x14ac:dyDescent="0.25">
      <c r="A58" s="1" t="s">
        <v>3921</v>
      </c>
      <c r="B58" s="1">
        <v>2458759.3284629998</v>
      </c>
      <c r="C58" s="1">
        <f t="shared" si="0"/>
        <v>2458759</v>
      </c>
      <c r="D58" s="1">
        <v>8.6959999999999997</v>
      </c>
      <c r="E58" s="1"/>
      <c r="F58" s="1"/>
      <c r="G58" s="1"/>
    </row>
    <row r="59" spans="1:7" x14ac:dyDescent="0.25">
      <c r="A59" s="1" t="s">
        <v>3922</v>
      </c>
      <c r="B59" s="1">
        <v>2458759.3609500001</v>
      </c>
      <c r="C59" s="1">
        <f t="shared" si="0"/>
        <v>2458759</v>
      </c>
      <c r="D59" s="1">
        <v>8.6940000000000008</v>
      </c>
      <c r="E59" s="1"/>
      <c r="F59" s="1"/>
      <c r="G59" s="1"/>
    </row>
    <row r="60" spans="1:7" x14ac:dyDescent="0.25">
      <c r="A60" s="1" t="s">
        <v>3923</v>
      </c>
      <c r="B60" s="1">
        <v>2458761.3384170001</v>
      </c>
      <c r="C60" s="1">
        <f t="shared" si="0"/>
        <v>2458761</v>
      </c>
      <c r="D60" s="1">
        <v>8.8610000000000007</v>
      </c>
      <c r="E60" s="1"/>
      <c r="F60" s="1"/>
      <c r="G60" s="1"/>
    </row>
    <row r="61" spans="1:7" x14ac:dyDescent="0.25">
      <c r="A61" s="1" t="s">
        <v>3924</v>
      </c>
      <c r="B61" s="1">
        <v>2458761.7200930002</v>
      </c>
      <c r="C61" s="1">
        <f t="shared" si="0"/>
        <v>2458762</v>
      </c>
      <c r="D61" s="1">
        <v>8.8870000000000005</v>
      </c>
      <c r="E61" s="1"/>
      <c r="F61" s="1"/>
      <c r="G61" s="1"/>
    </row>
    <row r="62" spans="1:7" x14ac:dyDescent="0.25">
      <c r="A62" s="1" t="s">
        <v>3925</v>
      </c>
      <c r="B62" s="1">
        <v>2458762.6177300001</v>
      </c>
      <c r="C62" s="1">
        <f t="shared" si="0"/>
        <v>2458763</v>
      </c>
      <c r="D62" s="1">
        <v>8.9239999999999995</v>
      </c>
      <c r="E62" s="1"/>
      <c r="F62" s="1"/>
      <c r="G62" s="1"/>
    </row>
    <row r="63" spans="1:7" x14ac:dyDescent="0.25">
      <c r="A63" s="1" t="s">
        <v>3926</v>
      </c>
      <c r="B63" s="1">
        <v>2458762.6278599999</v>
      </c>
      <c r="C63" s="1">
        <f t="shared" si="0"/>
        <v>2458763</v>
      </c>
      <c r="D63" s="1">
        <v>8.9440000000000008</v>
      </c>
      <c r="E63" s="1"/>
      <c r="F63" s="1"/>
      <c r="G63" s="1"/>
    </row>
    <row r="64" spans="1:7" x14ac:dyDescent="0.25">
      <c r="A64" s="1" t="s">
        <v>3927</v>
      </c>
      <c r="B64" s="1">
        <v>2458763.3272480001</v>
      </c>
      <c r="C64" s="1">
        <f t="shared" si="0"/>
        <v>2458763</v>
      </c>
      <c r="D64" s="1">
        <v>8.81</v>
      </c>
      <c r="E64" s="1"/>
      <c r="F64" s="1"/>
      <c r="G64" s="1"/>
    </row>
    <row r="65" spans="1:7" x14ac:dyDescent="0.25">
      <c r="A65" s="1" t="s">
        <v>3928</v>
      </c>
      <c r="B65" s="1">
        <v>2458764.5562399998</v>
      </c>
      <c r="C65" s="1">
        <f t="shared" si="0"/>
        <v>2458765</v>
      </c>
      <c r="D65" s="1">
        <v>8.8810000000000002</v>
      </c>
      <c r="E65" s="1"/>
      <c r="F65" s="1"/>
      <c r="G65" s="1"/>
    </row>
    <row r="66" spans="1:7" x14ac:dyDescent="0.25">
      <c r="A66" s="1" t="s">
        <v>3929</v>
      </c>
      <c r="B66" s="1">
        <v>2458765.27153</v>
      </c>
      <c r="C66" s="1">
        <f t="shared" si="0"/>
        <v>2458765</v>
      </c>
      <c r="D66" s="1">
        <v>9.0109999999999992</v>
      </c>
      <c r="E66" s="1"/>
      <c r="F66" s="1"/>
      <c r="G66" s="1"/>
    </row>
    <row r="67" spans="1:7" x14ac:dyDescent="0.25">
      <c r="A67" s="1" t="s">
        <v>3930</v>
      </c>
      <c r="B67" s="1">
        <v>2458765.4483830002</v>
      </c>
      <c r="C67" s="1">
        <f t="shared" ref="C67:C130" si="1">+ROUND(B67,0)</f>
        <v>2458765</v>
      </c>
      <c r="D67" s="1">
        <v>8.84</v>
      </c>
      <c r="E67" s="1"/>
      <c r="F67" s="1"/>
      <c r="G67" s="1"/>
    </row>
    <row r="68" spans="1:7" x14ac:dyDescent="0.25">
      <c r="A68" s="1" t="s">
        <v>3931</v>
      </c>
      <c r="B68" s="1">
        <v>2458765.56776</v>
      </c>
      <c r="C68" s="1">
        <f t="shared" si="1"/>
        <v>2458766</v>
      </c>
      <c r="D68" s="1">
        <v>8.9420000000000002</v>
      </c>
      <c r="E68" s="1"/>
      <c r="F68" s="1"/>
      <c r="G68" s="1"/>
    </row>
    <row r="69" spans="1:7" x14ac:dyDescent="0.25">
      <c r="A69" s="1" t="s">
        <v>3932</v>
      </c>
      <c r="B69" s="1">
        <v>2458765.6469200002</v>
      </c>
      <c r="C69" s="1">
        <f t="shared" si="1"/>
        <v>2458766</v>
      </c>
      <c r="D69" s="1">
        <v>8.8420000000000005</v>
      </c>
      <c r="E69" s="1"/>
      <c r="F69" s="1"/>
      <c r="G69" s="1"/>
    </row>
    <row r="70" spans="1:7" x14ac:dyDescent="0.25">
      <c r="A70" s="1" t="s">
        <v>3933</v>
      </c>
      <c r="B70" s="1">
        <v>2458766.5305300001</v>
      </c>
      <c r="C70" s="1">
        <f t="shared" si="1"/>
        <v>2458767</v>
      </c>
      <c r="D70" s="1">
        <v>8.9309999999999992</v>
      </c>
      <c r="E70" s="1"/>
      <c r="F70" s="1"/>
      <c r="G70" s="1"/>
    </row>
    <row r="71" spans="1:7" x14ac:dyDescent="0.25">
      <c r="A71" s="1" t="s">
        <v>3934</v>
      </c>
      <c r="B71" s="1">
        <v>2458766.6139000002</v>
      </c>
      <c r="C71" s="1">
        <f t="shared" si="1"/>
        <v>2458767</v>
      </c>
      <c r="D71" s="1">
        <v>8.9459999999999997</v>
      </c>
      <c r="E71" s="1"/>
      <c r="F71" s="1"/>
      <c r="G71" s="1"/>
    </row>
    <row r="72" spans="1:7" x14ac:dyDescent="0.25">
      <c r="A72" s="1" t="s">
        <v>3935</v>
      </c>
      <c r="B72" s="1">
        <v>2458766.66</v>
      </c>
      <c r="C72" s="1">
        <f t="shared" si="1"/>
        <v>2458767</v>
      </c>
      <c r="D72" s="1">
        <v>8.9629999999999992</v>
      </c>
      <c r="E72" s="1"/>
      <c r="F72" s="1"/>
      <c r="G72" s="1"/>
    </row>
    <row r="73" spans="1:7" x14ac:dyDescent="0.25">
      <c r="A73" s="1" t="s">
        <v>3936</v>
      </c>
      <c r="B73" s="1">
        <v>2458767.3196899998</v>
      </c>
      <c r="C73" s="1">
        <f t="shared" si="1"/>
        <v>2458767</v>
      </c>
      <c r="D73" s="1">
        <v>8.7949999999999999</v>
      </c>
      <c r="E73" s="1"/>
      <c r="F73" s="1"/>
      <c r="G73" s="1"/>
    </row>
    <row r="74" spans="1:7" x14ac:dyDescent="0.25">
      <c r="A74" s="1" t="s">
        <v>3937</v>
      </c>
      <c r="B74" s="1">
        <v>2458767.6375000002</v>
      </c>
      <c r="C74" s="1">
        <f t="shared" si="1"/>
        <v>2458768</v>
      </c>
      <c r="D74" s="1">
        <v>8.9559999999999995</v>
      </c>
      <c r="E74" s="1"/>
      <c r="F74" s="1"/>
      <c r="G74" s="1"/>
    </row>
    <row r="75" spans="1:7" x14ac:dyDescent="0.25">
      <c r="A75" s="1" t="s">
        <v>3938</v>
      </c>
      <c r="B75" s="1">
        <v>2458767.6463299999</v>
      </c>
      <c r="C75" s="1">
        <f t="shared" si="1"/>
        <v>2458768</v>
      </c>
      <c r="D75" s="1">
        <v>8.8550000000000004</v>
      </c>
      <c r="E75" s="1"/>
      <c r="F75" s="1"/>
      <c r="G75" s="1"/>
    </row>
    <row r="76" spans="1:7" x14ac:dyDescent="0.25">
      <c r="A76" s="1" t="s">
        <v>3939</v>
      </c>
      <c r="B76" s="1">
        <v>2458768.6085069999</v>
      </c>
      <c r="C76" s="1">
        <f t="shared" si="1"/>
        <v>2458769</v>
      </c>
      <c r="D76" s="1">
        <v>8.6850000000000005</v>
      </c>
      <c r="E76" s="1"/>
      <c r="F76" s="1"/>
      <c r="G76" s="1"/>
    </row>
    <row r="77" spans="1:7" x14ac:dyDescent="0.25">
      <c r="A77" s="1" t="s">
        <v>3940</v>
      </c>
      <c r="B77" s="1">
        <v>2458768.6095139999</v>
      </c>
      <c r="C77" s="1">
        <f t="shared" si="1"/>
        <v>2458769</v>
      </c>
      <c r="D77" s="1">
        <v>8.8219999999999992</v>
      </c>
      <c r="E77" s="1"/>
      <c r="F77" s="1"/>
      <c r="G77" s="1"/>
    </row>
    <row r="78" spans="1:7" x14ac:dyDescent="0.25">
      <c r="A78" s="1" t="s">
        <v>3941</v>
      </c>
      <c r="B78" s="1">
        <v>2458768.6105209999</v>
      </c>
      <c r="C78" s="1">
        <f t="shared" si="1"/>
        <v>2458769</v>
      </c>
      <c r="D78" s="1">
        <v>8.8369999999999997</v>
      </c>
      <c r="E78" s="1"/>
      <c r="F78" s="1"/>
      <c r="G78" s="1"/>
    </row>
    <row r="79" spans="1:7" x14ac:dyDescent="0.25">
      <c r="A79" s="1" t="s">
        <v>3942</v>
      </c>
      <c r="B79" s="1">
        <v>2458768.6115390002</v>
      </c>
      <c r="C79" s="1">
        <f t="shared" si="1"/>
        <v>2458769</v>
      </c>
      <c r="D79" s="1">
        <v>8.7859999999999996</v>
      </c>
      <c r="E79" s="1"/>
      <c r="F79" s="1"/>
      <c r="G79" s="1"/>
    </row>
    <row r="80" spans="1:7" x14ac:dyDescent="0.25">
      <c r="A80" s="1" t="s">
        <v>3943</v>
      </c>
      <c r="B80" s="1">
        <v>2458768.6125690001</v>
      </c>
      <c r="C80" s="1">
        <f t="shared" si="1"/>
        <v>2458769</v>
      </c>
      <c r="D80" s="1">
        <v>8.8160000000000007</v>
      </c>
      <c r="E80" s="1"/>
      <c r="F80" s="1"/>
      <c r="G80" s="1"/>
    </row>
    <row r="81" spans="1:7" x14ac:dyDescent="0.25">
      <c r="A81" s="1" t="s">
        <v>3944</v>
      </c>
      <c r="B81" s="1">
        <v>2458768.6135760001</v>
      </c>
      <c r="C81" s="1">
        <f t="shared" si="1"/>
        <v>2458769</v>
      </c>
      <c r="D81" s="1">
        <v>8.8249999999999993</v>
      </c>
      <c r="E81" s="1"/>
      <c r="F81" s="1"/>
      <c r="G81" s="1"/>
    </row>
    <row r="82" spans="1:7" x14ac:dyDescent="0.25">
      <c r="A82" s="1" t="s">
        <v>3945</v>
      </c>
      <c r="B82" s="1">
        <v>2458768.6145830001</v>
      </c>
      <c r="C82" s="1">
        <f t="shared" si="1"/>
        <v>2458769</v>
      </c>
      <c r="D82" s="1">
        <v>8.8049999999999997</v>
      </c>
      <c r="E82" s="1"/>
      <c r="F82" s="1"/>
      <c r="G82" s="1"/>
    </row>
    <row r="83" spans="1:7" x14ac:dyDescent="0.25">
      <c r="A83" s="1" t="s">
        <v>3946</v>
      </c>
      <c r="B83" s="1">
        <v>2458768.6156020002</v>
      </c>
      <c r="C83" s="1">
        <f t="shared" si="1"/>
        <v>2458769</v>
      </c>
      <c r="D83" s="1">
        <v>8.8450000000000006</v>
      </c>
      <c r="E83" s="1"/>
      <c r="F83" s="1"/>
      <c r="G83" s="1"/>
    </row>
    <row r="84" spans="1:7" x14ac:dyDescent="0.25">
      <c r="A84" s="1" t="s">
        <v>3947</v>
      </c>
      <c r="B84" s="1">
        <v>2458768.6166090001</v>
      </c>
      <c r="C84" s="1">
        <f t="shared" si="1"/>
        <v>2458769</v>
      </c>
      <c r="D84" s="1">
        <v>8.8539999999999992</v>
      </c>
      <c r="E84" s="1"/>
      <c r="F84" s="1"/>
      <c r="G84" s="1"/>
    </row>
    <row r="85" spans="1:7" x14ac:dyDescent="0.25">
      <c r="A85" s="1" t="s">
        <v>3948</v>
      </c>
      <c r="B85" s="1">
        <v>2458769.6187999998</v>
      </c>
      <c r="C85" s="1">
        <f t="shared" si="1"/>
        <v>2458770</v>
      </c>
      <c r="D85" s="1">
        <v>8.9390000000000001</v>
      </c>
      <c r="E85" s="1"/>
      <c r="F85" s="1"/>
      <c r="G85" s="1"/>
    </row>
    <row r="86" spans="1:7" x14ac:dyDescent="0.25">
      <c r="A86" s="1" t="s">
        <v>3949</v>
      </c>
      <c r="B86" s="1">
        <v>2458770.6465599998</v>
      </c>
      <c r="C86" s="1">
        <f t="shared" si="1"/>
        <v>2458771</v>
      </c>
      <c r="D86" s="1">
        <v>8.8219999999999992</v>
      </c>
      <c r="E86" s="1"/>
      <c r="F86" s="1"/>
      <c r="G86" s="1"/>
    </row>
    <row r="87" spans="1:7" x14ac:dyDescent="0.25">
      <c r="A87" s="1" t="s">
        <v>3950</v>
      </c>
      <c r="B87" s="1">
        <v>2458771.2813800001</v>
      </c>
      <c r="C87" s="1">
        <f t="shared" si="1"/>
        <v>2458771</v>
      </c>
      <c r="D87" s="1">
        <v>8.7739999999999991</v>
      </c>
      <c r="E87" s="1"/>
      <c r="F87" s="1"/>
      <c r="G87" s="1"/>
    </row>
    <row r="88" spans="1:7" x14ac:dyDescent="0.25">
      <c r="A88" s="1" t="s">
        <v>3951</v>
      </c>
      <c r="B88" s="1">
        <v>2458771.3653150001</v>
      </c>
      <c r="C88" s="1">
        <f t="shared" si="1"/>
        <v>2458771</v>
      </c>
      <c r="D88" s="1">
        <v>8.6969999999999992</v>
      </c>
      <c r="E88" s="1"/>
      <c r="F88" s="1"/>
      <c r="G88" s="1"/>
    </row>
    <row r="89" spans="1:7" x14ac:dyDescent="0.25">
      <c r="A89" s="1" t="s">
        <v>3952</v>
      </c>
      <c r="B89" s="1">
        <v>2458772.6484400001</v>
      </c>
      <c r="C89" s="1">
        <f t="shared" si="1"/>
        <v>2458773</v>
      </c>
      <c r="D89" s="1">
        <v>8.859</v>
      </c>
      <c r="E89" s="1"/>
      <c r="F89" s="1"/>
      <c r="G89" s="1"/>
    </row>
    <row r="90" spans="1:7" x14ac:dyDescent="0.25">
      <c r="A90" s="1" t="s">
        <v>3953</v>
      </c>
      <c r="B90" s="1">
        <v>2458773.2961800001</v>
      </c>
      <c r="C90" s="1">
        <f t="shared" si="1"/>
        <v>2458773</v>
      </c>
      <c r="D90" s="1">
        <v>8.8369999999999997</v>
      </c>
      <c r="E90" s="1"/>
      <c r="F90" s="1"/>
      <c r="G90" s="1"/>
    </row>
    <row r="91" spans="1:7" x14ac:dyDescent="0.25">
      <c r="A91" s="1" t="s">
        <v>3954</v>
      </c>
      <c r="B91" s="1">
        <v>2458773.403533</v>
      </c>
      <c r="C91" s="1">
        <f t="shared" si="1"/>
        <v>2458773</v>
      </c>
      <c r="D91" s="1">
        <v>8.7680000000000007</v>
      </c>
      <c r="E91" s="1"/>
      <c r="F91" s="1"/>
      <c r="G91" s="1"/>
    </row>
    <row r="92" spans="1:7" x14ac:dyDescent="0.25">
      <c r="A92" s="1" t="s">
        <v>3955</v>
      </c>
      <c r="B92" s="1">
        <v>2458774.3076399998</v>
      </c>
      <c r="C92" s="1">
        <f t="shared" si="1"/>
        <v>2458774</v>
      </c>
      <c r="D92" s="1">
        <v>8.9990000000000006</v>
      </c>
      <c r="E92" s="1"/>
      <c r="F92" s="1"/>
      <c r="G92" s="1"/>
    </row>
    <row r="93" spans="1:7" x14ac:dyDescent="0.25">
      <c r="A93" t="s">
        <v>3956</v>
      </c>
      <c r="B93">
        <v>2458774.64218</v>
      </c>
      <c r="C93" s="1">
        <f t="shared" si="1"/>
        <v>2458775</v>
      </c>
      <c r="D93">
        <v>8.8219999999999992</v>
      </c>
    </row>
    <row r="94" spans="1:7" x14ac:dyDescent="0.25">
      <c r="A94" t="s">
        <v>3957</v>
      </c>
      <c r="B94">
        <v>2458775.424112</v>
      </c>
      <c r="C94" s="1">
        <f t="shared" si="1"/>
        <v>2458775</v>
      </c>
      <c r="D94">
        <v>8.7159999999999993</v>
      </c>
    </row>
    <row r="95" spans="1:7" x14ac:dyDescent="0.25">
      <c r="A95" t="s">
        <v>3958</v>
      </c>
      <c r="B95">
        <v>2458778.6035000002</v>
      </c>
      <c r="C95" s="1">
        <f t="shared" si="1"/>
        <v>2458779</v>
      </c>
      <c r="D95">
        <v>8.8490000000000002</v>
      </c>
    </row>
    <row r="96" spans="1:7" x14ac:dyDescent="0.25">
      <c r="A96" t="s">
        <v>3959</v>
      </c>
      <c r="B96">
        <v>2458779.2753300001</v>
      </c>
      <c r="C96" s="1">
        <f t="shared" si="1"/>
        <v>2458779</v>
      </c>
      <c r="D96">
        <v>8.7149999999999999</v>
      </c>
    </row>
    <row r="97" spans="1:4" x14ac:dyDescent="0.25">
      <c r="A97" t="s">
        <v>3960</v>
      </c>
      <c r="B97">
        <v>2458782.2416699999</v>
      </c>
      <c r="C97" s="1">
        <f t="shared" si="1"/>
        <v>2458782</v>
      </c>
      <c r="D97">
        <v>8.9179999999999993</v>
      </c>
    </row>
    <row r="98" spans="1:4" x14ac:dyDescent="0.25">
      <c r="A98" t="s">
        <v>3961</v>
      </c>
      <c r="B98">
        <v>2458782.2656999999</v>
      </c>
      <c r="C98" s="1">
        <f t="shared" si="1"/>
        <v>2458782</v>
      </c>
      <c r="D98">
        <v>8.7050000000000001</v>
      </c>
    </row>
    <row r="99" spans="1:4" x14ac:dyDescent="0.25">
      <c r="A99" t="s">
        <v>3962</v>
      </c>
      <c r="B99">
        <v>2458784.2437499999</v>
      </c>
      <c r="C99" s="1">
        <f t="shared" si="1"/>
        <v>2458784</v>
      </c>
      <c r="D99">
        <v>8.9079999999999995</v>
      </c>
    </row>
    <row r="100" spans="1:4" x14ac:dyDescent="0.25">
      <c r="A100" t="s">
        <v>3963</v>
      </c>
      <c r="B100">
        <v>2458785.3082440002</v>
      </c>
      <c r="C100" s="1">
        <f t="shared" si="1"/>
        <v>2458785</v>
      </c>
      <c r="D100">
        <v>8.7769999999999992</v>
      </c>
    </row>
    <row r="101" spans="1:4" x14ac:dyDescent="0.25">
      <c r="A101" t="s">
        <v>3964</v>
      </c>
      <c r="B101">
        <v>2458785.5507999999</v>
      </c>
      <c r="C101" s="1">
        <f t="shared" si="1"/>
        <v>2458786</v>
      </c>
      <c r="D101">
        <v>8.8689999999999998</v>
      </c>
    </row>
    <row r="102" spans="1:4" x14ac:dyDescent="0.25">
      <c r="A102" t="s">
        <v>3965</v>
      </c>
      <c r="B102">
        <v>2458785.6422999999</v>
      </c>
      <c r="C102" s="1">
        <f t="shared" si="1"/>
        <v>2458786</v>
      </c>
      <c r="D102">
        <v>8.8529999999999998</v>
      </c>
    </row>
    <row r="103" spans="1:4" x14ac:dyDescent="0.25">
      <c r="A103" t="s">
        <v>3966</v>
      </c>
      <c r="B103">
        <v>2458786.68676</v>
      </c>
      <c r="C103" s="1">
        <f t="shared" si="1"/>
        <v>2458787</v>
      </c>
      <c r="D103">
        <v>8.84</v>
      </c>
    </row>
    <row r="104" spans="1:4" x14ac:dyDescent="0.25">
      <c r="A104" t="s">
        <v>3967</v>
      </c>
      <c r="B104">
        <v>2458787.3080119998</v>
      </c>
      <c r="C104" s="1">
        <f t="shared" si="1"/>
        <v>2458787</v>
      </c>
      <c r="D104">
        <v>8.7889999999999997</v>
      </c>
    </row>
    <row r="105" spans="1:4" x14ac:dyDescent="0.25">
      <c r="A105" t="s">
        <v>3968</v>
      </c>
      <c r="B105">
        <v>2458789.3065999998</v>
      </c>
      <c r="C105" s="1">
        <f t="shared" si="1"/>
        <v>2458789</v>
      </c>
      <c r="D105">
        <v>8.7729999999999997</v>
      </c>
    </row>
    <row r="106" spans="1:4" x14ac:dyDescent="0.25">
      <c r="A106" t="s">
        <v>3969</v>
      </c>
      <c r="B106">
        <v>2458791.3057320002</v>
      </c>
      <c r="C106" s="1">
        <f t="shared" si="1"/>
        <v>2458791</v>
      </c>
      <c r="D106">
        <v>8.8170000000000002</v>
      </c>
    </row>
    <row r="107" spans="1:4" x14ac:dyDescent="0.25">
      <c r="A107" t="s">
        <v>3970</v>
      </c>
      <c r="B107">
        <v>2458799.3392269998</v>
      </c>
      <c r="C107" s="1">
        <f t="shared" si="1"/>
        <v>2458799</v>
      </c>
      <c r="D107">
        <v>8.7040000000000006</v>
      </c>
    </row>
    <row r="108" spans="1:4" x14ac:dyDescent="0.25">
      <c r="A108" t="s">
        <v>3971</v>
      </c>
      <c r="B108">
        <v>2458801.3173409998</v>
      </c>
      <c r="C108" s="1">
        <f t="shared" si="1"/>
        <v>2458801</v>
      </c>
      <c r="D108">
        <v>8.7539999999999996</v>
      </c>
    </row>
    <row r="109" spans="1:4" x14ac:dyDescent="0.25">
      <c r="A109" t="s">
        <v>3972</v>
      </c>
      <c r="B109">
        <v>2458804.20909</v>
      </c>
      <c r="C109" s="1">
        <f t="shared" si="1"/>
        <v>2458804</v>
      </c>
      <c r="D109">
        <v>8.75</v>
      </c>
    </row>
    <row r="110" spans="1:4" x14ac:dyDescent="0.25">
      <c r="A110" t="s">
        <v>3973</v>
      </c>
      <c r="B110">
        <v>2458806.2579299998</v>
      </c>
      <c r="C110" s="1">
        <f t="shared" si="1"/>
        <v>2458806</v>
      </c>
      <c r="D110">
        <v>8.7159999999999993</v>
      </c>
    </row>
    <row r="111" spans="1:4" x14ac:dyDescent="0.25">
      <c r="A111" t="s">
        <v>3974</v>
      </c>
      <c r="B111">
        <v>2458808.2839100002</v>
      </c>
      <c r="C111" s="1">
        <f t="shared" si="1"/>
        <v>2458808</v>
      </c>
      <c r="D111">
        <v>8.7110000000000003</v>
      </c>
    </row>
    <row r="112" spans="1:4" x14ac:dyDescent="0.25">
      <c r="A112" t="s">
        <v>3975</v>
      </c>
      <c r="B112">
        <v>2458817.3270629998</v>
      </c>
      <c r="C112" s="1">
        <f t="shared" si="1"/>
        <v>2458817</v>
      </c>
      <c r="D112">
        <v>8.673</v>
      </c>
    </row>
    <row r="113" spans="1:4" x14ac:dyDescent="0.25">
      <c r="A113" t="s">
        <v>3976</v>
      </c>
      <c r="B113">
        <v>2458822.1853100001</v>
      </c>
      <c r="C113" s="1">
        <f t="shared" si="1"/>
        <v>2458822</v>
      </c>
      <c r="D113">
        <v>8.57</v>
      </c>
    </row>
    <row r="114" spans="1:4" x14ac:dyDescent="0.25">
      <c r="A114" t="s">
        <v>3977</v>
      </c>
      <c r="B114">
        <v>2458822.4729599999</v>
      </c>
      <c r="C114" s="1">
        <f t="shared" si="1"/>
        <v>2458822</v>
      </c>
      <c r="D114">
        <v>8.6869999999999994</v>
      </c>
    </row>
    <row r="115" spans="1:4" x14ac:dyDescent="0.25">
      <c r="A115" t="s">
        <v>3978</v>
      </c>
      <c r="B115">
        <v>2458823.3090889999</v>
      </c>
      <c r="C115" s="1">
        <f t="shared" si="1"/>
        <v>2458823</v>
      </c>
      <c r="D115">
        <v>8.5429999999999993</v>
      </c>
    </row>
    <row r="116" spans="1:4" x14ac:dyDescent="0.25">
      <c r="A116" t="s">
        <v>3979</v>
      </c>
      <c r="B116">
        <v>2458825.3352999999</v>
      </c>
      <c r="C116" s="1">
        <f t="shared" si="1"/>
        <v>2458825</v>
      </c>
      <c r="D116">
        <v>8.484</v>
      </c>
    </row>
    <row r="117" spans="1:4" x14ac:dyDescent="0.25">
      <c r="A117" t="s">
        <v>3980</v>
      </c>
      <c r="B117">
        <v>2458825.4829600002</v>
      </c>
      <c r="C117" s="1">
        <f t="shared" si="1"/>
        <v>2458825</v>
      </c>
      <c r="D117">
        <v>8.702</v>
      </c>
    </row>
    <row r="118" spans="1:4" x14ac:dyDescent="0.25">
      <c r="A118" t="s">
        <v>3981</v>
      </c>
      <c r="B118">
        <v>2458827.3001760002</v>
      </c>
      <c r="C118" s="1">
        <f t="shared" si="1"/>
        <v>2458827</v>
      </c>
      <c r="D118">
        <v>8.3819999999999997</v>
      </c>
    </row>
    <row r="119" spans="1:4" x14ac:dyDescent="0.25">
      <c r="A119" t="s">
        <v>3982</v>
      </c>
      <c r="B119">
        <v>2458837.2094200002</v>
      </c>
      <c r="C119" s="1">
        <f t="shared" si="1"/>
        <v>2458837</v>
      </c>
      <c r="D119">
        <v>8.3369999999999997</v>
      </c>
    </row>
    <row r="120" spans="1:4" x14ac:dyDescent="0.25">
      <c r="A120" t="s">
        <v>3983</v>
      </c>
      <c r="B120">
        <v>2458845.3110799999</v>
      </c>
      <c r="C120" s="1">
        <f t="shared" si="1"/>
        <v>2458845</v>
      </c>
      <c r="D120">
        <v>8.1920000000000002</v>
      </c>
    </row>
    <row r="121" spans="1:4" x14ac:dyDescent="0.25">
      <c r="A121" t="s">
        <v>3984</v>
      </c>
      <c r="B121">
        <v>2458847.2382499999</v>
      </c>
      <c r="C121" s="1">
        <f t="shared" si="1"/>
        <v>2458847</v>
      </c>
      <c r="D121">
        <v>8.1489999999999991</v>
      </c>
    </row>
    <row r="122" spans="1:4" x14ac:dyDescent="0.25">
      <c r="A122" t="s">
        <v>3985</v>
      </c>
      <c r="B122">
        <v>2458853.2800799999</v>
      </c>
      <c r="C122" s="1">
        <f t="shared" si="1"/>
        <v>2458853</v>
      </c>
      <c r="D122">
        <v>8.2940000000000005</v>
      </c>
    </row>
    <row r="123" spans="1:4" x14ac:dyDescent="0.25">
      <c r="A123" t="s">
        <v>3986</v>
      </c>
      <c r="B123">
        <v>2458861.2193999998</v>
      </c>
      <c r="C123" s="1">
        <f t="shared" si="1"/>
        <v>2458861</v>
      </c>
      <c r="D123">
        <v>7.923</v>
      </c>
    </row>
    <row r="124" spans="1:4" x14ac:dyDescent="0.25">
      <c r="A124" t="s">
        <v>3987</v>
      </c>
      <c r="B124">
        <v>2458861.2200099998</v>
      </c>
      <c r="C124" s="1">
        <f t="shared" si="1"/>
        <v>2458861</v>
      </c>
      <c r="D124">
        <v>7.915</v>
      </c>
    </row>
    <row r="125" spans="1:4" x14ac:dyDescent="0.25">
      <c r="A125" t="s">
        <v>3988</v>
      </c>
      <c r="B125">
        <v>2458865.2456700001</v>
      </c>
      <c r="C125" s="1">
        <f t="shared" si="1"/>
        <v>2458865</v>
      </c>
      <c r="D125">
        <v>7.98</v>
      </c>
    </row>
    <row r="126" spans="1:4" x14ac:dyDescent="0.25">
      <c r="A126" t="s">
        <v>3989</v>
      </c>
      <c r="B126">
        <v>2458890.75807</v>
      </c>
      <c r="C126" s="1">
        <f t="shared" si="1"/>
        <v>2458891</v>
      </c>
      <c r="D126">
        <v>8.2200000000000006</v>
      </c>
    </row>
    <row r="127" spans="1:4" x14ac:dyDescent="0.25">
      <c r="A127" t="s">
        <v>3990</v>
      </c>
      <c r="B127">
        <v>2458892.7515079998</v>
      </c>
      <c r="C127" s="1">
        <f t="shared" si="1"/>
        <v>2458893</v>
      </c>
      <c r="D127">
        <v>8.0760000000000005</v>
      </c>
    </row>
    <row r="128" spans="1:4" x14ac:dyDescent="0.25">
      <c r="A128" t="s">
        <v>3991</v>
      </c>
      <c r="B128">
        <v>2458895.74248</v>
      </c>
      <c r="C128" s="1">
        <f t="shared" si="1"/>
        <v>2458896</v>
      </c>
      <c r="D128">
        <v>8.1359999999999992</v>
      </c>
    </row>
    <row r="129" spans="1:4" x14ac:dyDescent="0.25">
      <c r="A129" t="s">
        <v>3992</v>
      </c>
      <c r="B129">
        <v>2458897.756172</v>
      </c>
      <c r="C129" s="1">
        <f t="shared" si="1"/>
        <v>2458898</v>
      </c>
      <c r="D129">
        <v>8.173</v>
      </c>
    </row>
    <row r="130" spans="1:4" x14ac:dyDescent="0.25">
      <c r="A130" t="s">
        <v>3993</v>
      </c>
      <c r="B130">
        <v>2458899.7321560001</v>
      </c>
      <c r="C130" s="1">
        <f t="shared" si="1"/>
        <v>2458900</v>
      </c>
      <c r="D130">
        <v>7.9340000000000002</v>
      </c>
    </row>
    <row r="131" spans="1:4" x14ac:dyDescent="0.25">
      <c r="A131" t="s">
        <v>3994</v>
      </c>
      <c r="B131">
        <v>2458916.6987529998</v>
      </c>
      <c r="C131" s="1">
        <f t="shared" ref="C131:C194" si="2">+ROUND(B131,0)</f>
        <v>2458917</v>
      </c>
      <c r="D131">
        <v>8.1359999999999992</v>
      </c>
    </row>
    <row r="132" spans="1:4" x14ac:dyDescent="0.25">
      <c r="A132" t="s">
        <v>3995</v>
      </c>
      <c r="B132">
        <v>2458918.6814609999</v>
      </c>
      <c r="C132" s="1">
        <f t="shared" si="2"/>
        <v>2458919</v>
      </c>
      <c r="D132">
        <v>7.9429999999999996</v>
      </c>
    </row>
    <row r="133" spans="1:4" x14ac:dyDescent="0.25">
      <c r="A133" t="s">
        <v>3996</v>
      </c>
      <c r="B133">
        <v>2458920.6756509999</v>
      </c>
      <c r="C133" s="1">
        <f t="shared" si="2"/>
        <v>2458921</v>
      </c>
      <c r="D133">
        <v>7.9729999999999999</v>
      </c>
    </row>
    <row r="134" spans="1:4" x14ac:dyDescent="0.25">
      <c r="A134" t="s">
        <v>3997</v>
      </c>
      <c r="B134">
        <v>2458924.6637650002</v>
      </c>
      <c r="C134" s="1">
        <f t="shared" si="2"/>
        <v>2458925</v>
      </c>
      <c r="D134">
        <v>7.9050000000000002</v>
      </c>
    </row>
    <row r="135" spans="1:4" x14ac:dyDescent="0.25">
      <c r="A135" t="s">
        <v>3998</v>
      </c>
      <c r="B135">
        <v>2458928.7625139998</v>
      </c>
      <c r="C135" s="1">
        <f t="shared" si="2"/>
        <v>2458929</v>
      </c>
      <c r="D135">
        <v>7.9619999999999997</v>
      </c>
    </row>
    <row r="136" spans="1:4" x14ac:dyDescent="0.25">
      <c r="A136" t="s">
        <v>3999</v>
      </c>
      <c r="B136">
        <v>2458932.764308</v>
      </c>
      <c r="C136" s="1">
        <f t="shared" si="2"/>
        <v>2458933</v>
      </c>
      <c r="D136">
        <v>7.9119999999999999</v>
      </c>
    </row>
    <row r="137" spans="1:4" x14ac:dyDescent="0.25">
      <c r="A137" t="s">
        <v>4000</v>
      </c>
      <c r="B137">
        <v>2458940.6234749998</v>
      </c>
      <c r="C137" s="1">
        <f t="shared" si="2"/>
        <v>2458941</v>
      </c>
      <c r="D137">
        <v>7.8869999999999996</v>
      </c>
    </row>
    <row r="138" spans="1:4" x14ac:dyDescent="0.25">
      <c r="A138" t="s">
        <v>4001</v>
      </c>
      <c r="B138">
        <v>2458960.4276800002</v>
      </c>
      <c r="C138" s="1">
        <f t="shared" si="2"/>
        <v>2458960</v>
      </c>
      <c r="D138">
        <v>7.4950000000000001</v>
      </c>
    </row>
    <row r="139" spans="1:4" x14ac:dyDescent="0.25">
      <c r="A139" t="s">
        <v>4002</v>
      </c>
      <c r="B139">
        <v>2458960.4281500001</v>
      </c>
      <c r="C139" s="1">
        <f t="shared" si="2"/>
        <v>2458960</v>
      </c>
      <c r="D139">
        <v>7.5170000000000003</v>
      </c>
    </row>
    <row r="140" spans="1:4" x14ac:dyDescent="0.25">
      <c r="A140" t="s">
        <v>4003</v>
      </c>
      <c r="B140">
        <v>2458963.746175</v>
      </c>
      <c r="C140" s="1">
        <f t="shared" si="2"/>
        <v>2458964</v>
      </c>
      <c r="D140">
        <v>7.5220000000000002</v>
      </c>
    </row>
    <row r="141" spans="1:4" x14ac:dyDescent="0.25">
      <c r="A141" t="s">
        <v>4004</v>
      </c>
      <c r="B141">
        <v>2458963.7481189999</v>
      </c>
      <c r="C141" s="1">
        <f t="shared" si="2"/>
        <v>2458964</v>
      </c>
      <c r="D141">
        <v>7.516</v>
      </c>
    </row>
    <row r="142" spans="1:4" x14ac:dyDescent="0.25">
      <c r="A142" t="s">
        <v>4005</v>
      </c>
      <c r="B142">
        <v>2458963.751406</v>
      </c>
      <c r="C142" s="1">
        <f t="shared" si="2"/>
        <v>2458964</v>
      </c>
      <c r="D142">
        <v>7.5250000000000004</v>
      </c>
    </row>
    <row r="143" spans="1:4" x14ac:dyDescent="0.25">
      <c r="A143" t="s">
        <v>4006</v>
      </c>
      <c r="B143">
        <v>2458963.7549589998</v>
      </c>
      <c r="C143" s="1">
        <f t="shared" si="2"/>
        <v>2458964</v>
      </c>
      <c r="D143">
        <v>7.5209999999999999</v>
      </c>
    </row>
    <row r="144" spans="1:4" x14ac:dyDescent="0.25">
      <c r="A144" t="s">
        <v>4007</v>
      </c>
      <c r="B144">
        <v>2458963.757737</v>
      </c>
      <c r="C144" s="1">
        <f t="shared" si="2"/>
        <v>2458964</v>
      </c>
      <c r="D144">
        <v>7.52</v>
      </c>
    </row>
    <row r="145" spans="1:4" x14ac:dyDescent="0.25">
      <c r="A145" t="s">
        <v>4008</v>
      </c>
      <c r="B145">
        <v>2458963.7598899999</v>
      </c>
      <c r="C145" s="1">
        <f t="shared" si="2"/>
        <v>2458964</v>
      </c>
      <c r="D145">
        <v>7.5289999999999999</v>
      </c>
    </row>
    <row r="146" spans="1:4" x14ac:dyDescent="0.25">
      <c r="A146" t="s">
        <v>4009</v>
      </c>
      <c r="B146">
        <v>2458963.762054</v>
      </c>
      <c r="C146" s="1">
        <f t="shared" si="2"/>
        <v>2458964</v>
      </c>
      <c r="D146">
        <v>7.5170000000000003</v>
      </c>
    </row>
    <row r="147" spans="1:4" x14ac:dyDescent="0.25">
      <c r="A147" t="s">
        <v>4010</v>
      </c>
      <c r="B147">
        <v>2458963.7659900002</v>
      </c>
      <c r="C147" s="1">
        <f t="shared" si="2"/>
        <v>2458964</v>
      </c>
      <c r="D147">
        <v>7.5350000000000001</v>
      </c>
    </row>
    <row r="148" spans="1:4" x14ac:dyDescent="0.25">
      <c r="A148" t="s">
        <v>4011</v>
      </c>
      <c r="B148">
        <v>2458963.7681419998</v>
      </c>
      <c r="C148" s="1">
        <f t="shared" si="2"/>
        <v>2458964</v>
      </c>
      <c r="D148">
        <v>7.5339999999999998</v>
      </c>
    </row>
    <row r="149" spans="1:4" x14ac:dyDescent="0.25">
      <c r="A149" t="s">
        <v>4012</v>
      </c>
      <c r="B149">
        <v>2458963.7703069998</v>
      </c>
      <c r="C149" s="1">
        <f t="shared" si="2"/>
        <v>2458964</v>
      </c>
      <c r="D149">
        <v>7.5220000000000002</v>
      </c>
    </row>
    <row r="150" spans="1:4" x14ac:dyDescent="0.25">
      <c r="A150" t="s">
        <v>4013</v>
      </c>
      <c r="B150">
        <v>2458963.772471</v>
      </c>
      <c r="C150" s="1">
        <f t="shared" si="2"/>
        <v>2458964</v>
      </c>
      <c r="D150">
        <v>7.5229999999999997</v>
      </c>
    </row>
    <row r="151" spans="1:4" x14ac:dyDescent="0.25">
      <c r="A151" t="s">
        <v>4014</v>
      </c>
      <c r="B151">
        <v>2458963.7746350002</v>
      </c>
      <c r="C151" s="1">
        <f t="shared" si="2"/>
        <v>2458964</v>
      </c>
      <c r="D151">
        <v>7.5289999999999999</v>
      </c>
    </row>
    <row r="152" spans="1:4" x14ac:dyDescent="0.25">
      <c r="A152" t="s">
        <v>4015</v>
      </c>
      <c r="B152">
        <v>2458963.7768000001</v>
      </c>
      <c r="C152" s="1">
        <f t="shared" si="2"/>
        <v>2458964</v>
      </c>
      <c r="D152">
        <v>7.5410000000000004</v>
      </c>
    </row>
    <row r="153" spans="1:4" x14ac:dyDescent="0.25">
      <c r="A153" t="s">
        <v>4016</v>
      </c>
      <c r="B153">
        <v>2458963.7789759999</v>
      </c>
      <c r="C153" s="1">
        <f t="shared" si="2"/>
        <v>2458964</v>
      </c>
      <c r="D153">
        <v>7.5289999999999999</v>
      </c>
    </row>
    <row r="154" spans="1:4" x14ac:dyDescent="0.25">
      <c r="A154" t="s">
        <v>4017</v>
      </c>
      <c r="B154">
        <v>2458963.7811400001</v>
      </c>
      <c r="C154" s="1">
        <f t="shared" si="2"/>
        <v>2458964</v>
      </c>
      <c r="D154">
        <v>7.5339999999999998</v>
      </c>
    </row>
    <row r="155" spans="1:4" x14ac:dyDescent="0.25">
      <c r="A155" t="s">
        <v>4018</v>
      </c>
      <c r="B155">
        <v>2458963.7833039998</v>
      </c>
      <c r="C155" s="1">
        <f t="shared" si="2"/>
        <v>2458964</v>
      </c>
      <c r="D155">
        <v>7.5439999999999996</v>
      </c>
    </row>
    <row r="156" spans="1:4" x14ac:dyDescent="0.25">
      <c r="A156" t="s">
        <v>4019</v>
      </c>
      <c r="B156">
        <v>2458980.34931</v>
      </c>
      <c r="C156" s="1">
        <f t="shared" si="2"/>
        <v>2458980</v>
      </c>
      <c r="D156">
        <v>7.3879999999999999</v>
      </c>
    </row>
    <row r="157" spans="1:4" x14ac:dyDescent="0.25">
      <c r="A157" t="s">
        <v>4020</v>
      </c>
      <c r="B157">
        <v>2458987.7850000001</v>
      </c>
      <c r="C157" s="1">
        <f t="shared" si="2"/>
        <v>2458988</v>
      </c>
      <c r="D157">
        <v>7.3869999999999996</v>
      </c>
    </row>
    <row r="158" spans="1:4" x14ac:dyDescent="0.25">
      <c r="A158" t="s">
        <v>4021</v>
      </c>
      <c r="B158">
        <v>2458988.7853999999</v>
      </c>
      <c r="C158" s="1">
        <f t="shared" si="2"/>
        <v>2458989</v>
      </c>
      <c r="D158">
        <v>7.4660000000000002</v>
      </c>
    </row>
    <row r="159" spans="1:4" x14ac:dyDescent="0.25">
      <c r="A159" t="s">
        <v>4022</v>
      </c>
      <c r="B159">
        <v>2458990.4173599998</v>
      </c>
      <c r="C159" s="1">
        <f t="shared" si="2"/>
        <v>2458990</v>
      </c>
      <c r="D159">
        <v>7.9669999999999996</v>
      </c>
    </row>
    <row r="160" spans="1:4" x14ac:dyDescent="0.25">
      <c r="A160" t="s">
        <v>4023</v>
      </c>
      <c r="B160">
        <v>2458991.5213449998</v>
      </c>
      <c r="C160" s="1">
        <f t="shared" si="2"/>
        <v>2458992</v>
      </c>
      <c r="D160">
        <v>7.3689999999999998</v>
      </c>
    </row>
    <row r="161" spans="1:4" x14ac:dyDescent="0.25">
      <c r="A161" t="s">
        <v>4024</v>
      </c>
      <c r="B161">
        <v>2458993.9277900001</v>
      </c>
      <c r="C161" s="1">
        <f t="shared" si="2"/>
        <v>2458994</v>
      </c>
      <c r="D161">
        <v>7.5140000000000002</v>
      </c>
    </row>
    <row r="162" spans="1:4" x14ac:dyDescent="0.25">
      <c r="A162" t="s">
        <v>4025</v>
      </c>
      <c r="B162">
        <v>2458994.7933700001</v>
      </c>
      <c r="C162" s="1">
        <f t="shared" si="2"/>
        <v>2458995</v>
      </c>
      <c r="D162">
        <v>7.5620000000000003</v>
      </c>
    </row>
    <row r="163" spans="1:4" x14ac:dyDescent="0.25">
      <c r="A163" t="s">
        <v>4026</v>
      </c>
      <c r="B163">
        <v>2458995.5510100001</v>
      </c>
      <c r="C163" s="1">
        <f t="shared" si="2"/>
        <v>2458996</v>
      </c>
      <c r="D163">
        <v>7.4349999999999996</v>
      </c>
    </row>
    <row r="164" spans="1:4" x14ac:dyDescent="0.25">
      <c r="A164" t="s">
        <v>4027</v>
      </c>
      <c r="B164">
        <v>2458995.9228099999</v>
      </c>
      <c r="C164" s="1">
        <f t="shared" si="2"/>
        <v>2458996</v>
      </c>
      <c r="D164">
        <v>7.4859999999999998</v>
      </c>
    </row>
    <row r="165" spans="1:4" x14ac:dyDescent="0.25">
      <c r="A165" t="s">
        <v>4028</v>
      </c>
      <c r="B165">
        <v>2458996.48428</v>
      </c>
      <c r="C165" s="1">
        <f t="shared" si="2"/>
        <v>2458996</v>
      </c>
      <c r="D165">
        <v>7.3520000000000003</v>
      </c>
    </row>
    <row r="166" spans="1:4" x14ac:dyDescent="0.25">
      <c r="A166" t="s">
        <v>4029</v>
      </c>
      <c r="B166">
        <v>2458996.4847499998</v>
      </c>
      <c r="C166" s="1">
        <f t="shared" si="2"/>
        <v>2458996</v>
      </c>
      <c r="D166">
        <v>7.3550000000000004</v>
      </c>
    </row>
    <row r="167" spans="1:4" x14ac:dyDescent="0.25">
      <c r="A167" t="s">
        <v>4030</v>
      </c>
      <c r="B167">
        <v>2458997.4671439999</v>
      </c>
      <c r="C167" s="1">
        <f t="shared" si="2"/>
        <v>2458997</v>
      </c>
      <c r="D167">
        <v>7.4130000000000003</v>
      </c>
    </row>
    <row r="168" spans="1:4" x14ac:dyDescent="0.25">
      <c r="A168" t="s">
        <v>4031</v>
      </c>
      <c r="B168">
        <v>2458997.7062400002</v>
      </c>
      <c r="C168" s="1">
        <f t="shared" si="2"/>
        <v>2458998</v>
      </c>
      <c r="D168">
        <v>7.8230000000000004</v>
      </c>
    </row>
    <row r="169" spans="1:4" x14ac:dyDescent="0.25">
      <c r="A169" t="s">
        <v>4032</v>
      </c>
      <c r="B169">
        <v>2458997.9235399999</v>
      </c>
      <c r="C169" s="1">
        <f t="shared" si="2"/>
        <v>2458998</v>
      </c>
      <c r="D169">
        <v>7.4619999999999997</v>
      </c>
    </row>
    <row r="170" spans="1:4" x14ac:dyDescent="0.25">
      <c r="A170" t="s">
        <v>4033</v>
      </c>
      <c r="B170">
        <v>2458998.9221399999</v>
      </c>
      <c r="C170" s="1">
        <f t="shared" si="2"/>
        <v>2458999</v>
      </c>
      <c r="D170">
        <v>7.52</v>
      </c>
    </row>
    <row r="171" spans="1:4" x14ac:dyDescent="0.25">
      <c r="A171" t="s">
        <v>4034</v>
      </c>
      <c r="B171">
        <v>2458999.9263200001</v>
      </c>
      <c r="C171" s="1">
        <f t="shared" si="2"/>
        <v>2459000</v>
      </c>
      <c r="D171">
        <v>7.4889999999999999</v>
      </c>
    </row>
    <row r="172" spans="1:4" x14ac:dyDescent="0.25">
      <c r="A172" t="s">
        <v>4035</v>
      </c>
      <c r="B172">
        <v>2459000.9221399999</v>
      </c>
      <c r="C172" s="1">
        <f t="shared" si="2"/>
        <v>2459001</v>
      </c>
      <c r="D172">
        <v>7.4909999999999997</v>
      </c>
    </row>
    <row r="173" spans="1:4" x14ac:dyDescent="0.25">
      <c r="A173" t="s">
        <v>4036</v>
      </c>
      <c r="B173">
        <v>2459005.9240600001</v>
      </c>
      <c r="C173" s="1">
        <f t="shared" si="2"/>
        <v>2459006</v>
      </c>
      <c r="D173">
        <v>7.4489999999999998</v>
      </c>
    </row>
    <row r="174" spans="1:4" x14ac:dyDescent="0.25">
      <c r="A174" t="s">
        <v>4037</v>
      </c>
      <c r="B174">
        <v>2459008.36528</v>
      </c>
      <c r="C174" s="1">
        <f t="shared" si="2"/>
        <v>2459008</v>
      </c>
      <c r="D174">
        <v>7.5049999999999999</v>
      </c>
    </row>
    <row r="175" spans="1:4" x14ac:dyDescent="0.25">
      <c r="A175" t="s">
        <v>4038</v>
      </c>
      <c r="B175">
        <v>2459010.7541999999</v>
      </c>
      <c r="C175" s="1">
        <f t="shared" si="2"/>
        <v>2459011</v>
      </c>
      <c r="D175">
        <v>7.4850000000000003</v>
      </c>
    </row>
    <row r="176" spans="1:4" x14ac:dyDescent="0.25">
      <c r="A176" t="s">
        <v>4039</v>
      </c>
      <c r="B176">
        <v>2459011.7541999999</v>
      </c>
      <c r="C176" s="1">
        <f t="shared" si="2"/>
        <v>2459012</v>
      </c>
      <c r="D176">
        <v>7.5650000000000004</v>
      </c>
    </row>
    <row r="177" spans="1:4" x14ac:dyDescent="0.25">
      <c r="A177" t="s">
        <v>4040</v>
      </c>
      <c r="B177">
        <v>2459012.38588</v>
      </c>
      <c r="C177" s="1">
        <f t="shared" si="2"/>
        <v>2459012</v>
      </c>
      <c r="D177">
        <v>7.4119999999999999</v>
      </c>
    </row>
    <row r="178" spans="1:4" x14ac:dyDescent="0.25">
      <c r="A178" t="s">
        <v>4041</v>
      </c>
      <c r="B178">
        <v>2459013.3802800002</v>
      </c>
      <c r="C178" s="1">
        <f t="shared" si="2"/>
        <v>2459013</v>
      </c>
      <c r="D178">
        <v>7.3540000000000001</v>
      </c>
    </row>
    <row r="179" spans="1:4" x14ac:dyDescent="0.25">
      <c r="A179" t="s">
        <v>4042</v>
      </c>
      <c r="B179">
        <v>2459014.4187500002</v>
      </c>
      <c r="C179" s="1">
        <f t="shared" si="2"/>
        <v>2459014</v>
      </c>
      <c r="D179">
        <v>7.4050000000000002</v>
      </c>
    </row>
    <row r="180" spans="1:4" x14ac:dyDescent="0.25">
      <c r="A180" t="s">
        <v>4043</v>
      </c>
      <c r="B180">
        <v>2459014.6877000001</v>
      </c>
      <c r="C180" s="1">
        <f t="shared" si="2"/>
        <v>2459015</v>
      </c>
      <c r="D180">
        <v>7.4880000000000004</v>
      </c>
    </row>
    <row r="181" spans="1:4" x14ac:dyDescent="0.25">
      <c r="A181" t="s">
        <v>4044</v>
      </c>
      <c r="B181">
        <v>2459014.7541999999</v>
      </c>
      <c r="C181" s="1">
        <f t="shared" si="2"/>
        <v>2459015</v>
      </c>
      <c r="D181">
        <v>7.5119999999999996</v>
      </c>
    </row>
    <row r="182" spans="1:4" x14ac:dyDescent="0.25">
      <c r="A182" t="s">
        <v>4045</v>
      </c>
      <c r="B182">
        <v>2459016.6456200001</v>
      </c>
      <c r="C182" s="1">
        <f t="shared" si="2"/>
        <v>2459017</v>
      </c>
      <c r="D182">
        <v>7.4740000000000002</v>
      </c>
    </row>
    <row r="183" spans="1:4" x14ac:dyDescent="0.25">
      <c r="A183" t="s">
        <v>4046</v>
      </c>
      <c r="B183">
        <v>2459017.6482899999</v>
      </c>
      <c r="C183" s="1">
        <f t="shared" si="2"/>
        <v>2459018</v>
      </c>
      <c r="D183">
        <v>7.4969999999999999</v>
      </c>
    </row>
    <row r="184" spans="1:4" x14ac:dyDescent="0.25">
      <c r="A184" t="s">
        <v>4047</v>
      </c>
      <c r="B184">
        <v>2459017.6508599999</v>
      </c>
      <c r="C184" s="1">
        <f t="shared" si="2"/>
        <v>2459018</v>
      </c>
      <c r="D184">
        <v>7.4729999999999999</v>
      </c>
    </row>
    <row r="185" spans="1:4" x14ac:dyDescent="0.25">
      <c r="A185" t="s">
        <v>4048</v>
      </c>
      <c r="B185">
        <v>2459017.7777900002</v>
      </c>
      <c r="C185" s="1">
        <f t="shared" si="2"/>
        <v>2459018</v>
      </c>
      <c r="D185">
        <v>7.5019999999999998</v>
      </c>
    </row>
    <row r="186" spans="1:4" x14ac:dyDescent="0.25">
      <c r="A186" t="s">
        <v>4049</v>
      </c>
      <c r="B186">
        <v>2459018.9658300001</v>
      </c>
      <c r="C186" s="1">
        <f t="shared" si="2"/>
        <v>2459019</v>
      </c>
      <c r="D186">
        <v>7.226</v>
      </c>
    </row>
    <row r="187" spans="1:4" x14ac:dyDescent="0.25">
      <c r="A187" t="s">
        <v>4050</v>
      </c>
      <c r="B187">
        <v>2459019.38625</v>
      </c>
      <c r="C187" s="1">
        <f t="shared" si="2"/>
        <v>2459019</v>
      </c>
      <c r="D187">
        <v>7.3230000000000004</v>
      </c>
    </row>
    <row r="188" spans="1:4" x14ac:dyDescent="0.25">
      <c r="A188" t="s">
        <v>4051</v>
      </c>
      <c r="B188">
        <v>2459020.3802200002</v>
      </c>
      <c r="C188" s="1">
        <f t="shared" si="2"/>
        <v>2459020</v>
      </c>
      <c r="D188">
        <v>7.34</v>
      </c>
    </row>
    <row r="189" spans="1:4" x14ac:dyDescent="0.25">
      <c r="A189" t="s">
        <v>4052</v>
      </c>
      <c r="B189">
        <v>2459022.4195500002</v>
      </c>
      <c r="C189" s="1">
        <f t="shared" si="2"/>
        <v>2459022</v>
      </c>
      <c r="D189">
        <v>7.4219999999999997</v>
      </c>
    </row>
    <row r="190" spans="1:4" x14ac:dyDescent="0.25">
      <c r="A190" t="s">
        <v>4053</v>
      </c>
      <c r="B190">
        <v>2459022.4198500002</v>
      </c>
      <c r="C190" s="1">
        <f t="shared" si="2"/>
        <v>2459022</v>
      </c>
      <c r="D190">
        <v>7.4050000000000002</v>
      </c>
    </row>
    <row r="191" spans="1:4" x14ac:dyDescent="0.25">
      <c r="A191" t="s">
        <v>4054</v>
      </c>
      <c r="B191">
        <v>2459022.4201500001</v>
      </c>
      <c r="C191" s="1">
        <f t="shared" si="2"/>
        <v>2459022</v>
      </c>
      <c r="D191">
        <v>7.4279999999999999</v>
      </c>
    </row>
    <row r="192" spans="1:4" x14ac:dyDescent="0.25">
      <c r="A192" t="s">
        <v>4055</v>
      </c>
      <c r="B192">
        <v>2459022.42044</v>
      </c>
      <c r="C192" s="1">
        <f t="shared" si="2"/>
        <v>2459022</v>
      </c>
      <c r="D192">
        <v>7.4459999999999997</v>
      </c>
    </row>
    <row r="193" spans="1:4" x14ac:dyDescent="0.25">
      <c r="A193" t="s">
        <v>4056</v>
      </c>
      <c r="B193">
        <v>2459022.42074</v>
      </c>
      <c r="C193" s="1">
        <f t="shared" si="2"/>
        <v>2459022</v>
      </c>
      <c r="D193">
        <v>7.4459999999999997</v>
      </c>
    </row>
    <row r="194" spans="1:4" x14ac:dyDescent="0.25">
      <c r="A194" t="s">
        <v>4057</v>
      </c>
      <c r="B194">
        <v>2459022.4210399999</v>
      </c>
      <c r="C194" s="1">
        <f t="shared" si="2"/>
        <v>2459022</v>
      </c>
      <c r="D194">
        <v>7.4279999999999999</v>
      </c>
    </row>
    <row r="195" spans="1:4" x14ac:dyDescent="0.25">
      <c r="A195" t="s">
        <v>4058</v>
      </c>
      <c r="B195">
        <v>2459022.4213299998</v>
      </c>
      <c r="C195" s="1">
        <f t="shared" ref="C195:C258" si="3">+ROUND(B195,0)</f>
        <v>2459022</v>
      </c>
      <c r="D195">
        <v>7.4130000000000003</v>
      </c>
    </row>
    <row r="196" spans="1:4" x14ac:dyDescent="0.25">
      <c r="A196" t="s">
        <v>4059</v>
      </c>
      <c r="B196">
        <v>2459022.4216300002</v>
      </c>
      <c r="C196" s="1">
        <f t="shared" si="3"/>
        <v>2459022</v>
      </c>
      <c r="D196">
        <v>7.4269999999999996</v>
      </c>
    </row>
    <row r="197" spans="1:4" x14ac:dyDescent="0.25">
      <c r="A197" t="s">
        <v>4060</v>
      </c>
      <c r="B197">
        <v>2459022.4219300002</v>
      </c>
      <c r="C197" s="1">
        <f t="shared" si="3"/>
        <v>2459022</v>
      </c>
      <c r="D197">
        <v>7.3849999999999998</v>
      </c>
    </row>
    <row r="198" spans="1:4" x14ac:dyDescent="0.25">
      <c r="A198" t="s">
        <v>4061</v>
      </c>
      <c r="B198">
        <v>2459022.4222200001</v>
      </c>
      <c r="C198" s="1">
        <f t="shared" si="3"/>
        <v>2459022</v>
      </c>
      <c r="D198">
        <v>7.4349999999999996</v>
      </c>
    </row>
    <row r="199" spans="1:4" x14ac:dyDescent="0.25">
      <c r="A199" t="s">
        <v>4062</v>
      </c>
      <c r="B199">
        <v>2459022.42252</v>
      </c>
      <c r="C199" s="1">
        <f t="shared" si="3"/>
        <v>2459022</v>
      </c>
      <c r="D199">
        <v>7.4640000000000004</v>
      </c>
    </row>
    <row r="200" spans="1:4" x14ac:dyDescent="0.25">
      <c r="A200" t="s">
        <v>4063</v>
      </c>
      <c r="B200">
        <v>2459022.4228099999</v>
      </c>
      <c r="C200" s="1">
        <f t="shared" si="3"/>
        <v>2459022</v>
      </c>
      <c r="D200">
        <v>7.4139999999999997</v>
      </c>
    </row>
    <row r="201" spans="1:4" x14ac:dyDescent="0.25">
      <c r="A201" t="s">
        <v>4064</v>
      </c>
      <c r="B201">
        <v>2459022.4231099999</v>
      </c>
      <c r="C201" s="1">
        <f t="shared" si="3"/>
        <v>2459022</v>
      </c>
      <c r="D201">
        <v>7.3609999999999998</v>
      </c>
    </row>
    <row r="202" spans="1:4" x14ac:dyDescent="0.25">
      <c r="A202" t="s">
        <v>4065</v>
      </c>
      <c r="B202">
        <v>2459022.4234099998</v>
      </c>
      <c r="C202" s="1">
        <f t="shared" si="3"/>
        <v>2459022</v>
      </c>
      <c r="D202">
        <v>7.4020000000000001</v>
      </c>
    </row>
    <row r="203" spans="1:4" x14ac:dyDescent="0.25">
      <c r="A203" t="s">
        <v>4066</v>
      </c>
      <c r="B203">
        <v>2459022.4237000002</v>
      </c>
      <c r="C203" s="1">
        <f t="shared" si="3"/>
        <v>2459022</v>
      </c>
      <c r="D203">
        <v>7.4320000000000004</v>
      </c>
    </row>
    <row r="204" spans="1:4" x14ac:dyDescent="0.25">
      <c r="A204" t="s">
        <v>4067</v>
      </c>
      <c r="B204">
        <v>2459022.4240000001</v>
      </c>
      <c r="C204" s="1">
        <f t="shared" si="3"/>
        <v>2459022</v>
      </c>
      <c r="D204">
        <v>7.4370000000000003</v>
      </c>
    </row>
    <row r="205" spans="1:4" x14ac:dyDescent="0.25">
      <c r="A205" t="s">
        <v>4068</v>
      </c>
      <c r="B205">
        <v>2459022.4243000001</v>
      </c>
      <c r="C205" s="1">
        <f t="shared" si="3"/>
        <v>2459022</v>
      </c>
      <c r="D205">
        <v>7.4169999999999998</v>
      </c>
    </row>
    <row r="206" spans="1:4" x14ac:dyDescent="0.25">
      <c r="A206" t="s">
        <v>4069</v>
      </c>
      <c r="B206">
        <v>2459022.42459</v>
      </c>
      <c r="C206" s="1">
        <f t="shared" si="3"/>
        <v>2459022</v>
      </c>
      <c r="D206">
        <v>7.4240000000000004</v>
      </c>
    </row>
    <row r="207" spans="1:4" x14ac:dyDescent="0.25">
      <c r="A207" t="s">
        <v>4070</v>
      </c>
      <c r="B207">
        <v>2459022.4248899999</v>
      </c>
      <c r="C207" s="1">
        <f t="shared" si="3"/>
        <v>2459022</v>
      </c>
      <c r="D207">
        <v>7.4429999999999996</v>
      </c>
    </row>
    <row r="208" spans="1:4" x14ac:dyDescent="0.25">
      <c r="A208" t="s">
        <v>4071</v>
      </c>
      <c r="B208">
        <v>2459022.4251799998</v>
      </c>
      <c r="C208" s="1">
        <f t="shared" si="3"/>
        <v>2459022</v>
      </c>
      <c r="D208">
        <v>7.399</v>
      </c>
    </row>
    <row r="209" spans="1:4" x14ac:dyDescent="0.25">
      <c r="A209" t="s">
        <v>4072</v>
      </c>
      <c r="B209">
        <v>2459022.4254899998</v>
      </c>
      <c r="C209" s="1">
        <f t="shared" si="3"/>
        <v>2459022</v>
      </c>
      <c r="D209">
        <v>7.4429999999999996</v>
      </c>
    </row>
    <row r="210" spans="1:4" x14ac:dyDescent="0.25">
      <c r="A210" t="s">
        <v>4073</v>
      </c>
      <c r="B210">
        <v>2459022.4257899998</v>
      </c>
      <c r="C210" s="1">
        <f t="shared" si="3"/>
        <v>2459022</v>
      </c>
      <c r="D210">
        <v>7.4340000000000002</v>
      </c>
    </row>
    <row r="211" spans="1:4" x14ac:dyDescent="0.25">
      <c r="A211" t="s">
        <v>4074</v>
      </c>
      <c r="B211">
        <v>2459022.4260800001</v>
      </c>
      <c r="C211" s="1">
        <f t="shared" si="3"/>
        <v>2459022</v>
      </c>
      <c r="D211">
        <v>7.4489999999999998</v>
      </c>
    </row>
    <row r="212" spans="1:4" x14ac:dyDescent="0.25">
      <c r="A212" t="s">
        <v>4075</v>
      </c>
      <c r="B212">
        <v>2459022.4263800001</v>
      </c>
      <c r="C212" s="1">
        <f t="shared" si="3"/>
        <v>2459022</v>
      </c>
      <c r="D212">
        <v>7.4390000000000001</v>
      </c>
    </row>
    <row r="213" spans="1:4" x14ac:dyDescent="0.25">
      <c r="A213" t="s">
        <v>4076</v>
      </c>
      <c r="B213">
        <v>2459022.42668</v>
      </c>
      <c r="C213" s="1">
        <f t="shared" si="3"/>
        <v>2459022</v>
      </c>
      <c r="D213">
        <v>7.4409999999999998</v>
      </c>
    </row>
    <row r="214" spans="1:4" x14ac:dyDescent="0.25">
      <c r="A214" t="s">
        <v>4077</v>
      </c>
      <c r="B214">
        <v>2459022.4269699999</v>
      </c>
      <c r="C214" s="1">
        <f t="shared" si="3"/>
        <v>2459022</v>
      </c>
      <c r="D214">
        <v>7.41</v>
      </c>
    </row>
    <row r="215" spans="1:4" x14ac:dyDescent="0.25">
      <c r="A215" t="s">
        <v>4078</v>
      </c>
      <c r="B215">
        <v>2459022.4272699999</v>
      </c>
      <c r="C215" s="1">
        <f t="shared" si="3"/>
        <v>2459022</v>
      </c>
      <c r="D215">
        <v>7.4379999999999997</v>
      </c>
    </row>
    <row r="216" spans="1:4" x14ac:dyDescent="0.25">
      <c r="A216" t="s">
        <v>4079</v>
      </c>
      <c r="B216">
        <v>2459022.4275699998</v>
      </c>
      <c r="C216" s="1">
        <f t="shared" si="3"/>
        <v>2459022</v>
      </c>
      <c r="D216">
        <v>7.4720000000000004</v>
      </c>
    </row>
    <row r="217" spans="1:4" x14ac:dyDescent="0.25">
      <c r="A217" t="s">
        <v>4080</v>
      </c>
      <c r="B217">
        <v>2459022.4278600002</v>
      </c>
      <c r="C217" s="1">
        <f t="shared" si="3"/>
        <v>2459022</v>
      </c>
      <c r="D217">
        <v>7.4589999999999996</v>
      </c>
    </row>
    <row r="218" spans="1:4" x14ac:dyDescent="0.25">
      <c r="A218" t="s">
        <v>4081</v>
      </c>
      <c r="B218">
        <v>2459022.4281600001</v>
      </c>
      <c r="C218" s="1">
        <f t="shared" si="3"/>
        <v>2459022</v>
      </c>
      <c r="D218">
        <v>7.431</v>
      </c>
    </row>
    <row r="219" spans="1:4" x14ac:dyDescent="0.25">
      <c r="A219" t="s">
        <v>4082</v>
      </c>
      <c r="B219">
        <v>2459022.4284600001</v>
      </c>
      <c r="C219" s="1">
        <f t="shared" si="3"/>
        <v>2459022</v>
      </c>
      <c r="D219">
        <v>7.4130000000000003</v>
      </c>
    </row>
    <row r="220" spans="1:4" x14ac:dyDescent="0.25">
      <c r="A220" t="s">
        <v>4083</v>
      </c>
      <c r="B220">
        <v>2459022.42875</v>
      </c>
      <c r="C220" s="1">
        <f t="shared" si="3"/>
        <v>2459022</v>
      </c>
      <c r="D220">
        <v>7.4279999999999999</v>
      </c>
    </row>
    <row r="221" spans="1:4" x14ac:dyDescent="0.25">
      <c r="A221" t="s">
        <v>4084</v>
      </c>
      <c r="B221">
        <v>2459022.4290499999</v>
      </c>
      <c r="C221" s="1">
        <f t="shared" si="3"/>
        <v>2459022</v>
      </c>
      <c r="D221">
        <v>7.4729999999999999</v>
      </c>
    </row>
    <row r="222" spans="1:4" x14ac:dyDescent="0.25">
      <c r="A222" t="s">
        <v>4085</v>
      </c>
      <c r="B222">
        <v>2459022.4293499999</v>
      </c>
      <c r="C222" s="1">
        <f t="shared" si="3"/>
        <v>2459022</v>
      </c>
      <c r="D222">
        <v>7.4139999999999997</v>
      </c>
    </row>
    <row r="223" spans="1:4" x14ac:dyDescent="0.25">
      <c r="A223" t="s">
        <v>4086</v>
      </c>
      <c r="B223">
        <v>2459022.4296400002</v>
      </c>
      <c r="C223" s="1">
        <f t="shared" si="3"/>
        <v>2459022</v>
      </c>
      <c r="D223">
        <v>7.4279999999999999</v>
      </c>
    </row>
    <row r="224" spans="1:4" x14ac:dyDescent="0.25">
      <c r="A224" t="s">
        <v>4087</v>
      </c>
      <c r="B224">
        <v>2459022.4299400002</v>
      </c>
      <c r="C224" s="1">
        <f t="shared" si="3"/>
        <v>2459022</v>
      </c>
      <c r="D224">
        <v>7.4539999999999997</v>
      </c>
    </row>
    <row r="225" spans="1:4" x14ac:dyDescent="0.25">
      <c r="A225" t="s">
        <v>4088</v>
      </c>
      <c r="B225">
        <v>2459022.4302300001</v>
      </c>
      <c r="C225" s="1">
        <f t="shared" si="3"/>
        <v>2459022</v>
      </c>
      <c r="D225">
        <v>7.45</v>
      </c>
    </row>
    <row r="226" spans="1:4" x14ac:dyDescent="0.25">
      <c r="A226" t="s">
        <v>4089</v>
      </c>
      <c r="B226">
        <v>2459022.43053</v>
      </c>
      <c r="C226" s="1">
        <f t="shared" si="3"/>
        <v>2459022</v>
      </c>
      <c r="D226">
        <v>7.4189999999999996</v>
      </c>
    </row>
    <row r="227" spans="1:4" x14ac:dyDescent="0.25">
      <c r="A227" t="s">
        <v>4090</v>
      </c>
      <c r="B227">
        <v>2459022.4308199999</v>
      </c>
      <c r="C227" s="1">
        <f t="shared" si="3"/>
        <v>2459022</v>
      </c>
      <c r="D227">
        <v>7.4379999999999997</v>
      </c>
    </row>
    <row r="228" spans="1:4" x14ac:dyDescent="0.25">
      <c r="A228" t="s">
        <v>4091</v>
      </c>
      <c r="B228">
        <v>2459022.4311199998</v>
      </c>
      <c r="C228" s="1">
        <f t="shared" si="3"/>
        <v>2459022</v>
      </c>
      <c r="D228">
        <v>7.41</v>
      </c>
    </row>
    <row r="229" spans="1:4" x14ac:dyDescent="0.25">
      <c r="A229" t="s">
        <v>4092</v>
      </c>
      <c r="B229">
        <v>2459022.4314199998</v>
      </c>
      <c r="C229" s="1">
        <f t="shared" si="3"/>
        <v>2459022</v>
      </c>
      <c r="D229">
        <v>7.4020000000000001</v>
      </c>
    </row>
    <row r="230" spans="1:4" x14ac:dyDescent="0.25">
      <c r="A230" t="s">
        <v>4093</v>
      </c>
      <c r="B230">
        <v>2459022.4317100001</v>
      </c>
      <c r="C230" s="1">
        <f t="shared" si="3"/>
        <v>2459022</v>
      </c>
      <c r="D230">
        <v>7.4359999999999999</v>
      </c>
    </row>
    <row r="231" spans="1:4" x14ac:dyDescent="0.25">
      <c r="A231" t="s">
        <v>4094</v>
      </c>
      <c r="B231">
        <v>2459022.4320100001</v>
      </c>
      <c r="C231" s="1">
        <f t="shared" si="3"/>
        <v>2459022</v>
      </c>
      <c r="D231">
        <v>7.4429999999999996</v>
      </c>
    </row>
    <row r="232" spans="1:4" x14ac:dyDescent="0.25">
      <c r="A232" t="s">
        <v>4095</v>
      </c>
      <c r="B232">
        <v>2459022.4323</v>
      </c>
      <c r="C232" s="1">
        <f t="shared" si="3"/>
        <v>2459022</v>
      </c>
      <c r="D232">
        <v>7.44</v>
      </c>
    </row>
    <row r="233" spans="1:4" x14ac:dyDescent="0.25">
      <c r="A233" t="s">
        <v>4096</v>
      </c>
      <c r="B233">
        <v>2459022.4325999999</v>
      </c>
      <c r="C233" s="1">
        <f t="shared" si="3"/>
        <v>2459022</v>
      </c>
      <c r="D233">
        <v>7.4119999999999999</v>
      </c>
    </row>
    <row r="234" spans="1:4" x14ac:dyDescent="0.25">
      <c r="A234" t="s">
        <v>4097</v>
      </c>
      <c r="B234">
        <v>2459022.4328999999</v>
      </c>
      <c r="C234" s="1">
        <f t="shared" si="3"/>
        <v>2459022</v>
      </c>
      <c r="D234">
        <v>7.4080000000000004</v>
      </c>
    </row>
    <row r="235" spans="1:4" x14ac:dyDescent="0.25">
      <c r="A235" t="s">
        <v>4098</v>
      </c>
      <c r="B235">
        <v>2459022.4331899998</v>
      </c>
      <c r="C235" s="1">
        <f t="shared" si="3"/>
        <v>2459022</v>
      </c>
      <c r="D235">
        <v>7.4379999999999997</v>
      </c>
    </row>
    <row r="236" spans="1:4" x14ac:dyDescent="0.25">
      <c r="A236" t="s">
        <v>4099</v>
      </c>
      <c r="B236">
        <v>2459022.4334900002</v>
      </c>
      <c r="C236" s="1">
        <f t="shared" si="3"/>
        <v>2459022</v>
      </c>
      <c r="D236">
        <v>7.4550000000000001</v>
      </c>
    </row>
    <row r="237" spans="1:4" x14ac:dyDescent="0.25">
      <c r="A237" t="s">
        <v>4100</v>
      </c>
      <c r="B237">
        <v>2459022.4338000002</v>
      </c>
      <c r="C237" s="1">
        <f t="shared" si="3"/>
        <v>2459022</v>
      </c>
      <c r="D237">
        <v>7.4420000000000002</v>
      </c>
    </row>
    <row r="238" spans="1:4" x14ac:dyDescent="0.25">
      <c r="A238" t="s">
        <v>4101</v>
      </c>
      <c r="B238">
        <v>2459022.43408</v>
      </c>
      <c r="C238" s="1">
        <f t="shared" si="3"/>
        <v>2459022</v>
      </c>
      <c r="D238">
        <v>7.4589999999999996</v>
      </c>
    </row>
    <row r="239" spans="1:4" x14ac:dyDescent="0.25">
      <c r="A239" t="s">
        <v>4102</v>
      </c>
      <c r="B239">
        <v>2459022.4343900001</v>
      </c>
      <c r="C239" s="1">
        <f t="shared" si="3"/>
        <v>2459022</v>
      </c>
      <c r="D239">
        <v>7.4279999999999999</v>
      </c>
    </row>
    <row r="240" spans="1:4" x14ac:dyDescent="0.25">
      <c r="A240" t="s">
        <v>4103</v>
      </c>
      <c r="B240">
        <v>2459022.43469</v>
      </c>
      <c r="C240" s="1">
        <f t="shared" si="3"/>
        <v>2459022</v>
      </c>
      <c r="D240">
        <v>7.4379999999999997</v>
      </c>
    </row>
    <row r="241" spans="1:4" x14ac:dyDescent="0.25">
      <c r="A241" t="s">
        <v>4104</v>
      </c>
      <c r="B241">
        <v>2459022.4349799999</v>
      </c>
      <c r="C241" s="1">
        <f t="shared" si="3"/>
        <v>2459022</v>
      </c>
      <c r="D241">
        <v>7.4130000000000003</v>
      </c>
    </row>
    <row r="242" spans="1:4" x14ac:dyDescent="0.25">
      <c r="A242" t="s">
        <v>4105</v>
      </c>
      <c r="B242">
        <v>2459022.4352799999</v>
      </c>
      <c r="C242" s="1">
        <f t="shared" si="3"/>
        <v>2459022</v>
      </c>
      <c r="D242">
        <v>7.4080000000000004</v>
      </c>
    </row>
    <row r="243" spans="1:4" x14ac:dyDescent="0.25">
      <c r="A243" t="s">
        <v>4106</v>
      </c>
      <c r="B243">
        <v>2459022.4355700002</v>
      </c>
      <c r="C243" s="1">
        <f t="shared" si="3"/>
        <v>2459022</v>
      </c>
      <c r="D243">
        <v>7.4290000000000003</v>
      </c>
    </row>
    <row r="244" spans="1:4" x14ac:dyDescent="0.25">
      <c r="A244" t="s">
        <v>4107</v>
      </c>
      <c r="B244">
        <v>2459022.4358700002</v>
      </c>
      <c r="C244" s="1">
        <f t="shared" si="3"/>
        <v>2459022</v>
      </c>
      <c r="D244">
        <v>7.4390000000000001</v>
      </c>
    </row>
    <row r="245" spans="1:4" x14ac:dyDescent="0.25">
      <c r="A245" t="s">
        <v>4108</v>
      </c>
      <c r="B245">
        <v>2459022.4361700001</v>
      </c>
      <c r="C245" s="1">
        <f t="shared" si="3"/>
        <v>2459022</v>
      </c>
      <c r="D245">
        <v>7.4429999999999996</v>
      </c>
    </row>
    <row r="246" spans="1:4" x14ac:dyDescent="0.25">
      <c r="A246" t="s">
        <v>4109</v>
      </c>
      <c r="B246">
        <v>2459022.43646</v>
      </c>
      <c r="C246" s="1">
        <f t="shared" si="3"/>
        <v>2459022</v>
      </c>
      <c r="D246">
        <v>7.4130000000000003</v>
      </c>
    </row>
    <row r="247" spans="1:4" x14ac:dyDescent="0.25">
      <c r="A247" t="s">
        <v>4110</v>
      </c>
      <c r="B247">
        <v>2459022.43676</v>
      </c>
      <c r="C247" s="1">
        <f t="shared" si="3"/>
        <v>2459022</v>
      </c>
      <c r="D247">
        <v>7.4210000000000003</v>
      </c>
    </row>
    <row r="248" spans="1:4" x14ac:dyDescent="0.25">
      <c r="A248" t="s">
        <v>4111</v>
      </c>
      <c r="B248">
        <v>2459022.4370599999</v>
      </c>
      <c r="C248" s="1">
        <f t="shared" si="3"/>
        <v>2459022</v>
      </c>
      <c r="D248">
        <v>7.4219999999999997</v>
      </c>
    </row>
    <row r="249" spans="1:4" x14ac:dyDescent="0.25">
      <c r="A249" t="s">
        <v>4112</v>
      </c>
      <c r="B249">
        <v>2459022.4373499998</v>
      </c>
      <c r="C249" s="1">
        <f t="shared" si="3"/>
        <v>2459022</v>
      </c>
      <c r="D249">
        <v>7.4160000000000004</v>
      </c>
    </row>
    <row r="250" spans="1:4" x14ac:dyDescent="0.25">
      <c r="A250" t="s">
        <v>4113</v>
      </c>
      <c r="B250">
        <v>2459022.4376500002</v>
      </c>
      <c r="C250" s="1">
        <f t="shared" si="3"/>
        <v>2459022</v>
      </c>
      <c r="D250">
        <v>7.415</v>
      </c>
    </row>
    <row r="251" spans="1:4" x14ac:dyDescent="0.25">
      <c r="A251" t="s">
        <v>4114</v>
      </c>
      <c r="B251">
        <v>2459022.4379500002</v>
      </c>
      <c r="C251" s="1">
        <f t="shared" si="3"/>
        <v>2459022</v>
      </c>
      <c r="D251">
        <v>7.42</v>
      </c>
    </row>
    <row r="252" spans="1:4" x14ac:dyDescent="0.25">
      <c r="A252" t="s">
        <v>4115</v>
      </c>
      <c r="B252">
        <v>2459022.43824</v>
      </c>
      <c r="C252" s="1">
        <f t="shared" si="3"/>
        <v>2459022</v>
      </c>
      <c r="D252">
        <v>7.4189999999999996</v>
      </c>
    </row>
    <row r="253" spans="1:4" x14ac:dyDescent="0.25">
      <c r="A253" t="s">
        <v>4116</v>
      </c>
      <c r="B253">
        <v>2459022.43854</v>
      </c>
      <c r="C253" s="1">
        <f t="shared" si="3"/>
        <v>2459022</v>
      </c>
      <c r="D253">
        <v>7.415</v>
      </c>
    </row>
    <row r="254" spans="1:4" x14ac:dyDescent="0.25">
      <c r="A254" t="s">
        <v>4117</v>
      </c>
      <c r="B254">
        <v>2459022.4388299999</v>
      </c>
      <c r="C254" s="1">
        <f t="shared" si="3"/>
        <v>2459022</v>
      </c>
      <c r="D254">
        <v>7.4160000000000004</v>
      </c>
    </row>
    <row r="255" spans="1:4" x14ac:dyDescent="0.25">
      <c r="A255" t="s">
        <v>4118</v>
      </c>
      <c r="B255">
        <v>2459022.4391299998</v>
      </c>
      <c r="C255" s="1">
        <f t="shared" si="3"/>
        <v>2459022</v>
      </c>
      <c r="D255">
        <v>7.4349999999999996</v>
      </c>
    </row>
    <row r="256" spans="1:4" x14ac:dyDescent="0.25">
      <c r="A256" t="s">
        <v>4119</v>
      </c>
      <c r="B256">
        <v>2459022.4394299998</v>
      </c>
      <c r="C256" s="1">
        <f t="shared" si="3"/>
        <v>2459022</v>
      </c>
      <c r="D256">
        <v>7.43</v>
      </c>
    </row>
    <row r="257" spans="1:4" x14ac:dyDescent="0.25">
      <c r="A257" t="s">
        <v>4120</v>
      </c>
      <c r="B257">
        <v>2459022.4397200001</v>
      </c>
      <c r="C257" s="1">
        <f t="shared" si="3"/>
        <v>2459022</v>
      </c>
      <c r="D257">
        <v>7.4260000000000002</v>
      </c>
    </row>
    <row r="258" spans="1:4" x14ac:dyDescent="0.25">
      <c r="A258" t="s">
        <v>4121</v>
      </c>
      <c r="B258">
        <v>2459022.4400200001</v>
      </c>
      <c r="C258" s="1">
        <f t="shared" si="3"/>
        <v>2459022</v>
      </c>
      <c r="D258">
        <v>7.4210000000000003</v>
      </c>
    </row>
    <row r="259" spans="1:4" x14ac:dyDescent="0.25">
      <c r="A259" t="s">
        <v>4122</v>
      </c>
      <c r="B259">
        <v>2459022.4403200001</v>
      </c>
      <c r="C259" s="1">
        <f t="shared" ref="C259:C322" si="4">+ROUND(B259,0)</f>
        <v>2459022</v>
      </c>
      <c r="D259">
        <v>7.4580000000000002</v>
      </c>
    </row>
    <row r="260" spans="1:4" x14ac:dyDescent="0.25">
      <c r="A260" t="s">
        <v>4123</v>
      </c>
      <c r="B260">
        <v>2459022.4406099999</v>
      </c>
      <c r="C260" s="1">
        <f t="shared" si="4"/>
        <v>2459022</v>
      </c>
      <c r="D260">
        <v>7.444</v>
      </c>
    </row>
    <row r="261" spans="1:4" x14ac:dyDescent="0.25">
      <c r="A261" t="s">
        <v>4124</v>
      </c>
      <c r="B261">
        <v>2459022.4409099999</v>
      </c>
      <c r="C261" s="1">
        <f t="shared" si="4"/>
        <v>2459022</v>
      </c>
      <c r="D261">
        <v>7.4219999999999997</v>
      </c>
    </row>
    <row r="262" spans="1:4" x14ac:dyDescent="0.25">
      <c r="A262" t="s">
        <v>4125</v>
      </c>
      <c r="B262">
        <v>2459022.4412099998</v>
      </c>
      <c r="C262" s="1">
        <f t="shared" si="4"/>
        <v>2459022</v>
      </c>
      <c r="D262">
        <v>7.4539999999999997</v>
      </c>
    </row>
    <row r="263" spans="1:4" x14ac:dyDescent="0.25">
      <c r="A263" t="s">
        <v>4126</v>
      </c>
      <c r="B263">
        <v>2459022.4415000002</v>
      </c>
      <c r="C263" s="1">
        <f t="shared" si="4"/>
        <v>2459022</v>
      </c>
      <c r="D263">
        <v>7.3929999999999998</v>
      </c>
    </row>
    <row r="264" spans="1:4" x14ac:dyDescent="0.25">
      <c r="A264" t="s">
        <v>4127</v>
      </c>
      <c r="B264">
        <v>2459022.4418000001</v>
      </c>
      <c r="C264" s="1">
        <f t="shared" si="4"/>
        <v>2459022</v>
      </c>
      <c r="D264">
        <v>7.4089999999999998</v>
      </c>
    </row>
    <row r="265" spans="1:4" x14ac:dyDescent="0.25">
      <c r="A265" t="s">
        <v>4128</v>
      </c>
      <c r="B265">
        <v>2459022.44209</v>
      </c>
      <c r="C265" s="1">
        <f t="shared" si="4"/>
        <v>2459022</v>
      </c>
      <c r="D265">
        <v>7.431</v>
      </c>
    </row>
    <row r="266" spans="1:4" x14ac:dyDescent="0.25">
      <c r="A266" t="s">
        <v>4129</v>
      </c>
      <c r="B266">
        <v>2459022.44239</v>
      </c>
      <c r="C266" s="1">
        <f t="shared" si="4"/>
        <v>2459022</v>
      </c>
      <c r="D266">
        <v>7.44</v>
      </c>
    </row>
    <row r="267" spans="1:4" x14ac:dyDescent="0.25">
      <c r="A267" t="s">
        <v>4130</v>
      </c>
      <c r="B267">
        <v>2459022.4427</v>
      </c>
      <c r="C267" s="1">
        <f t="shared" si="4"/>
        <v>2459022</v>
      </c>
      <c r="D267">
        <v>7.4059999999999997</v>
      </c>
    </row>
    <row r="268" spans="1:4" x14ac:dyDescent="0.25">
      <c r="A268" t="s">
        <v>4131</v>
      </c>
      <c r="B268">
        <v>2459022.4429899999</v>
      </c>
      <c r="C268" s="1">
        <f t="shared" si="4"/>
        <v>2459022</v>
      </c>
      <c r="D268">
        <v>7.4240000000000004</v>
      </c>
    </row>
    <row r="269" spans="1:4" x14ac:dyDescent="0.25">
      <c r="A269" t="s">
        <v>4132</v>
      </c>
      <c r="B269">
        <v>2459022.4432899999</v>
      </c>
      <c r="C269" s="1">
        <f t="shared" si="4"/>
        <v>2459022</v>
      </c>
      <c r="D269">
        <v>7.4470000000000001</v>
      </c>
    </row>
    <row r="270" spans="1:4" x14ac:dyDescent="0.25">
      <c r="A270" t="s">
        <v>4133</v>
      </c>
      <c r="B270">
        <v>2459022.4435800002</v>
      </c>
      <c r="C270" s="1">
        <f t="shared" si="4"/>
        <v>2459022</v>
      </c>
      <c r="D270">
        <v>7.4109999999999996</v>
      </c>
    </row>
    <row r="271" spans="1:4" x14ac:dyDescent="0.25">
      <c r="A271" t="s">
        <v>4134</v>
      </c>
      <c r="B271">
        <v>2459022.4438800002</v>
      </c>
      <c r="C271" s="1">
        <f t="shared" si="4"/>
        <v>2459022</v>
      </c>
      <c r="D271">
        <v>7.4429999999999996</v>
      </c>
    </row>
    <row r="272" spans="1:4" x14ac:dyDescent="0.25">
      <c r="A272" t="s">
        <v>4135</v>
      </c>
      <c r="B272">
        <v>2459022.4441800001</v>
      </c>
      <c r="C272" s="1">
        <f t="shared" si="4"/>
        <v>2459022</v>
      </c>
      <c r="D272">
        <v>7.423</v>
      </c>
    </row>
    <row r="273" spans="1:4" x14ac:dyDescent="0.25">
      <c r="A273" t="s">
        <v>4136</v>
      </c>
      <c r="B273">
        <v>2459022.44447</v>
      </c>
      <c r="C273" s="1">
        <f t="shared" si="4"/>
        <v>2459022</v>
      </c>
      <c r="D273">
        <v>7.431</v>
      </c>
    </row>
    <row r="274" spans="1:4" x14ac:dyDescent="0.25">
      <c r="A274" t="s">
        <v>4137</v>
      </c>
      <c r="B274">
        <v>2459022.4447699999</v>
      </c>
      <c r="C274" s="1">
        <f t="shared" si="4"/>
        <v>2459022</v>
      </c>
      <c r="D274">
        <v>7.4139999999999997</v>
      </c>
    </row>
    <row r="275" spans="1:4" x14ac:dyDescent="0.25">
      <c r="A275" t="s">
        <v>4138</v>
      </c>
      <c r="B275">
        <v>2459022.4450699999</v>
      </c>
      <c r="C275" s="1">
        <f t="shared" si="4"/>
        <v>2459022</v>
      </c>
      <c r="D275">
        <v>7.4189999999999996</v>
      </c>
    </row>
    <row r="276" spans="1:4" x14ac:dyDescent="0.25">
      <c r="A276" t="s">
        <v>4139</v>
      </c>
      <c r="B276">
        <v>2459022.4453599998</v>
      </c>
      <c r="C276" s="1">
        <f t="shared" si="4"/>
        <v>2459022</v>
      </c>
      <c r="D276">
        <v>7.4169999999999998</v>
      </c>
    </row>
    <row r="277" spans="1:4" x14ac:dyDescent="0.25">
      <c r="A277" t="s">
        <v>4140</v>
      </c>
      <c r="B277">
        <v>2459022.4456600002</v>
      </c>
      <c r="C277" s="1">
        <f t="shared" si="4"/>
        <v>2459022</v>
      </c>
      <c r="D277">
        <v>7.4009999999999998</v>
      </c>
    </row>
    <row r="278" spans="1:4" x14ac:dyDescent="0.25">
      <c r="A278" t="s">
        <v>4141</v>
      </c>
      <c r="B278">
        <v>2459022.4459600002</v>
      </c>
      <c r="C278" s="1">
        <f t="shared" si="4"/>
        <v>2459022</v>
      </c>
      <c r="D278">
        <v>7.4039999999999999</v>
      </c>
    </row>
    <row r="279" spans="1:4" x14ac:dyDescent="0.25">
      <c r="A279" t="s">
        <v>4142</v>
      </c>
      <c r="B279">
        <v>2459022.44625</v>
      </c>
      <c r="C279" s="1">
        <f t="shared" si="4"/>
        <v>2459022</v>
      </c>
      <c r="D279">
        <v>7.4180000000000001</v>
      </c>
    </row>
    <row r="280" spans="1:4" x14ac:dyDescent="0.25">
      <c r="A280" t="s">
        <v>4143</v>
      </c>
      <c r="B280">
        <v>2459022.44655</v>
      </c>
      <c r="C280" s="1">
        <f t="shared" si="4"/>
        <v>2459022</v>
      </c>
      <c r="D280">
        <v>7.41</v>
      </c>
    </row>
    <row r="281" spans="1:4" x14ac:dyDescent="0.25">
      <c r="A281" t="s">
        <v>4144</v>
      </c>
      <c r="B281">
        <v>2459022.4468399999</v>
      </c>
      <c r="C281" s="1">
        <f t="shared" si="4"/>
        <v>2459022</v>
      </c>
      <c r="D281">
        <v>7.4180000000000001</v>
      </c>
    </row>
    <row r="282" spans="1:4" x14ac:dyDescent="0.25">
      <c r="A282" t="s">
        <v>4145</v>
      </c>
      <c r="B282">
        <v>2459022.4471399998</v>
      </c>
      <c r="C282" s="1">
        <f t="shared" si="4"/>
        <v>2459022</v>
      </c>
      <c r="D282">
        <v>7.4189999999999996</v>
      </c>
    </row>
    <row r="283" spans="1:4" x14ac:dyDescent="0.25">
      <c r="A283" t="s">
        <v>4146</v>
      </c>
      <c r="B283">
        <v>2459022.4474399998</v>
      </c>
      <c r="C283" s="1">
        <f t="shared" si="4"/>
        <v>2459022</v>
      </c>
      <c r="D283">
        <v>7.44</v>
      </c>
    </row>
    <row r="284" spans="1:4" x14ac:dyDescent="0.25">
      <c r="A284" t="s">
        <v>4147</v>
      </c>
      <c r="B284">
        <v>2459022.4477300001</v>
      </c>
      <c r="C284" s="1">
        <f t="shared" si="4"/>
        <v>2459022</v>
      </c>
      <c r="D284">
        <v>7.4290000000000003</v>
      </c>
    </row>
    <row r="285" spans="1:4" x14ac:dyDescent="0.25">
      <c r="A285" t="s">
        <v>4148</v>
      </c>
      <c r="B285">
        <v>2459022.4480300001</v>
      </c>
      <c r="C285" s="1">
        <f t="shared" si="4"/>
        <v>2459022</v>
      </c>
      <c r="D285">
        <v>7.4649999999999999</v>
      </c>
    </row>
    <row r="286" spans="1:4" x14ac:dyDescent="0.25">
      <c r="A286" t="s">
        <v>4149</v>
      </c>
      <c r="B286">
        <v>2459022.44832</v>
      </c>
      <c r="C286" s="1">
        <f t="shared" si="4"/>
        <v>2459022</v>
      </c>
      <c r="D286">
        <v>7.4050000000000002</v>
      </c>
    </row>
    <row r="287" spans="1:4" x14ac:dyDescent="0.25">
      <c r="A287" t="s">
        <v>4150</v>
      </c>
      <c r="B287">
        <v>2459022.4486199999</v>
      </c>
      <c r="C287" s="1">
        <f t="shared" si="4"/>
        <v>2459022</v>
      </c>
      <c r="D287">
        <v>7.4240000000000004</v>
      </c>
    </row>
    <row r="288" spans="1:4" x14ac:dyDescent="0.25">
      <c r="A288" t="s">
        <v>4151</v>
      </c>
      <c r="B288">
        <v>2459022.4489199999</v>
      </c>
      <c r="C288" s="1">
        <f t="shared" si="4"/>
        <v>2459022</v>
      </c>
      <c r="D288">
        <v>7.4290000000000003</v>
      </c>
    </row>
    <row r="289" spans="1:4" x14ac:dyDescent="0.25">
      <c r="A289" t="s">
        <v>4152</v>
      </c>
      <c r="B289">
        <v>2459022.4492100002</v>
      </c>
      <c r="C289" s="1">
        <f t="shared" si="4"/>
        <v>2459022</v>
      </c>
      <c r="D289">
        <v>7.444</v>
      </c>
    </row>
    <row r="290" spans="1:4" x14ac:dyDescent="0.25">
      <c r="A290" t="s">
        <v>4153</v>
      </c>
      <c r="B290">
        <v>2459022.4495100002</v>
      </c>
      <c r="C290" s="1">
        <f t="shared" si="4"/>
        <v>2459022</v>
      </c>
      <c r="D290">
        <v>7.4080000000000004</v>
      </c>
    </row>
    <row r="291" spans="1:4" x14ac:dyDescent="0.25">
      <c r="A291" t="s">
        <v>4154</v>
      </c>
      <c r="B291">
        <v>2459022.4498100001</v>
      </c>
      <c r="C291" s="1">
        <f t="shared" si="4"/>
        <v>2459022</v>
      </c>
      <c r="D291">
        <v>7.4340000000000002</v>
      </c>
    </row>
    <row r="292" spans="1:4" x14ac:dyDescent="0.25">
      <c r="A292" t="s">
        <v>4155</v>
      </c>
      <c r="B292">
        <v>2459022.4501</v>
      </c>
      <c r="C292" s="1">
        <f t="shared" si="4"/>
        <v>2459022</v>
      </c>
      <c r="D292">
        <v>7.4160000000000004</v>
      </c>
    </row>
    <row r="293" spans="1:4" x14ac:dyDescent="0.25">
      <c r="A293" t="s">
        <v>4156</v>
      </c>
      <c r="B293">
        <v>2459022.4504</v>
      </c>
      <c r="C293" s="1">
        <f t="shared" si="4"/>
        <v>2459022</v>
      </c>
      <c r="D293">
        <v>7.4290000000000003</v>
      </c>
    </row>
    <row r="294" spans="1:4" x14ac:dyDescent="0.25">
      <c r="A294" t="s">
        <v>4157</v>
      </c>
      <c r="B294">
        <v>2459022.4506999999</v>
      </c>
      <c r="C294" s="1">
        <f t="shared" si="4"/>
        <v>2459022</v>
      </c>
      <c r="D294">
        <v>7.4320000000000004</v>
      </c>
    </row>
    <row r="295" spans="1:4" x14ac:dyDescent="0.25">
      <c r="A295" t="s">
        <v>4158</v>
      </c>
      <c r="B295">
        <v>2459022.4509899998</v>
      </c>
      <c r="C295" s="1">
        <f t="shared" si="4"/>
        <v>2459022</v>
      </c>
      <c r="D295">
        <v>7.4180000000000001</v>
      </c>
    </row>
    <row r="296" spans="1:4" x14ac:dyDescent="0.25">
      <c r="A296" t="s">
        <v>4159</v>
      </c>
      <c r="B296">
        <v>2459022.4512999998</v>
      </c>
      <c r="C296" s="1">
        <f t="shared" si="4"/>
        <v>2459022</v>
      </c>
      <c r="D296">
        <v>7.4160000000000004</v>
      </c>
    </row>
    <row r="297" spans="1:4" x14ac:dyDescent="0.25">
      <c r="A297" t="s">
        <v>4160</v>
      </c>
      <c r="B297">
        <v>2459022.4515800001</v>
      </c>
      <c r="C297" s="1">
        <f t="shared" si="4"/>
        <v>2459022</v>
      </c>
      <c r="D297">
        <v>7.3949999999999996</v>
      </c>
    </row>
    <row r="298" spans="1:4" x14ac:dyDescent="0.25">
      <c r="A298" t="s">
        <v>4161</v>
      </c>
      <c r="B298">
        <v>2459022.4518900001</v>
      </c>
      <c r="C298" s="1">
        <f t="shared" si="4"/>
        <v>2459022</v>
      </c>
      <c r="D298">
        <v>7.4080000000000004</v>
      </c>
    </row>
    <row r="299" spans="1:4" x14ac:dyDescent="0.25">
      <c r="A299" t="s">
        <v>4162</v>
      </c>
      <c r="B299">
        <v>2459022.4521900001</v>
      </c>
      <c r="C299" s="1">
        <f t="shared" si="4"/>
        <v>2459022</v>
      </c>
      <c r="D299">
        <v>7.399</v>
      </c>
    </row>
    <row r="300" spans="1:4" x14ac:dyDescent="0.25">
      <c r="A300" t="s">
        <v>4163</v>
      </c>
      <c r="B300">
        <v>2459022.45248</v>
      </c>
      <c r="C300" s="1">
        <f t="shared" si="4"/>
        <v>2459022</v>
      </c>
      <c r="D300">
        <v>7.431</v>
      </c>
    </row>
    <row r="301" spans="1:4" x14ac:dyDescent="0.25">
      <c r="A301" t="s">
        <v>4164</v>
      </c>
      <c r="B301">
        <v>2459022.4527799999</v>
      </c>
      <c r="C301" s="1">
        <f t="shared" si="4"/>
        <v>2459022</v>
      </c>
      <c r="D301">
        <v>7.444</v>
      </c>
    </row>
    <row r="302" spans="1:4" x14ac:dyDescent="0.25">
      <c r="A302" t="s">
        <v>4165</v>
      </c>
      <c r="B302">
        <v>2459022.4530799999</v>
      </c>
      <c r="C302" s="1">
        <f t="shared" si="4"/>
        <v>2459022</v>
      </c>
      <c r="D302">
        <v>7.3979999999999997</v>
      </c>
    </row>
    <row r="303" spans="1:4" x14ac:dyDescent="0.25">
      <c r="A303" t="s">
        <v>4166</v>
      </c>
      <c r="B303">
        <v>2459022.4533699998</v>
      </c>
      <c r="C303" s="1">
        <f t="shared" si="4"/>
        <v>2459022</v>
      </c>
      <c r="D303">
        <v>7.42</v>
      </c>
    </row>
    <row r="304" spans="1:4" x14ac:dyDescent="0.25">
      <c r="A304" t="s">
        <v>4167</v>
      </c>
      <c r="B304">
        <v>2459022.4536700002</v>
      </c>
      <c r="C304" s="1">
        <f t="shared" si="4"/>
        <v>2459022</v>
      </c>
      <c r="D304">
        <v>7.4470000000000001</v>
      </c>
    </row>
    <row r="305" spans="1:4" x14ac:dyDescent="0.25">
      <c r="A305" t="s">
        <v>4168</v>
      </c>
      <c r="B305">
        <v>2459022.4539600001</v>
      </c>
      <c r="C305" s="1">
        <f t="shared" si="4"/>
        <v>2459022</v>
      </c>
      <c r="D305">
        <v>7.4379999999999997</v>
      </c>
    </row>
    <row r="306" spans="1:4" x14ac:dyDescent="0.25">
      <c r="A306" t="s">
        <v>4169</v>
      </c>
      <c r="B306">
        <v>2459023.3804500001</v>
      </c>
      <c r="C306" s="1">
        <f t="shared" si="4"/>
        <v>2459023</v>
      </c>
      <c r="D306">
        <v>7.3239999999999998</v>
      </c>
    </row>
    <row r="307" spans="1:4" x14ac:dyDescent="0.25">
      <c r="A307" t="s">
        <v>4170</v>
      </c>
      <c r="B307">
        <v>2459024.3666699999</v>
      </c>
      <c r="C307" s="1">
        <f t="shared" si="4"/>
        <v>2459024</v>
      </c>
      <c r="D307">
        <v>7.431</v>
      </c>
    </row>
    <row r="308" spans="1:4" x14ac:dyDescent="0.25">
      <c r="A308" t="s">
        <v>4171</v>
      </c>
      <c r="B308">
        <v>2459024.3802499999</v>
      </c>
      <c r="C308" s="1">
        <f t="shared" si="4"/>
        <v>2459024</v>
      </c>
      <c r="D308">
        <v>7.2880000000000003</v>
      </c>
    </row>
    <row r="309" spans="1:4" x14ac:dyDescent="0.25">
      <c r="A309" t="s">
        <v>4172</v>
      </c>
      <c r="B309">
        <v>2459025.3802999998</v>
      </c>
      <c r="C309" s="1">
        <f t="shared" si="4"/>
        <v>2459025</v>
      </c>
      <c r="D309">
        <v>7.2549999999999999</v>
      </c>
    </row>
    <row r="310" spans="1:4" x14ac:dyDescent="0.25">
      <c r="A310" t="s">
        <v>4173</v>
      </c>
      <c r="B310">
        <v>2459026.38032</v>
      </c>
      <c r="C310" s="1">
        <f t="shared" si="4"/>
        <v>2459026</v>
      </c>
      <c r="D310">
        <v>7.242</v>
      </c>
    </row>
    <row r="311" spans="1:4" x14ac:dyDescent="0.25">
      <c r="A311" t="s">
        <v>4174</v>
      </c>
      <c r="B311">
        <v>2459028.3953499999</v>
      </c>
      <c r="C311" s="1">
        <f t="shared" si="4"/>
        <v>2459028</v>
      </c>
      <c r="D311">
        <v>7.2789999999999999</v>
      </c>
    </row>
    <row r="312" spans="1:4" x14ac:dyDescent="0.25">
      <c r="A312" t="s">
        <v>4175</v>
      </c>
      <c r="B312">
        <v>2459029.6894499999</v>
      </c>
      <c r="C312" s="1">
        <f t="shared" si="4"/>
        <v>2459030</v>
      </c>
      <c r="D312">
        <v>7.383</v>
      </c>
    </row>
    <row r="313" spans="1:4" x14ac:dyDescent="0.25">
      <c r="A313" t="s">
        <v>4176</v>
      </c>
      <c r="B313">
        <v>2459030.3821299998</v>
      </c>
      <c r="C313" s="1">
        <f t="shared" si="4"/>
        <v>2459030</v>
      </c>
      <c r="D313">
        <v>7.2910000000000004</v>
      </c>
    </row>
    <row r="314" spans="1:4" x14ac:dyDescent="0.25">
      <c r="A314" t="s">
        <v>4177</v>
      </c>
      <c r="B314">
        <v>2459031.6835400001</v>
      </c>
      <c r="C314" s="1">
        <f t="shared" si="4"/>
        <v>2459032</v>
      </c>
      <c r="D314">
        <v>7.3380000000000001</v>
      </c>
    </row>
    <row r="315" spans="1:4" x14ac:dyDescent="0.25">
      <c r="A315" t="s">
        <v>4178</v>
      </c>
      <c r="B315">
        <v>2459032.7136200001</v>
      </c>
      <c r="C315" s="1">
        <f t="shared" si="4"/>
        <v>2459033</v>
      </c>
      <c r="D315">
        <v>7.3369999999999997</v>
      </c>
    </row>
    <row r="316" spans="1:4" x14ac:dyDescent="0.25">
      <c r="A316" t="s">
        <v>4179</v>
      </c>
      <c r="B316">
        <v>2459034.3801199999</v>
      </c>
      <c r="C316" s="1">
        <f t="shared" si="4"/>
        <v>2459034</v>
      </c>
      <c r="D316">
        <v>7.2050000000000001</v>
      </c>
    </row>
    <row r="317" spans="1:4" x14ac:dyDescent="0.25">
      <c r="A317" t="s">
        <v>4180</v>
      </c>
      <c r="B317">
        <v>2459034.6612999998</v>
      </c>
      <c r="C317" s="1">
        <f t="shared" si="4"/>
        <v>2459035</v>
      </c>
      <c r="D317">
        <v>7.2930000000000001</v>
      </c>
    </row>
    <row r="318" spans="1:4" x14ac:dyDescent="0.25">
      <c r="A318" t="s">
        <v>4181</v>
      </c>
      <c r="B318">
        <v>2459037.3949500001</v>
      </c>
      <c r="C318" s="1">
        <f t="shared" si="4"/>
        <v>2459037</v>
      </c>
      <c r="D318">
        <v>7.109</v>
      </c>
    </row>
    <row r="319" spans="1:4" x14ac:dyDescent="0.25">
      <c r="A319" t="s">
        <v>4182</v>
      </c>
      <c r="B319">
        <v>2459038.3708299999</v>
      </c>
      <c r="C319" s="1">
        <f t="shared" si="4"/>
        <v>2459038</v>
      </c>
      <c r="D319">
        <v>7.3010000000000002</v>
      </c>
    </row>
    <row r="320" spans="1:4" x14ac:dyDescent="0.25">
      <c r="A320" t="s">
        <v>4183</v>
      </c>
      <c r="B320">
        <v>2459040.38038</v>
      </c>
      <c r="C320" s="1">
        <f t="shared" si="4"/>
        <v>2459040</v>
      </c>
      <c r="D320">
        <v>7.0730000000000004</v>
      </c>
    </row>
    <row r="321" spans="1:4" x14ac:dyDescent="0.25">
      <c r="A321" t="s">
        <v>4184</v>
      </c>
      <c r="B321">
        <v>2459041.7895999998</v>
      </c>
      <c r="C321" s="1">
        <f t="shared" si="4"/>
        <v>2459042</v>
      </c>
      <c r="D321">
        <v>7.1669999999999998</v>
      </c>
    </row>
    <row r="322" spans="1:4" x14ac:dyDescent="0.25">
      <c r="A322" t="s">
        <v>4185</v>
      </c>
      <c r="B322">
        <v>2459042.4340300001</v>
      </c>
      <c r="C322" s="1">
        <f t="shared" si="4"/>
        <v>2459042</v>
      </c>
      <c r="D322">
        <v>7.093</v>
      </c>
    </row>
    <row r="323" spans="1:4" x14ac:dyDescent="0.25">
      <c r="A323" t="s">
        <v>4186</v>
      </c>
      <c r="B323">
        <v>2459043.3804000001</v>
      </c>
      <c r="C323" s="1">
        <f t="shared" ref="C323:C386" si="5">+ROUND(B323,0)</f>
        <v>2459043</v>
      </c>
      <c r="D323">
        <v>7.085</v>
      </c>
    </row>
    <row r="324" spans="1:4" x14ac:dyDescent="0.25">
      <c r="A324" t="s">
        <v>4187</v>
      </c>
      <c r="B324">
        <v>2459043.4374000002</v>
      </c>
      <c r="C324" s="1">
        <f t="shared" si="5"/>
        <v>2459043</v>
      </c>
      <c r="D324">
        <v>7.0590000000000002</v>
      </c>
    </row>
    <row r="325" spans="1:4" x14ac:dyDescent="0.25">
      <c r="A325" t="s">
        <v>4188</v>
      </c>
      <c r="B325">
        <v>2459044.3803699999</v>
      </c>
      <c r="C325" s="1">
        <f t="shared" si="5"/>
        <v>2459044</v>
      </c>
      <c r="D325">
        <v>7.0709999999999997</v>
      </c>
    </row>
    <row r="326" spans="1:4" x14ac:dyDescent="0.25">
      <c r="A326" t="s">
        <v>4189</v>
      </c>
      <c r="B326">
        <v>2459046.3926499998</v>
      </c>
      <c r="C326" s="1">
        <f t="shared" si="5"/>
        <v>2459046</v>
      </c>
      <c r="D326">
        <v>7.0888999999999998</v>
      </c>
    </row>
    <row r="327" spans="1:4" x14ac:dyDescent="0.25">
      <c r="A327" t="s">
        <v>4190</v>
      </c>
      <c r="B327">
        <v>2459048.73416</v>
      </c>
      <c r="C327" s="1">
        <f t="shared" si="5"/>
        <v>2459049</v>
      </c>
      <c r="D327">
        <v>7.1980000000000004</v>
      </c>
    </row>
    <row r="328" spans="1:4" x14ac:dyDescent="0.25">
      <c r="A328" t="s">
        <v>4191</v>
      </c>
      <c r="B328">
        <v>2459049.7124999999</v>
      </c>
      <c r="C328" s="1">
        <f t="shared" si="5"/>
        <v>2459050</v>
      </c>
      <c r="D328">
        <v>7.3040000000000003</v>
      </c>
    </row>
    <row r="329" spans="1:4" x14ac:dyDescent="0.25">
      <c r="A329" t="s">
        <v>4192</v>
      </c>
      <c r="B329">
        <v>2459050.3976099999</v>
      </c>
      <c r="C329" s="1">
        <f t="shared" si="5"/>
        <v>2459050</v>
      </c>
      <c r="D329">
        <v>7.1289999999999996</v>
      </c>
    </row>
    <row r="330" spans="1:4" x14ac:dyDescent="0.25">
      <c r="A330" t="s">
        <v>4193</v>
      </c>
      <c r="B330">
        <v>2459050.4455200001</v>
      </c>
      <c r="C330" s="1">
        <f t="shared" si="5"/>
        <v>2459050</v>
      </c>
      <c r="D330">
        <v>7.0990000000000002</v>
      </c>
    </row>
    <row r="331" spans="1:4" x14ac:dyDescent="0.25">
      <c r="A331" t="s">
        <v>4194</v>
      </c>
      <c r="B331">
        <v>2459050.4459699998</v>
      </c>
      <c r="C331" s="1">
        <f t="shared" si="5"/>
        <v>2459050</v>
      </c>
      <c r="D331">
        <v>7.11</v>
      </c>
    </row>
    <row r="332" spans="1:4" x14ac:dyDescent="0.25">
      <c r="A332" t="s">
        <v>4195</v>
      </c>
      <c r="B332">
        <v>2459051.3815899999</v>
      </c>
      <c r="C332" s="1">
        <f t="shared" si="5"/>
        <v>2459051</v>
      </c>
      <c r="D332">
        <v>7.0979999999999999</v>
      </c>
    </row>
    <row r="333" spans="1:4" x14ac:dyDescent="0.25">
      <c r="A333" t="s">
        <v>4196</v>
      </c>
      <c r="B333">
        <v>2459051.3921400001</v>
      </c>
      <c r="C333" s="1">
        <f t="shared" si="5"/>
        <v>2459051</v>
      </c>
      <c r="D333">
        <v>7.15</v>
      </c>
    </row>
    <row r="334" spans="1:4" x14ac:dyDescent="0.25">
      <c r="A334" t="s">
        <v>4197</v>
      </c>
      <c r="B334">
        <v>2459052.3758299998</v>
      </c>
      <c r="C334" s="1">
        <f t="shared" si="5"/>
        <v>2459052</v>
      </c>
      <c r="D334">
        <v>7.1619999999999999</v>
      </c>
    </row>
    <row r="335" spans="1:4" x14ac:dyDescent="0.25">
      <c r="A335" t="s">
        <v>4198</v>
      </c>
      <c r="B335">
        <v>2459053.3901499999</v>
      </c>
      <c r="C335" s="1">
        <f t="shared" si="5"/>
        <v>2459053</v>
      </c>
      <c r="D335">
        <v>7.1289999999999996</v>
      </c>
    </row>
    <row r="336" spans="1:4" x14ac:dyDescent="0.25">
      <c r="A336" t="s">
        <v>4199</v>
      </c>
      <c r="B336">
        <v>2459053.7063000002</v>
      </c>
      <c r="C336" s="1">
        <f t="shared" si="5"/>
        <v>2459054</v>
      </c>
      <c r="D336">
        <v>7.2709999999999999</v>
      </c>
    </row>
    <row r="337" spans="1:4" x14ac:dyDescent="0.25">
      <c r="A337" t="s">
        <v>4200</v>
      </c>
      <c r="B337">
        <v>2459054.6576299998</v>
      </c>
      <c r="C337" s="1">
        <f t="shared" si="5"/>
        <v>2459055</v>
      </c>
      <c r="D337">
        <v>7.2869999999999999</v>
      </c>
    </row>
    <row r="338" spans="1:4" x14ac:dyDescent="0.25">
      <c r="A338" t="s">
        <v>4201</v>
      </c>
      <c r="B338">
        <v>2459057.6694100001</v>
      </c>
      <c r="C338" s="1">
        <f t="shared" si="5"/>
        <v>2459058</v>
      </c>
      <c r="D338">
        <v>7.2309999999999999</v>
      </c>
    </row>
    <row r="339" spans="1:4" x14ac:dyDescent="0.25">
      <c r="A339" t="s">
        <v>4202</v>
      </c>
      <c r="B339">
        <v>2459058.3647799999</v>
      </c>
      <c r="C339" s="1">
        <f t="shared" si="5"/>
        <v>2459058</v>
      </c>
      <c r="D339">
        <v>7.258</v>
      </c>
    </row>
    <row r="340" spans="1:4" x14ac:dyDescent="0.25">
      <c r="A340" t="s">
        <v>4203</v>
      </c>
      <c r="B340">
        <v>2459058.3979199999</v>
      </c>
      <c r="C340" s="1">
        <f t="shared" si="5"/>
        <v>2459058</v>
      </c>
      <c r="D340">
        <v>7.1689999999999996</v>
      </c>
    </row>
    <row r="341" spans="1:4" x14ac:dyDescent="0.25">
      <c r="A341" t="s">
        <v>4204</v>
      </c>
      <c r="B341">
        <v>2459058.7091000001</v>
      </c>
      <c r="C341" s="1">
        <f t="shared" si="5"/>
        <v>2459059</v>
      </c>
      <c r="D341">
        <v>7.3010000000000002</v>
      </c>
    </row>
    <row r="342" spans="1:4" x14ac:dyDescent="0.25">
      <c r="A342" t="s">
        <v>4205</v>
      </c>
      <c r="B342">
        <v>2459059.6436399999</v>
      </c>
      <c r="C342" s="1">
        <f t="shared" si="5"/>
        <v>2459060</v>
      </c>
      <c r="D342">
        <v>7.3940000000000001</v>
      </c>
    </row>
    <row r="343" spans="1:4" x14ac:dyDescent="0.25">
      <c r="A343" t="s">
        <v>4206</v>
      </c>
      <c r="B343">
        <v>2459060.3595699999</v>
      </c>
      <c r="C343" s="1">
        <f t="shared" si="5"/>
        <v>2459060</v>
      </c>
      <c r="D343">
        <v>7.2460000000000004</v>
      </c>
    </row>
    <row r="344" spans="1:4" x14ac:dyDescent="0.25">
      <c r="A344" t="s">
        <v>4207</v>
      </c>
      <c r="B344">
        <v>2459060.68389</v>
      </c>
      <c r="C344" s="1">
        <f t="shared" si="5"/>
        <v>2459061</v>
      </c>
      <c r="D344">
        <v>7.3250000000000002</v>
      </c>
    </row>
    <row r="345" spans="1:4" x14ac:dyDescent="0.25">
      <c r="A345" t="s">
        <v>4208</v>
      </c>
      <c r="B345">
        <v>2459061.36093</v>
      </c>
      <c r="C345" s="1">
        <f t="shared" si="5"/>
        <v>2459061</v>
      </c>
      <c r="D345">
        <v>7.2850000000000001</v>
      </c>
    </row>
    <row r="346" spans="1:4" x14ac:dyDescent="0.25">
      <c r="A346" t="s">
        <v>4209</v>
      </c>
      <c r="B346">
        <v>2459061.62371</v>
      </c>
      <c r="C346" s="1">
        <f t="shared" si="5"/>
        <v>2459062</v>
      </c>
      <c r="D346">
        <v>7.3170000000000002</v>
      </c>
    </row>
    <row r="347" spans="1:4" x14ac:dyDescent="0.25">
      <c r="A347" t="s">
        <v>4210</v>
      </c>
      <c r="B347">
        <v>2459062.3593799998</v>
      </c>
      <c r="C347" s="1">
        <f t="shared" si="5"/>
        <v>2459062</v>
      </c>
      <c r="D347">
        <v>7.2530000000000001</v>
      </c>
    </row>
    <row r="348" spans="1:4" x14ac:dyDescent="0.25">
      <c r="A348" t="s">
        <v>4211</v>
      </c>
      <c r="B348">
        <v>2459063.94551</v>
      </c>
      <c r="C348" s="1">
        <f t="shared" si="5"/>
        <v>2459064</v>
      </c>
      <c r="D348">
        <v>7.3550000000000004</v>
      </c>
    </row>
    <row r="349" spans="1:4" x14ac:dyDescent="0.25">
      <c r="A349" t="s">
        <v>4212</v>
      </c>
      <c r="B349">
        <v>2459067.35941</v>
      </c>
      <c r="C349" s="1">
        <f t="shared" si="5"/>
        <v>2459067</v>
      </c>
      <c r="D349">
        <v>7.3419999999999996</v>
      </c>
    </row>
    <row r="350" spans="1:4" x14ac:dyDescent="0.25">
      <c r="A350" t="s">
        <v>4213</v>
      </c>
      <c r="B350">
        <v>2459067.6454500002</v>
      </c>
      <c r="C350" s="1">
        <f t="shared" si="5"/>
        <v>2459068</v>
      </c>
      <c r="D350">
        <v>7.4470000000000001</v>
      </c>
    </row>
    <row r="351" spans="1:4" x14ac:dyDescent="0.25">
      <c r="A351" t="s">
        <v>4214</v>
      </c>
      <c r="B351">
        <v>2459068.3594300002</v>
      </c>
      <c r="C351" s="1">
        <f t="shared" si="5"/>
        <v>2459068</v>
      </c>
      <c r="D351">
        <v>7.36</v>
      </c>
    </row>
    <row r="352" spans="1:4" x14ac:dyDescent="0.25">
      <c r="A352" t="s">
        <v>4215</v>
      </c>
      <c r="B352">
        <v>2459069.3735199999</v>
      </c>
      <c r="C352" s="1">
        <f t="shared" si="5"/>
        <v>2459069</v>
      </c>
      <c r="D352">
        <v>7.3520000000000003</v>
      </c>
    </row>
    <row r="353" spans="1:4" x14ac:dyDescent="0.25">
      <c r="A353" t="s">
        <v>4216</v>
      </c>
      <c r="B353">
        <v>2459069.6549900002</v>
      </c>
      <c r="C353" s="1">
        <f t="shared" si="5"/>
        <v>2459070</v>
      </c>
      <c r="D353">
        <v>7.4420000000000002</v>
      </c>
    </row>
    <row r="354" spans="1:4" x14ac:dyDescent="0.25">
      <c r="A354" t="s">
        <v>4217</v>
      </c>
      <c r="B354">
        <v>2459070.3619200001</v>
      </c>
      <c r="C354" s="1">
        <f t="shared" si="5"/>
        <v>2459070</v>
      </c>
      <c r="D354">
        <v>7.3460000000000001</v>
      </c>
    </row>
    <row r="355" spans="1:4" x14ac:dyDescent="0.25">
      <c r="A355" t="s">
        <v>4218</v>
      </c>
      <c r="B355">
        <v>2459072.3593199998</v>
      </c>
      <c r="C355" s="1">
        <f t="shared" si="5"/>
        <v>2459072</v>
      </c>
      <c r="D355">
        <v>7.3710000000000004</v>
      </c>
    </row>
    <row r="356" spans="1:4" x14ac:dyDescent="0.25">
      <c r="A356" t="s">
        <v>4219</v>
      </c>
      <c r="B356">
        <v>2459072.9188000001</v>
      </c>
      <c r="C356" s="1">
        <f t="shared" si="5"/>
        <v>2459073</v>
      </c>
      <c r="D356">
        <v>7.431</v>
      </c>
    </row>
    <row r="357" spans="1:4" x14ac:dyDescent="0.25">
      <c r="A357" t="s">
        <v>4220</v>
      </c>
      <c r="B357">
        <v>2459073.6027199998</v>
      </c>
      <c r="C357" s="1">
        <f t="shared" si="5"/>
        <v>2459074</v>
      </c>
      <c r="D357">
        <v>7.484</v>
      </c>
    </row>
    <row r="358" spans="1:4" x14ac:dyDescent="0.25">
      <c r="A358" t="s">
        <v>4221</v>
      </c>
      <c r="B358">
        <v>2459074.9208</v>
      </c>
      <c r="C358" s="1">
        <f t="shared" si="5"/>
        <v>2459075</v>
      </c>
      <c r="D358">
        <v>7.4130000000000003</v>
      </c>
    </row>
    <row r="359" spans="1:4" x14ac:dyDescent="0.25">
      <c r="A359" t="s">
        <v>4222</v>
      </c>
      <c r="B359">
        <v>2459076.9240700002</v>
      </c>
      <c r="C359" s="1">
        <f t="shared" si="5"/>
        <v>2459077</v>
      </c>
      <c r="D359">
        <v>7.3440000000000003</v>
      </c>
    </row>
    <row r="360" spans="1:4" x14ac:dyDescent="0.25">
      <c r="A360" t="s">
        <v>4223</v>
      </c>
      <c r="B360">
        <v>2459077.738814</v>
      </c>
      <c r="C360" s="1">
        <f t="shared" si="5"/>
        <v>2459078</v>
      </c>
      <c r="D360">
        <v>7.5220000000000002</v>
      </c>
    </row>
    <row r="361" spans="1:4" x14ac:dyDescent="0.25">
      <c r="A361" t="s">
        <v>4224</v>
      </c>
      <c r="B361">
        <v>2459077.7394849998</v>
      </c>
      <c r="C361" s="1">
        <f t="shared" si="5"/>
        <v>2459078</v>
      </c>
      <c r="D361">
        <v>7.532</v>
      </c>
    </row>
    <row r="362" spans="1:4" x14ac:dyDescent="0.25">
      <c r="A362" t="s">
        <v>4225</v>
      </c>
      <c r="B362">
        <v>2459077.7398089999</v>
      </c>
      <c r="C362" s="1">
        <f t="shared" si="5"/>
        <v>2459078</v>
      </c>
      <c r="D362">
        <v>7.5090000000000003</v>
      </c>
    </row>
    <row r="363" spans="1:4" x14ac:dyDescent="0.25">
      <c r="A363" t="s">
        <v>4226</v>
      </c>
      <c r="B363">
        <v>2459077.7401450002</v>
      </c>
      <c r="C363" s="1">
        <f t="shared" si="5"/>
        <v>2459078</v>
      </c>
      <c r="D363">
        <v>7.4969999999999999</v>
      </c>
    </row>
    <row r="364" spans="1:4" x14ac:dyDescent="0.25">
      <c r="A364" t="s">
        <v>4227</v>
      </c>
      <c r="B364">
        <v>2459077.7404689998</v>
      </c>
      <c r="C364" s="1">
        <f t="shared" si="5"/>
        <v>2459078</v>
      </c>
      <c r="D364">
        <v>7.49</v>
      </c>
    </row>
    <row r="365" spans="1:4" x14ac:dyDescent="0.25">
      <c r="A365" t="s">
        <v>4228</v>
      </c>
      <c r="B365">
        <v>2459077.740793</v>
      </c>
      <c r="C365" s="1">
        <f t="shared" si="5"/>
        <v>2459078</v>
      </c>
      <c r="D365">
        <v>7.5259999999999998</v>
      </c>
    </row>
    <row r="366" spans="1:4" x14ac:dyDescent="0.25">
      <c r="A366" t="s">
        <v>4229</v>
      </c>
      <c r="B366">
        <v>2459077.7411170001</v>
      </c>
      <c r="C366" s="1">
        <f t="shared" si="5"/>
        <v>2459078</v>
      </c>
      <c r="D366">
        <v>7.5129999999999999</v>
      </c>
    </row>
    <row r="367" spans="1:4" x14ac:dyDescent="0.25">
      <c r="A367" t="s">
        <v>4230</v>
      </c>
      <c r="B367">
        <v>2459077.7414409998</v>
      </c>
      <c r="C367" s="1">
        <f t="shared" si="5"/>
        <v>2459078</v>
      </c>
      <c r="D367">
        <v>7.5209999999999999</v>
      </c>
    </row>
    <row r="368" spans="1:4" x14ac:dyDescent="0.25">
      <c r="A368" t="s">
        <v>4231</v>
      </c>
      <c r="B368">
        <v>2459077.7417649999</v>
      </c>
      <c r="C368" s="1">
        <f t="shared" si="5"/>
        <v>2459078</v>
      </c>
      <c r="D368">
        <v>7.4960000000000004</v>
      </c>
    </row>
    <row r="369" spans="1:4" x14ac:dyDescent="0.25">
      <c r="A369" t="s">
        <v>4232</v>
      </c>
      <c r="B369">
        <v>2459077.7424130002</v>
      </c>
      <c r="C369" s="1">
        <f t="shared" si="5"/>
        <v>2459078</v>
      </c>
      <c r="D369">
        <v>7.5220000000000002</v>
      </c>
    </row>
    <row r="370" spans="1:4" x14ac:dyDescent="0.25">
      <c r="A370" t="s">
        <v>4233</v>
      </c>
      <c r="B370">
        <v>2459077.9148300001</v>
      </c>
      <c r="C370" s="1">
        <f t="shared" si="5"/>
        <v>2459078</v>
      </c>
      <c r="D370">
        <v>7.4349999999999996</v>
      </c>
    </row>
    <row r="371" spans="1:4" x14ac:dyDescent="0.25">
      <c r="A371" t="s">
        <v>4234</v>
      </c>
      <c r="B371">
        <v>2459079.6812999998</v>
      </c>
      <c r="C371" s="1">
        <f t="shared" si="5"/>
        <v>2459080</v>
      </c>
      <c r="D371">
        <v>7.4740000000000002</v>
      </c>
    </row>
    <row r="372" spans="1:4" x14ac:dyDescent="0.25">
      <c r="A372" t="s">
        <v>4235</v>
      </c>
      <c r="B372">
        <v>2459080.7582999999</v>
      </c>
      <c r="C372" s="1">
        <f t="shared" si="5"/>
        <v>2459081</v>
      </c>
      <c r="D372">
        <v>7.4779999999999998</v>
      </c>
    </row>
    <row r="373" spans="1:4" x14ac:dyDescent="0.25">
      <c r="A373" t="s">
        <v>4236</v>
      </c>
      <c r="B373">
        <v>2459082.3599</v>
      </c>
      <c r="C373" s="1">
        <f t="shared" si="5"/>
        <v>2459082</v>
      </c>
      <c r="D373">
        <v>7.3410000000000002</v>
      </c>
    </row>
    <row r="374" spans="1:4" x14ac:dyDescent="0.25">
      <c r="A374" t="s">
        <v>4237</v>
      </c>
      <c r="B374">
        <v>2459087.6507299999</v>
      </c>
      <c r="C374" s="1">
        <f t="shared" si="5"/>
        <v>2459088</v>
      </c>
      <c r="D374">
        <v>7.5579999999999998</v>
      </c>
    </row>
    <row r="375" spans="1:4" x14ac:dyDescent="0.25">
      <c r="A375" t="s">
        <v>4238</v>
      </c>
      <c r="B375">
        <v>2459089.31776</v>
      </c>
      <c r="C375" s="1">
        <f t="shared" si="5"/>
        <v>2459089</v>
      </c>
      <c r="D375">
        <v>7.48</v>
      </c>
    </row>
    <row r="376" spans="1:4" x14ac:dyDescent="0.25">
      <c r="A376" t="s">
        <v>4239</v>
      </c>
      <c r="B376">
        <v>2459092.6020800001</v>
      </c>
      <c r="C376" s="1">
        <f t="shared" si="5"/>
        <v>2459093</v>
      </c>
      <c r="D376">
        <v>7.6070000000000002</v>
      </c>
    </row>
    <row r="377" spans="1:4" x14ac:dyDescent="0.25">
      <c r="A377" t="s">
        <v>4240</v>
      </c>
      <c r="B377">
        <v>2459095.6104700002</v>
      </c>
      <c r="C377" s="1">
        <f t="shared" si="5"/>
        <v>2459096</v>
      </c>
      <c r="D377">
        <v>7.468</v>
      </c>
    </row>
    <row r="378" spans="1:4" x14ac:dyDescent="0.25">
      <c r="A378" t="s">
        <v>4241</v>
      </c>
      <c r="B378">
        <v>2459097.6557999998</v>
      </c>
      <c r="C378" s="1">
        <f t="shared" si="5"/>
        <v>2459098</v>
      </c>
      <c r="D378">
        <v>7.4749999999999996</v>
      </c>
    </row>
    <row r="379" spans="1:4" x14ac:dyDescent="0.25">
      <c r="A379" t="s">
        <v>4242</v>
      </c>
      <c r="B379">
        <v>2459100.3138700002</v>
      </c>
      <c r="C379" s="1">
        <f t="shared" si="5"/>
        <v>2459100</v>
      </c>
      <c r="D379">
        <v>7.4359999999999999</v>
      </c>
    </row>
    <row r="380" spans="1:4" x14ac:dyDescent="0.25">
      <c r="A380" t="s">
        <v>4243</v>
      </c>
      <c r="B380">
        <v>2459100.35347</v>
      </c>
      <c r="C380" s="1">
        <f t="shared" si="5"/>
        <v>2459100</v>
      </c>
      <c r="D380">
        <v>7.3289999999999997</v>
      </c>
    </row>
    <row r="381" spans="1:4" x14ac:dyDescent="0.25">
      <c r="A381" t="s">
        <v>4244</v>
      </c>
      <c r="B381">
        <v>2459100.3938500001</v>
      </c>
      <c r="C381" s="1">
        <f t="shared" si="5"/>
        <v>2459100</v>
      </c>
      <c r="D381">
        <v>7.444</v>
      </c>
    </row>
    <row r="382" spans="1:4" x14ac:dyDescent="0.25">
      <c r="A382" t="s">
        <v>4245</v>
      </c>
      <c r="B382">
        <v>2459100.6450999998</v>
      </c>
      <c r="C382" s="1">
        <f t="shared" si="5"/>
        <v>2459101</v>
      </c>
      <c r="D382">
        <v>7.6050000000000004</v>
      </c>
    </row>
    <row r="383" spans="1:4" x14ac:dyDescent="0.25">
      <c r="A383" t="s">
        <v>4246</v>
      </c>
      <c r="B383">
        <v>2459104.6065699998</v>
      </c>
      <c r="C383" s="1">
        <f t="shared" si="5"/>
        <v>2459105</v>
      </c>
      <c r="D383">
        <v>7.5129999999999999</v>
      </c>
    </row>
    <row r="384" spans="1:4" x14ac:dyDescent="0.25">
      <c r="A384" t="s">
        <v>4247</v>
      </c>
      <c r="B384">
        <v>2459105.3536800002</v>
      </c>
      <c r="C384" s="1">
        <f t="shared" si="5"/>
        <v>2459105</v>
      </c>
      <c r="D384">
        <v>7.4939999999999998</v>
      </c>
    </row>
    <row r="385" spans="1:4" x14ac:dyDescent="0.25">
      <c r="A385" t="s">
        <v>4248</v>
      </c>
      <c r="B385">
        <v>2459106.5770720001</v>
      </c>
      <c r="C385" s="1">
        <f t="shared" si="5"/>
        <v>2459107</v>
      </c>
      <c r="D385">
        <v>7.6710000000000003</v>
      </c>
    </row>
    <row r="386" spans="1:4" x14ac:dyDescent="0.25">
      <c r="A386" t="s">
        <v>4249</v>
      </c>
      <c r="B386">
        <v>2459107.3526499998</v>
      </c>
      <c r="C386" s="1">
        <f t="shared" si="5"/>
        <v>2459107</v>
      </c>
      <c r="D386">
        <v>7.5659999999999998</v>
      </c>
    </row>
    <row r="387" spans="1:4" x14ac:dyDescent="0.25">
      <c r="A387" t="s">
        <v>4250</v>
      </c>
      <c r="B387">
        <v>2459110.5616799998</v>
      </c>
      <c r="C387" s="1">
        <f t="shared" ref="C387:C450" si="6">+ROUND(B387,0)</f>
        <v>2459111</v>
      </c>
      <c r="D387">
        <v>7.7649999999999997</v>
      </c>
    </row>
    <row r="388" spans="1:4" x14ac:dyDescent="0.25">
      <c r="A388" t="s">
        <v>4251</v>
      </c>
      <c r="B388">
        <v>2459111.37641</v>
      </c>
      <c r="C388" s="1">
        <f t="shared" si="6"/>
        <v>2459111</v>
      </c>
      <c r="D388">
        <v>7.601</v>
      </c>
    </row>
    <row r="389" spans="1:4" x14ac:dyDescent="0.25">
      <c r="A389" t="s">
        <v>4252</v>
      </c>
      <c r="B389">
        <v>2459111.4097449998</v>
      </c>
      <c r="C389" s="1">
        <f t="shared" si="6"/>
        <v>2459111</v>
      </c>
      <c r="D389">
        <v>7.6959999999999997</v>
      </c>
    </row>
    <row r="390" spans="1:4" x14ac:dyDescent="0.25">
      <c r="A390" t="s">
        <v>4253</v>
      </c>
      <c r="B390">
        <v>2459115.58292</v>
      </c>
      <c r="C390" s="1">
        <f t="shared" si="6"/>
        <v>2459116</v>
      </c>
      <c r="D390">
        <v>7.4450000000000003</v>
      </c>
    </row>
    <row r="391" spans="1:4" x14ac:dyDescent="0.25">
      <c r="A391" t="s">
        <v>4254</v>
      </c>
      <c r="B391">
        <v>2459115.6200999999</v>
      </c>
      <c r="C391" s="1">
        <f t="shared" si="6"/>
        <v>2459116</v>
      </c>
      <c r="D391">
        <v>7.4889999999999999</v>
      </c>
    </row>
    <row r="392" spans="1:4" x14ac:dyDescent="0.25">
      <c r="A392" t="s">
        <v>4255</v>
      </c>
      <c r="B392">
        <v>2459118.6395999999</v>
      </c>
      <c r="C392" s="1">
        <f t="shared" si="6"/>
        <v>2459119</v>
      </c>
      <c r="D392">
        <v>7.4580000000000002</v>
      </c>
    </row>
    <row r="393" spans="1:4" x14ac:dyDescent="0.25">
      <c r="A393" t="s">
        <v>4256</v>
      </c>
      <c r="B393">
        <v>2459119.6305999998</v>
      </c>
      <c r="C393" s="1">
        <f t="shared" si="6"/>
        <v>2459120</v>
      </c>
      <c r="D393">
        <v>7.484</v>
      </c>
    </row>
    <row r="394" spans="1:4" x14ac:dyDescent="0.25">
      <c r="A394" t="s">
        <v>4257</v>
      </c>
      <c r="B394">
        <v>2459121.6291999999</v>
      </c>
      <c r="C394" s="1">
        <f t="shared" si="6"/>
        <v>2459122</v>
      </c>
      <c r="D394">
        <v>7.5709999999999997</v>
      </c>
    </row>
    <row r="395" spans="1:4" x14ac:dyDescent="0.25">
      <c r="A395" t="s">
        <v>4258</v>
      </c>
      <c r="B395">
        <v>2459126.6222000001</v>
      </c>
      <c r="C395" s="1">
        <f t="shared" si="6"/>
        <v>2459127</v>
      </c>
      <c r="D395">
        <v>7.4649999999999999</v>
      </c>
    </row>
    <row r="396" spans="1:4" x14ac:dyDescent="0.25">
      <c r="A396" t="s">
        <v>4259</v>
      </c>
      <c r="B396">
        <v>2459127.2986099999</v>
      </c>
      <c r="C396" s="1">
        <f t="shared" si="6"/>
        <v>2459127</v>
      </c>
      <c r="D396">
        <v>7.3550000000000004</v>
      </c>
    </row>
    <row r="397" spans="1:4" x14ac:dyDescent="0.25">
      <c r="A397" t="s">
        <v>4260</v>
      </c>
      <c r="B397">
        <v>2459127.6083</v>
      </c>
      <c r="C397" s="1">
        <f t="shared" si="6"/>
        <v>2459128</v>
      </c>
      <c r="D397">
        <v>7.5019999999999998</v>
      </c>
    </row>
    <row r="398" spans="1:4" x14ac:dyDescent="0.25">
      <c r="A398" t="s">
        <v>4261</v>
      </c>
      <c r="B398">
        <v>2459128.6291999999</v>
      </c>
      <c r="C398" s="1">
        <f t="shared" si="6"/>
        <v>2459129</v>
      </c>
      <c r="D398">
        <v>7.335</v>
      </c>
    </row>
    <row r="399" spans="1:4" x14ac:dyDescent="0.25">
      <c r="A399" t="s">
        <v>4262</v>
      </c>
      <c r="B399">
        <v>2459132.4561569998</v>
      </c>
      <c r="C399" s="1">
        <f t="shared" si="6"/>
        <v>2459132</v>
      </c>
      <c r="D399">
        <v>7.3579999999999997</v>
      </c>
    </row>
    <row r="400" spans="1:4" x14ac:dyDescent="0.25">
      <c r="A400" t="s">
        <v>4263</v>
      </c>
      <c r="B400">
        <v>2459133.6291999999</v>
      </c>
      <c r="C400" s="1">
        <f t="shared" si="6"/>
        <v>2459134</v>
      </c>
      <c r="D400">
        <v>7.516</v>
      </c>
    </row>
    <row r="401" spans="1:4" x14ac:dyDescent="0.25">
      <c r="A401" t="s">
        <v>4264</v>
      </c>
      <c r="B401">
        <v>2459133.6631999998</v>
      </c>
      <c r="C401" s="1">
        <f t="shared" si="6"/>
        <v>2459134</v>
      </c>
      <c r="D401">
        <v>7.431</v>
      </c>
    </row>
    <row r="402" spans="1:4" x14ac:dyDescent="0.25">
      <c r="A402" t="s">
        <v>4265</v>
      </c>
      <c r="B402">
        <v>2459134.3821410001</v>
      </c>
      <c r="C402" s="1">
        <f t="shared" si="6"/>
        <v>2459134</v>
      </c>
      <c r="D402">
        <v>7.407</v>
      </c>
    </row>
    <row r="403" spans="1:4" x14ac:dyDescent="0.25">
      <c r="A403" t="s">
        <v>4266</v>
      </c>
      <c r="B403">
        <v>2459134.53425</v>
      </c>
      <c r="C403" s="1">
        <f t="shared" si="6"/>
        <v>2459135</v>
      </c>
      <c r="D403">
        <v>7.4139999999999997</v>
      </c>
    </row>
    <row r="404" spans="1:4" x14ac:dyDescent="0.25">
      <c r="A404" t="s">
        <v>4267</v>
      </c>
      <c r="B404">
        <v>2459136.331123</v>
      </c>
      <c r="C404" s="1">
        <f t="shared" si="6"/>
        <v>2459136</v>
      </c>
      <c r="D404">
        <v>7.1589999999999998</v>
      </c>
    </row>
    <row r="405" spans="1:4" x14ac:dyDescent="0.25">
      <c r="A405" t="s">
        <v>4268</v>
      </c>
      <c r="B405">
        <v>2459136.6083</v>
      </c>
      <c r="C405" s="1">
        <f t="shared" si="6"/>
        <v>2459137</v>
      </c>
      <c r="D405">
        <v>7.2619999999999996</v>
      </c>
    </row>
    <row r="406" spans="1:4" x14ac:dyDescent="0.25">
      <c r="A406" t="s">
        <v>4269</v>
      </c>
      <c r="B406">
        <v>2459137.2993100001</v>
      </c>
      <c r="C406" s="1">
        <f t="shared" si="6"/>
        <v>2459137</v>
      </c>
      <c r="D406">
        <v>7.149</v>
      </c>
    </row>
    <row r="407" spans="1:4" x14ac:dyDescent="0.25">
      <c r="A407" t="s">
        <v>4270</v>
      </c>
      <c r="B407">
        <v>2459141.2958</v>
      </c>
      <c r="C407" s="1">
        <f t="shared" si="6"/>
        <v>2459141</v>
      </c>
      <c r="D407">
        <v>7.11</v>
      </c>
    </row>
    <row r="408" spans="1:4" x14ac:dyDescent="0.25">
      <c r="A408" t="s">
        <v>4271</v>
      </c>
      <c r="B408">
        <v>2459142.2582</v>
      </c>
      <c r="C408" s="1">
        <f t="shared" si="6"/>
        <v>2459142</v>
      </c>
      <c r="D408">
        <v>7.09</v>
      </c>
    </row>
    <row r="409" spans="1:4" x14ac:dyDescent="0.25">
      <c r="A409" t="s">
        <v>4272</v>
      </c>
      <c r="B409">
        <v>2459143.5951</v>
      </c>
      <c r="C409" s="1">
        <f t="shared" si="6"/>
        <v>2459144</v>
      </c>
      <c r="D409">
        <v>7.1580000000000004</v>
      </c>
    </row>
    <row r="410" spans="1:4" x14ac:dyDescent="0.25">
      <c r="A410" t="s">
        <v>4273</v>
      </c>
      <c r="B410">
        <v>2459148.3805669998</v>
      </c>
      <c r="C410" s="1">
        <f t="shared" si="6"/>
        <v>2459148</v>
      </c>
      <c r="D410">
        <v>7.09</v>
      </c>
    </row>
    <row r="411" spans="1:4" x14ac:dyDescent="0.25">
      <c r="A411" t="s">
        <v>4274</v>
      </c>
      <c r="B411">
        <v>2459150.3142249999</v>
      </c>
      <c r="C411" s="1">
        <f t="shared" si="6"/>
        <v>2459150</v>
      </c>
      <c r="D411">
        <v>7.1879999999999997</v>
      </c>
    </row>
    <row r="412" spans="1:4" x14ac:dyDescent="0.25">
      <c r="A412" t="s">
        <v>4275</v>
      </c>
      <c r="B412">
        <v>2459151.3241940001</v>
      </c>
      <c r="C412" s="1">
        <f t="shared" si="6"/>
        <v>2459151</v>
      </c>
      <c r="D412">
        <v>7.24</v>
      </c>
    </row>
    <row r="413" spans="1:4" x14ac:dyDescent="0.25">
      <c r="A413" t="s">
        <v>4276</v>
      </c>
      <c r="B413">
        <v>2459151.6875900002</v>
      </c>
      <c r="C413" s="1">
        <f t="shared" si="6"/>
        <v>2459152</v>
      </c>
      <c r="D413">
        <v>7.181</v>
      </c>
    </row>
    <row r="414" spans="1:4" x14ac:dyDescent="0.25">
      <c r="A414" t="s">
        <v>4277</v>
      </c>
      <c r="B414">
        <v>2459152.4326499999</v>
      </c>
      <c r="C414" s="1">
        <f t="shared" si="6"/>
        <v>2459152</v>
      </c>
      <c r="D414">
        <v>7.3040000000000003</v>
      </c>
    </row>
    <row r="415" spans="1:4" x14ac:dyDescent="0.25">
      <c r="A415" t="s">
        <v>4278</v>
      </c>
      <c r="B415">
        <v>2459152.68524</v>
      </c>
      <c r="C415" s="1">
        <f t="shared" si="6"/>
        <v>2459153</v>
      </c>
      <c r="D415">
        <v>7.1390000000000002</v>
      </c>
    </row>
    <row r="416" spans="1:4" x14ac:dyDescent="0.25">
      <c r="A416" t="s">
        <v>4279</v>
      </c>
      <c r="B416">
        <v>2459153.6888799998</v>
      </c>
      <c r="C416" s="1">
        <f t="shared" si="6"/>
        <v>2459154</v>
      </c>
      <c r="D416">
        <v>7.181</v>
      </c>
    </row>
    <row r="417" spans="1:4" x14ac:dyDescent="0.25">
      <c r="A417" t="s">
        <v>4280</v>
      </c>
      <c r="B417">
        <v>2459155.5902999998</v>
      </c>
      <c r="C417" s="1">
        <f t="shared" si="6"/>
        <v>2459156</v>
      </c>
      <c r="D417">
        <v>7.2169999999999996</v>
      </c>
    </row>
    <row r="418" spans="1:4" x14ac:dyDescent="0.25">
      <c r="A418" t="s">
        <v>4281</v>
      </c>
      <c r="B418">
        <v>2459155.6875</v>
      </c>
      <c r="C418" s="1">
        <f t="shared" si="6"/>
        <v>2459156</v>
      </c>
      <c r="D418">
        <v>7.2</v>
      </c>
    </row>
    <row r="419" spans="1:4" x14ac:dyDescent="0.25">
      <c r="A419" t="s">
        <v>4282</v>
      </c>
      <c r="B419">
        <v>2459156.65392</v>
      </c>
      <c r="C419" s="1">
        <f t="shared" si="6"/>
        <v>2459157</v>
      </c>
      <c r="D419">
        <v>7.1970000000000001</v>
      </c>
    </row>
    <row r="420" spans="1:4" x14ac:dyDescent="0.25">
      <c r="A420" t="s">
        <v>4283</v>
      </c>
      <c r="B420">
        <v>2459158.6139500001</v>
      </c>
      <c r="C420" s="1">
        <f t="shared" si="6"/>
        <v>2459159</v>
      </c>
      <c r="D420">
        <v>7.1740000000000004</v>
      </c>
    </row>
    <row r="421" spans="1:4" x14ac:dyDescent="0.25">
      <c r="A421" t="s">
        <v>4284</v>
      </c>
      <c r="B421">
        <v>2459161.6871799999</v>
      </c>
      <c r="C421" s="1">
        <f t="shared" si="6"/>
        <v>2459162</v>
      </c>
      <c r="D421">
        <v>7.1920000000000002</v>
      </c>
    </row>
    <row r="422" spans="1:4" x14ac:dyDescent="0.25">
      <c r="A422" t="s">
        <v>4285</v>
      </c>
      <c r="B422">
        <v>2459162.2859280002</v>
      </c>
      <c r="C422" s="1">
        <f t="shared" si="6"/>
        <v>2459162</v>
      </c>
      <c r="D422">
        <v>7.3406000000000002</v>
      </c>
    </row>
    <row r="423" spans="1:4" x14ac:dyDescent="0.25">
      <c r="A423" t="s">
        <v>4286</v>
      </c>
      <c r="B423">
        <v>2459162.2861600001</v>
      </c>
      <c r="C423" s="1">
        <f t="shared" si="6"/>
        <v>2459162</v>
      </c>
      <c r="D423">
        <v>7.4436</v>
      </c>
    </row>
    <row r="424" spans="1:4" x14ac:dyDescent="0.25">
      <c r="A424" t="s">
        <v>4287</v>
      </c>
      <c r="B424">
        <v>2459162.2866230002</v>
      </c>
      <c r="C424" s="1">
        <f t="shared" si="6"/>
        <v>2459162</v>
      </c>
      <c r="D424">
        <v>7.3623000000000003</v>
      </c>
    </row>
    <row r="425" spans="1:4" x14ac:dyDescent="0.25">
      <c r="A425" t="s">
        <v>4288</v>
      </c>
      <c r="B425">
        <v>2459162.2868539998</v>
      </c>
      <c r="C425" s="1">
        <f t="shared" si="6"/>
        <v>2459162</v>
      </c>
      <c r="D425">
        <v>7.3521000000000001</v>
      </c>
    </row>
    <row r="426" spans="1:4" x14ac:dyDescent="0.25">
      <c r="A426" t="s">
        <v>4289</v>
      </c>
      <c r="B426">
        <v>2459162.2873169999</v>
      </c>
      <c r="C426" s="1">
        <f t="shared" si="6"/>
        <v>2459162</v>
      </c>
      <c r="D426">
        <v>7.3391999999999999</v>
      </c>
    </row>
    <row r="427" spans="1:4" x14ac:dyDescent="0.25">
      <c r="A427" t="s">
        <v>4290</v>
      </c>
      <c r="B427">
        <v>2459162.287548</v>
      </c>
      <c r="C427" s="1">
        <f t="shared" si="6"/>
        <v>2459162</v>
      </c>
      <c r="D427">
        <v>7.4032</v>
      </c>
    </row>
    <row r="428" spans="1:4" x14ac:dyDescent="0.25">
      <c r="A428" t="s">
        <v>4291</v>
      </c>
      <c r="B428">
        <v>2459162.2882429999</v>
      </c>
      <c r="C428" s="1">
        <f t="shared" si="6"/>
        <v>2459162</v>
      </c>
      <c r="D428">
        <v>7.3638000000000003</v>
      </c>
    </row>
    <row r="429" spans="1:4" x14ac:dyDescent="0.25">
      <c r="A429" t="s">
        <v>4292</v>
      </c>
      <c r="B429">
        <v>2459162.288706</v>
      </c>
      <c r="C429" s="1">
        <f t="shared" si="6"/>
        <v>2459162</v>
      </c>
      <c r="D429">
        <v>7.3235999999999999</v>
      </c>
    </row>
    <row r="430" spans="1:4" x14ac:dyDescent="0.25">
      <c r="A430" t="s">
        <v>4293</v>
      </c>
      <c r="B430">
        <v>2459162.289169</v>
      </c>
      <c r="C430" s="1">
        <f t="shared" si="6"/>
        <v>2459162</v>
      </c>
      <c r="D430">
        <v>7.3606999999999996</v>
      </c>
    </row>
    <row r="431" spans="1:4" x14ac:dyDescent="0.25">
      <c r="A431" t="s">
        <v>4294</v>
      </c>
      <c r="B431">
        <v>2459162.2894000001</v>
      </c>
      <c r="C431" s="1">
        <f t="shared" si="6"/>
        <v>2459162</v>
      </c>
      <c r="D431">
        <v>7.3170000000000002</v>
      </c>
    </row>
    <row r="432" spans="1:4" x14ac:dyDescent="0.25">
      <c r="A432" t="s">
        <v>4295</v>
      </c>
      <c r="B432">
        <v>2459162.289632</v>
      </c>
      <c r="C432" s="1">
        <f t="shared" si="6"/>
        <v>2459162</v>
      </c>
      <c r="D432">
        <v>7.3761000000000001</v>
      </c>
    </row>
    <row r="433" spans="1:4" x14ac:dyDescent="0.25">
      <c r="A433" t="s">
        <v>4296</v>
      </c>
      <c r="B433">
        <v>2459162.2900950001</v>
      </c>
      <c r="C433" s="1">
        <f t="shared" si="6"/>
        <v>2459162</v>
      </c>
      <c r="D433">
        <v>7.3661000000000003</v>
      </c>
    </row>
    <row r="434" spans="1:4" x14ac:dyDescent="0.25">
      <c r="A434" t="s">
        <v>4297</v>
      </c>
      <c r="B434">
        <v>2459162.2903260002</v>
      </c>
      <c r="C434" s="1">
        <f t="shared" si="6"/>
        <v>2459162</v>
      </c>
      <c r="D434">
        <v>7.3255999999999997</v>
      </c>
    </row>
    <row r="435" spans="1:4" x14ac:dyDescent="0.25">
      <c r="A435" t="s">
        <v>4298</v>
      </c>
      <c r="B435">
        <v>2459162.2910210001</v>
      </c>
      <c r="C435" s="1">
        <f t="shared" si="6"/>
        <v>2459162</v>
      </c>
      <c r="D435">
        <v>7.3823999999999996</v>
      </c>
    </row>
    <row r="436" spans="1:4" x14ac:dyDescent="0.25">
      <c r="A436" t="s">
        <v>4299</v>
      </c>
      <c r="B436">
        <v>2459162.2912519998</v>
      </c>
      <c r="C436" s="1">
        <f t="shared" si="6"/>
        <v>2459162</v>
      </c>
      <c r="D436">
        <v>7.3936000000000002</v>
      </c>
    </row>
    <row r="437" spans="1:4" x14ac:dyDescent="0.25">
      <c r="A437" t="s">
        <v>4300</v>
      </c>
      <c r="B437">
        <v>2459162.2914840002</v>
      </c>
      <c r="C437" s="1">
        <f t="shared" si="6"/>
        <v>2459162</v>
      </c>
      <c r="D437">
        <v>7.4024999999999999</v>
      </c>
    </row>
    <row r="438" spans="1:4" x14ac:dyDescent="0.25">
      <c r="A438" t="s">
        <v>4301</v>
      </c>
      <c r="B438">
        <v>2459162.2919470002</v>
      </c>
      <c r="C438" s="1">
        <f t="shared" si="6"/>
        <v>2459162</v>
      </c>
      <c r="D438">
        <v>7.3574999999999999</v>
      </c>
    </row>
    <row r="439" spans="1:4" x14ac:dyDescent="0.25">
      <c r="A439" t="s">
        <v>4302</v>
      </c>
      <c r="B439">
        <v>2459162.2921779999</v>
      </c>
      <c r="C439" s="1">
        <f t="shared" si="6"/>
        <v>2459162</v>
      </c>
      <c r="D439">
        <v>7.3547000000000002</v>
      </c>
    </row>
    <row r="440" spans="1:4" x14ac:dyDescent="0.25">
      <c r="A440" t="s">
        <v>4303</v>
      </c>
      <c r="B440">
        <v>2459162.2926409999</v>
      </c>
      <c r="C440" s="1">
        <f t="shared" si="6"/>
        <v>2459162</v>
      </c>
      <c r="D440">
        <v>7.3921000000000001</v>
      </c>
    </row>
    <row r="441" spans="1:4" x14ac:dyDescent="0.25">
      <c r="A441" t="s">
        <v>4304</v>
      </c>
      <c r="B441">
        <v>2459162.2928729998</v>
      </c>
      <c r="C441" s="1">
        <f t="shared" si="6"/>
        <v>2459162</v>
      </c>
      <c r="D441">
        <v>7.3884999999999996</v>
      </c>
    </row>
    <row r="442" spans="1:4" x14ac:dyDescent="0.25">
      <c r="A442" t="s">
        <v>4305</v>
      </c>
      <c r="B442">
        <v>2459162.2933359998</v>
      </c>
      <c r="C442" s="1">
        <f t="shared" si="6"/>
        <v>2459162</v>
      </c>
      <c r="D442">
        <v>7.4396000000000004</v>
      </c>
    </row>
    <row r="443" spans="1:4" x14ac:dyDescent="0.25">
      <c r="A443" t="s">
        <v>4306</v>
      </c>
      <c r="B443">
        <v>2459162.293567</v>
      </c>
      <c r="C443" s="1">
        <f t="shared" si="6"/>
        <v>2459162</v>
      </c>
      <c r="D443">
        <v>7.3556999999999997</v>
      </c>
    </row>
    <row r="444" spans="1:4" x14ac:dyDescent="0.25">
      <c r="A444" t="s">
        <v>4307</v>
      </c>
      <c r="B444">
        <v>2459162.2937989999</v>
      </c>
      <c r="C444" s="1">
        <f t="shared" si="6"/>
        <v>2459162</v>
      </c>
      <c r="D444">
        <v>7.4065000000000003</v>
      </c>
    </row>
    <row r="445" spans="1:4" x14ac:dyDescent="0.25">
      <c r="A445" t="s">
        <v>4308</v>
      </c>
      <c r="B445">
        <v>2459162.5016999999</v>
      </c>
      <c r="C445" s="1">
        <f t="shared" si="6"/>
        <v>2459163</v>
      </c>
      <c r="D445">
        <v>7.26</v>
      </c>
    </row>
    <row r="446" spans="1:4" x14ac:dyDescent="0.25">
      <c r="A446" t="s">
        <v>4309</v>
      </c>
      <c r="B446">
        <v>2459164.3445259999</v>
      </c>
      <c r="C446" s="1">
        <f t="shared" si="6"/>
        <v>2459164</v>
      </c>
      <c r="D446">
        <v>7.2720000000000002</v>
      </c>
    </row>
    <row r="447" spans="1:4" x14ac:dyDescent="0.25">
      <c r="A447" t="s">
        <v>4310</v>
      </c>
      <c r="B447">
        <v>2459169.5778000001</v>
      </c>
      <c r="C447" s="1">
        <f t="shared" si="6"/>
        <v>2459170</v>
      </c>
      <c r="D447">
        <v>7.1890000000000001</v>
      </c>
    </row>
    <row r="448" spans="1:4" x14ac:dyDescent="0.25">
      <c r="A448" t="s">
        <v>4311</v>
      </c>
      <c r="B448">
        <v>2459171.3922339999</v>
      </c>
      <c r="C448" s="1">
        <f t="shared" si="6"/>
        <v>2459171</v>
      </c>
      <c r="D448">
        <v>7.2460000000000004</v>
      </c>
    </row>
    <row r="449" spans="1:4" x14ac:dyDescent="0.25">
      <c r="A449" t="s">
        <v>4312</v>
      </c>
      <c r="B449">
        <v>2459173.3339120001</v>
      </c>
      <c r="C449" s="1">
        <f t="shared" si="6"/>
        <v>2459173</v>
      </c>
      <c r="D449">
        <v>7.335</v>
      </c>
    </row>
    <row r="450" spans="1:4" x14ac:dyDescent="0.25">
      <c r="A450" t="s">
        <v>4313</v>
      </c>
      <c r="B450">
        <v>2459174.6370399999</v>
      </c>
      <c r="C450" s="1">
        <f t="shared" si="6"/>
        <v>2459175</v>
      </c>
      <c r="D450">
        <v>7.3090000000000002</v>
      </c>
    </row>
    <row r="451" spans="1:4" x14ac:dyDescent="0.25">
      <c r="A451" t="s">
        <v>4314</v>
      </c>
      <c r="B451">
        <v>2459175.3221069998</v>
      </c>
      <c r="C451" s="1">
        <f t="shared" ref="C451:C514" si="7">+ROUND(B451,0)</f>
        <v>2459175</v>
      </c>
      <c r="D451">
        <v>7.3070000000000004</v>
      </c>
    </row>
    <row r="452" spans="1:4" x14ac:dyDescent="0.25">
      <c r="A452" t="s">
        <v>4315</v>
      </c>
      <c r="B452">
        <v>2459175.6393499998</v>
      </c>
      <c r="C452" s="1">
        <f t="shared" si="7"/>
        <v>2459176</v>
      </c>
      <c r="D452">
        <v>7.2709999999999999</v>
      </c>
    </row>
    <row r="453" spans="1:4" x14ac:dyDescent="0.25">
      <c r="A453" t="s">
        <v>4316</v>
      </c>
      <c r="B453">
        <v>2459177.6417800002</v>
      </c>
      <c r="C453" s="1">
        <f t="shared" si="7"/>
        <v>2459178</v>
      </c>
      <c r="D453">
        <v>7.306</v>
      </c>
    </row>
    <row r="454" spans="1:4" x14ac:dyDescent="0.25">
      <c r="A454" t="s">
        <v>4317</v>
      </c>
      <c r="B454">
        <v>2459178.63894</v>
      </c>
      <c r="C454" s="1">
        <f t="shared" si="7"/>
        <v>2459179</v>
      </c>
      <c r="D454">
        <v>7.3319999999999999</v>
      </c>
    </row>
    <row r="455" spans="1:4" x14ac:dyDescent="0.25">
      <c r="A455" t="s">
        <v>4318</v>
      </c>
      <c r="B455">
        <v>2459179.6400199998</v>
      </c>
      <c r="C455" s="1">
        <f t="shared" si="7"/>
        <v>2459180</v>
      </c>
      <c r="D455">
        <v>7.3449999999999998</v>
      </c>
    </row>
    <row r="456" spans="1:4" x14ac:dyDescent="0.25">
      <c r="A456" t="s">
        <v>4319</v>
      </c>
      <c r="B456">
        <v>2459183.63956</v>
      </c>
      <c r="C456" s="1">
        <f t="shared" si="7"/>
        <v>2459184</v>
      </c>
      <c r="D456">
        <v>7.383</v>
      </c>
    </row>
    <row r="457" spans="1:4" x14ac:dyDescent="0.25">
      <c r="A457" t="s">
        <v>4320</v>
      </c>
      <c r="B457">
        <v>2459185.6379200001</v>
      </c>
      <c r="C457" s="1">
        <f t="shared" si="7"/>
        <v>2459186</v>
      </c>
      <c r="D457">
        <v>7.3760000000000003</v>
      </c>
    </row>
    <row r="458" spans="1:4" x14ac:dyDescent="0.25">
      <c r="A458" t="s">
        <v>4321</v>
      </c>
      <c r="B458">
        <v>2459202.25764</v>
      </c>
      <c r="C458" s="1">
        <f t="shared" si="7"/>
        <v>2459202</v>
      </c>
      <c r="D458">
        <v>7.5339999999999998</v>
      </c>
    </row>
    <row r="459" spans="1:4" x14ac:dyDescent="0.25">
      <c r="A459" t="s">
        <v>4322</v>
      </c>
      <c r="B459">
        <v>2459231.52966</v>
      </c>
      <c r="C459" s="1">
        <f t="shared" si="7"/>
        <v>2459232</v>
      </c>
      <c r="D459">
        <v>7.5330000000000004</v>
      </c>
    </row>
    <row r="460" spans="1:4" x14ac:dyDescent="0.25">
      <c r="A460" t="s">
        <v>4323</v>
      </c>
      <c r="B460">
        <v>2459231.5296720001</v>
      </c>
      <c r="C460" s="1">
        <f t="shared" si="7"/>
        <v>2459232</v>
      </c>
      <c r="D460">
        <v>7.5460000000000003</v>
      </c>
    </row>
    <row r="461" spans="1:4" x14ac:dyDescent="0.25">
      <c r="A461" t="s">
        <v>4324</v>
      </c>
      <c r="B461">
        <v>2459231.52997</v>
      </c>
      <c r="C461" s="1">
        <f t="shared" si="7"/>
        <v>2459232</v>
      </c>
      <c r="D461">
        <v>7.5339999999999998</v>
      </c>
    </row>
    <row r="462" spans="1:4" x14ac:dyDescent="0.25">
      <c r="A462" t="s">
        <v>4325</v>
      </c>
      <c r="B462">
        <v>2459231.5299800001</v>
      </c>
      <c r="C462" s="1">
        <f t="shared" si="7"/>
        <v>2459232</v>
      </c>
      <c r="D462">
        <v>7.5609999999999999</v>
      </c>
    </row>
    <row r="463" spans="1:4" x14ac:dyDescent="0.25">
      <c r="A463" t="s">
        <v>4326</v>
      </c>
      <c r="B463">
        <v>2459231.5302869999</v>
      </c>
      <c r="C463" s="1">
        <f t="shared" si="7"/>
        <v>2459232</v>
      </c>
      <c r="D463">
        <v>7.5709999999999997</v>
      </c>
    </row>
    <row r="464" spans="1:4" x14ac:dyDescent="0.25">
      <c r="A464" t="s">
        <v>4327</v>
      </c>
      <c r="B464">
        <v>2459231.53058</v>
      </c>
      <c r="C464" s="1">
        <f t="shared" si="7"/>
        <v>2459232</v>
      </c>
      <c r="D464">
        <v>7.5549999999999997</v>
      </c>
    </row>
    <row r="465" spans="1:4" x14ac:dyDescent="0.25">
      <c r="A465" t="s">
        <v>4328</v>
      </c>
      <c r="B465">
        <v>2459231.5305929999</v>
      </c>
      <c r="C465" s="1">
        <f t="shared" si="7"/>
        <v>2459232</v>
      </c>
      <c r="D465">
        <v>7.5570000000000004</v>
      </c>
    </row>
    <row r="466" spans="1:4" x14ac:dyDescent="0.25">
      <c r="A466" t="s">
        <v>4329</v>
      </c>
      <c r="B466">
        <v>2459231.5308900001</v>
      </c>
      <c r="C466" s="1">
        <f t="shared" si="7"/>
        <v>2459232</v>
      </c>
      <c r="D466">
        <v>7.5449999999999999</v>
      </c>
    </row>
    <row r="467" spans="1:4" x14ac:dyDescent="0.25">
      <c r="A467" t="s">
        <v>4330</v>
      </c>
      <c r="B467">
        <v>2459231.5308980001</v>
      </c>
      <c r="C467" s="1">
        <f t="shared" si="7"/>
        <v>2459232</v>
      </c>
      <c r="D467">
        <v>7.5629999999999997</v>
      </c>
    </row>
    <row r="468" spans="1:4" x14ac:dyDescent="0.25">
      <c r="A468" t="s">
        <v>4331</v>
      </c>
      <c r="B468">
        <v>2459231.53149</v>
      </c>
      <c r="C468" s="1">
        <f t="shared" si="7"/>
        <v>2459232</v>
      </c>
      <c r="D468">
        <v>7.5510000000000002</v>
      </c>
    </row>
    <row r="469" spans="1:4" x14ac:dyDescent="0.25">
      <c r="A469" t="s">
        <v>4332</v>
      </c>
      <c r="B469">
        <v>2459231.5315089999</v>
      </c>
      <c r="C469" s="1">
        <f t="shared" si="7"/>
        <v>2459232</v>
      </c>
      <c r="D469">
        <v>7.5739999999999998</v>
      </c>
    </row>
    <row r="470" spans="1:4" x14ac:dyDescent="0.25">
      <c r="A470" t="s">
        <v>4333</v>
      </c>
      <c r="B470">
        <v>2459231.5317899999</v>
      </c>
      <c r="C470" s="1">
        <f t="shared" si="7"/>
        <v>2459232</v>
      </c>
      <c r="D470">
        <v>7.5650000000000004</v>
      </c>
    </row>
    <row r="471" spans="1:4" x14ac:dyDescent="0.25">
      <c r="A471" t="s">
        <v>4334</v>
      </c>
      <c r="B471">
        <v>2459231.5318100001</v>
      </c>
      <c r="C471" s="1">
        <f t="shared" si="7"/>
        <v>2459232</v>
      </c>
      <c r="D471">
        <v>7.5739999999999998</v>
      </c>
    </row>
    <row r="472" spans="1:4" x14ac:dyDescent="0.25">
      <c r="A472" t="s">
        <v>4335</v>
      </c>
      <c r="B472">
        <v>2459231.53241</v>
      </c>
      <c r="C472" s="1">
        <f t="shared" si="7"/>
        <v>2459232</v>
      </c>
      <c r="D472">
        <v>7.5609999999999999</v>
      </c>
    </row>
    <row r="473" spans="1:4" x14ac:dyDescent="0.25">
      <c r="A473" t="s">
        <v>4336</v>
      </c>
      <c r="B473">
        <v>2459231.5324220001</v>
      </c>
      <c r="C473" s="1">
        <f t="shared" si="7"/>
        <v>2459232</v>
      </c>
      <c r="D473">
        <v>7.5839999999999996</v>
      </c>
    </row>
    <row r="474" spans="1:4" x14ac:dyDescent="0.25">
      <c r="A474" t="s">
        <v>4337</v>
      </c>
      <c r="B474">
        <v>2459231.53302</v>
      </c>
      <c r="C474" s="1">
        <f t="shared" si="7"/>
        <v>2459232</v>
      </c>
      <c r="D474">
        <v>7.55</v>
      </c>
    </row>
    <row r="475" spans="1:4" x14ac:dyDescent="0.25">
      <c r="A475" t="s">
        <v>4338</v>
      </c>
      <c r="B475">
        <v>2459231.5330349999</v>
      </c>
      <c r="C475" s="1">
        <f t="shared" si="7"/>
        <v>2459232</v>
      </c>
      <c r="D475">
        <v>7.5449999999999999</v>
      </c>
    </row>
    <row r="476" spans="1:4" x14ac:dyDescent="0.25">
      <c r="A476" t="s">
        <v>4339</v>
      </c>
      <c r="B476">
        <v>2459231.5336469999</v>
      </c>
      <c r="C476" s="1">
        <f t="shared" si="7"/>
        <v>2459232</v>
      </c>
      <c r="D476">
        <v>7.57</v>
      </c>
    </row>
    <row r="477" spans="1:4" x14ac:dyDescent="0.25">
      <c r="A477" t="s">
        <v>4340</v>
      </c>
      <c r="B477">
        <v>2459231.5339500001</v>
      </c>
      <c r="C477" s="1">
        <f t="shared" si="7"/>
        <v>2459232</v>
      </c>
      <c r="D477">
        <v>7.5720000000000001</v>
      </c>
    </row>
    <row r="478" spans="1:4" x14ac:dyDescent="0.25">
      <c r="A478" t="s">
        <v>4341</v>
      </c>
      <c r="B478">
        <v>2459231.5339529999</v>
      </c>
      <c r="C478" s="1">
        <f t="shared" si="7"/>
        <v>2459232</v>
      </c>
      <c r="D478">
        <v>7.57</v>
      </c>
    </row>
    <row r="479" spans="1:4" x14ac:dyDescent="0.25">
      <c r="A479" t="s">
        <v>4342</v>
      </c>
      <c r="B479">
        <v>2459231.53425</v>
      </c>
      <c r="C479" s="1">
        <f t="shared" si="7"/>
        <v>2459232</v>
      </c>
      <c r="D479">
        <v>7.5759999999999996</v>
      </c>
    </row>
    <row r="480" spans="1:4" x14ac:dyDescent="0.25">
      <c r="A480" t="s">
        <v>4343</v>
      </c>
      <c r="B480">
        <v>2459231.53455</v>
      </c>
      <c r="C480" s="1">
        <f t="shared" si="7"/>
        <v>2459232</v>
      </c>
      <c r="D480">
        <v>7.5640000000000001</v>
      </c>
    </row>
    <row r="481" spans="1:4" x14ac:dyDescent="0.25">
      <c r="A481" t="s">
        <v>4344</v>
      </c>
      <c r="B481">
        <v>2459231.5345640001</v>
      </c>
      <c r="C481" s="1">
        <f t="shared" si="7"/>
        <v>2459232</v>
      </c>
      <c r="D481">
        <v>7.5659999999999998</v>
      </c>
    </row>
    <row r="482" spans="1:4" x14ac:dyDescent="0.25">
      <c r="A482" t="s">
        <v>4345</v>
      </c>
      <c r="B482">
        <v>2459231.53486</v>
      </c>
      <c r="C482" s="1">
        <f t="shared" si="7"/>
        <v>2459232</v>
      </c>
      <c r="D482">
        <v>7.5549999999999997</v>
      </c>
    </row>
    <row r="483" spans="1:4" x14ac:dyDescent="0.25">
      <c r="A483" t="s">
        <v>4346</v>
      </c>
      <c r="B483">
        <v>2459231.53516</v>
      </c>
      <c r="C483" s="1">
        <f t="shared" si="7"/>
        <v>2459232</v>
      </c>
      <c r="D483">
        <v>7.5940000000000003</v>
      </c>
    </row>
    <row r="484" spans="1:4" x14ac:dyDescent="0.25">
      <c r="A484" t="s">
        <v>4347</v>
      </c>
      <c r="B484">
        <v>2459231.5351749999</v>
      </c>
      <c r="C484" s="1">
        <f t="shared" si="7"/>
        <v>2459232</v>
      </c>
      <c r="D484">
        <v>7.6020000000000003</v>
      </c>
    </row>
    <row r="485" spans="1:4" x14ac:dyDescent="0.25">
      <c r="A485" t="s">
        <v>4348</v>
      </c>
      <c r="B485">
        <v>2459240.798461</v>
      </c>
      <c r="C485" s="1">
        <f t="shared" si="7"/>
        <v>2459241</v>
      </c>
      <c r="D485">
        <v>7.593</v>
      </c>
    </row>
    <row r="486" spans="1:4" x14ac:dyDescent="0.25">
      <c r="A486" t="s">
        <v>4349</v>
      </c>
      <c r="B486">
        <v>2459242.7928360002</v>
      </c>
      <c r="C486" s="1">
        <f t="shared" si="7"/>
        <v>2459243</v>
      </c>
      <c r="D486">
        <v>7.7789999999999999</v>
      </c>
    </row>
    <row r="487" spans="1:4" x14ac:dyDescent="0.25">
      <c r="A487" t="s">
        <v>4350</v>
      </c>
      <c r="B487">
        <v>2459246.7921870002</v>
      </c>
      <c r="C487" s="1">
        <f t="shared" si="7"/>
        <v>2459247</v>
      </c>
      <c r="D487">
        <v>7.5190000000000001</v>
      </c>
    </row>
    <row r="488" spans="1:4" x14ac:dyDescent="0.25">
      <c r="A488" t="s">
        <v>4351</v>
      </c>
      <c r="B488">
        <v>2459252.7649190002</v>
      </c>
      <c r="C488" s="1">
        <f t="shared" si="7"/>
        <v>2459253</v>
      </c>
      <c r="D488">
        <v>7.4080000000000004</v>
      </c>
    </row>
    <row r="489" spans="1:4" x14ac:dyDescent="0.25">
      <c r="A489" t="s">
        <v>4352</v>
      </c>
      <c r="B489">
        <v>2459256.7560180002</v>
      </c>
      <c r="C489" s="1">
        <f t="shared" si="7"/>
        <v>2459257</v>
      </c>
      <c r="D489">
        <v>7.47</v>
      </c>
    </row>
    <row r="490" spans="1:4" x14ac:dyDescent="0.25">
      <c r="A490" t="s">
        <v>4353</v>
      </c>
      <c r="B490">
        <v>2459259.7914120001</v>
      </c>
      <c r="C490" s="1">
        <f t="shared" si="7"/>
        <v>2459260</v>
      </c>
      <c r="D490">
        <v>7.6680000000000001</v>
      </c>
    </row>
    <row r="491" spans="1:4" x14ac:dyDescent="0.25">
      <c r="A491" t="s">
        <v>4354</v>
      </c>
      <c r="B491">
        <v>2459264.7886919999</v>
      </c>
      <c r="C491" s="1">
        <f t="shared" si="7"/>
        <v>2459265</v>
      </c>
      <c r="D491">
        <v>7.6970000000000001</v>
      </c>
    </row>
    <row r="492" spans="1:4" x14ac:dyDescent="0.25">
      <c r="A492" t="s">
        <v>4355</v>
      </c>
      <c r="B492">
        <v>2459268.9514580001</v>
      </c>
      <c r="C492" s="1">
        <f t="shared" si="7"/>
        <v>2459269</v>
      </c>
      <c r="D492">
        <v>7.64</v>
      </c>
    </row>
    <row r="493" spans="1:4" x14ac:dyDescent="0.25">
      <c r="A493" t="s">
        <v>4356</v>
      </c>
      <c r="B493">
        <v>2459272.7550349999</v>
      </c>
      <c r="C493" s="1">
        <f t="shared" si="7"/>
        <v>2459273</v>
      </c>
      <c r="D493">
        <v>7.7359999999999998</v>
      </c>
    </row>
    <row r="494" spans="1:4" x14ac:dyDescent="0.25">
      <c r="A494" t="s">
        <v>4357</v>
      </c>
      <c r="B494">
        <v>2459275.7027199999</v>
      </c>
      <c r="C494" s="1">
        <f t="shared" si="7"/>
        <v>2459276</v>
      </c>
      <c r="D494">
        <v>7.9749999999999996</v>
      </c>
    </row>
    <row r="495" spans="1:4" x14ac:dyDescent="0.25">
      <c r="A495" t="s">
        <v>4358</v>
      </c>
      <c r="B495">
        <v>2459275.9528589998</v>
      </c>
      <c r="C495" s="1">
        <f t="shared" si="7"/>
        <v>2459276</v>
      </c>
      <c r="D495">
        <v>7.8250000000000002</v>
      </c>
    </row>
    <row r="496" spans="1:4" x14ac:dyDescent="0.25">
      <c r="A496" t="s">
        <v>4359</v>
      </c>
      <c r="B496">
        <v>2459277.6972340001</v>
      </c>
      <c r="C496" s="1">
        <f t="shared" si="7"/>
        <v>2459278</v>
      </c>
      <c r="D496">
        <v>7.7690000000000001</v>
      </c>
    </row>
    <row r="497" spans="1:4" x14ac:dyDescent="0.25">
      <c r="A497" t="s">
        <v>4360</v>
      </c>
      <c r="B497">
        <v>2459279.6906940001</v>
      </c>
      <c r="C497" s="1">
        <f t="shared" si="7"/>
        <v>2459280</v>
      </c>
      <c r="D497">
        <v>7.7229999999999999</v>
      </c>
    </row>
    <row r="498" spans="1:4" x14ac:dyDescent="0.25">
      <c r="A498" t="s">
        <v>4361</v>
      </c>
      <c r="B498">
        <v>2459281.77728</v>
      </c>
      <c r="C498" s="1">
        <f t="shared" si="7"/>
        <v>2459282</v>
      </c>
      <c r="D498">
        <v>7.89</v>
      </c>
    </row>
    <row r="499" spans="1:4" x14ac:dyDescent="0.25">
      <c r="A499" t="s">
        <v>4362</v>
      </c>
      <c r="B499">
        <v>2459290.7701389999</v>
      </c>
      <c r="C499" s="1">
        <f t="shared" si="7"/>
        <v>2459291</v>
      </c>
      <c r="D499">
        <v>7.4770000000000003</v>
      </c>
    </row>
    <row r="500" spans="1:4" x14ac:dyDescent="0.25">
      <c r="A500" t="s">
        <v>4363</v>
      </c>
      <c r="B500">
        <v>2459293.7260989998</v>
      </c>
      <c r="C500" s="1">
        <f t="shared" si="7"/>
        <v>2459294</v>
      </c>
      <c r="D500">
        <v>7.7080000000000002</v>
      </c>
    </row>
    <row r="501" spans="1:4" x14ac:dyDescent="0.25">
      <c r="A501" t="s">
        <v>4364</v>
      </c>
      <c r="B501">
        <v>2459300.4679</v>
      </c>
      <c r="C501" s="1">
        <f t="shared" si="7"/>
        <v>2459300</v>
      </c>
      <c r="D501">
        <v>7.569</v>
      </c>
    </row>
    <row r="502" spans="1:4" x14ac:dyDescent="0.25">
      <c r="A502" t="s">
        <v>4365</v>
      </c>
      <c r="B502">
        <v>2459303.7327319998</v>
      </c>
      <c r="C502" s="1">
        <f t="shared" si="7"/>
        <v>2459304</v>
      </c>
      <c r="D502">
        <v>7.83</v>
      </c>
    </row>
    <row r="503" spans="1:4" x14ac:dyDescent="0.25">
      <c r="A503" t="s">
        <v>4366</v>
      </c>
      <c r="B503">
        <v>2459305.6205899999</v>
      </c>
      <c r="C503" s="1">
        <f t="shared" si="7"/>
        <v>2459306</v>
      </c>
      <c r="D503">
        <v>7.806</v>
      </c>
    </row>
    <row r="504" spans="1:4" x14ac:dyDescent="0.25">
      <c r="A504" t="s">
        <v>4367</v>
      </c>
      <c r="B504">
        <v>2459318.6571760001</v>
      </c>
      <c r="C504" s="1">
        <f t="shared" si="7"/>
        <v>2459319</v>
      </c>
      <c r="D504">
        <v>7.7039999999999997</v>
      </c>
    </row>
    <row r="505" spans="1:4" x14ac:dyDescent="0.25">
      <c r="A505" t="s">
        <v>4368</v>
      </c>
      <c r="B505">
        <v>2459320.5951040001</v>
      </c>
      <c r="C505" s="1">
        <f t="shared" si="7"/>
        <v>2459321</v>
      </c>
      <c r="D505">
        <v>7.7210000000000001</v>
      </c>
    </row>
    <row r="506" spans="1:4" x14ac:dyDescent="0.25">
      <c r="A506" t="s">
        <v>4369</v>
      </c>
      <c r="B506">
        <v>2459324.7401160002</v>
      </c>
      <c r="C506" s="1">
        <f t="shared" si="7"/>
        <v>2459325</v>
      </c>
      <c r="D506">
        <v>7.8159999999999998</v>
      </c>
    </row>
    <row r="507" spans="1:4" x14ac:dyDescent="0.25">
      <c r="A507" t="s">
        <v>4370</v>
      </c>
      <c r="B507">
        <v>2459326.7404860002</v>
      </c>
      <c r="C507" s="1">
        <f t="shared" si="7"/>
        <v>2459327</v>
      </c>
      <c r="D507">
        <v>7.7770000000000001</v>
      </c>
    </row>
    <row r="508" spans="1:4" x14ac:dyDescent="0.25">
      <c r="A508" t="s">
        <v>4371</v>
      </c>
      <c r="B508">
        <v>2459329.6093290001</v>
      </c>
      <c r="C508" s="1">
        <f t="shared" si="7"/>
        <v>2459330</v>
      </c>
      <c r="D508">
        <v>7.7069999999999999</v>
      </c>
    </row>
    <row r="509" spans="1:4" x14ac:dyDescent="0.25">
      <c r="A509" t="s">
        <v>4372</v>
      </c>
      <c r="B509">
        <v>2459335.6054509999</v>
      </c>
      <c r="C509" s="1">
        <f t="shared" si="7"/>
        <v>2459336</v>
      </c>
      <c r="D509">
        <v>7.5810000000000004</v>
      </c>
    </row>
    <row r="510" spans="1:4" x14ac:dyDescent="0.25">
      <c r="A510" t="s">
        <v>4373</v>
      </c>
      <c r="B510">
        <v>2459337.7065389999</v>
      </c>
      <c r="C510" s="1">
        <f t="shared" si="7"/>
        <v>2459338</v>
      </c>
      <c r="D510">
        <v>7.7060000000000004</v>
      </c>
    </row>
    <row r="511" spans="1:4" x14ac:dyDescent="0.25">
      <c r="A511" t="s">
        <v>4374</v>
      </c>
      <c r="B511">
        <v>2459339.6992589999</v>
      </c>
      <c r="C511" s="1">
        <f t="shared" si="7"/>
        <v>2459340</v>
      </c>
      <c r="D511">
        <v>7.4240000000000004</v>
      </c>
    </row>
    <row r="512" spans="1:4" x14ac:dyDescent="0.25">
      <c r="A512" t="s">
        <v>4375</v>
      </c>
      <c r="B512">
        <v>2459341.5302889999</v>
      </c>
      <c r="C512" s="1">
        <f t="shared" si="7"/>
        <v>2459342</v>
      </c>
      <c r="D512">
        <v>7.6189999999999998</v>
      </c>
    </row>
    <row r="513" spans="1:4" x14ac:dyDescent="0.25">
      <c r="A513" t="s">
        <v>4376</v>
      </c>
      <c r="B513">
        <v>2459343.6201499999</v>
      </c>
      <c r="C513" s="1">
        <f t="shared" si="7"/>
        <v>2459344</v>
      </c>
      <c r="D513">
        <v>7.758</v>
      </c>
    </row>
    <row r="514" spans="1:4" x14ac:dyDescent="0.25">
      <c r="A514" t="s">
        <v>4377</v>
      </c>
      <c r="B514">
        <v>2459346.6110419999</v>
      </c>
      <c r="C514" s="1">
        <f t="shared" si="7"/>
        <v>2459347</v>
      </c>
      <c r="D514">
        <v>7.4809999999999999</v>
      </c>
    </row>
    <row r="515" spans="1:4" x14ac:dyDescent="0.25">
      <c r="A515" t="s">
        <v>4378</v>
      </c>
      <c r="B515">
        <v>2459348.5907060001</v>
      </c>
      <c r="C515" s="1">
        <f t="shared" ref="C515:C578" si="8">+ROUND(B515,0)</f>
        <v>2459349</v>
      </c>
      <c r="D515">
        <v>7.641</v>
      </c>
    </row>
    <row r="516" spans="1:4" x14ac:dyDescent="0.25">
      <c r="A516" t="s">
        <v>4379</v>
      </c>
      <c r="B516">
        <v>2459365.6169210002</v>
      </c>
      <c r="C516" s="1">
        <f t="shared" si="8"/>
        <v>2459366</v>
      </c>
      <c r="D516">
        <v>7.7069999999999999</v>
      </c>
    </row>
    <row r="517" spans="1:4" x14ac:dyDescent="0.25">
      <c r="A517" t="s">
        <v>4380</v>
      </c>
      <c r="B517">
        <v>2459369.42986</v>
      </c>
      <c r="C517" s="1">
        <f t="shared" si="8"/>
        <v>2459369</v>
      </c>
      <c r="D517">
        <v>7.5220000000000002</v>
      </c>
    </row>
    <row r="518" spans="1:4" x14ac:dyDescent="0.25">
      <c r="A518" t="s">
        <v>4381</v>
      </c>
      <c r="B518">
        <v>2459379.7145139999</v>
      </c>
      <c r="C518" s="1">
        <f t="shared" si="8"/>
        <v>2459380</v>
      </c>
      <c r="D518">
        <v>7.8780000000000001</v>
      </c>
    </row>
    <row r="519" spans="1:4" x14ac:dyDescent="0.25">
      <c r="A519" t="s">
        <v>4382</v>
      </c>
      <c r="B519">
        <v>2459381.7148489999</v>
      </c>
      <c r="C519" s="1">
        <f t="shared" si="8"/>
        <v>2459382</v>
      </c>
      <c r="D519">
        <v>7.8310000000000004</v>
      </c>
    </row>
    <row r="520" spans="1:4" x14ac:dyDescent="0.25">
      <c r="A520" t="s">
        <v>4383</v>
      </c>
      <c r="B520">
        <v>2459382.7958</v>
      </c>
      <c r="C520" s="1">
        <f t="shared" si="8"/>
        <v>2459383</v>
      </c>
      <c r="D520">
        <v>7.8739999999999997</v>
      </c>
    </row>
    <row r="521" spans="1:4" x14ac:dyDescent="0.25">
      <c r="A521" t="s">
        <v>4384</v>
      </c>
      <c r="B521">
        <v>2459383.3615899999</v>
      </c>
      <c r="C521" s="1">
        <f t="shared" si="8"/>
        <v>2459383</v>
      </c>
      <c r="D521">
        <v>7.899</v>
      </c>
    </row>
    <row r="522" spans="1:4" x14ac:dyDescent="0.25">
      <c r="A522" t="s">
        <v>4385</v>
      </c>
      <c r="B522">
        <v>2459383.3620600002</v>
      </c>
      <c r="C522" s="1">
        <f t="shared" si="8"/>
        <v>2459383</v>
      </c>
      <c r="D522">
        <v>7.8769999999999998</v>
      </c>
    </row>
    <row r="523" spans="1:4" x14ac:dyDescent="0.25">
      <c r="A523" t="s">
        <v>4386</v>
      </c>
      <c r="B523">
        <v>2459383.3625099999</v>
      </c>
      <c r="C523" s="1">
        <f t="shared" si="8"/>
        <v>2459383</v>
      </c>
      <c r="D523">
        <v>7.89</v>
      </c>
    </row>
    <row r="524" spans="1:4" x14ac:dyDescent="0.25">
      <c r="A524" t="s">
        <v>4387</v>
      </c>
      <c r="B524">
        <v>2459383.3629700001</v>
      </c>
      <c r="C524" s="1">
        <f t="shared" si="8"/>
        <v>2459383</v>
      </c>
      <c r="D524">
        <v>7.8810000000000002</v>
      </c>
    </row>
    <row r="525" spans="1:4" x14ac:dyDescent="0.25">
      <c r="A525" t="s">
        <v>4388</v>
      </c>
      <c r="B525">
        <v>2459383.3634199998</v>
      </c>
      <c r="C525" s="1">
        <f t="shared" si="8"/>
        <v>2459383</v>
      </c>
      <c r="D525">
        <v>7.8490000000000002</v>
      </c>
    </row>
    <row r="526" spans="1:4" x14ac:dyDescent="0.25">
      <c r="A526" t="s">
        <v>4389</v>
      </c>
      <c r="B526">
        <v>2459383.3638900002</v>
      </c>
      <c r="C526" s="1">
        <f t="shared" si="8"/>
        <v>2459383</v>
      </c>
      <c r="D526">
        <v>7.8550000000000004</v>
      </c>
    </row>
    <row r="527" spans="1:4" x14ac:dyDescent="0.25">
      <c r="A527" t="s">
        <v>4390</v>
      </c>
      <c r="B527">
        <v>2459383.3643399999</v>
      </c>
      <c r="C527" s="1">
        <f t="shared" si="8"/>
        <v>2459383</v>
      </c>
      <c r="D527">
        <v>7.8529999999999998</v>
      </c>
    </row>
    <row r="528" spans="1:4" x14ac:dyDescent="0.25">
      <c r="A528" t="s">
        <v>4391</v>
      </c>
      <c r="B528">
        <v>2459383.3648000001</v>
      </c>
      <c r="C528" s="1">
        <f t="shared" si="8"/>
        <v>2459383</v>
      </c>
      <c r="D528">
        <v>7.8780000000000001</v>
      </c>
    </row>
    <row r="529" spans="1:4" x14ac:dyDescent="0.25">
      <c r="A529" t="s">
        <v>4392</v>
      </c>
      <c r="B529">
        <v>2459383.3652499998</v>
      </c>
      <c r="C529" s="1">
        <f t="shared" si="8"/>
        <v>2459383</v>
      </c>
      <c r="D529">
        <v>7.8419999999999996</v>
      </c>
    </row>
    <row r="530" spans="1:4" x14ac:dyDescent="0.25">
      <c r="A530" t="s">
        <v>4393</v>
      </c>
      <c r="B530">
        <v>2459383.36571</v>
      </c>
      <c r="C530" s="1">
        <f t="shared" si="8"/>
        <v>2459383</v>
      </c>
      <c r="D530">
        <v>7.8760000000000003</v>
      </c>
    </row>
    <row r="531" spans="1:4" x14ac:dyDescent="0.25">
      <c r="A531" t="s">
        <v>4394</v>
      </c>
      <c r="B531">
        <v>2459383.3661699998</v>
      </c>
      <c r="C531" s="1">
        <f t="shared" si="8"/>
        <v>2459383</v>
      </c>
      <c r="D531">
        <v>7.907</v>
      </c>
    </row>
    <row r="532" spans="1:4" x14ac:dyDescent="0.25">
      <c r="A532" t="s">
        <v>4395</v>
      </c>
      <c r="B532">
        <v>2459383.3666300001</v>
      </c>
      <c r="C532" s="1">
        <f t="shared" si="8"/>
        <v>2459383</v>
      </c>
      <c r="D532">
        <v>7.843</v>
      </c>
    </row>
    <row r="533" spans="1:4" x14ac:dyDescent="0.25">
      <c r="A533" t="s">
        <v>4396</v>
      </c>
      <c r="B533">
        <v>2459383.3670800002</v>
      </c>
      <c r="C533" s="1">
        <f t="shared" si="8"/>
        <v>2459383</v>
      </c>
      <c r="D533">
        <v>7.8460000000000001</v>
      </c>
    </row>
    <row r="534" spans="1:4" x14ac:dyDescent="0.25">
      <c r="A534" t="s">
        <v>4397</v>
      </c>
      <c r="B534">
        <v>2459383.36754</v>
      </c>
      <c r="C534" s="1">
        <f t="shared" si="8"/>
        <v>2459383</v>
      </c>
      <c r="D534">
        <v>7.8849999999999998</v>
      </c>
    </row>
    <row r="535" spans="1:4" x14ac:dyDescent="0.25">
      <c r="A535" t="s">
        <v>4398</v>
      </c>
      <c r="B535">
        <v>2459383.3679900002</v>
      </c>
      <c r="C535" s="1">
        <f t="shared" si="8"/>
        <v>2459383</v>
      </c>
      <c r="D535">
        <v>7.8650000000000002</v>
      </c>
    </row>
    <row r="536" spans="1:4" x14ac:dyDescent="0.25">
      <c r="A536" t="s">
        <v>4399</v>
      </c>
      <c r="B536">
        <v>2459383.36846</v>
      </c>
      <c r="C536" s="1">
        <f t="shared" si="8"/>
        <v>2459383</v>
      </c>
      <c r="D536">
        <v>7.8339999999999996</v>
      </c>
    </row>
    <row r="537" spans="1:4" x14ac:dyDescent="0.25">
      <c r="A537" t="s">
        <v>4400</v>
      </c>
      <c r="B537">
        <v>2459383.3689100002</v>
      </c>
      <c r="C537" s="1">
        <f t="shared" si="8"/>
        <v>2459383</v>
      </c>
      <c r="D537">
        <v>7.9160000000000004</v>
      </c>
    </row>
    <row r="538" spans="1:4" x14ac:dyDescent="0.25">
      <c r="A538" t="s">
        <v>4401</v>
      </c>
      <c r="B538">
        <v>2459383.36937</v>
      </c>
      <c r="C538" s="1">
        <f t="shared" si="8"/>
        <v>2459383</v>
      </c>
      <c r="D538">
        <v>7.8049999999999997</v>
      </c>
    </row>
    <row r="539" spans="1:4" x14ac:dyDescent="0.25">
      <c r="A539" t="s">
        <v>4402</v>
      </c>
      <c r="B539">
        <v>2459383.3698200001</v>
      </c>
      <c r="C539" s="1">
        <f t="shared" si="8"/>
        <v>2459383</v>
      </c>
      <c r="D539">
        <v>7.867</v>
      </c>
    </row>
    <row r="540" spans="1:4" x14ac:dyDescent="0.25">
      <c r="A540" t="s">
        <v>4403</v>
      </c>
      <c r="B540">
        <v>2459383.37029</v>
      </c>
      <c r="C540" s="1">
        <f t="shared" si="8"/>
        <v>2459383</v>
      </c>
      <c r="D540">
        <v>7.8550000000000004</v>
      </c>
    </row>
    <row r="541" spans="1:4" x14ac:dyDescent="0.25">
      <c r="A541" t="s">
        <v>4404</v>
      </c>
      <c r="B541">
        <v>2459383.3707400002</v>
      </c>
      <c r="C541" s="1">
        <f t="shared" si="8"/>
        <v>2459383</v>
      </c>
      <c r="D541">
        <v>7.8780000000000001</v>
      </c>
    </row>
    <row r="542" spans="1:4" x14ac:dyDescent="0.25">
      <c r="A542" t="s">
        <v>4405</v>
      </c>
      <c r="B542">
        <v>2459383.3711999999</v>
      </c>
      <c r="C542" s="1">
        <f t="shared" si="8"/>
        <v>2459383</v>
      </c>
      <c r="D542">
        <v>7.8710000000000004</v>
      </c>
    </row>
    <row r="543" spans="1:4" x14ac:dyDescent="0.25">
      <c r="A543" t="s">
        <v>4406</v>
      </c>
      <c r="B543">
        <v>2459383.3716500001</v>
      </c>
      <c r="C543" s="1">
        <f t="shared" si="8"/>
        <v>2459383</v>
      </c>
      <c r="D543">
        <v>7.851</v>
      </c>
    </row>
    <row r="544" spans="1:4" x14ac:dyDescent="0.25">
      <c r="A544" t="s">
        <v>4407</v>
      </c>
      <c r="B544">
        <v>2459383.3721099999</v>
      </c>
      <c r="C544" s="1">
        <f t="shared" si="8"/>
        <v>2459383</v>
      </c>
      <c r="D544">
        <v>7.827</v>
      </c>
    </row>
    <row r="545" spans="1:4" x14ac:dyDescent="0.25">
      <c r="A545" t="s">
        <v>4408</v>
      </c>
      <c r="B545">
        <v>2459383.3725700001</v>
      </c>
      <c r="C545" s="1">
        <f t="shared" si="8"/>
        <v>2459383</v>
      </c>
      <c r="D545">
        <v>7.8410000000000002</v>
      </c>
    </row>
    <row r="546" spans="1:4" x14ac:dyDescent="0.25">
      <c r="A546" t="s">
        <v>4409</v>
      </c>
      <c r="B546">
        <v>2459383.3730299999</v>
      </c>
      <c r="C546" s="1">
        <f t="shared" si="8"/>
        <v>2459383</v>
      </c>
      <c r="D546">
        <v>7.8470000000000004</v>
      </c>
    </row>
    <row r="547" spans="1:4" x14ac:dyDescent="0.25">
      <c r="A547" t="s">
        <v>4410</v>
      </c>
      <c r="B547">
        <v>2459383.3734800001</v>
      </c>
      <c r="C547" s="1">
        <f t="shared" si="8"/>
        <v>2459383</v>
      </c>
      <c r="D547">
        <v>7.8609999999999998</v>
      </c>
    </row>
    <row r="548" spans="1:4" x14ac:dyDescent="0.25">
      <c r="A548" t="s">
        <v>4411</v>
      </c>
      <c r="B548">
        <v>2459383.3739399998</v>
      </c>
      <c r="C548" s="1">
        <f t="shared" si="8"/>
        <v>2459383</v>
      </c>
      <c r="D548">
        <v>7.8339999999999996</v>
      </c>
    </row>
    <row r="549" spans="1:4" x14ac:dyDescent="0.25">
      <c r="A549" t="s">
        <v>4412</v>
      </c>
      <c r="B549">
        <v>2459383.37439</v>
      </c>
      <c r="C549" s="1">
        <f t="shared" si="8"/>
        <v>2459383</v>
      </c>
      <c r="D549">
        <v>7.8259999999999996</v>
      </c>
    </row>
    <row r="550" spans="1:4" x14ac:dyDescent="0.25">
      <c r="A550" t="s">
        <v>4413</v>
      </c>
      <c r="B550">
        <v>2459383.3748599999</v>
      </c>
      <c r="C550" s="1">
        <f t="shared" si="8"/>
        <v>2459383</v>
      </c>
      <c r="D550">
        <v>7.8959999999999999</v>
      </c>
    </row>
    <row r="551" spans="1:4" x14ac:dyDescent="0.25">
      <c r="A551" t="s">
        <v>4414</v>
      </c>
      <c r="B551">
        <v>2459383.37531</v>
      </c>
      <c r="C551" s="1">
        <f t="shared" si="8"/>
        <v>2459383</v>
      </c>
      <c r="D551">
        <v>7.8810000000000002</v>
      </c>
    </row>
    <row r="552" spans="1:4" x14ac:dyDescent="0.25">
      <c r="A552" t="s">
        <v>4415</v>
      </c>
      <c r="B552">
        <v>2459383.3757699998</v>
      </c>
      <c r="C552" s="1">
        <f t="shared" si="8"/>
        <v>2459383</v>
      </c>
      <c r="D552">
        <v>7.8739999999999997</v>
      </c>
    </row>
    <row r="553" spans="1:4" x14ac:dyDescent="0.25">
      <c r="A553" t="s">
        <v>4416</v>
      </c>
      <c r="B553">
        <v>2459383.37622</v>
      </c>
      <c r="C553" s="1">
        <f t="shared" si="8"/>
        <v>2459383</v>
      </c>
      <c r="D553">
        <v>7.827</v>
      </c>
    </row>
    <row r="554" spans="1:4" x14ac:dyDescent="0.25">
      <c r="A554" t="s">
        <v>4417</v>
      </c>
      <c r="B554">
        <v>2459383.3766899998</v>
      </c>
      <c r="C554" s="1">
        <f t="shared" si="8"/>
        <v>2459383</v>
      </c>
      <c r="D554">
        <v>7.8</v>
      </c>
    </row>
    <row r="555" spans="1:4" x14ac:dyDescent="0.25">
      <c r="A555" t="s">
        <v>4418</v>
      </c>
      <c r="B555">
        <v>2459383.37714</v>
      </c>
      <c r="C555" s="1">
        <f t="shared" si="8"/>
        <v>2459383</v>
      </c>
      <c r="D555">
        <v>7.8010000000000002</v>
      </c>
    </row>
    <row r="556" spans="1:4" x14ac:dyDescent="0.25">
      <c r="A556" t="s">
        <v>4419</v>
      </c>
      <c r="B556">
        <v>2459383.3775999998</v>
      </c>
      <c r="C556" s="1">
        <f t="shared" si="8"/>
        <v>2459383</v>
      </c>
      <c r="D556">
        <v>7.8079999999999998</v>
      </c>
    </row>
    <row r="557" spans="1:4" x14ac:dyDescent="0.25">
      <c r="A557" t="s">
        <v>4420</v>
      </c>
      <c r="B557">
        <v>2459383.3780499999</v>
      </c>
      <c r="C557" s="1">
        <f t="shared" si="8"/>
        <v>2459383</v>
      </c>
      <c r="D557">
        <v>7.7880000000000003</v>
      </c>
    </row>
    <row r="558" spans="1:4" x14ac:dyDescent="0.25">
      <c r="A558" t="s">
        <v>4421</v>
      </c>
      <c r="B558">
        <v>2459383.3785100002</v>
      </c>
      <c r="C558" s="1">
        <f t="shared" si="8"/>
        <v>2459383</v>
      </c>
      <c r="D558">
        <v>7.851</v>
      </c>
    </row>
    <row r="559" spans="1:4" x14ac:dyDescent="0.25">
      <c r="A559" t="s">
        <v>4422</v>
      </c>
      <c r="B559">
        <v>2459383.37897</v>
      </c>
      <c r="C559" s="1">
        <f t="shared" si="8"/>
        <v>2459383</v>
      </c>
      <c r="D559">
        <v>7.8490000000000002</v>
      </c>
    </row>
    <row r="560" spans="1:4" x14ac:dyDescent="0.25">
      <c r="A560" t="s">
        <v>4423</v>
      </c>
      <c r="B560">
        <v>2459383.3794300002</v>
      </c>
      <c r="C560" s="1">
        <f t="shared" si="8"/>
        <v>2459383</v>
      </c>
      <c r="D560">
        <v>7.8620000000000001</v>
      </c>
    </row>
    <row r="561" spans="1:4" x14ac:dyDescent="0.25">
      <c r="A561" t="s">
        <v>4424</v>
      </c>
      <c r="B561">
        <v>2459383.3798799999</v>
      </c>
      <c r="C561" s="1">
        <f t="shared" si="8"/>
        <v>2459383</v>
      </c>
      <c r="D561">
        <v>7.8559999999999999</v>
      </c>
    </row>
    <row r="562" spans="1:4" x14ac:dyDescent="0.25">
      <c r="A562" t="s">
        <v>4425</v>
      </c>
      <c r="B562">
        <v>2459383.3803400001</v>
      </c>
      <c r="C562" s="1">
        <f t="shared" si="8"/>
        <v>2459383</v>
      </c>
      <c r="D562">
        <v>7.8780000000000001</v>
      </c>
    </row>
    <row r="563" spans="1:4" x14ac:dyDescent="0.25">
      <c r="A563" t="s">
        <v>4426</v>
      </c>
      <c r="B563">
        <v>2459383.3807899999</v>
      </c>
      <c r="C563" s="1">
        <f t="shared" si="8"/>
        <v>2459383</v>
      </c>
      <c r="D563">
        <v>7.8849999999999998</v>
      </c>
    </row>
    <row r="564" spans="1:4" x14ac:dyDescent="0.25">
      <c r="A564" t="s">
        <v>4427</v>
      </c>
      <c r="B564">
        <v>2459383.3812600002</v>
      </c>
      <c r="C564" s="1">
        <f t="shared" si="8"/>
        <v>2459383</v>
      </c>
      <c r="D564">
        <v>7.9249999999999998</v>
      </c>
    </row>
    <row r="565" spans="1:4" x14ac:dyDescent="0.25">
      <c r="A565" t="s">
        <v>4428</v>
      </c>
      <c r="B565">
        <v>2459383.3817099999</v>
      </c>
      <c r="C565" s="1">
        <f t="shared" si="8"/>
        <v>2459383</v>
      </c>
      <c r="D565">
        <v>7.8949999999999996</v>
      </c>
    </row>
    <row r="566" spans="1:4" x14ac:dyDescent="0.25">
      <c r="A566" t="s">
        <v>4429</v>
      </c>
      <c r="B566">
        <v>2459383.3821700001</v>
      </c>
      <c r="C566" s="1">
        <f t="shared" si="8"/>
        <v>2459383</v>
      </c>
      <c r="D566">
        <v>7.9059999999999997</v>
      </c>
    </row>
    <row r="567" spans="1:4" x14ac:dyDescent="0.25">
      <c r="A567" t="s">
        <v>4430</v>
      </c>
      <c r="B567">
        <v>2459383.3826199998</v>
      </c>
      <c r="C567" s="1">
        <f t="shared" si="8"/>
        <v>2459383</v>
      </c>
      <c r="D567">
        <v>7.92</v>
      </c>
    </row>
    <row r="568" spans="1:4" x14ac:dyDescent="0.25">
      <c r="A568" t="s">
        <v>4431</v>
      </c>
      <c r="B568">
        <v>2459383.3830900001</v>
      </c>
      <c r="C568" s="1">
        <f t="shared" si="8"/>
        <v>2459383</v>
      </c>
      <c r="D568">
        <v>7.8849999999999998</v>
      </c>
    </row>
    <row r="569" spans="1:4" x14ac:dyDescent="0.25">
      <c r="A569" t="s">
        <v>4432</v>
      </c>
      <c r="B569">
        <v>2459383.3835399998</v>
      </c>
      <c r="C569" s="1">
        <f t="shared" si="8"/>
        <v>2459383</v>
      </c>
      <c r="D569">
        <v>7.8769999999999998</v>
      </c>
    </row>
    <row r="570" spans="1:4" x14ac:dyDescent="0.25">
      <c r="A570" t="s">
        <v>4433</v>
      </c>
      <c r="B570">
        <v>2459383.3840000001</v>
      </c>
      <c r="C570" s="1">
        <f t="shared" si="8"/>
        <v>2459383</v>
      </c>
      <c r="D570">
        <v>7.8840000000000003</v>
      </c>
    </row>
    <row r="571" spans="1:4" x14ac:dyDescent="0.25">
      <c r="A571" t="s">
        <v>4434</v>
      </c>
      <c r="B571">
        <v>2459383.3844499998</v>
      </c>
      <c r="C571" s="1">
        <f t="shared" si="8"/>
        <v>2459383</v>
      </c>
      <c r="D571">
        <v>7.899</v>
      </c>
    </row>
    <row r="572" spans="1:4" x14ac:dyDescent="0.25">
      <c r="A572" t="s">
        <v>4435</v>
      </c>
      <c r="B572">
        <v>2459383.3849200001</v>
      </c>
      <c r="C572" s="1">
        <f t="shared" si="8"/>
        <v>2459383</v>
      </c>
      <c r="D572">
        <v>7.9009999999999998</v>
      </c>
    </row>
    <row r="573" spans="1:4" x14ac:dyDescent="0.25">
      <c r="A573" t="s">
        <v>4436</v>
      </c>
      <c r="B573">
        <v>2459383.3853699998</v>
      </c>
      <c r="C573" s="1">
        <f t="shared" si="8"/>
        <v>2459383</v>
      </c>
      <c r="D573">
        <v>7.9189999999999996</v>
      </c>
    </row>
    <row r="574" spans="1:4" x14ac:dyDescent="0.25">
      <c r="A574" t="s">
        <v>4437</v>
      </c>
      <c r="B574">
        <v>2459383.38583</v>
      </c>
      <c r="C574" s="1">
        <f t="shared" si="8"/>
        <v>2459383</v>
      </c>
      <c r="D574">
        <v>7.915</v>
      </c>
    </row>
    <row r="575" spans="1:4" x14ac:dyDescent="0.25">
      <c r="A575" t="s">
        <v>4438</v>
      </c>
      <c r="B575">
        <v>2459383.3862800002</v>
      </c>
      <c r="C575" s="1">
        <f t="shared" si="8"/>
        <v>2459383</v>
      </c>
      <c r="D575">
        <v>7.9160000000000004</v>
      </c>
    </row>
    <row r="576" spans="1:4" x14ac:dyDescent="0.25">
      <c r="A576" t="s">
        <v>4439</v>
      </c>
      <c r="B576">
        <v>2459383.38674</v>
      </c>
      <c r="C576" s="1">
        <f t="shared" si="8"/>
        <v>2459383</v>
      </c>
      <c r="D576">
        <v>7.9279999999999999</v>
      </c>
    </row>
    <row r="577" spans="1:4" x14ac:dyDescent="0.25">
      <c r="A577" t="s">
        <v>4440</v>
      </c>
      <c r="B577">
        <v>2459383.3872099998</v>
      </c>
      <c r="C577" s="1">
        <f t="shared" si="8"/>
        <v>2459383</v>
      </c>
      <c r="D577">
        <v>7.9580000000000002</v>
      </c>
    </row>
    <row r="578" spans="1:4" x14ac:dyDescent="0.25">
      <c r="A578" t="s">
        <v>4441</v>
      </c>
      <c r="B578">
        <v>2459383.38766</v>
      </c>
      <c r="C578" s="1">
        <f t="shared" si="8"/>
        <v>2459383</v>
      </c>
      <c r="D578">
        <v>7.97</v>
      </c>
    </row>
    <row r="579" spans="1:4" x14ac:dyDescent="0.25">
      <c r="A579" t="s">
        <v>4442</v>
      </c>
      <c r="B579">
        <v>2459383.3881199998</v>
      </c>
      <c r="C579" s="1">
        <f t="shared" ref="C579:C642" si="9">+ROUND(B579,0)</f>
        <v>2459383</v>
      </c>
      <c r="D579">
        <v>7.952</v>
      </c>
    </row>
    <row r="580" spans="1:4" x14ac:dyDescent="0.25">
      <c r="A580" t="s">
        <v>4443</v>
      </c>
      <c r="B580">
        <v>2459383.38857</v>
      </c>
      <c r="C580" s="1">
        <f t="shared" si="9"/>
        <v>2459383</v>
      </c>
      <c r="D580">
        <v>7.9</v>
      </c>
    </row>
    <row r="581" spans="1:4" x14ac:dyDescent="0.25">
      <c r="A581" t="s">
        <v>4444</v>
      </c>
      <c r="B581">
        <v>2459383.3890399998</v>
      </c>
      <c r="C581" s="1">
        <f t="shared" si="9"/>
        <v>2459383</v>
      </c>
      <c r="D581">
        <v>7.944</v>
      </c>
    </row>
    <row r="582" spans="1:4" x14ac:dyDescent="0.25">
      <c r="A582" t="s">
        <v>4445</v>
      </c>
      <c r="B582">
        <v>2459383.38949</v>
      </c>
      <c r="C582" s="1">
        <f t="shared" si="9"/>
        <v>2459383</v>
      </c>
      <c r="D582">
        <v>7.9340000000000002</v>
      </c>
    </row>
    <row r="583" spans="1:4" x14ac:dyDescent="0.25">
      <c r="A583" t="s">
        <v>4446</v>
      </c>
      <c r="B583">
        <v>2459383.3899500002</v>
      </c>
      <c r="C583" s="1">
        <f t="shared" si="9"/>
        <v>2459383</v>
      </c>
      <c r="D583">
        <v>7.9589999999999996</v>
      </c>
    </row>
    <row r="584" spans="1:4" x14ac:dyDescent="0.25">
      <c r="A584" t="s">
        <v>4447</v>
      </c>
      <c r="B584">
        <v>2459383.3903999999</v>
      </c>
      <c r="C584" s="1">
        <f t="shared" si="9"/>
        <v>2459383</v>
      </c>
      <c r="D584">
        <v>7.984</v>
      </c>
    </row>
    <row r="585" spans="1:4" x14ac:dyDescent="0.25">
      <c r="A585" t="s">
        <v>4448</v>
      </c>
      <c r="B585">
        <v>2459383.3908600002</v>
      </c>
      <c r="C585" s="1">
        <f t="shared" si="9"/>
        <v>2459383</v>
      </c>
      <c r="D585">
        <v>8.0060000000000002</v>
      </c>
    </row>
    <row r="586" spans="1:4" x14ac:dyDescent="0.25">
      <c r="A586" t="s">
        <v>4449</v>
      </c>
      <c r="B586">
        <v>2459383.3913199999</v>
      </c>
      <c r="C586" s="1">
        <f t="shared" si="9"/>
        <v>2459383</v>
      </c>
      <c r="D586">
        <v>7.98</v>
      </c>
    </row>
    <row r="587" spans="1:4" x14ac:dyDescent="0.25">
      <c r="A587" t="s">
        <v>4450</v>
      </c>
      <c r="B587">
        <v>2459383.3917800002</v>
      </c>
      <c r="C587" s="1">
        <f t="shared" si="9"/>
        <v>2459383</v>
      </c>
      <c r="D587">
        <v>8.0060000000000002</v>
      </c>
    </row>
    <row r="588" spans="1:4" x14ac:dyDescent="0.25">
      <c r="A588" t="s">
        <v>4451</v>
      </c>
      <c r="B588">
        <v>2459383.3922299999</v>
      </c>
      <c r="C588" s="1">
        <f t="shared" si="9"/>
        <v>2459383</v>
      </c>
      <c r="D588">
        <v>7.9640000000000004</v>
      </c>
    </row>
    <row r="589" spans="1:4" x14ac:dyDescent="0.25">
      <c r="A589" t="s">
        <v>4452</v>
      </c>
      <c r="B589">
        <v>2459383.3926900001</v>
      </c>
      <c r="C589" s="1">
        <f t="shared" si="9"/>
        <v>2459383</v>
      </c>
      <c r="D589">
        <v>8.0210000000000008</v>
      </c>
    </row>
    <row r="590" spans="1:4" x14ac:dyDescent="0.25">
      <c r="A590" t="s">
        <v>4453</v>
      </c>
      <c r="B590">
        <v>2459383.3931399998</v>
      </c>
      <c r="C590" s="1">
        <f t="shared" si="9"/>
        <v>2459383</v>
      </c>
      <c r="D590">
        <v>7.9939999999999998</v>
      </c>
    </row>
    <row r="591" spans="1:4" x14ac:dyDescent="0.25">
      <c r="A591" t="s">
        <v>4454</v>
      </c>
      <c r="B591">
        <v>2459383.3936100001</v>
      </c>
      <c r="C591" s="1">
        <f t="shared" si="9"/>
        <v>2459383</v>
      </c>
      <c r="D591">
        <v>8.0299999999999994</v>
      </c>
    </row>
    <row r="592" spans="1:4" x14ac:dyDescent="0.25">
      <c r="A592" t="s">
        <v>4455</v>
      </c>
      <c r="B592">
        <v>2459383.3940599998</v>
      </c>
      <c r="C592" s="1">
        <f t="shared" si="9"/>
        <v>2459383</v>
      </c>
      <c r="D592">
        <v>8.0090000000000003</v>
      </c>
    </row>
    <row r="593" spans="1:4" x14ac:dyDescent="0.25">
      <c r="A593" t="s">
        <v>4456</v>
      </c>
      <c r="B593">
        <v>2459383.3945200001</v>
      </c>
      <c r="C593" s="1">
        <f t="shared" si="9"/>
        <v>2459383</v>
      </c>
      <c r="D593">
        <v>7.97</v>
      </c>
    </row>
    <row r="594" spans="1:4" x14ac:dyDescent="0.25">
      <c r="A594" t="s">
        <v>4457</v>
      </c>
      <c r="B594">
        <v>2459383.3949699998</v>
      </c>
      <c r="C594" s="1">
        <f t="shared" si="9"/>
        <v>2459383</v>
      </c>
      <c r="D594">
        <v>7.9809999999999999</v>
      </c>
    </row>
    <row r="595" spans="1:4" x14ac:dyDescent="0.25">
      <c r="A595" t="s">
        <v>4458</v>
      </c>
      <c r="B595">
        <v>2459383.3954400001</v>
      </c>
      <c r="C595" s="1">
        <f t="shared" si="9"/>
        <v>2459383</v>
      </c>
      <c r="D595">
        <v>7.9850000000000003</v>
      </c>
    </row>
    <row r="596" spans="1:4" x14ac:dyDescent="0.25">
      <c r="A596" t="s">
        <v>4459</v>
      </c>
      <c r="B596">
        <v>2459383.3958899998</v>
      </c>
      <c r="C596" s="1">
        <f t="shared" si="9"/>
        <v>2459383</v>
      </c>
      <c r="D596">
        <v>7.9850000000000003</v>
      </c>
    </row>
    <row r="597" spans="1:4" x14ac:dyDescent="0.25">
      <c r="A597" t="s">
        <v>4460</v>
      </c>
      <c r="B597">
        <v>2459383.3963500001</v>
      </c>
      <c r="C597" s="1">
        <f t="shared" si="9"/>
        <v>2459383</v>
      </c>
      <c r="D597">
        <v>7.9660000000000002</v>
      </c>
    </row>
    <row r="598" spans="1:4" x14ac:dyDescent="0.25">
      <c r="A598" t="s">
        <v>4461</v>
      </c>
      <c r="B598">
        <v>2459383.3968000002</v>
      </c>
      <c r="C598" s="1">
        <f t="shared" si="9"/>
        <v>2459383</v>
      </c>
      <c r="D598">
        <v>7.9660000000000002</v>
      </c>
    </row>
    <row r="599" spans="1:4" x14ac:dyDescent="0.25">
      <c r="A599" t="s">
        <v>4462</v>
      </c>
      <c r="B599">
        <v>2459383.39726</v>
      </c>
      <c r="C599" s="1">
        <f t="shared" si="9"/>
        <v>2459383</v>
      </c>
      <c r="D599">
        <v>7.9729999999999999</v>
      </c>
    </row>
    <row r="600" spans="1:4" x14ac:dyDescent="0.25">
      <c r="A600" t="s">
        <v>4463</v>
      </c>
      <c r="B600">
        <v>2459383.3977199998</v>
      </c>
      <c r="C600" s="1">
        <f t="shared" si="9"/>
        <v>2459383</v>
      </c>
      <c r="D600">
        <v>7.9459999999999997</v>
      </c>
    </row>
    <row r="601" spans="1:4" x14ac:dyDescent="0.25">
      <c r="A601" t="s">
        <v>4464</v>
      </c>
      <c r="B601">
        <v>2459383.39818</v>
      </c>
      <c r="C601" s="1">
        <f t="shared" si="9"/>
        <v>2459383</v>
      </c>
      <c r="D601">
        <v>7.9390000000000001</v>
      </c>
    </row>
    <row r="602" spans="1:4" x14ac:dyDescent="0.25">
      <c r="A602" t="s">
        <v>4465</v>
      </c>
      <c r="B602">
        <v>2459383.3986300002</v>
      </c>
      <c r="C602" s="1">
        <f t="shared" si="9"/>
        <v>2459383</v>
      </c>
      <c r="D602">
        <v>7.976</v>
      </c>
    </row>
    <row r="603" spans="1:4" x14ac:dyDescent="0.25">
      <c r="A603" t="s">
        <v>4466</v>
      </c>
      <c r="B603">
        <v>2459383.39909</v>
      </c>
      <c r="C603" s="1">
        <f t="shared" si="9"/>
        <v>2459383</v>
      </c>
      <c r="D603">
        <v>7.9610000000000003</v>
      </c>
    </row>
    <row r="604" spans="1:4" x14ac:dyDescent="0.25">
      <c r="A604" t="s">
        <v>4467</v>
      </c>
      <c r="B604">
        <v>2459383.3995400001</v>
      </c>
      <c r="C604" s="1">
        <f t="shared" si="9"/>
        <v>2459383</v>
      </c>
      <c r="D604">
        <v>7.931</v>
      </c>
    </row>
    <row r="605" spans="1:4" x14ac:dyDescent="0.25">
      <c r="A605" t="s">
        <v>4468</v>
      </c>
      <c r="B605">
        <v>2459383.40001</v>
      </c>
      <c r="C605" s="1">
        <f t="shared" si="9"/>
        <v>2459383</v>
      </c>
      <c r="D605">
        <v>7.9779999999999998</v>
      </c>
    </row>
    <row r="606" spans="1:4" x14ac:dyDescent="0.25">
      <c r="A606" t="s">
        <v>4469</v>
      </c>
      <c r="B606">
        <v>2459383.4004600001</v>
      </c>
      <c r="C606" s="1">
        <f t="shared" si="9"/>
        <v>2459383</v>
      </c>
      <c r="D606">
        <v>7.9189999999999996</v>
      </c>
    </row>
    <row r="607" spans="1:4" x14ac:dyDescent="0.25">
      <c r="A607" t="s">
        <v>4470</v>
      </c>
      <c r="B607">
        <v>2459383.4009199999</v>
      </c>
      <c r="C607" s="1">
        <f t="shared" si="9"/>
        <v>2459383</v>
      </c>
      <c r="D607">
        <v>7.9539999999999997</v>
      </c>
    </row>
    <row r="608" spans="1:4" x14ac:dyDescent="0.25">
      <c r="A608" t="s">
        <v>4471</v>
      </c>
      <c r="B608">
        <v>2459383.4013700001</v>
      </c>
      <c r="C608" s="1">
        <f t="shared" si="9"/>
        <v>2459383</v>
      </c>
      <c r="D608">
        <v>7.9409999999999998</v>
      </c>
    </row>
    <row r="609" spans="1:4" x14ac:dyDescent="0.25">
      <c r="A609" t="s">
        <v>4472</v>
      </c>
      <c r="B609">
        <v>2459383.4018399999</v>
      </c>
      <c r="C609" s="1">
        <f t="shared" si="9"/>
        <v>2459383</v>
      </c>
      <c r="D609">
        <v>7.9580000000000002</v>
      </c>
    </row>
    <row r="610" spans="1:4" x14ac:dyDescent="0.25">
      <c r="A610" t="s">
        <v>4473</v>
      </c>
      <c r="B610">
        <v>2459383.4022900001</v>
      </c>
      <c r="C610" s="1">
        <f t="shared" si="9"/>
        <v>2459383</v>
      </c>
      <c r="D610">
        <v>7.9530000000000003</v>
      </c>
    </row>
    <row r="611" spans="1:4" x14ac:dyDescent="0.25">
      <c r="A611" t="s">
        <v>4474</v>
      </c>
      <c r="B611">
        <v>2459383.4027499999</v>
      </c>
      <c r="C611" s="1">
        <f t="shared" si="9"/>
        <v>2459383</v>
      </c>
      <c r="D611">
        <v>7.923</v>
      </c>
    </row>
    <row r="612" spans="1:4" x14ac:dyDescent="0.25">
      <c r="A612" t="s">
        <v>4475</v>
      </c>
      <c r="B612">
        <v>2459383.4032000001</v>
      </c>
      <c r="C612" s="1">
        <f t="shared" si="9"/>
        <v>2459383</v>
      </c>
      <c r="D612">
        <v>7.9210000000000003</v>
      </c>
    </row>
    <row r="613" spans="1:4" x14ac:dyDescent="0.25">
      <c r="A613" t="s">
        <v>4476</v>
      </c>
      <c r="B613">
        <v>2459383.4036699999</v>
      </c>
      <c r="C613" s="1">
        <f t="shared" si="9"/>
        <v>2459383</v>
      </c>
      <c r="D613">
        <v>7.8959999999999999</v>
      </c>
    </row>
    <row r="614" spans="1:4" x14ac:dyDescent="0.25">
      <c r="A614" t="s">
        <v>4477</v>
      </c>
      <c r="B614">
        <v>2459383.4041200001</v>
      </c>
      <c r="C614" s="1">
        <f t="shared" si="9"/>
        <v>2459383</v>
      </c>
      <c r="D614">
        <v>7.8929999999999998</v>
      </c>
    </row>
    <row r="615" spans="1:4" x14ac:dyDescent="0.25">
      <c r="A615" t="s">
        <v>4478</v>
      </c>
      <c r="B615">
        <v>2459383.4045799999</v>
      </c>
      <c r="C615" s="1">
        <f t="shared" si="9"/>
        <v>2459383</v>
      </c>
      <c r="D615">
        <v>7.8529999999999998</v>
      </c>
    </row>
    <row r="616" spans="1:4" x14ac:dyDescent="0.25">
      <c r="A616" t="s">
        <v>4479</v>
      </c>
      <c r="B616">
        <v>2459383.40503</v>
      </c>
      <c r="C616" s="1">
        <f t="shared" si="9"/>
        <v>2459383</v>
      </c>
      <c r="D616">
        <v>7.8479999999999999</v>
      </c>
    </row>
    <row r="617" spans="1:4" x14ac:dyDescent="0.25">
      <c r="A617" t="s">
        <v>4480</v>
      </c>
      <c r="B617">
        <v>2459383.4054899998</v>
      </c>
      <c r="C617" s="1">
        <f t="shared" si="9"/>
        <v>2459383</v>
      </c>
      <c r="D617">
        <v>7.851</v>
      </c>
    </row>
    <row r="618" spans="1:4" x14ac:dyDescent="0.25">
      <c r="A618" t="s">
        <v>4481</v>
      </c>
      <c r="B618">
        <v>2459383.40595</v>
      </c>
      <c r="C618" s="1">
        <f t="shared" si="9"/>
        <v>2459383</v>
      </c>
      <c r="D618">
        <v>7.819</v>
      </c>
    </row>
    <row r="619" spans="1:4" x14ac:dyDescent="0.25">
      <c r="A619" t="s">
        <v>4482</v>
      </c>
      <c r="B619">
        <v>2459383.4064099998</v>
      </c>
      <c r="C619" s="1">
        <f t="shared" si="9"/>
        <v>2459383</v>
      </c>
      <c r="D619">
        <v>7.8490000000000002</v>
      </c>
    </row>
    <row r="620" spans="1:4" x14ac:dyDescent="0.25">
      <c r="A620" t="s">
        <v>4483</v>
      </c>
      <c r="B620">
        <v>2459383.40686</v>
      </c>
      <c r="C620" s="1">
        <f t="shared" si="9"/>
        <v>2459383</v>
      </c>
      <c r="D620">
        <v>7.8739999999999997</v>
      </c>
    </row>
    <row r="621" spans="1:4" x14ac:dyDescent="0.25">
      <c r="A621" t="s">
        <v>4484</v>
      </c>
      <c r="B621">
        <v>2459383.4073200002</v>
      </c>
      <c r="C621" s="1">
        <f t="shared" si="9"/>
        <v>2459383</v>
      </c>
      <c r="D621">
        <v>7.8739999999999997</v>
      </c>
    </row>
    <row r="622" spans="1:4" x14ac:dyDescent="0.25">
      <c r="A622" t="s">
        <v>4485</v>
      </c>
      <c r="B622">
        <v>2459383.4077699999</v>
      </c>
      <c r="C622" s="1">
        <f t="shared" si="9"/>
        <v>2459383</v>
      </c>
      <c r="D622">
        <v>7.8659999999999997</v>
      </c>
    </row>
    <row r="623" spans="1:4" x14ac:dyDescent="0.25">
      <c r="A623" t="s">
        <v>4486</v>
      </c>
      <c r="B623">
        <v>2459383.4082399998</v>
      </c>
      <c r="C623" s="1">
        <f t="shared" si="9"/>
        <v>2459383</v>
      </c>
      <c r="D623">
        <v>7.8289999999999997</v>
      </c>
    </row>
    <row r="624" spans="1:4" x14ac:dyDescent="0.25">
      <c r="A624" t="s">
        <v>4487</v>
      </c>
      <c r="B624">
        <v>2459383.40869</v>
      </c>
      <c r="C624" s="1">
        <f t="shared" si="9"/>
        <v>2459383</v>
      </c>
      <c r="D624">
        <v>7.8719999999999999</v>
      </c>
    </row>
    <row r="625" spans="1:4" x14ac:dyDescent="0.25">
      <c r="A625" t="s">
        <v>4488</v>
      </c>
      <c r="B625">
        <v>2459383.4091500002</v>
      </c>
      <c r="C625" s="1">
        <f t="shared" si="9"/>
        <v>2459383</v>
      </c>
      <c r="D625">
        <v>7.8460000000000001</v>
      </c>
    </row>
    <row r="626" spans="1:4" x14ac:dyDescent="0.25">
      <c r="A626" t="s">
        <v>4489</v>
      </c>
      <c r="B626">
        <v>2459383.4095999999</v>
      </c>
      <c r="C626" s="1">
        <f t="shared" si="9"/>
        <v>2459383</v>
      </c>
      <c r="D626">
        <v>7.84</v>
      </c>
    </row>
    <row r="627" spans="1:4" x14ac:dyDescent="0.25">
      <c r="A627" t="s">
        <v>4490</v>
      </c>
      <c r="B627">
        <v>2459383.4100700002</v>
      </c>
      <c r="C627" s="1">
        <f t="shared" si="9"/>
        <v>2459383</v>
      </c>
      <c r="D627">
        <v>7.8559999999999999</v>
      </c>
    </row>
    <row r="628" spans="1:4" x14ac:dyDescent="0.25">
      <c r="A628" t="s">
        <v>4491</v>
      </c>
      <c r="B628">
        <v>2459383.4105199999</v>
      </c>
      <c r="C628" s="1">
        <f t="shared" si="9"/>
        <v>2459383</v>
      </c>
      <c r="D628">
        <v>7.8550000000000004</v>
      </c>
    </row>
    <row r="629" spans="1:4" x14ac:dyDescent="0.25">
      <c r="A629" t="s">
        <v>4492</v>
      </c>
      <c r="B629">
        <v>2459383.4109800002</v>
      </c>
      <c r="C629" s="1">
        <f t="shared" si="9"/>
        <v>2459383</v>
      </c>
      <c r="D629">
        <v>7.85</v>
      </c>
    </row>
    <row r="630" spans="1:4" x14ac:dyDescent="0.25">
      <c r="A630" t="s">
        <v>4493</v>
      </c>
      <c r="B630">
        <v>2459383.4114299999</v>
      </c>
      <c r="C630" s="1">
        <f t="shared" si="9"/>
        <v>2459383</v>
      </c>
      <c r="D630">
        <v>7.867</v>
      </c>
    </row>
    <row r="631" spans="1:4" x14ac:dyDescent="0.25">
      <c r="A631" t="s">
        <v>4494</v>
      </c>
      <c r="B631">
        <v>2459383.4118900001</v>
      </c>
      <c r="C631" s="1">
        <f t="shared" si="9"/>
        <v>2459383</v>
      </c>
      <c r="D631">
        <v>7.8449999999999998</v>
      </c>
    </row>
    <row r="632" spans="1:4" x14ac:dyDescent="0.25">
      <c r="A632" t="s">
        <v>4495</v>
      </c>
      <c r="B632">
        <v>2459383.4123499999</v>
      </c>
      <c r="C632" s="1">
        <f t="shared" si="9"/>
        <v>2459383</v>
      </c>
      <c r="D632">
        <v>7.8369999999999997</v>
      </c>
    </row>
    <row r="633" spans="1:4" x14ac:dyDescent="0.25">
      <c r="A633" t="s">
        <v>4496</v>
      </c>
      <c r="B633">
        <v>2459383.4128100001</v>
      </c>
      <c r="C633" s="1">
        <f t="shared" si="9"/>
        <v>2459383</v>
      </c>
      <c r="D633">
        <v>7.8540000000000001</v>
      </c>
    </row>
    <row r="634" spans="1:4" x14ac:dyDescent="0.25">
      <c r="A634" t="s">
        <v>4497</v>
      </c>
      <c r="B634">
        <v>2459383.4132699999</v>
      </c>
      <c r="C634" s="1">
        <f t="shared" si="9"/>
        <v>2459383</v>
      </c>
      <c r="D634">
        <v>7.8579999999999997</v>
      </c>
    </row>
    <row r="635" spans="1:4" x14ac:dyDescent="0.25">
      <c r="A635" t="s">
        <v>4498</v>
      </c>
      <c r="B635">
        <v>2459383.4137200001</v>
      </c>
      <c r="C635" s="1">
        <f t="shared" si="9"/>
        <v>2459383</v>
      </c>
      <c r="D635">
        <v>7.86</v>
      </c>
    </row>
    <row r="636" spans="1:4" x14ac:dyDescent="0.25">
      <c r="A636" t="s">
        <v>4499</v>
      </c>
      <c r="B636">
        <v>2459383.7853999999</v>
      </c>
      <c r="C636" s="1">
        <f t="shared" si="9"/>
        <v>2459384</v>
      </c>
      <c r="D636">
        <v>7.782</v>
      </c>
    </row>
    <row r="637" spans="1:4" x14ac:dyDescent="0.25">
      <c r="A637" t="s">
        <v>4500</v>
      </c>
      <c r="B637">
        <v>2459384.5805560001</v>
      </c>
      <c r="C637" s="1">
        <f t="shared" si="9"/>
        <v>2459385</v>
      </c>
      <c r="D637">
        <v>7.8550000000000004</v>
      </c>
    </row>
    <row r="638" spans="1:4" x14ac:dyDescent="0.25">
      <c r="A638" t="s">
        <v>4501</v>
      </c>
      <c r="B638">
        <v>2459387.3732799999</v>
      </c>
      <c r="C638" s="1">
        <f t="shared" si="9"/>
        <v>2459387</v>
      </c>
      <c r="D638">
        <v>7.8479999999999999</v>
      </c>
    </row>
    <row r="639" spans="1:4" x14ac:dyDescent="0.25">
      <c r="A639" t="s">
        <v>4502</v>
      </c>
      <c r="B639">
        <v>2459387.37371</v>
      </c>
      <c r="C639" s="1">
        <f t="shared" si="9"/>
        <v>2459387</v>
      </c>
      <c r="D639">
        <v>7.8529999999999998</v>
      </c>
    </row>
    <row r="640" spans="1:4" x14ac:dyDescent="0.25">
      <c r="A640" t="s">
        <v>4503</v>
      </c>
      <c r="B640">
        <v>2459387.3745800001</v>
      </c>
      <c r="C640" s="1">
        <f t="shared" si="9"/>
        <v>2459387</v>
      </c>
      <c r="D640">
        <v>7.8879999999999999</v>
      </c>
    </row>
    <row r="641" spans="1:4" x14ac:dyDescent="0.25">
      <c r="A641" t="s">
        <v>4504</v>
      </c>
      <c r="B641">
        <v>2459387.3750200002</v>
      </c>
      <c r="C641" s="1">
        <f t="shared" si="9"/>
        <v>2459387</v>
      </c>
      <c r="D641">
        <v>7.8620000000000001</v>
      </c>
    </row>
    <row r="642" spans="1:4" x14ac:dyDescent="0.25">
      <c r="A642" t="s">
        <v>4505</v>
      </c>
      <c r="B642">
        <v>2459387.3754500002</v>
      </c>
      <c r="C642" s="1">
        <f t="shared" si="9"/>
        <v>2459387</v>
      </c>
      <c r="D642">
        <v>7.891</v>
      </c>
    </row>
    <row r="643" spans="1:4" x14ac:dyDescent="0.25">
      <c r="A643" t="s">
        <v>4506</v>
      </c>
      <c r="B643">
        <v>2459387.3758800002</v>
      </c>
      <c r="C643" s="1">
        <f t="shared" ref="C643:C706" si="10">+ROUND(B643,0)</f>
        <v>2459387</v>
      </c>
      <c r="D643">
        <v>7.9340000000000002</v>
      </c>
    </row>
    <row r="644" spans="1:4" x14ac:dyDescent="0.25">
      <c r="A644" t="s">
        <v>4507</v>
      </c>
      <c r="B644">
        <v>2459387.3763100002</v>
      </c>
      <c r="C644" s="1">
        <f t="shared" si="10"/>
        <v>2459387</v>
      </c>
      <c r="D644">
        <v>7.8689999999999998</v>
      </c>
    </row>
    <row r="645" spans="1:4" x14ac:dyDescent="0.25">
      <c r="A645" t="s">
        <v>4508</v>
      </c>
      <c r="B645">
        <v>2459387.3767499998</v>
      </c>
      <c r="C645" s="1">
        <f t="shared" si="10"/>
        <v>2459387</v>
      </c>
      <c r="D645">
        <v>7.89</v>
      </c>
    </row>
    <row r="646" spans="1:4" x14ac:dyDescent="0.25">
      <c r="A646" t="s">
        <v>4509</v>
      </c>
      <c r="B646">
        <v>2459387.3771799998</v>
      </c>
      <c r="C646" s="1">
        <f t="shared" si="10"/>
        <v>2459387</v>
      </c>
      <c r="D646">
        <v>7.94</v>
      </c>
    </row>
    <row r="647" spans="1:4" x14ac:dyDescent="0.25">
      <c r="A647" t="s">
        <v>4510</v>
      </c>
      <c r="B647">
        <v>2459387.3776199999</v>
      </c>
      <c r="C647" s="1">
        <f t="shared" si="10"/>
        <v>2459387</v>
      </c>
      <c r="D647">
        <v>7.9160000000000004</v>
      </c>
    </row>
    <row r="648" spans="1:4" x14ac:dyDescent="0.25">
      <c r="A648" t="s">
        <v>4511</v>
      </c>
      <c r="B648">
        <v>2459387.3780499999</v>
      </c>
      <c r="C648" s="1">
        <f t="shared" si="10"/>
        <v>2459387</v>
      </c>
      <c r="D648">
        <v>7.91</v>
      </c>
    </row>
    <row r="649" spans="1:4" x14ac:dyDescent="0.25">
      <c r="A649" t="s">
        <v>4512</v>
      </c>
      <c r="B649">
        <v>2459387.37849</v>
      </c>
      <c r="C649" s="1">
        <f t="shared" si="10"/>
        <v>2459387</v>
      </c>
      <c r="D649">
        <v>7.9160000000000004</v>
      </c>
    </row>
    <row r="650" spans="1:4" x14ac:dyDescent="0.25">
      <c r="A650" t="s">
        <v>4513</v>
      </c>
      <c r="B650">
        <v>2459387.37892</v>
      </c>
      <c r="C650" s="1">
        <f t="shared" si="10"/>
        <v>2459387</v>
      </c>
      <c r="D650">
        <v>7.94</v>
      </c>
    </row>
    <row r="651" spans="1:4" x14ac:dyDescent="0.25">
      <c r="A651" t="s">
        <v>4514</v>
      </c>
      <c r="B651">
        <v>2459387.3793600001</v>
      </c>
      <c r="C651" s="1">
        <f t="shared" si="10"/>
        <v>2459387</v>
      </c>
      <c r="D651">
        <v>7.9119999999999999</v>
      </c>
    </row>
    <row r="652" spans="1:4" x14ac:dyDescent="0.25">
      <c r="A652" t="s">
        <v>4515</v>
      </c>
      <c r="B652">
        <v>2459387.3797900002</v>
      </c>
      <c r="C652" s="1">
        <f t="shared" si="10"/>
        <v>2459387</v>
      </c>
      <c r="D652">
        <v>7.9329999999999998</v>
      </c>
    </row>
    <row r="653" spans="1:4" x14ac:dyDescent="0.25">
      <c r="A653" t="s">
        <v>4516</v>
      </c>
      <c r="B653">
        <v>2459387.3802299998</v>
      </c>
      <c r="C653" s="1">
        <f t="shared" si="10"/>
        <v>2459387</v>
      </c>
      <c r="D653">
        <v>7.9489999999999998</v>
      </c>
    </row>
    <row r="654" spans="1:4" x14ac:dyDescent="0.25">
      <c r="A654" t="s">
        <v>4517</v>
      </c>
      <c r="B654">
        <v>2459387.3806500002</v>
      </c>
      <c r="C654" s="1">
        <f t="shared" si="10"/>
        <v>2459387</v>
      </c>
      <c r="D654">
        <v>7.8979999999999997</v>
      </c>
    </row>
    <row r="655" spans="1:4" x14ac:dyDescent="0.25">
      <c r="A655" t="s">
        <v>4518</v>
      </c>
      <c r="B655">
        <v>2459387.3810899998</v>
      </c>
      <c r="C655" s="1">
        <f t="shared" si="10"/>
        <v>2459387</v>
      </c>
      <c r="D655">
        <v>7.9359999999999999</v>
      </c>
    </row>
    <row r="656" spans="1:4" x14ac:dyDescent="0.25">
      <c r="A656" t="s">
        <v>4519</v>
      </c>
      <c r="B656">
        <v>2459387.3815199998</v>
      </c>
      <c r="C656" s="1">
        <f t="shared" si="10"/>
        <v>2459387</v>
      </c>
      <c r="D656">
        <v>7.9420000000000002</v>
      </c>
    </row>
    <row r="657" spans="1:4" x14ac:dyDescent="0.25">
      <c r="A657" t="s">
        <v>4520</v>
      </c>
      <c r="B657">
        <v>2459387.3819599999</v>
      </c>
      <c r="C657" s="1">
        <f t="shared" si="10"/>
        <v>2459387</v>
      </c>
      <c r="D657">
        <v>7.9379999999999997</v>
      </c>
    </row>
    <row r="658" spans="1:4" x14ac:dyDescent="0.25">
      <c r="A658" t="s">
        <v>4521</v>
      </c>
      <c r="B658">
        <v>2459387.3823899999</v>
      </c>
      <c r="C658" s="1">
        <f t="shared" si="10"/>
        <v>2459387</v>
      </c>
      <c r="D658">
        <v>7.8639999999999999</v>
      </c>
    </row>
    <row r="659" spans="1:4" x14ac:dyDescent="0.25">
      <c r="A659" t="s">
        <v>4522</v>
      </c>
      <c r="B659">
        <v>2459387.38283</v>
      </c>
      <c r="C659" s="1">
        <f t="shared" si="10"/>
        <v>2459387</v>
      </c>
      <c r="D659">
        <v>7.8940000000000001</v>
      </c>
    </row>
    <row r="660" spans="1:4" x14ac:dyDescent="0.25">
      <c r="A660" t="s">
        <v>4523</v>
      </c>
      <c r="B660">
        <v>2459387.38326</v>
      </c>
      <c r="C660" s="1">
        <f t="shared" si="10"/>
        <v>2459387</v>
      </c>
      <c r="D660">
        <v>7.8440000000000003</v>
      </c>
    </row>
    <row r="661" spans="1:4" x14ac:dyDescent="0.25">
      <c r="A661" t="s">
        <v>4524</v>
      </c>
      <c r="B661">
        <v>2459387.3837000001</v>
      </c>
      <c r="C661" s="1">
        <f t="shared" si="10"/>
        <v>2459387</v>
      </c>
      <c r="D661">
        <v>7.8550000000000004</v>
      </c>
    </row>
    <row r="662" spans="1:4" x14ac:dyDescent="0.25">
      <c r="A662" t="s">
        <v>4525</v>
      </c>
      <c r="B662">
        <v>2459387.3841300001</v>
      </c>
      <c r="C662" s="1">
        <f t="shared" si="10"/>
        <v>2459387</v>
      </c>
      <c r="D662">
        <v>7.819</v>
      </c>
    </row>
    <row r="663" spans="1:4" x14ac:dyDescent="0.25">
      <c r="A663" t="s">
        <v>4526</v>
      </c>
      <c r="B663">
        <v>2459387.3845700002</v>
      </c>
      <c r="C663" s="1">
        <f t="shared" si="10"/>
        <v>2459387</v>
      </c>
      <c r="D663">
        <v>7.82</v>
      </c>
    </row>
    <row r="664" spans="1:4" x14ac:dyDescent="0.25">
      <c r="A664" t="s">
        <v>4527</v>
      </c>
      <c r="B664">
        <v>2459387.3849900002</v>
      </c>
      <c r="C664" s="1">
        <f t="shared" si="10"/>
        <v>2459387</v>
      </c>
      <c r="D664">
        <v>7.8410000000000002</v>
      </c>
    </row>
    <row r="665" spans="1:4" x14ac:dyDescent="0.25">
      <c r="A665" t="s">
        <v>4528</v>
      </c>
      <c r="B665">
        <v>2459387.3854299998</v>
      </c>
      <c r="C665" s="1">
        <f t="shared" si="10"/>
        <v>2459387</v>
      </c>
      <c r="D665">
        <v>7.8369999999999997</v>
      </c>
    </row>
    <row r="666" spans="1:4" x14ac:dyDescent="0.25">
      <c r="A666" t="s">
        <v>4529</v>
      </c>
      <c r="B666">
        <v>2459387.3858599998</v>
      </c>
      <c r="C666" s="1">
        <f t="shared" si="10"/>
        <v>2459387</v>
      </c>
      <c r="D666">
        <v>7.875</v>
      </c>
    </row>
    <row r="667" spans="1:4" x14ac:dyDescent="0.25">
      <c r="A667" t="s">
        <v>4530</v>
      </c>
      <c r="B667">
        <v>2459387.3862999999</v>
      </c>
      <c r="C667" s="1">
        <f t="shared" si="10"/>
        <v>2459387</v>
      </c>
      <c r="D667">
        <v>7.8940000000000001</v>
      </c>
    </row>
    <row r="668" spans="1:4" x14ac:dyDescent="0.25">
      <c r="A668" t="s">
        <v>4531</v>
      </c>
      <c r="B668">
        <v>2459387.3867299999</v>
      </c>
      <c r="C668" s="1">
        <f t="shared" si="10"/>
        <v>2459387</v>
      </c>
      <c r="D668">
        <v>7.88</v>
      </c>
    </row>
    <row r="669" spans="1:4" x14ac:dyDescent="0.25">
      <c r="A669" t="s">
        <v>4532</v>
      </c>
      <c r="B669">
        <v>2459387.38717</v>
      </c>
      <c r="C669" s="1">
        <f t="shared" si="10"/>
        <v>2459387</v>
      </c>
      <c r="D669">
        <v>7.8680000000000003</v>
      </c>
    </row>
    <row r="670" spans="1:4" x14ac:dyDescent="0.25">
      <c r="A670" t="s">
        <v>4533</v>
      </c>
      <c r="B670">
        <v>2459387.3876</v>
      </c>
      <c r="C670" s="1">
        <f t="shared" si="10"/>
        <v>2459387</v>
      </c>
      <c r="D670">
        <v>7.8730000000000002</v>
      </c>
    </row>
    <row r="671" spans="1:4" x14ac:dyDescent="0.25">
      <c r="A671" t="s">
        <v>4534</v>
      </c>
      <c r="B671">
        <v>2459387.3880400001</v>
      </c>
      <c r="C671" s="1">
        <f t="shared" si="10"/>
        <v>2459387</v>
      </c>
      <c r="D671">
        <v>7.8760000000000003</v>
      </c>
    </row>
    <row r="672" spans="1:4" x14ac:dyDescent="0.25">
      <c r="A672" t="s">
        <v>4535</v>
      </c>
      <c r="B672">
        <v>2459387.3884700001</v>
      </c>
      <c r="C672" s="1">
        <f t="shared" si="10"/>
        <v>2459387</v>
      </c>
      <c r="D672">
        <v>7.8920000000000003</v>
      </c>
    </row>
    <row r="673" spans="1:4" x14ac:dyDescent="0.25">
      <c r="A673" t="s">
        <v>4536</v>
      </c>
      <c r="B673">
        <v>2459387.3889100002</v>
      </c>
      <c r="C673" s="1">
        <f t="shared" si="10"/>
        <v>2459387</v>
      </c>
      <c r="D673">
        <v>7.8929999999999998</v>
      </c>
    </row>
    <row r="674" spans="1:4" x14ac:dyDescent="0.25">
      <c r="A674" t="s">
        <v>4537</v>
      </c>
      <c r="B674">
        <v>2459387.3893300002</v>
      </c>
      <c r="C674" s="1">
        <f t="shared" si="10"/>
        <v>2459387</v>
      </c>
      <c r="D674">
        <v>7.8929999999999998</v>
      </c>
    </row>
    <row r="675" spans="1:4" x14ac:dyDescent="0.25">
      <c r="A675" t="s">
        <v>4538</v>
      </c>
      <c r="B675">
        <v>2459387.3897699998</v>
      </c>
      <c r="C675" s="1">
        <f t="shared" si="10"/>
        <v>2459387</v>
      </c>
      <c r="D675">
        <v>7.9029999999999996</v>
      </c>
    </row>
    <row r="676" spans="1:4" x14ac:dyDescent="0.25">
      <c r="A676" t="s">
        <v>4539</v>
      </c>
      <c r="B676">
        <v>2459387.3901999998</v>
      </c>
      <c r="C676" s="1">
        <f t="shared" si="10"/>
        <v>2459387</v>
      </c>
      <c r="D676">
        <v>7.9080000000000004</v>
      </c>
    </row>
    <row r="677" spans="1:4" x14ac:dyDescent="0.25">
      <c r="A677" t="s">
        <v>4540</v>
      </c>
      <c r="B677">
        <v>2459387.3906399999</v>
      </c>
      <c r="C677" s="1">
        <f t="shared" si="10"/>
        <v>2459387</v>
      </c>
      <c r="D677">
        <v>7.94</v>
      </c>
    </row>
    <row r="678" spans="1:4" x14ac:dyDescent="0.25">
      <c r="A678" t="s">
        <v>4541</v>
      </c>
      <c r="B678">
        <v>2459387.3910699999</v>
      </c>
      <c r="C678" s="1">
        <f t="shared" si="10"/>
        <v>2459387</v>
      </c>
      <c r="D678">
        <v>7.9260000000000002</v>
      </c>
    </row>
    <row r="679" spans="1:4" x14ac:dyDescent="0.25">
      <c r="A679" t="s">
        <v>4542</v>
      </c>
      <c r="B679">
        <v>2459387.39151</v>
      </c>
      <c r="C679" s="1">
        <f t="shared" si="10"/>
        <v>2459387</v>
      </c>
      <c r="D679">
        <v>7.931</v>
      </c>
    </row>
    <row r="680" spans="1:4" x14ac:dyDescent="0.25">
      <c r="A680" t="s">
        <v>4543</v>
      </c>
      <c r="B680">
        <v>2459387.39194</v>
      </c>
      <c r="C680" s="1">
        <f t="shared" si="10"/>
        <v>2459387</v>
      </c>
      <c r="D680">
        <v>7.8769999999999998</v>
      </c>
    </row>
    <row r="681" spans="1:4" x14ac:dyDescent="0.25">
      <c r="A681" t="s">
        <v>4544</v>
      </c>
      <c r="B681">
        <v>2459387.3923800001</v>
      </c>
      <c r="C681" s="1">
        <f t="shared" si="10"/>
        <v>2459387</v>
      </c>
      <c r="D681">
        <v>7.9260000000000002</v>
      </c>
    </row>
    <row r="682" spans="1:4" x14ac:dyDescent="0.25">
      <c r="A682" t="s">
        <v>4545</v>
      </c>
      <c r="B682">
        <v>2459387.3928100001</v>
      </c>
      <c r="C682" s="1">
        <f t="shared" si="10"/>
        <v>2459387</v>
      </c>
      <c r="D682">
        <v>7.8970000000000002</v>
      </c>
    </row>
    <row r="683" spans="1:4" x14ac:dyDescent="0.25">
      <c r="A683" t="s">
        <v>4546</v>
      </c>
      <c r="B683">
        <v>2459387.3932500002</v>
      </c>
      <c r="C683" s="1">
        <f t="shared" si="10"/>
        <v>2459387</v>
      </c>
      <c r="D683">
        <v>7.891</v>
      </c>
    </row>
    <row r="684" spans="1:4" x14ac:dyDescent="0.25">
      <c r="A684" t="s">
        <v>4547</v>
      </c>
      <c r="B684">
        <v>2459387.3936700001</v>
      </c>
      <c r="C684" s="1">
        <f t="shared" si="10"/>
        <v>2459387</v>
      </c>
      <c r="D684">
        <v>7.9130000000000003</v>
      </c>
    </row>
    <row r="685" spans="1:4" x14ac:dyDescent="0.25">
      <c r="A685" t="s">
        <v>4548</v>
      </c>
      <c r="B685">
        <v>2459387.3941100002</v>
      </c>
      <c r="C685" s="1">
        <f t="shared" si="10"/>
        <v>2459387</v>
      </c>
      <c r="D685">
        <v>7.9059999999999997</v>
      </c>
    </row>
    <row r="686" spans="1:4" x14ac:dyDescent="0.25">
      <c r="A686" t="s">
        <v>4549</v>
      </c>
      <c r="B686">
        <v>2459387.3945399998</v>
      </c>
      <c r="C686" s="1">
        <f t="shared" si="10"/>
        <v>2459387</v>
      </c>
      <c r="D686">
        <v>7.8819999999999997</v>
      </c>
    </row>
    <row r="687" spans="1:4" x14ac:dyDescent="0.25">
      <c r="A687" t="s">
        <v>4550</v>
      </c>
      <c r="B687">
        <v>2459387.3949799999</v>
      </c>
      <c r="C687" s="1">
        <f t="shared" si="10"/>
        <v>2459387</v>
      </c>
      <c r="D687">
        <v>7.91</v>
      </c>
    </row>
    <row r="688" spans="1:4" x14ac:dyDescent="0.25">
      <c r="A688" t="s">
        <v>4551</v>
      </c>
      <c r="B688">
        <v>2459387.3954099999</v>
      </c>
      <c r="C688" s="1">
        <f t="shared" si="10"/>
        <v>2459387</v>
      </c>
      <c r="D688">
        <v>7.9359999999999999</v>
      </c>
    </row>
    <row r="689" spans="1:4" x14ac:dyDescent="0.25">
      <c r="A689" t="s">
        <v>4552</v>
      </c>
      <c r="B689">
        <v>2459387.39585</v>
      </c>
      <c r="C689" s="1">
        <f t="shared" si="10"/>
        <v>2459387</v>
      </c>
      <c r="D689">
        <v>7.9370000000000003</v>
      </c>
    </row>
    <row r="690" spans="1:4" x14ac:dyDescent="0.25">
      <c r="A690" t="s">
        <v>4553</v>
      </c>
      <c r="B690">
        <v>2459387.39628</v>
      </c>
      <c r="C690" s="1">
        <f t="shared" si="10"/>
        <v>2459387</v>
      </c>
      <c r="D690">
        <v>7.9130000000000003</v>
      </c>
    </row>
    <row r="691" spans="1:4" x14ac:dyDescent="0.25">
      <c r="A691" t="s">
        <v>4554</v>
      </c>
      <c r="B691">
        <v>2459387.3967200001</v>
      </c>
      <c r="C691" s="1">
        <f t="shared" si="10"/>
        <v>2459387</v>
      </c>
      <c r="D691">
        <v>7.9059999999999997</v>
      </c>
    </row>
    <row r="692" spans="1:4" x14ac:dyDescent="0.25">
      <c r="A692" t="s">
        <v>4555</v>
      </c>
      <c r="B692">
        <v>2459387.3971500001</v>
      </c>
      <c r="C692" s="1">
        <f t="shared" si="10"/>
        <v>2459387</v>
      </c>
      <c r="D692">
        <v>7.97</v>
      </c>
    </row>
    <row r="693" spans="1:4" x14ac:dyDescent="0.25">
      <c r="A693" t="s">
        <v>4556</v>
      </c>
      <c r="B693">
        <v>2459387.3975900002</v>
      </c>
      <c r="C693" s="1">
        <f t="shared" si="10"/>
        <v>2459387</v>
      </c>
      <c r="D693">
        <v>7.931</v>
      </c>
    </row>
    <row r="694" spans="1:4" x14ac:dyDescent="0.25">
      <c r="A694" t="s">
        <v>4557</v>
      </c>
      <c r="B694">
        <v>2459387.3980100001</v>
      </c>
      <c r="C694" s="1">
        <f t="shared" si="10"/>
        <v>2459387</v>
      </c>
      <c r="D694">
        <v>7.9240000000000004</v>
      </c>
    </row>
    <row r="695" spans="1:4" x14ac:dyDescent="0.25">
      <c r="A695" t="s">
        <v>4558</v>
      </c>
      <c r="B695">
        <v>2459387.3984500002</v>
      </c>
      <c r="C695" s="1">
        <f t="shared" si="10"/>
        <v>2459387</v>
      </c>
      <c r="D695">
        <v>7.9470000000000001</v>
      </c>
    </row>
    <row r="696" spans="1:4" x14ac:dyDescent="0.25">
      <c r="A696" t="s">
        <v>4559</v>
      </c>
      <c r="B696">
        <v>2459387.3988800002</v>
      </c>
      <c r="C696" s="1">
        <f t="shared" si="10"/>
        <v>2459387</v>
      </c>
      <c r="D696">
        <v>7.9539999999999997</v>
      </c>
    </row>
    <row r="697" spans="1:4" x14ac:dyDescent="0.25">
      <c r="A697" t="s">
        <v>4560</v>
      </c>
      <c r="B697">
        <v>2459387.3993199999</v>
      </c>
      <c r="C697" s="1">
        <f t="shared" si="10"/>
        <v>2459387</v>
      </c>
      <c r="D697">
        <v>7.9089999999999998</v>
      </c>
    </row>
    <row r="698" spans="1:4" x14ac:dyDescent="0.25">
      <c r="A698" t="s">
        <v>4561</v>
      </c>
      <c r="B698">
        <v>2459387.3997499999</v>
      </c>
      <c r="C698" s="1">
        <f t="shared" si="10"/>
        <v>2459387</v>
      </c>
      <c r="D698">
        <v>7.9219999999999997</v>
      </c>
    </row>
    <row r="699" spans="1:4" x14ac:dyDescent="0.25">
      <c r="A699" t="s">
        <v>4562</v>
      </c>
      <c r="B699">
        <v>2459387.40019</v>
      </c>
      <c r="C699" s="1">
        <f t="shared" si="10"/>
        <v>2459387</v>
      </c>
      <c r="D699">
        <v>7.9279999999999999</v>
      </c>
    </row>
    <row r="700" spans="1:4" x14ac:dyDescent="0.25">
      <c r="A700" t="s">
        <v>4563</v>
      </c>
      <c r="B700">
        <v>2459387.40062</v>
      </c>
      <c r="C700" s="1">
        <f t="shared" si="10"/>
        <v>2459387</v>
      </c>
      <c r="D700">
        <v>7.9290000000000003</v>
      </c>
    </row>
    <row r="701" spans="1:4" x14ac:dyDescent="0.25">
      <c r="A701" t="s">
        <v>4564</v>
      </c>
      <c r="B701">
        <v>2459387.4010600001</v>
      </c>
      <c r="C701" s="1">
        <f t="shared" si="10"/>
        <v>2459387</v>
      </c>
      <c r="D701">
        <v>7.923</v>
      </c>
    </row>
    <row r="702" spans="1:4" x14ac:dyDescent="0.25">
      <c r="A702" t="s">
        <v>4565</v>
      </c>
      <c r="B702">
        <v>2459387.4014900001</v>
      </c>
      <c r="C702" s="1">
        <f t="shared" si="10"/>
        <v>2459387</v>
      </c>
      <c r="D702">
        <v>7.9290000000000003</v>
      </c>
    </row>
    <row r="703" spans="1:4" x14ac:dyDescent="0.25">
      <c r="A703" t="s">
        <v>4566</v>
      </c>
      <c r="B703">
        <v>2459387.4019300002</v>
      </c>
      <c r="C703" s="1">
        <f t="shared" si="10"/>
        <v>2459387</v>
      </c>
      <c r="D703">
        <v>7.9690000000000003</v>
      </c>
    </row>
    <row r="704" spans="1:4" x14ac:dyDescent="0.25">
      <c r="A704" t="s">
        <v>4567</v>
      </c>
      <c r="B704">
        <v>2459387.4023500001</v>
      </c>
      <c r="C704" s="1">
        <f t="shared" si="10"/>
        <v>2459387</v>
      </c>
      <c r="D704">
        <v>7.9619999999999997</v>
      </c>
    </row>
    <row r="705" spans="1:4" x14ac:dyDescent="0.25">
      <c r="A705" t="s">
        <v>4568</v>
      </c>
      <c r="B705">
        <v>2459387.4027900002</v>
      </c>
      <c r="C705" s="1">
        <f t="shared" si="10"/>
        <v>2459387</v>
      </c>
      <c r="D705">
        <v>7.9180000000000001</v>
      </c>
    </row>
    <row r="706" spans="1:4" x14ac:dyDescent="0.25">
      <c r="A706" t="s">
        <v>4569</v>
      </c>
      <c r="B706">
        <v>2459387.4032200002</v>
      </c>
      <c r="C706" s="1">
        <f t="shared" si="10"/>
        <v>2459387</v>
      </c>
      <c r="D706">
        <v>7.8940000000000001</v>
      </c>
    </row>
    <row r="707" spans="1:4" x14ac:dyDescent="0.25">
      <c r="A707" t="s">
        <v>4570</v>
      </c>
      <c r="B707">
        <v>2459387.4036599998</v>
      </c>
      <c r="C707" s="1">
        <f t="shared" ref="C707:C770" si="11">+ROUND(B707,0)</f>
        <v>2459387</v>
      </c>
      <c r="D707">
        <v>7.8840000000000003</v>
      </c>
    </row>
    <row r="708" spans="1:4" x14ac:dyDescent="0.25">
      <c r="A708" t="s">
        <v>4571</v>
      </c>
      <c r="B708">
        <v>2459387.4040899999</v>
      </c>
      <c r="C708" s="1">
        <f t="shared" si="11"/>
        <v>2459387</v>
      </c>
      <c r="D708">
        <v>7.8940000000000001</v>
      </c>
    </row>
    <row r="709" spans="1:4" x14ac:dyDescent="0.25">
      <c r="A709" t="s">
        <v>4572</v>
      </c>
      <c r="B709">
        <v>2459387.4045299999</v>
      </c>
      <c r="C709" s="1">
        <f t="shared" si="11"/>
        <v>2459387</v>
      </c>
      <c r="D709">
        <v>7.8879999999999999</v>
      </c>
    </row>
    <row r="710" spans="1:4" x14ac:dyDescent="0.25">
      <c r="A710" t="s">
        <v>4573</v>
      </c>
      <c r="B710">
        <v>2459387.40496</v>
      </c>
      <c r="C710" s="1">
        <f t="shared" si="11"/>
        <v>2459387</v>
      </c>
      <c r="D710">
        <v>7.891</v>
      </c>
    </row>
    <row r="711" spans="1:4" x14ac:dyDescent="0.25">
      <c r="A711" t="s">
        <v>4574</v>
      </c>
      <c r="B711">
        <v>2459387.4054</v>
      </c>
      <c r="C711" s="1">
        <f t="shared" si="11"/>
        <v>2459387</v>
      </c>
      <c r="D711">
        <v>7.9130000000000003</v>
      </c>
    </row>
    <row r="712" spans="1:4" x14ac:dyDescent="0.25">
      <c r="A712" t="s">
        <v>4575</v>
      </c>
      <c r="B712">
        <v>2459387.4058300001</v>
      </c>
      <c r="C712" s="1">
        <f t="shared" si="11"/>
        <v>2459387</v>
      </c>
      <c r="D712">
        <v>7.9009999999999998</v>
      </c>
    </row>
    <row r="713" spans="1:4" x14ac:dyDescent="0.25">
      <c r="A713" t="s">
        <v>4576</v>
      </c>
      <c r="B713">
        <v>2459387.4062700002</v>
      </c>
      <c r="C713" s="1">
        <f t="shared" si="11"/>
        <v>2459387</v>
      </c>
      <c r="D713">
        <v>7.9219999999999997</v>
      </c>
    </row>
    <row r="714" spans="1:4" x14ac:dyDescent="0.25">
      <c r="A714" t="s">
        <v>4577</v>
      </c>
      <c r="B714">
        <v>2459387.4067000002</v>
      </c>
      <c r="C714" s="1">
        <f t="shared" si="11"/>
        <v>2459387</v>
      </c>
      <c r="D714">
        <v>7.9109999999999996</v>
      </c>
    </row>
    <row r="715" spans="1:4" x14ac:dyDescent="0.25">
      <c r="A715" t="s">
        <v>4578</v>
      </c>
      <c r="B715">
        <v>2459387.4071300002</v>
      </c>
      <c r="C715" s="1">
        <f t="shared" si="11"/>
        <v>2459387</v>
      </c>
      <c r="D715">
        <v>7.9320000000000004</v>
      </c>
    </row>
    <row r="716" spans="1:4" x14ac:dyDescent="0.25">
      <c r="A716" t="s">
        <v>4579</v>
      </c>
      <c r="B716">
        <v>2459387.4075600002</v>
      </c>
      <c r="C716" s="1">
        <f t="shared" si="11"/>
        <v>2459387</v>
      </c>
      <c r="D716">
        <v>7.9210000000000003</v>
      </c>
    </row>
    <row r="717" spans="1:4" x14ac:dyDescent="0.25">
      <c r="A717" t="s">
        <v>4580</v>
      </c>
      <c r="B717">
        <v>2459387.4079999998</v>
      </c>
      <c r="C717" s="1">
        <f t="shared" si="11"/>
        <v>2459387</v>
      </c>
      <c r="D717">
        <v>7.915</v>
      </c>
    </row>
    <row r="718" spans="1:4" x14ac:dyDescent="0.25">
      <c r="A718" t="s">
        <v>4581</v>
      </c>
      <c r="B718">
        <v>2459387.4084299998</v>
      </c>
      <c r="C718" s="1">
        <f t="shared" si="11"/>
        <v>2459387</v>
      </c>
      <c r="D718">
        <v>7.8959999999999999</v>
      </c>
    </row>
    <row r="719" spans="1:4" x14ac:dyDescent="0.25">
      <c r="A719" t="s">
        <v>4582</v>
      </c>
      <c r="B719">
        <v>2459387.4088699999</v>
      </c>
      <c r="C719" s="1">
        <f t="shared" si="11"/>
        <v>2459387</v>
      </c>
      <c r="D719">
        <v>7.9450000000000003</v>
      </c>
    </row>
    <row r="720" spans="1:4" x14ac:dyDescent="0.25">
      <c r="A720" t="s">
        <v>4583</v>
      </c>
      <c r="B720">
        <v>2459387.4092999999</v>
      </c>
      <c r="C720" s="1">
        <f t="shared" si="11"/>
        <v>2459387</v>
      </c>
      <c r="D720">
        <v>7.9539999999999997</v>
      </c>
    </row>
    <row r="721" spans="1:4" x14ac:dyDescent="0.25">
      <c r="A721" t="s">
        <v>4584</v>
      </c>
      <c r="B721">
        <v>2459387.40974</v>
      </c>
      <c r="C721" s="1">
        <f t="shared" si="11"/>
        <v>2459387</v>
      </c>
      <c r="D721">
        <v>7.9480000000000004</v>
      </c>
    </row>
    <row r="722" spans="1:4" x14ac:dyDescent="0.25">
      <c r="A722" t="s">
        <v>4585</v>
      </c>
      <c r="B722">
        <v>2459387.41017</v>
      </c>
      <c r="C722" s="1">
        <f t="shared" si="11"/>
        <v>2459387</v>
      </c>
      <c r="D722">
        <v>7.923</v>
      </c>
    </row>
    <row r="723" spans="1:4" x14ac:dyDescent="0.25">
      <c r="A723" t="s">
        <v>4586</v>
      </c>
      <c r="B723">
        <v>2459387.4106100001</v>
      </c>
      <c r="C723" s="1">
        <f t="shared" si="11"/>
        <v>2459387</v>
      </c>
      <c r="D723">
        <v>7.9279999999999999</v>
      </c>
    </row>
    <row r="724" spans="1:4" x14ac:dyDescent="0.25">
      <c r="A724" t="s">
        <v>4587</v>
      </c>
      <c r="B724">
        <v>2459387.4110400002</v>
      </c>
      <c r="C724" s="1">
        <f t="shared" si="11"/>
        <v>2459387</v>
      </c>
      <c r="D724">
        <v>7.907</v>
      </c>
    </row>
    <row r="725" spans="1:4" x14ac:dyDescent="0.25">
      <c r="A725" t="s">
        <v>4588</v>
      </c>
      <c r="B725">
        <v>2459387.4114799998</v>
      </c>
      <c r="C725" s="1">
        <f t="shared" si="11"/>
        <v>2459387</v>
      </c>
      <c r="D725">
        <v>7.9020000000000001</v>
      </c>
    </row>
    <row r="726" spans="1:4" x14ac:dyDescent="0.25">
      <c r="A726" t="s">
        <v>4589</v>
      </c>
      <c r="B726">
        <v>2459387.4119000002</v>
      </c>
      <c r="C726" s="1">
        <f t="shared" si="11"/>
        <v>2459387</v>
      </c>
      <c r="D726">
        <v>7.9370000000000003</v>
      </c>
    </row>
    <row r="727" spans="1:4" x14ac:dyDescent="0.25">
      <c r="A727" t="s">
        <v>4590</v>
      </c>
      <c r="B727">
        <v>2459387.4123399998</v>
      </c>
      <c r="C727" s="1">
        <f t="shared" si="11"/>
        <v>2459387</v>
      </c>
      <c r="D727">
        <v>7.9210000000000003</v>
      </c>
    </row>
    <row r="728" spans="1:4" x14ac:dyDescent="0.25">
      <c r="A728" t="s">
        <v>4591</v>
      </c>
      <c r="B728">
        <v>2459387.4127699998</v>
      </c>
      <c r="C728" s="1">
        <f t="shared" si="11"/>
        <v>2459387</v>
      </c>
      <c r="D728">
        <v>7.9169999999999998</v>
      </c>
    </row>
    <row r="729" spans="1:4" x14ac:dyDescent="0.25">
      <c r="A729" t="s">
        <v>4592</v>
      </c>
      <c r="B729">
        <v>2459387.4132099999</v>
      </c>
      <c r="C729" s="1">
        <f t="shared" si="11"/>
        <v>2459387</v>
      </c>
      <c r="D729">
        <v>7.8879999999999999</v>
      </c>
    </row>
    <row r="730" spans="1:4" x14ac:dyDescent="0.25">
      <c r="A730" t="s">
        <v>4593</v>
      </c>
      <c r="B730">
        <v>2459387.4136399999</v>
      </c>
      <c r="C730" s="1">
        <f t="shared" si="11"/>
        <v>2459387</v>
      </c>
      <c r="D730">
        <v>7.9050000000000002</v>
      </c>
    </row>
    <row r="731" spans="1:4" x14ac:dyDescent="0.25">
      <c r="A731" t="s">
        <v>4594</v>
      </c>
      <c r="B731">
        <v>2459387.41408</v>
      </c>
      <c r="C731" s="1">
        <f t="shared" si="11"/>
        <v>2459387</v>
      </c>
      <c r="D731">
        <v>7.875</v>
      </c>
    </row>
    <row r="732" spans="1:4" x14ac:dyDescent="0.25">
      <c r="A732" t="s">
        <v>4595</v>
      </c>
      <c r="B732">
        <v>2459387.41451</v>
      </c>
      <c r="C732" s="1">
        <f t="shared" si="11"/>
        <v>2459387</v>
      </c>
      <c r="D732">
        <v>7.8890000000000002</v>
      </c>
    </row>
    <row r="733" spans="1:4" x14ac:dyDescent="0.25">
      <c r="A733" t="s">
        <v>4596</v>
      </c>
      <c r="B733">
        <v>2459387.4149500001</v>
      </c>
      <c r="C733" s="1">
        <f t="shared" si="11"/>
        <v>2459387</v>
      </c>
      <c r="D733">
        <v>7.8840000000000003</v>
      </c>
    </row>
    <row r="734" spans="1:4" x14ac:dyDescent="0.25">
      <c r="A734" t="s">
        <v>4597</v>
      </c>
      <c r="B734">
        <v>2459387.4153800001</v>
      </c>
      <c r="C734" s="1">
        <f t="shared" si="11"/>
        <v>2459387</v>
      </c>
      <c r="D734">
        <v>7.88</v>
      </c>
    </row>
    <row r="735" spans="1:4" x14ac:dyDescent="0.25">
      <c r="A735" t="s">
        <v>4598</v>
      </c>
      <c r="B735">
        <v>2459387.4158200002</v>
      </c>
      <c r="C735" s="1">
        <f t="shared" si="11"/>
        <v>2459387</v>
      </c>
      <c r="D735">
        <v>7.867</v>
      </c>
    </row>
    <row r="736" spans="1:4" x14ac:dyDescent="0.25">
      <c r="A736" t="s">
        <v>4599</v>
      </c>
      <c r="B736">
        <v>2459387.4162400002</v>
      </c>
      <c r="C736" s="1">
        <f t="shared" si="11"/>
        <v>2459387</v>
      </c>
      <c r="D736">
        <v>7.8620000000000001</v>
      </c>
    </row>
    <row r="737" spans="1:4" x14ac:dyDescent="0.25">
      <c r="A737" t="s">
        <v>4600</v>
      </c>
      <c r="B737">
        <v>2459387.4166799998</v>
      </c>
      <c r="C737" s="1">
        <f t="shared" si="11"/>
        <v>2459387</v>
      </c>
      <c r="D737">
        <v>7.8689999999999998</v>
      </c>
    </row>
    <row r="738" spans="1:4" x14ac:dyDescent="0.25">
      <c r="A738" t="s">
        <v>4601</v>
      </c>
      <c r="B738">
        <v>2459387.4171099998</v>
      </c>
      <c r="C738" s="1">
        <f t="shared" si="11"/>
        <v>2459387</v>
      </c>
      <c r="D738">
        <v>7.8520000000000003</v>
      </c>
    </row>
    <row r="739" spans="1:4" x14ac:dyDescent="0.25">
      <c r="A739" t="s">
        <v>4602</v>
      </c>
      <c r="B739">
        <v>2459387.4175499999</v>
      </c>
      <c r="C739" s="1">
        <f t="shared" si="11"/>
        <v>2459387</v>
      </c>
      <c r="D739">
        <v>7.891</v>
      </c>
    </row>
    <row r="740" spans="1:4" x14ac:dyDescent="0.25">
      <c r="A740" t="s">
        <v>4603</v>
      </c>
      <c r="B740">
        <v>2459387.4179799999</v>
      </c>
      <c r="C740" s="1">
        <f t="shared" si="11"/>
        <v>2459387</v>
      </c>
      <c r="D740">
        <v>7.8959999999999999</v>
      </c>
    </row>
    <row r="741" spans="1:4" x14ac:dyDescent="0.25">
      <c r="A741" t="s">
        <v>4604</v>
      </c>
      <c r="B741">
        <v>2459387.41842</v>
      </c>
      <c r="C741" s="1">
        <f t="shared" si="11"/>
        <v>2459387</v>
      </c>
      <c r="D741">
        <v>7.8380000000000001</v>
      </c>
    </row>
    <row r="742" spans="1:4" x14ac:dyDescent="0.25">
      <c r="A742" t="s">
        <v>4605</v>
      </c>
      <c r="B742">
        <v>2459387.41885</v>
      </c>
      <c r="C742" s="1">
        <f t="shared" si="11"/>
        <v>2459387</v>
      </c>
      <c r="D742">
        <v>7.84</v>
      </c>
    </row>
    <row r="743" spans="1:4" x14ac:dyDescent="0.25">
      <c r="A743" t="s">
        <v>4606</v>
      </c>
      <c r="B743">
        <v>2459387.4192900001</v>
      </c>
      <c r="C743" s="1">
        <f t="shared" si="11"/>
        <v>2459387</v>
      </c>
      <c r="D743">
        <v>7.8230000000000004</v>
      </c>
    </row>
    <row r="744" spans="1:4" x14ac:dyDescent="0.25">
      <c r="A744" t="s">
        <v>4607</v>
      </c>
      <c r="B744">
        <v>2459387.4197200001</v>
      </c>
      <c r="C744" s="1">
        <f t="shared" si="11"/>
        <v>2459387</v>
      </c>
      <c r="D744">
        <v>7.8540000000000001</v>
      </c>
    </row>
    <row r="745" spans="1:4" x14ac:dyDescent="0.25">
      <c r="A745" t="s">
        <v>4608</v>
      </c>
      <c r="B745">
        <v>2459387.4201600002</v>
      </c>
      <c r="C745" s="1">
        <f t="shared" si="11"/>
        <v>2459387</v>
      </c>
      <c r="D745">
        <v>7.8369999999999997</v>
      </c>
    </row>
    <row r="746" spans="1:4" x14ac:dyDescent="0.25">
      <c r="A746" t="s">
        <v>4609</v>
      </c>
      <c r="B746">
        <v>2459387.4205800002</v>
      </c>
      <c r="C746" s="1">
        <f t="shared" si="11"/>
        <v>2459387</v>
      </c>
      <c r="D746">
        <v>7.851</v>
      </c>
    </row>
    <row r="747" spans="1:4" x14ac:dyDescent="0.25">
      <c r="A747" t="s">
        <v>4610</v>
      </c>
      <c r="B747">
        <v>2459387.4210199998</v>
      </c>
      <c r="C747" s="1">
        <f t="shared" si="11"/>
        <v>2459387</v>
      </c>
      <c r="D747">
        <v>7.86</v>
      </c>
    </row>
    <row r="748" spans="1:4" x14ac:dyDescent="0.25">
      <c r="A748" t="s">
        <v>4611</v>
      </c>
      <c r="B748">
        <v>2459387.4214499998</v>
      </c>
      <c r="C748" s="1">
        <f t="shared" si="11"/>
        <v>2459387</v>
      </c>
      <c r="D748">
        <v>7.8280000000000003</v>
      </c>
    </row>
    <row r="749" spans="1:4" x14ac:dyDescent="0.25">
      <c r="A749" t="s">
        <v>4612</v>
      </c>
      <c r="B749">
        <v>2459387.4218899999</v>
      </c>
      <c r="C749" s="1">
        <f t="shared" si="11"/>
        <v>2459387</v>
      </c>
      <c r="D749">
        <v>7.8120000000000003</v>
      </c>
    </row>
    <row r="750" spans="1:4" x14ac:dyDescent="0.25">
      <c r="A750" t="s">
        <v>4613</v>
      </c>
      <c r="B750">
        <v>2459387.4223199999</v>
      </c>
      <c r="C750" s="1">
        <f t="shared" si="11"/>
        <v>2459387</v>
      </c>
      <c r="D750">
        <v>7.8520000000000003</v>
      </c>
    </row>
    <row r="751" spans="1:4" x14ac:dyDescent="0.25">
      <c r="A751" t="s">
        <v>4614</v>
      </c>
      <c r="B751">
        <v>2459387.42276</v>
      </c>
      <c r="C751" s="1">
        <f t="shared" si="11"/>
        <v>2459387</v>
      </c>
      <c r="D751">
        <v>7.7990000000000004</v>
      </c>
    </row>
    <row r="752" spans="1:4" x14ac:dyDescent="0.25">
      <c r="A752" t="s">
        <v>4615</v>
      </c>
      <c r="B752">
        <v>2459387.4229979999</v>
      </c>
      <c r="C752" s="1">
        <f t="shared" si="11"/>
        <v>2459387</v>
      </c>
      <c r="D752">
        <v>7.78</v>
      </c>
    </row>
    <row r="753" spans="1:4" x14ac:dyDescent="0.25">
      <c r="A753" t="s">
        <v>4616</v>
      </c>
      <c r="B753">
        <v>2459387.4232000001</v>
      </c>
      <c r="C753" s="1">
        <f t="shared" si="11"/>
        <v>2459387</v>
      </c>
      <c r="D753">
        <v>7.8369999999999997</v>
      </c>
    </row>
    <row r="754" spans="1:4" x14ac:dyDescent="0.25">
      <c r="A754" t="s">
        <v>4617</v>
      </c>
      <c r="B754">
        <v>2459387.4236300001</v>
      </c>
      <c r="C754" s="1">
        <f t="shared" si="11"/>
        <v>2459387</v>
      </c>
      <c r="D754">
        <v>7.8250000000000002</v>
      </c>
    </row>
    <row r="755" spans="1:4" x14ac:dyDescent="0.25">
      <c r="A755" t="s">
        <v>4618</v>
      </c>
      <c r="B755">
        <v>2459387.4240700002</v>
      </c>
      <c r="C755" s="1">
        <f t="shared" si="11"/>
        <v>2459387</v>
      </c>
      <c r="D755">
        <v>7.8280000000000003</v>
      </c>
    </row>
    <row r="756" spans="1:4" x14ac:dyDescent="0.25">
      <c r="A756" t="s">
        <v>4619</v>
      </c>
      <c r="B756">
        <v>2459387.4245000002</v>
      </c>
      <c r="C756" s="1">
        <f t="shared" si="11"/>
        <v>2459387</v>
      </c>
      <c r="D756">
        <v>7.8259999999999996</v>
      </c>
    </row>
    <row r="757" spans="1:4" x14ac:dyDescent="0.25">
      <c r="A757" t="s">
        <v>4620</v>
      </c>
      <c r="B757">
        <v>2459387.4249399998</v>
      </c>
      <c r="C757" s="1">
        <f t="shared" si="11"/>
        <v>2459387</v>
      </c>
      <c r="D757">
        <v>7.8650000000000002</v>
      </c>
    </row>
    <row r="758" spans="1:4" x14ac:dyDescent="0.25">
      <c r="A758" t="s">
        <v>4621</v>
      </c>
      <c r="B758">
        <v>2459387.4253600002</v>
      </c>
      <c r="C758" s="1">
        <f t="shared" si="11"/>
        <v>2459387</v>
      </c>
      <c r="D758">
        <v>7.8470000000000004</v>
      </c>
    </row>
    <row r="759" spans="1:4" x14ac:dyDescent="0.25">
      <c r="A759" t="s">
        <v>4622</v>
      </c>
      <c r="B759">
        <v>2459387.4262299999</v>
      </c>
      <c r="C759" s="1">
        <f t="shared" si="11"/>
        <v>2459387</v>
      </c>
      <c r="D759">
        <v>7.8840000000000003</v>
      </c>
    </row>
    <row r="760" spans="1:4" x14ac:dyDescent="0.25">
      <c r="A760" t="s">
        <v>4623</v>
      </c>
      <c r="B760">
        <v>2459387.42667</v>
      </c>
      <c r="C760" s="1">
        <f t="shared" si="11"/>
        <v>2459387</v>
      </c>
      <c r="D760">
        <v>7.8460000000000001</v>
      </c>
    </row>
    <row r="761" spans="1:4" x14ac:dyDescent="0.25">
      <c r="A761" t="s">
        <v>4624</v>
      </c>
      <c r="B761">
        <v>2459387.4271</v>
      </c>
      <c r="C761" s="1">
        <f t="shared" si="11"/>
        <v>2459387</v>
      </c>
      <c r="D761">
        <v>7.8310000000000004</v>
      </c>
    </row>
    <row r="762" spans="1:4" x14ac:dyDescent="0.25">
      <c r="A762" t="s">
        <v>4625</v>
      </c>
      <c r="B762">
        <v>2459389.3621999999</v>
      </c>
      <c r="C762" s="1">
        <f t="shared" si="11"/>
        <v>2459389</v>
      </c>
      <c r="D762">
        <v>7.9189999999999996</v>
      </c>
    </row>
    <row r="763" spans="1:4" x14ac:dyDescent="0.25">
      <c r="A763" t="s">
        <v>4626</v>
      </c>
      <c r="B763">
        <v>2459389.3626600001</v>
      </c>
      <c r="C763" s="1">
        <f t="shared" si="11"/>
        <v>2459389</v>
      </c>
      <c r="D763">
        <v>7.9779999999999998</v>
      </c>
    </row>
    <row r="764" spans="1:4" x14ac:dyDescent="0.25">
      <c r="A764" t="s">
        <v>4627</v>
      </c>
      <c r="B764">
        <v>2459389.3631000002</v>
      </c>
      <c r="C764" s="1">
        <f t="shared" si="11"/>
        <v>2459389</v>
      </c>
      <c r="D764">
        <v>7.9470000000000001</v>
      </c>
    </row>
    <row r="765" spans="1:4" x14ac:dyDescent="0.25">
      <c r="A765" t="s">
        <v>4628</v>
      </c>
      <c r="B765">
        <v>2459389.3635499999</v>
      </c>
      <c r="C765" s="1">
        <f t="shared" si="11"/>
        <v>2459389</v>
      </c>
      <c r="D765">
        <v>7.9189999999999996</v>
      </c>
    </row>
    <row r="766" spans="1:4" x14ac:dyDescent="0.25">
      <c r="A766" t="s">
        <v>4629</v>
      </c>
      <c r="B766">
        <v>2459389.36399</v>
      </c>
      <c r="C766" s="1">
        <f t="shared" si="11"/>
        <v>2459389</v>
      </c>
      <c r="D766">
        <v>7.9409999999999998</v>
      </c>
    </row>
    <row r="767" spans="1:4" x14ac:dyDescent="0.25">
      <c r="A767" t="s">
        <v>4630</v>
      </c>
      <c r="B767">
        <v>2459389.3644400002</v>
      </c>
      <c r="C767" s="1">
        <f t="shared" si="11"/>
        <v>2459389</v>
      </c>
      <c r="D767">
        <v>7.9489999999999998</v>
      </c>
    </row>
    <row r="768" spans="1:4" x14ac:dyDescent="0.25">
      <c r="A768" t="s">
        <v>4631</v>
      </c>
      <c r="B768">
        <v>2459389.3648799998</v>
      </c>
      <c r="C768" s="1">
        <f t="shared" si="11"/>
        <v>2459389</v>
      </c>
      <c r="D768">
        <v>7.9359999999999999</v>
      </c>
    </row>
    <row r="769" spans="1:4" x14ac:dyDescent="0.25">
      <c r="A769" t="s">
        <v>4632</v>
      </c>
      <c r="B769">
        <v>2459389.3653299999</v>
      </c>
      <c r="C769" s="1">
        <f t="shared" si="11"/>
        <v>2459389</v>
      </c>
      <c r="D769">
        <v>7.9379999999999997</v>
      </c>
    </row>
    <row r="770" spans="1:4" x14ac:dyDescent="0.25">
      <c r="A770" t="s">
        <v>4633</v>
      </c>
      <c r="B770">
        <v>2459389.36577</v>
      </c>
      <c r="C770" s="1">
        <f t="shared" si="11"/>
        <v>2459389</v>
      </c>
      <c r="D770">
        <v>7.9790000000000001</v>
      </c>
    </row>
    <row r="771" spans="1:4" x14ac:dyDescent="0.25">
      <c r="A771" t="s">
        <v>4634</v>
      </c>
      <c r="B771">
        <v>2459389.3662200002</v>
      </c>
      <c r="C771" s="1">
        <f t="shared" ref="C771:C822" si="12">+ROUND(B771,0)</f>
        <v>2459389</v>
      </c>
      <c r="D771">
        <v>7.9569999999999999</v>
      </c>
    </row>
    <row r="772" spans="1:4" x14ac:dyDescent="0.25">
      <c r="A772" t="s">
        <v>4635</v>
      </c>
      <c r="B772">
        <v>2459389.3666599998</v>
      </c>
      <c r="C772" s="1">
        <f t="shared" si="12"/>
        <v>2459389</v>
      </c>
      <c r="D772">
        <v>7.9729999999999999</v>
      </c>
    </row>
    <row r="773" spans="1:4" x14ac:dyDescent="0.25">
      <c r="A773" t="s">
        <v>4636</v>
      </c>
      <c r="B773">
        <v>2459389.36711</v>
      </c>
      <c r="C773" s="1">
        <f t="shared" si="12"/>
        <v>2459389</v>
      </c>
      <c r="D773">
        <v>7.9279999999999999</v>
      </c>
    </row>
    <row r="774" spans="1:4" x14ac:dyDescent="0.25">
      <c r="A774" t="s">
        <v>4637</v>
      </c>
      <c r="B774">
        <v>2459389.3675500001</v>
      </c>
      <c r="C774" s="1">
        <f t="shared" si="12"/>
        <v>2459389</v>
      </c>
      <c r="D774">
        <v>7.9669999999999996</v>
      </c>
    </row>
    <row r="775" spans="1:4" x14ac:dyDescent="0.25">
      <c r="A775" t="s">
        <v>4638</v>
      </c>
      <c r="B775">
        <v>2459389.3679999998</v>
      </c>
      <c r="C775" s="1">
        <f t="shared" si="12"/>
        <v>2459389</v>
      </c>
      <c r="D775">
        <v>8.0280000000000005</v>
      </c>
    </row>
    <row r="776" spans="1:4" x14ac:dyDescent="0.25">
      <c r="A776" t="s">
        <v>4639</v>
      </c>
      <c r="B776">
        <v>2459389.36845</v>
      </c>
      <c r="C776" s="1">
        <f t="shared" si="12"/>
        <v>2459389</v>
      </c>
      <c r="D776">
        <v>7.984</v>
      </c>
    </row>
    <row r="777" spans="1:4" x14ac:dyDescent="0.25">
      <c r="A777" t="s">
        <v>4640</v>
      </c>
      <c r="B777">
        <v>2459389.36889</v>
      </c>
      <c r="C777" s="1">
        <f t="shared" si="12"/>
        <v>2459389</v>
      </c>
      <c r="D777">
        <v>7.9969999999999999</v>
      </c>
    </row>
    <row r="778" spans="1:4" x14ac:dyDescent="0.25">
      <c r="A778" t="s">
        <v>4641</v>
      </c>
      <c r="B778">
        <v>2459389.3693499998</v>
      </c>
      <c r="C778" s="1">
        <f t="shared" si="12"/>
        <v>2459389</v>
      </c>
      <c r="D778">
        <v>8.0370000000000008</v>
      </c>
    </row>
    <row r="779" spans="1:4" x14ac:dyDescent="0.25">
      <c r="A779" t="s">
        <v>4642</v>
      </c>
      <c r="B779">
        <v>2459389.3697799998</v>
      </c>
      <c r="C779" s="1">
        <f t="shared" si="12"/>
        <v>2459389</v>
      </c>
      <c r="D779">
        <v>8.0459999999999994</v>
      </c>
    </row>
    <row r="780" spans="1:4" x14ac:dyDescent="0.25">
      <c r="A780" t="s">
        <v>4643</v>
      </c>
      <c r="B780">
        <v>2459389.3702400001</v>
      </c>
      <c r="C780" s="1">
        <f t="shared" si="12"/>
        <v>2459389</v>
      </c>
      <c r="D780">
        <v>7.9870000000000001</v>
      </c>
    </row>
    <row r="781" spans="1:4" x14ac:dyDescent="0.25">
      <c r="A781" t="s">
        <v>4644</v>
      </c>
      <c r="B781">
        <v>2459389.3706800002</v>
      </c>
      <c r="C781" s="1">
        <f t="shared" si="12"/>
        <v>2459389</v>
      </c>
      <c r="D781">
        <v>7.9909999999999997</v>
      </c>
    </row>
    <row r="782" spans="1:4" x14ac:dyDescent="0.25">
      <c r="A782" t="s">
        <v>4645</v>
      </c>
      <c r="B782">
        <v>2459389.3711299999</v>
      </c>
      <c r="C782" s="1">
        <f t="shared" si="12"/>
        <v>2459389</v>
      </c>
      <c r="D782">
        <v>7.9809999999999999</v>
      </c>
    </row>
    <row r="783" spans="1:4" x14ac:dyDescent="0.25">
      <c r="A783" t="s">
        <v>4646</v>
      </c>
      <c r="B783">
        <v>2459389.37157</v>
      </c>
      <c r="C783" s="1">
        <f t="shared" si="12"/>
        <v>2459389</v>
      </c>
      <c r="D783">
        <v>8.0090000000000003</v>
      </c>
    </row>
    <row r="784" spans="1:4" x14ac:dyDescent="0.25">
      <c r="A784" t="s">
        <v>4647</v>
      </c>
      <c r="B784">
        <v>2459389.3720200001</v>
      </c>
      <c r="C784" s="1">
        <f t="shared" si="12"/>
        <v>2459389</v>
      </c>
      <c r="D784">
        <v>8.0329999999999995</v>
      </c>
    </row>
    <row r="785" spans="1:4" x14ac:dyDescent="0.25">
      <c r="A785" t="s">
        <v>4648</v>
      </c>
      <c r="B785">
        <v>2459389.3724600002</v>
      </c>
      <c r="C785" s="1">
        <f t="shared" si="12"/>
        <v>2459389</v>
      </c>
      <c r="D785">
        <v>8.0359999999999996</v>
      </c>
    </row>
    <row r="786" spans="1:4" x14ac:dyDescent="0.25">
      <c r="A786" t="s">
        <v>4649</v>
      </c>
      <c r="B786">
        <v>2459389.3729099999</v>
      </c>
      <c r="C786" s="1">
        <f t="shared" si="12"/>
        <v>2459389</v>
      </c>
      <c r="D786">
        <v>8.0310000000000006</v>
      </c>
    </row>
    <row r="787" spans="1:4" x14ac:dyDescent="0.25">
      <c r="A787" t="s">
        <v>4650</v>
      </c>
      <c r="B787">
        <v>2459389.37335</v>
      </c>
      <c r="C787" s="1">
        <f t="shared" si="12"/>
        <v>2459389</v>
      </c>
      <c r="D787">
        <v>8.0180000000000007</v>
      </c>
    </row>
    <row r="788" spans="1:4" x14ac:dyDescent="0.25">
      <c r="A788" t="s">
        <v>4651</v>
      </c>
      <c r="B788">
        <v>2459389.3738000002</v>
      </c>
      <c r="C788" s="1">
        <f t="shared" si="12"/>
        <v>2459389</v>
      </c>
      <c r="D788">
        <v>8.0129999999999999</v>
      </c>
    </row>
    <row r="789" spans="1:4" x14ac:dyDescent="0.25">
      <c r="A789" t="s">
        <v>4652</v>
      </c>
      <c r="B789">
        <v>2459389.3742399998</v>
      </c>
      <c r="C789" s="1">
        <f t="shared" si="12"/>
        <v>2459389</v>
      </c>
      <c r="D789">
        <v>7.9980000000000002</v>
      </c>
    </row>
    <row r="790" spans="1:4" x14ac:dyDescent="0.25">
      <c r="A790" t="s">
        <v>4653</v>
      </c>
      <c r="B790">
        <v>2459389.37469</v>
      </c>
      <c r="C790" s="1">
        <f t="shared" si="12"/>
        <v>2459389</v>
      </c>
      <c r="D790">
        <v>8.0489999999999995</v>
      </c>
    </row>
    <row r="791" spans="1:4" x14ac:dyDescent="0.25">
      <c r="A791" t="s">
        <v>4654</v>
      </c>
      <c r="B791">
        <v>2459389.3751300001</v>
      </c>
      <c r="C791" s="1">
        <f t="shared" si="12"/>
        <v>2459389</v>
      </c>
      <c r="D791">
        <v>8.0459999999999994</v>
      </c>
    </row>
    <row r="792" spans="1:4" x14ac:dyDescent="0.25">
      <c r="A792" t="s">
        <v>4655</v>
      </c>
      <c r="B792">
        <v>2459389.3755800002</v>
      </c>
      <c r="C792" s="1">
        <f t="shared" si="12"/>
        <v>2459389</v>
      </c>
      <c r="D792">
        <v>8.016</v>
      </c>
    </row>
    <row r="793" spans="1:4" x14ac:dyDescent="0.25">
      <c r="A793" t="s">
        <v>4656</v>
      </c>
      <c r="B793">
        <v>2459389.3760199999</v>
      </c>
      <c r="C793" s="1">
        <f t="shared" si="12"/>
        <v>2459389</v>
      </c>
      <c r="D793">
        <v>8.0470000000000006</v>
      </c>
    </row>
    <row r="794" spans="1:4" x14ac:dyDescent="0.25">
      <c r="A794" t="s">
        <v>4657</v>
      </c>
      <c r="B794">
        <v>2459389.37647</v>
      </c>
      <c r="C794" s="1">
        <f t="shared" si="12"/>
        <v>2459389</v>
      </c>
      <c r="D794">
        <v>8.0190000000000001</v>
      </c>
    </row>
    <row r="795" spans="1:4" x14ac:dyDescent="0.25">
      <c r="A795" t="s">
        <v>4658</v>
      </c>
      <c r="B795">
        <v>2459389.3769100001</v>
      </c>
      <c r="C795" s="1">
        <f t="shared" si="12"/>
        <v>2459389</v>
      </c>
      <c r="D795">
        <v>8.0440000000000005</v>
      </c>
    </row>
    <row r="796" spans="1:4" x14ac:dyDescent="0.25">
      <c r="A796" t="s">
        <v>4659</v>
      </c>
      <c r="B796">
        <v>2459389.3773699999</v>
      </c>
      <c r="C796" s="1">
        <f t="shared" si="12"/>
        <v>2459389</v>
      </c>
      <c r="D796">
        <v>8.0310000000000006</v>
      </c>
    </row>
    <row r="797" spans="1:4" x14ac:dyDescent="0.25">
      <c r="A797" t="s">
        <v>4660</v>
      </c>
      <c r="B797">
        <v>2459389.37781</v>
      </c>
      <c r="C797" s="1">
        <f t="shared" si="12"/>
        <v>2459389</v>
      </c>
      <c r="D797">
        <v>8.0299999999999994</v>
      </c>
    </row>
    <row r="798" spans="1:4" x14ac:dyDescent="0.25">
      <c r="A798" t="s">
        <v>4661</v>
      </c>
      <c r="B798">
        <v>2459389.3782600001</v>
      </c>
      <c r="C798" s="1">
        <f t="shared" si="12"/>
        <v>2459389</v>
      </c>
      <c r="D798">
        <v>8.0449999999999999</v>
      </c>
    </row>
    <row r="799" spans="1:4" x14ac:dyDescent="0.25">
      <c r="A799" t="s">
        <v>4662</v>
      </c>
      <c r="B799">
        <v>2459389.3786999998</v>
      </c>
      <c r="C799" s="1">
        <f t="shared" si="12"/>
        <v>2459389</v>
      </c>
      <c r="D799">
        <v>8</v>
      </c>
    </row>
    <row r="800" spans="1:4" x14ac:dyDescent="0.25">
      <c r="A800" t="s">
        <v>4663</v>
      </c>
      <c r="B800">
        <v>2459389.3791499999</v>
      </c>
      <c r="C800" s="1">
        <f t="shared" si="12"/>
        <v>2459389</v>
      </c>
      <c r="D800">
        <v>8.0139999999999993</v>
      </c>
    </row>
    <row r="801" spans="1:4" x14ac:dyDescent="0.25">
      <c r="A801" t="s">
        <v>4664</v>
      </c>
      <c r="B801">
        <v>2459389.37959</v>
      </c>
      <c r="C801" s="1">
        <f t="shared" si="12"/>
        <v>2459389</v>
      </c>
      <c r="D801">
        <v>8.01</v>
      </c>
    </row>
    <row r="802" spans="1:4" x14ac:dyDescent="0.25">
      <c r="A802" t="s">
        <v>4665</v>
      </c>
      <c r="B802">
        <v>2459389.3800400002</v>
      </c>
      <c r="C802" s="1">
        <f t="shared" si="12"/>
        <v>2459389</v>
      </c>
      <c r="D802">
        <v>8.0129999999999999</v>
      </c>
    </row>
    <row r="803" spans="1:4" x14ac:dyDescent="0.25">
      <c r="A803" t="s">
        <v>4666</v>
      </c>
      <c r="B803">
        <v>2459389.3804799998</v>
      </c>
      <c r="C803" s="1">
        <f t="shared" si="12"/>
        <v>2459389</v>
      </c>
      <c r="D803">
        <v>8.0109999999999992</v>
      </c>
    </row>
    <row r="804" spans="1:4" x14ac:dyDescent="0.25">
      <c r="A804" t="s">
        <v>4667</v>
      </c>
      <c r="B804">
        <v>2459389.38093</v>
      </c>
      <c r="C804" s="1">
        <f t="shared" si="12"/>
        <v>2459389</v>
      </c>
      <c r="D804">
        <v>7.9870000000000001</v>
      </c>
    </row>
    <row r="805" spans="1:4" x14ac:dyDescent="0.25">
      <c r="A805" t="s">
        <v>4668</v>
      </c>
      <c r="B805">
        <v>2459389.3813700001</v>
      </c>
      <c r="C805" s="1">
        <f t="shared" si="12"/>
        <v>2459389</v>
      </c>
      <c r="D805">
        <v>8.077</v>
      </c>
    </row>
    <row r="806" spans="1:4" x14ac:dyDescent="0.25">
      <c r="A806" t="s">
        <v>4669</v>
      </c>
      <c r="B806">
        <v>2459389.3818199998</v>
      </c>
      <c r="C806" s="1">
        <f t="shared" si="12"/>
        <v>2459389</v>
      </c>
      <c r="D806">
        <v>8.0310000000000006</v>
      </c>
    </row>
    <row r="807" spans="1:4" x14ac:dyDescent="0.25">
      <c r="A807" t="s">
        <v>4670</v>
      </c>
      <c r="B807">
        <v>2459389.3822599999</v>
      </c>
      <c r="C807" s="1">
        <f t="shared" si="12"/>
        <v>2459389</v>
      </c>
      <c r="D807">
        <v>8.0289999999999999</v>
      </c>
    </row>
    <row r="808" spans="1:4" x14ac:dyDescent="0.25">
      <c r="A808" t="s">
        <v>4671</v>
      </c>
      <c r="B808">
        <v>2459389.38271</v>
      </c>
      <c r="C808" s="1">
        <f t="shared" si="12"/>
        <v>2459389</v>
      </c>
      <c r="D808">
        <v>8</v>
      </c>
    </row>
    <row r="809" spans="1:4" x14ac:dyDescent="0.25">
      <c r="A809" t="s">
        <v>4672</v>
      </c>
      <c r="B809">
        <v>2459389.3831500001</v>
      </c>
      <c r="C809" s="1">
        <f t="shared" si="12"/>
        <v>2459389</v>
      </c>
      <c r="D809">
        <v>8.0340000000000007</v>
      </c>
    </row>
    <row r="810" spans="1:4" x14ac:dyDescent="0.25">
      <c r="A810" t="s">
        <v>4673</v>
      </c>
      <c r="B810">
        <v>2459389.3835999998</v>
      </c>
      <c r="C810" s="1">
        <f t="shared" si="12"/>
        <v>2459389</v>
      </c>
      <c r="D810">
        <v>8.0310000000000006</v>
      </c>
    </row>
    <row r="811" spans="1:4" x14ac:dyDescent="0.25">
      <c r="A811" t="s">
        <v>4674</v>
      </c>
      <c r="B811">
        <v>2459389.3840399999</v>
      </c>
      <c r="C811" s="1">
        <f t="shared" si="12"/>
        <v>2459389</v>
      </c>
      <c r="D811">
        <v>8.06</v>
      </c>
    </row>
    <row r="812" spans="1:4" x14ac:dyDescent="0.25">
      <c r="A812" t="s">
        <v>4675</v>
      </c>
      <c r="B812">
        <v>2459389.3845000002</v>
      </c>
      <c r="C812" s="1">
        <f t="shared" si="12"/>
        <v>2459389</v>
      </c>
      <c r="D812">
        <v>8.0370000000000008</v>
      </c>
    </row>
    <row r="813" spans="1:4" x14ac:dyDescent="0.25">
      <c r="A813" t="s">
        <v>4676</v>
      </c>
      <c r="B813">
        <v>2459389.3849399998</v>
      </c>
      <c r="C813" s="1">
        <f t="shared" si="12"/>
        <v>2459389</v>
      </c>
      <c r="D813">
        <v>8.0129999999999999</v>
      </c>
    </row>
    <row r="814" spans="1:4" x14ac:dyDescent="0.25">
      <c r="A814" t="s">
        <v>4677</v>
      </c>
      <c r="B814">
        <v>2459389.38539</v>
      </c>
      <c r="C814" s="1">
        <f t="shared" si="12"/>
        <v>2459389</v>
      </c>
      <c r="D814">
        <v>8.0489999999999995</v>
      </c>
    </row>
    <row r="815" spans="1:4" x14ac:dyDescent="0.25">
      <c r="A815" t="s">
        <v>4678</v>
      </c>
      <c r="B815">
        <v>2459391.6689399998</v>
      </c>
      <c r="C815" s="1">
        <f t="shared" si="12"/>
        <v>2459392</v>
      </c>
      <c r="D815">
        <v>7.8090000000000002</v>
      </c>
    </row>
    <row r="816" spans="1:4" x14ac:dyDescent="0.25">
      <c r="A816" t="s">
        <v>4679</v>
      </c>
      <c r="B816">
        <v>2459394.4005200001</v>
      </c>
      <c r="C816" s="1">
        <f t="shared" si="12"/>
        <v>2459394</v>
      </c>
      <c r="D816">
        <v>7.8419999999999996</v>
      </c>
    </row>
    <row r="817" spans="1:4" x14ac:dyDescent="0.25">
      <c r="A817" t="s">
        <v>4680</v>
      </c>
      <c r="B817">
        <v>2459397.6496640001</v>
      </c>
      <c r="C817" s="1">
        <f t="shared" si="12"/>
        <v>2459398</v>
      </c>
      <c r="D817">
        <v>7.9749999999999996</v>
      </c>
    </row>
    <row r="818" spans="1:4" x14ac:dyDescent="0.25">
      <c r="A818" t="s">
        <v>4681</v>
      </c>
      <c r="B818">
        <v>2459398.7437999998</v>
      </c>
      <c r="C818" s="1">
        <f t="shared" si="12"/>
        <v>2459399</v>
      </c>
      <c r="D818">
        <v>8.0239999999999991</v>
      </c>
    </row>
    <row r="819" spans="1:4" x14ac:dyDescent="0.25">
      <c r="A819" t="s">
        <v>4682</v>
      </c>
      <c r="B819">
        <v>2459399.5390280001</v>
      </c>
      <c r="C819" s="1">
        <f t="shared" si="12"/>
        <v>2459400</v>
      </c>
      <c r="D819">
        <v>8.0449999999999999</v>
      </c>
    </row>
    <row r="820" spans="1:4" x14ac:dyDescent="0.25">
      <c r="A820" t="s">
        <v>4683</v>
      </c>
      <c r="B820">
        <v>2459402.4734999998</v>
      </c>
      <c r="C820" s="1">
        <f t="shared" si="12"/>
        <v>2459402</v>
      </c>
      <c r="D820">
        <v>7.827</v>
      </c>
    </row>
    <row r="821" spans="1:4" x14ac:dyDescent="0.25">
      <c r="A821" t="s">
        <v>4684</v>
      </c>
      <c r="B821">
        <v>2459405.4187500002</v>
      </c>
      <c r="C821" s="1">
        <f t="shared" si="12"/>
        <v>2459405</v>
      </c>
      <c r="D821">
        <v>7.6550000000000002</v>
      </c>
    </row>
    <row r="822" spans="1:4" x14ac:dyDescent="0.25">
      <c r="B822">
        <v>2459411.4893999998</v>
      </c>
      <c r="C822" s="1">
        <f t="shared" si="12"/>
        <v>2459411</v>
      </c>
      <c r="D822">
        <v>7.7729999999999997</v>
      </c>
    </row>
  </sheetData>
  <sortState xmlns:xlrd2="http://schemas.microsoft.com/office/spreadsheetml/2017/richdata2" ref="A2:G214">
    <sortCondition ref="A2:A214"/>
  </sortState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Feuil7"/>
  <dimension ref="A1:C131"/>
  <sheetViews>
    <sheetView workbookViewId="0">
      <selection activeCell="G34" sqref="G34"/>
    </sheetView>
  </sheetViews>
  <sheetFormatPr baseColWidth="10" defaultRowHeight="15" x14ac:dyDescent="0.25"/>
  <cols>
    <col min="1" max="1" width="11.42578125" style="9"/>
    <col min="2" max="2" width="11.42578125" style="9" customWidth="1"/>
    <col min="3" max="3" width="11.42578125" style="9"/>
  </cols>
  <sheetData>
    <row r="1" spans="3:3" x14ac:dyDescent="0.25">
      <c r="C1" s="13"/>
    </row>
    <row r="2" spans="3:3" x14ac:dyDescent="0.25">
      <c r="C2" s="13"/>
    </row>
    <row r="3" spans="3:3" x14ac:dyDescent="0.25">
      <c r="C3" s="13"/>
    </row>
    <row r="4" spans="3:3" x14ac:dyDescent="0.25">
      <c r="C4" s="13"/>
    </row>
    <row r="5" spans="3:3" x14ac:dyDescent="0.25">
      <c r="C5" s="13"/>
    </row>
    <row r="6" spans="3:3" x14ac:dyDescent="0.25">
      <c r="C6" s="13"/>
    </row>
    <row r="7" spans="3:3" x14ac:dyDescent="0.25">
      <c r="C7" s="13"/>
    </row>
    <row r="8" spans="3:3" x14ac:dyDescent="0.25">
      <c r="C8" s="13"/>
    </row>
    <row r="9" spans="3:3" x14ac:dyDescent="0.25">
      <c r="C9" s="13"/>
    </row>
    <row r="10" spans="3:3" x14ac:dyDescent="0.25">
      <c r="C10" s="13"/>
    </row>
    <row r="11" spans="3:3" x14ac:dyDescent="0.25">
      <c r="C11" s="13"/>
    </row>
    <row r="12" spans="3:3" x14ac:dyDescent="0.25">
      <c r="C12" s="13"/>
    </row>
    <row r="13" spans="3:3" x14ac:dyDescent="0.25">
      <c r="C13" s="13"/>
    </row>
    <row r="14" spans="3:3" x14ac:dyDescent="0.25">
      <c r="C14" s="13"/>
    </row>
    <row r="15" spans="3:3" x14ac:dyDescent="0.25">
      <c r="C15" s="13"/>
    </row>
    <row r="16" spans="3:3" x14ac:dyDescent="0.25">
      <c r="C16" s="13"/>
    </row>
    <row r="17" spans="3:3" x14ac:dyDescent="0.25">
      <c r="C17" s="13"/>
    </row>
    <row r="18" spans="3:3" x14ac:dyDescent="0.25">
      <c r="C18" s="13"/>
    </row>
    <row r="19" spans="3:3" x14ac:dyDescent="0.25">
      <c r="C19" s="13"/>
    </row>
    <row r="20" spans="3:3" x14ac:dyDescent="0.25">
      <c r="C20" s="13"/>
    </row>
    <row r="21" spans="3:3" x14ac:dyDescent="0.25">
      <c r="C21" s="13"/>
    </row>
    <row r="22" spans="3:3" x14ac:dyDescent="0.25">
      <c r="C22" s="13"/>
    </row>
    <row r="23" spans="3:3" x14ac:dyDescent="0.25">
      <c r="C23" s="13"/>
    </row>
    <row r="24" spans="3:3" x14ac:dyDescent="0.25">
      <c r="C24" s="13"/>
    </row>
    <row r="25" spans="3:3" x14ac:dyDescent="0.25">
      <c r="C25" s="13"/>
    </row>
    <row r="26" spans="3:3" x14ac:dyDescent="0.25">
      <c r="C26" s="13"/>
    </row>
    <row r="27" spans="3:3" x14ac:dyDescent="0.25">
      <c r="C27" s="13"/>
    </row>
    <row r="28" spans="3:3" x14ac:dyDescent="0.25">
      <c r="C28" s="13"/>
    </row>
    <row r="29" spans="3:3" x14ac:dyDescent="0.25">
      <c r="C29" s="13"/>
    </row>
    <row r="30" spans="3:3" x14ac:dyDescent="0.25">
      <c r="C30" s="13"/>
    </row>
    <row r="31" spans="3:3" x14ac:dyDescent="0.25">
      <c r="C31" s="13"/>
    </row>
    <row r="32" spans="3:3" x14ac:dyDescent="0.25">
      <c r="C32" s="13"/>
    </row>
    <row r="33" spans="3:3" x14ac:dyDescent="0.25">
      <c r="C33" s="13"/>
    </row>
    <row r="34" spans="3:3" x14ac:dyDescent="0.25">
      <c r="C34" s="13"/>
    </row>
    <row r="35" spans="3:3" x14ac:dyDescent="0.25">
      <c r="C35" s="13"/>
    </row>
    <row r="36" spans="3:3" x14ac:dyDescent="0.25">
      <c r="C36" s="13"/>
    </row>
    <row r="37" spans="3:3" x14ac:dyDescent="0.25">
      <c r="C37" s="13"/>
    </row>
    <row r="38" spans="3:3" x14ac:dyDescent="0.25">
      <c r="C38" s="13"/>
    </row>
    <row r="39" spans="3:3" x14ac:dyDescent="0.25">
      <c r="C39" s="13"/>
    </row>
    <row r="40" spans="3:3" x14ac:dyDescent="0.25">
      <c r="C40" s="13"/>
    </row>
    <row r="41" spans="3:3" x14ac:dyDescent="0.25">
      <c r="C41" s="13"/>
    </row>
    <row r="42" spans="3:3" x14ac:dyDescent="0.25">
      <c r="C42" s="13"/>
    </row>
    <row r="43" spans="3:3" x14ac:dyDescent="0.25">
      <c r="C43" s="13"/>
    </row>
    <row r="44" spans="3:3" x14ac:dyDescent="0.25">
      <c r="C44" s="13"/>
    </row>
    <row r="45" spans="3:3" x14ac:dyDescent="0.25">
      <c r="C45" s="13"/>
    </row>
    <row r="46" spans="3:3" x14ac:dyDescent="0.25">
      <c r="C46" s="13"/>
    </row>
    <row r="47" spans="3:3" x14ac:dyDescent="0.25">
      <c r="C47" s="13"/>
    </row>
    <row r="48" spans="3:3" x14ac:dyDescent="0.25">
      <c r="C48" s="13"/>
    </row>
    <row r="49" spans="3:3" x14ac:dyDescent="0.25">
      <c r="C49" s="13"/>
    </row>
    <row r="50" spans="3:3" x14ac:dyDescent="0.25">
      <c r="C50" s="13"/>
    </row>
    <row r="51" spans="3:3" x14ac:dyDescent="0.25">
      <c r="C51" s="13"/>
    </row>
    <row r="52" spans="3:3" x14ac:dyDescent="0.25">
      <c r="C52" s="13"/>
    </row>
    <row r="53" spans="3:3" x14ac:dyDescent="0.25">
      <c r="C53" s="13"/>
    </row>
    <row r="54" spans="3:3" x14ac:dyDescent="0.25">
      <c r="C54" s="13"/>
    </row>
    <row r="55" spans="3:3" x14ac:dyDescent="0.25">
      <c r="C55" s="13"/>
    </row>
    <row r="56" spans="3:3" x14ac:dyDescent="0.25">
      <c r="C56" s="13"/>
    </row>
    <row r="57" spans="3:3" x14ac:dyDescent="0.25">
      <c r="C57" s="13"/>
    </row>
    <row r="58" spans="3:3" x14ac:dyDescent="0.25">
      <c r="C58" s="13"/>
    </row>
    <row r="59" spans="3:3" x14ac:dyDescent="0.25">
      <c r="C59" s="13"/>
    </row>
    <row r="60" spans="3:3" x14ac:dyDescent="0.25">
      <c r="C60" s="13"/>
    </row>
    <row r="61" spans="3:3" x14ac:dyDescent="0.25">
      <c r="C61" s="13"/>
    </row>
    <row r="62" spans="3:3" x14ac:dyDescent="0.25">
      <c r="C62" s="13"/>
    </row>
    <row r="63" spans="3:3" x14ac:dyDescent="0.25">
      <c r="C63" s="13"/>
    </row>
    <row r="64" spans="3:3" x14ac:dyDescent="0.25">
      <c r="C64" s="13"/>
    </row>
    <row r="65" spans="1:3" x14ac:dyDescent="0.25">
      <c r="C65" s="13"/>
    </row>
    <row r="66" spans="1:3" x14ac:dyDescent="0.25">
      <c r="C66" s="13"/>
    </row>
    <row r="67" spans="1:3" x14ac:dyDescent="0.25">
      <c r="C67" s="13"/>
    </row>
    <row r="68" spans="1:3" x14ac:dyDescent="0.25">
      <c r="C68" s="13"/>
    </row>
    <row r="69" spans="1:3" x14ac:dyDescent="0.25">
      <c r="C69" s="13"/>
    </row>
    <row r="70" spans="1:3" x14ac:dyDescent="0.25">
      <c r="A70" s="18"/>
      <c r="B70" s="18"/>
      <c r="C70" s="19"/>
    </row>
    <row r="71" spans="1:3" x14ac:dyDescent="0.25">
      <c r="C71" s="13"/>
    </row>
    <row r="72" spans="1:3" x14ac:dyDescent="0.25">
      <c r="C72" s="13"/>
    </row>
    <row r="73" spans="1:3" x14ac:dyDescent="0.25">
      <c r="C73" s="13"/>
    </row>
    <row r="74" spans="1:3" x14ac:dyDescent="0.25">
      <c r="C74" s="13"/>
    </row>
    <row r="75" spans="1:3" x14ac:dyDescent="0.25">
      <c r="C75" s="13"/>
    </row>
    <row r="76" spans="1:3" x14ac:dyDescent="0.25">
      <c r="C76" s="13"/>
    </row>
    <row r="77" spans="1:3" x14ac:dyDescent="0.25">
      <c r="C77" s="13"/>
    </row>
    <row r="78" spans="1:3" x14ac:dyDescent="0.25">
      <c r="C78" s="13"/>
    </row>
    <row r="79" spans="1:3" x14ac:dyDescent="0.25">
      <c r="C79" s="13"/>
    </row>
    <row r="80" spans="1:3" x14ac:dyDescent="0.25">
      <c r="C80" s="13"/>
    </row>
    <row r="81" spans="3:3" x14ac:dyDescent="0.25">
      <c r="C81" s="13"/>
    </row>
    <row r="82" spans="3:3" x14ac:dyDescent="0.25">
      <c r="C82" s="13"/>
    </row>
    <row r="83" spans="3:3" x14ac:dyDescent="0.25">
      <c r="C83" s="13"/>
    </row>
    <row r="84" spans="3:3" x14ac:dyDescent="0.25">
      <c r="C84" s="13"/>
    </row>
    <row r="85" spans="3:3" x14ac:dyDescent="0.25">
      <c r="C85" s="13"/>
    </row>
    <row r="86" spans="3:3" x14ac:dyDescent="0.25">
      <c r="C86" s="13"/>
    </row>
    <row r="87" spans="3:3" x14ac:dyDescent="0.25">
      <c r="C87" s="13"/>
    </row>
    <row r="88" spans="3:3" x14ac:dyDescent="0.25">
      <c r="C88" s="13"/>
    </row>
    <row r="89" spans="3:3" x14ac:dyDescent="0.25">
      <c r="C89" s="13"/>
    </row>
    <row r="90" spans="3:3" x14ac:dyDescent="0.25">
      <c r="C90" s="13"/>
    </row>
    <row r="91" spans="3:3" x14ac:dyDescent="0.25">
      <c r="C91" s="13"/>
    </row>
    <row r="92" spans="3:3" x14ac:dyDescent="0.25">
      <c r="C92" s="13"/>
    </row>
    <row r="93" spans="3:3" x14ac:dyDescent="0.25">
      <c r="C93" s="13"/>
    </row>
    <row r="94" spans="3:3" x14ac:dyDescent="0.25">
      <c r="C94" s="13"/>
    </row>
    <row r="95" spans="3:3" x14ac:dyDescent="0.25">
      <c r="C95" s="13"/>
    </row>
    <row r="96" spans="3:3" x14ac:dyDescent="0.25">
      <c r="C96" s="13"/>
    </row>
    <row r="97" spans="3:3" x14ac:dyDescent="0.25">
      <c r="C97" s="13"/>
    </row>
    <row r="98" spans="3:3" x14ac:dyDescent="0.25">
      <c r="C98" s="13"/>
    </row>
    <row r="99" spans="3:3" x14ac:dyDescent="0.25">
      <c r="C99" s="13"/>
    </row>
    <row r="100" spans="3:3" x14ac:dyDescent="0.25">
      <c r="C100" s="13"/>
    </row>
    <row r="101" spans="3:3" x14ac:dyDescent="0.25">
      <c r="C101" s="13"/>
    </row>
    <row r="102" spans="3:3" x14ac:dyDescent="0.25">
      <c r="C102" s="13"/>
    </row>
    <row r="103" spans="3:3" x14ac:dyDescent="0.25">
      <c r="C103" s="13"/>
    </row>
    <row r="104" spans="3:3" x14ac:dyDescent="0.25">
      <c r="C104" s="13"/>
    </row>
    <row r="105" spans="3:3" x14ac:dyDescent="0.25">
      <c r="C105" s="13"/>
    </row>
    <row r="106" spans="3:3" x14ac:dyDescent="0.25">
      <c r="C106" s="13"/>
    </row>
    <row r="107" spans="3:3" x14ac:dyDescent="0.25">
      <c r="C107" s="13"/>
    </row>
    <row r="108" spans="3:3" x14ac:dyDescent="0.25">
      <c r="C108" s="13"/>
    </row>
    <row r="109" spans="3:3" x14ac:dyDescent="0.25">
      <c r="C109" s="13"/>
    </row>
    <row r="110" spans="3:3" x14ac:dyDescent="0.25">
      <c r="C110" s="13"/>
    </row>
    <row r="111" spans="3:3" x14ac:dyDescent="0.25">
      <c r="C111" s="13"/>
    </row>
    <row r="112" spans="3:3" x14ac:dyDescent="0.25">
      <c r="C112" s="13"/>
    </row>
    <row r="113" spans="3:3" x14ac:dyDescent="0.25">
      <c r="C113" s="13"/>
    </row>
    <row r="114" spans="3:3" x14ac:dyDescent="0.25">
      <c r="C114" s="13"/>
    </row>
    <row r="115" spans="3:3" x14ac:dyDescent="0.25">
      <c r="C115" s="13"/>
    </row>
    <row r="116" spans="3:3" x14ac:dyDescent="0.25">
      <c r="C116" s="13"/>
    </row>
    <row r="117" spans="3:3" x14ac:dyDescent="0.25">
      <c r="C117" s="13"/>
    </row>
    <row r="118" spans="3:3" x14ac:dyDescent="0.25">
      <c r="C118" s="13"/>
    </row>
    <row r="119" spans="3:3" x14ac:dyDescent="0.25">
      <c r="C119" s="13"/>
    </row>
    <row r="120" spans="3:3" x14ac:dyDescent="0.25">
      <c r="C120" s="13"/>
    </row>
    <row r="121" spans="3:3" x14ac:dyDescent="0.25">
      <c r="C121" s="13"/>
    </row>
    <row r="122" spans="3:3" x14ac:dyDescent="0.25">
      <c r="C122" s="13"/>
    </row>
    <row r="123" spans="3:3" x14ac:dyDescent="0.25">
      <c r="C123" s="13"/>
    </row>
    <row r="124" spans="3:3" x14ac:dyDescent="0.25">
      <c r="C124" s="13"/>
    </row>
    <row r="125" spans="3:3" x14ac:dyDescent="0.25">
      <c r="C125" s="13"/>
    </row>
    <row r="126" spans="3:3" x14ac:dyDescent="0.25">
      <c r="C126" s="13"/>
    </row>
    <row r="127" spans="3:3" x14ac:dyDescent="0.25">
      <c r="C127" s="13"/>
    </row>
    <row r="128" spans="3:3" x14ac:dyDescent="0.25">
      <c r="C128" s="13"/>
    </row>
    <row r="129" spans="3:3" x14ac:dyDescent="0.25">
      <c r="C129" s="13"/>
    </row>
    <row r="130" spans="3:3" x14ac:dyDescent="0.25">
      <c r="C130" s="13"/>
    </row>
    <row r="131" spans="3:3" x14ac:dyDescent="0.25">
      <c r="C131" s="13"/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Feuil8"/>
  <dimension ref="C4:F18"/>
  <sheetViews>
    <sheetView showGridLines="0" workbookViewId="0">
      <selection activeCell="S1" sqref="S1:S1048576"/>
    </sheetView>
  </sheetViews>
  <sheetFormatPr baseColWidth="10" defaultRowHeight="15" x14ac:dyDescent="0.25"/>
  <sheetData>
    <row r="4" spans="3:6" x14ac:dyDescent="0.25">
      <c r="C4" s="15" t="s">
        <v>3249</v>
      </c>
      <c r="D4" s="16"/>
    </row>
    <row r="5" spans="3:6" x14ac:dyDescent="0.25">
      <c r="C5" s="15" t="s">
        <v>3250</v>
      </c>
      <c r="D5" s="16" t="s">
        <v>3251</v>
      </c>
    </row>
    <row r="6" spans="3:6" x14ac:dyDescent="0.25">
      <c r="C6" s="15" t="s">
        <v>3252</v>
      </c>
      <c r="D6" s="16" t="s">
        <v>3248</v>
      </c>
    </row>
    <row r="7" spans="3:6" x14ac:dyDescent="0.25">
      <c r="C7" s="15" t="s">
        <v>3253</v>
      </c>
      <c r="D7" s="16">
        <f>+MATCH(E14,V!A:A,1)</f>
        <v>1291</v>
      </c>
    </row>
    <row r="8" spans="3:6" x14ac:dyDescent="0.25">
      <c r="C8" s="15" t="s">
        <v>3254</v>
      </c>
      <c r="D8" s="16">
        <f>+MATCH(E15,V!A:A,1)</f>
        <v>1479</v>
      </c>
    </row>
    <row r="9" spans="3:6" x14ac:dyDescent="0.25">
      <c r="C9" s="15" t="s">
        <v>3255</v>
      </c>
      <c r="D9" s="16">
        <v>2450000</v>
      </c>
    </row>
    <row r="10" spans="3:6" x14ac:dyDescent="0.25">
      <c r="C10" s="15" t="s">
        <v>3256</v>
      </c>
      <c r="D10" s="16">
        <v>0</v>
      </c>
    </row>
    <row r="11" spans="3:6" x14ac:dyDescent="0.25">
      <c r="C11" s="15" t="s">
        <v>3257</v>
      </c>
      <c r="D11" s="16">
        <v>6</v>
      </c>
    </row>
    <row r="12" spans="3:6" x14ac:dyDescent="0.25">
      <c r="C12" s="15" t="s">
        <v>463</v>
      </c>
      <c r="D12" s="16">
        <v>9</v>
      </c>
    </row>
    <row r="13" spans="3:6" ht="7.5" customHeight="1" x14ac:dyDescent="0.25"/>
    <row r="14" spans="3:6" x14ac:dyDescent="0.25">
      <c r="C14" s="15" t="s">
        <v>3258</v>
      </c>
      <c r="D14" s="17">
        <v>42005</v>
      </c>
      <c r="E14" s="14">
        <f>+($D$14-36526)-0.5+2451545</f>
        <v>2457023.5</v>
      </c>
      <c r="F14" s="14"/>
    </row>
    <row r="15" spans="3:6" x14ac:dyDescent="0.25">
      <c r="C15" s="15" t="s">
        <v>3259</v>
      </c>
      <c r="D15" s="17">
        <v>42476</v>
      </c>
      <c r="E15" s="14">
        <f>+($D$15-36526)-0.5+2451545</f>
        <v>2457494.5</v>
      </c>
      <c r="F15" s="3"/>
    </row>
    <row r="16" spans="3:6" ht="7.5" customHeight="1" x14ac:dyDescent="0.25"/>
    <row r="17" spans="3:4" x14ac:dyDescent="0.25">
      <c r="C17" s="15" t="s">
        <v>3260</v>
      </c>
      <c r="D17" s="5">
        <v>600</v>
      </c>
    </row>
    <row r="18" spans="3:4" x14ac:dyDescent="0.25">
      <c r="C18" s="15" t="s">
        <v>3261</v>
      </c>
      <c r="D18" s="5">
        <v>300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6145" r:id="rId3" name="Button 1">
              <controlPr defaultSize="0" print="0" autoFill="0" autoPict="0" macro="[0]!MatLabPhot">
                <anchor moveWithCells="1" sizeWithCells="1">
                  <from>
                    <xdr:col>4</xdr:col>
                    <xdr:colOff>695325</xdr:colOff>
                    <xdr:row>3</xdr:row>
                    <xdr:rowOff>85725</xdr:rowOff>
                  </from>
                  <to>
                    <xdr:col>6</xdr:col>
                    <xdr:colOff>257175</xdr:colOff>
                    <xdr:row>4</xdr:row>
                    <xdr:rowOff>123825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12</vt:i4>
      </vt:variant>
    </vt:vector>
  </HeadingPairs>
  <TitlesOfParts>
    <vt:vector size="12" baseType="lpstr">
      <vt:lpstr>Index</vt:lpstr>
      <vt:lpstr>V</vt:lpstr>
      <vt:lpstr>B</vt:lpstr>
      <vt:lpstr>Vis</vt:lpstr>
      <vt:lpstr>B-V</vt:lpstr>
      <vt:lpstr>M</vt:lpstr>
      <vt:lpstr>Feuil3</vt:lpstr>
      <vt:lpstr>Feuil4</vt:lpstr>
      <vt:lpstr>Feuil1</vt:lpstr>
      <vt:lpstr>Temp1</vt:lpstr>
      <vt:lpstr>Feuil2</vt:lpstr>
      <vt:lpstr>M_Phot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francois teyssier</dc:creator>
  <cp:lastModifiedBy>francois teyssier</cp:lastModifiedBy>
  <cp:lastPrinted>2019-02-03T09:15:31Z</cp:lastPrinted>
  <dcterms:created xsi:type="dcterms:W3CDTF">2015-04-04T15:31:14Z</dcterms:created>
  <dcterms:modified xsi:type="dcterms:W3CDTF">2021-07-28T21:25:12Z</dcterms:modified>
</cp:coreProperties>
</file>